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hidePivotFieldList="1" defaultThemeVersion="166925"/>
  <mc:AlternateContent xmlns:mc="http://schemas.openxmlformats.org/markup-compatibility/2006">
    <mc:Choice Requires="x15">
      <x15ac:absPath xmlns:x15ac="http://schemas.microsoft.com/office/spreadsheetml/2010/11/ac" url="D:\DANE\ENTREGA DE CARGO OPLAN\2_PLANES_INSTITUCIONALES\2_PLAN_DE_ACCION\Formulación Plan de Acción 2021\Seguimiento PAI_I_Trimestre_2021\I Trimestre 2021\"/>
    </mc:Choice>
  </mc:AlternateContent>
  <xr:revisionPtr revIDLastSave="0" documentId="13_ncr:1_{F31F2ED1-AB3A-448B-946A-5B0B8B9E4711}" xr6:coauthVersionLast="46" xr6:coauthVersionMax="46" xr10:uidLastSave="{00000000-0000-0000-0000-000000000000}"/>
  <bookViews>
    <workbookView xWindow="-120" yWindow="-120" windowWidth="20730" windowHeight="11160" xr2:uid="{41CB9661-D77F-445C-BB59-81AA168447B9}"/>
  </bookViews>
  <sheets>
    <sheet name="PLAN DE ACCIÓN INSTITUCIONAL" sheetId="1" r:id="rId1"/>
    <sheet name="PLAN OPERATIVO " sheetId="18" r:id="rId2"/>
  </sheets>
  <definedNames>
    <definedName name="_xlnm._FilterDatabase" localSheetId="0" hidden="1">'PLAN DE ACCIÓN INSTITUCIONAL'!$B$3:$AF$416</definedName>
    <definedName name="_xlnm._FilterDatabase" localSheetId="1" hidden="1">'PLAN OPERATIVO '!$B$1:$AD$237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1" i="18" l="1"/>
  <c r="AB11" i="18"/>
  <c r="X237" i="18"/>
  <c r="W237" i="18"/>
  <c r="X236" i="18"/>
  <c r="W236" i="18"/>
  <c r="X235" i="18"/>
  <c r="W235" i="18"/>
  <c r="X234" i="18"/>
  <c r="W234" i="18"/>
  <c r="AA233" i="18"/>
  <c r="AB233" i="18" s="1"/>
  <c r="Z233" i="18"/>
  <c r="AC233" i="18" s="1"/>
  <c r="X233" i="18"/>
  <c r="W233" i="18"/>
  <c r="X232" i="18"/>
  <c r="W232" i="18"/>
  <c r="X231" i="18"/>
  <c r="W231" i="18"/>
  <c r="X230" i="18"/>
  <c r="W230" i="18"/>
  <c r="X229" i="18"/>
  <c r="W229" i="18"/>
  <c r="X228" i="18"/>
  <c r="W228" i="18"/>
  <c r="AA227" i="18"/>
  <c r="AB227" i="18" s="1"/>
  <c r="Z227" i="18"/>
  <c r="AC227" i="18" s="1"/>
  <c r="X227" i="18"/>
  <c r="W227" i="18"/>
  <c r="X226" i="18"/>
  <c r="W226" i="18"/>
  <c r="X225" i="18"/>
  <c r="W225" i="18"/>
  <c r="X224" i="18"/>
  <c r="W224" i="18"/>
  <c r="X223" i="18"/>
  <c r="W223" i="18"/>
  <c r="X222" i="18"/>
  <c r="W222" i="18"/>
  <c r="AA221" i="18"/>
  <c r="AB221" i="18" s="1"/>
  <c r="Z221" i="18"/>
  <c r="AC221" i="18" s="1"/>
  <c r="X221" i="18"/>
  <c r="W221" i="18"/>
  <c r="X220" i="18"/>
  <c r="W220" i="18"/>
  <c r="X219" i="18"/>
  <c r="W219" i="18"/>
  <c r="X218" i="18"/>
  <c r="W218" i="18"/>
  <c r="X217" i="18"/>
  <c r="W217" i="18"/>
  <c r="AA216" i="18"/>
  <c r="AB216" i="18" s="1"/>
  <c r="Z216" i="18"/>
  <c r="AC216" i="18" s="1"/>
  <c r="X216" i="18"/>
  <c r="W216" i="18"/>
  <c r="X215" i="18"/>
  <c r="W215" i="18"/>
  <c r="X214" i="18"/>
  <c r="W214" i="18"/>
  <c r="X213" i="18"/>
  <c r="W213" i="18"/>
  <c r="X212" i="18"/>
  <c r="W212" i="18"/>
  <c r="X211" i="18"/>
  <c r="W211" i="18"/>
  <c r="AA210" i="18"/>
  <c r="AB210" i="18" s="1"/>
  <c r="Z210" i="18"/>
  <c r="AC210" i="18" s="1"/>
  <c r="X210" i="18"/>
  <c r="W210" i="18"/>
  <c r="X209" i="18"/>
  <c r="W209" i="18"/>
  <c r="X208" i="18"/>
  <c r="W208" i="18"/>
  <c r="X207" i="18"/>
  <c r="W207" i="18"/>
  <c r="X206" i="18"/>
  <c r="W206" i="18"/>
  <c r="X205" i="18"/>
  <c r="W205" i="18"/>
  <c r="AA204" i="18"/>
  <c r="AB204" i="18" s="1"/>
  <c r="Z204" i="18"/>
  <c r="AC204" i="18" s="1"/>
  <c r="X204" i="18"/>
  <c r="W204" i="18"/>
  <c r="X203" i="18"/>
  <c r="W203" i="18"/>
  <c r="X202" i="18"/>
  <c r="W202" i="18"/>
  <c r="X201" i="18"/>
  <c r="W201" i="18"/>
  <c r="X200" i="18"/>
  <c r="W200" i="18"/>
  <c r="X199" i="18"/>
  <c r="W199" i="18"/>
  <c r="AA198" i="18"/>
  <c r="AB198" i="18" s="1"/>
  <c r="Z198" i="18"/>
  <c r="AC198" i="18" s="1"/>
  <c r="X198" i="18"/>
  <c r="W198" i="18"/>
  <c r="X197" i="18"/>
  <c r="W197" i="18"/>
  <c r="X196" i="18"/>
  <c r="W196" i="18"/>
  <c r="X195" i="18"/>
  <c r="W195" i="18"/>
  <c r="X194" i="18"/>
  <c r="W194" i="18"/>
  <c r="X193" i="18"/>
  <c r="W193" i="18"/>
  <c r="AA192" i="18"/>
  <c r="AB192" i="18" s="1"/>
  <c r="Z192" i="18"/>
  <c r="AC192" i="18" s="1"/>
  <c r="X192" i="18"/>
  <c r="W192" i="18"/>
  <c r="X191" i="18"/>
  <c r="W191" i="18"/>
  <c r="X190" i="18"/>
  <c r="W190" i="18"/>
  <c r="X189" i="18"/>
  <c r="W189" i="18"/>
  <c r="X188" i="18"/>
  <c r="W188" i="18"/>
  <c r="AA187" i="18"/>
  <c r="AB187" i="18" s="1"/>
  <c r="Z187" i="18"/>
  <c r="AC187" i="18" s="1"/>
  <c r="X187" i="18"/>
  <c r="W187" i="18"/>
  <c r="X186" i="18"/>
  <c r="W186" i="18"/>
  <c r="X185" i="18"/>
  <c r="W185" i="18"/>
  <c r="X184" i="18"/>
  <c r="W184" i="18"/>
  <c r="X183" i="18"/>
  <c r="W183" i="18"/>
  <c r="X182" i="18"/>
  <c r="W182" i="18"/>
  <c r="AA181" i="18"/>
  <c r="AB181" i="18" s="1"/>
  <c r="Z181" i="18"/>
  <c r="AC181" i="18" s="1"/>
  <c r="X181" i="18"/>
  <c r="W181" i="18"/>
  <c r="X180" i="18"/>
  <c r="W180" i="18"/>
  <c r="X179" i="18"/>
  <c r="W179" i="18"/>
  <c r="X178" i="18"/>
  <c r="W178" i="18"/>
  <c r="X177" i="18"/>
  <c r="W177" i="18"/>
  <c r="X176" i="18"/>
  <c r="W176" i="18"/>
  <c r="AA175" i="18"/>
  <c r="AB175" i="18" s="1"/>
  <c r="Z175" i="18"/>
  <c r="AC175" i="18" s="1"/>
  <c r="X175" i="18"/>
  <c r="W175" i="18"/>
  <c r="X174" i="18"/>
  <c r="W174" i="18"/>
  <c r="X173" i="18"/>
  <c r="W173" i="18"/>
  <c r="X172" i="18"/>
  <c r="W172" i="18"/>
  <c r="X171" i="18"/>
  <c r="W171" i="18"/>
  <c r="X170" i="18"/>
  <c r="W170" i="18"/>
  <c r="AA169" i="18"/>
  <c r="AB169" i="18" s="1"/>
  <c r="Z169" i="18"/>
  <c r="AC169" i="18" s="1"/>
  <c r="X169" i="18"/>
  <c r="W169" i="18"/>
  <c r="X168" i="18"/>
  <c r="W168" i="18"/>
  <c r="X167" i="18"/>
  <c r="W167" i="18"/>
  <c r="X166" i="18"/>
  <c r="W166" i="18"/>
  <c r="X165" i="18"/>
  <c r="W165" i="18"/>
  <c r="X164" i="18"/>
  <c r="W164" i="18"/>
  <c r="AA163" i="18"/>
  <c r="AB163" i="18" s="1"/>
  <c r="Z163" i="18"/>
  <c r="AC163" i="18" s="1"/>
  <c r="X163" i="18"/>
  <c r="W163" i="18"/>
  <c r="X162" i="18"/>
  <c r="W162" i="18"/>
  <c r="X161" i="18"/>
  <c r="W161" i="18"/>
  <c r="X160" i="18"/>
  <c r="W160" i="18"/>
  <c r="X159" i="18"/>
  <c r="W159" i="18"/>
  <c r="X158" i="18"/>
  <c r="W158" i="18"/>
  <c r="AA157" i="18"/>
  <c r="AB157" i="18" s="1"/>
  <c r="Z157" i="18"/>
  <c r="AC157" i="18" s="1"/>
  <c r="X157" i="18"/>
  <c r="W157" i="18"/>
  <c r="X156" i="18"/>
  <c r="W156" i="18"/>
  <c r="X155" i="18"/>
  <c r="W155" i="18"/>
  <c r="X154" i="18"/>
  <c r="W154" i="18"/>
  <c r="X153" i="18"/>
  <c r="W153" i="18"/>
  <c r="X152" i="18"/>
  <c r="W152" i="18"/>
  <c r="AA151" i="18"/>
  <c r="AB151" i="18" s="1"/>
  <c r="Z151" i="18"/>
  <c r="AC151" i="18" s="1"/>
  <c r="X151" i="18"/>
  <c r="W151" i="18"/>
  <c r="X150" i="18"/>
  <c r="W150" i="18"/>
  <c r="X149" i="18"/>
  <c r="W149" i="18"/>
  <c r="X148" i="18"/>
  <c r="W148" i="18"/>
  <c r="X147" i="18"/>
  <c r="W147" i="18"/>
  <c r="X146" i="18"/>
  <c r="W146" i="18"/>
  <c r="AA145" i="18"/>
  <c r="AB145" i="18" s="1"/>
  <c r="Z145" i="18"/>
  <c r="AC145" i="18" s="1"/>
  <c r="X145" i="18"/>
  <c r="W145" i="18"/>
  <c r="X144" i="18"/>
  <c r="W144" i="18"/>
  <c r="X143" i="18"/>
  <c r="W143" i="18"/>
  <c r="X142" i="18"/>
  <c r="W142" i="18"/>
  <c r="X141" i="18"/>
  <c r="W141" i="18"/>
  <c r="X140" i="18"/>
  <c r="W140" i="18"/>
  <c r="AA139" i="18"/>
  <c r="AB139" i="18" s="1"/>
  <c r="Z139" i="18"/>
  <c r="AC139" i="18" s="1"/>
  <c r="X139" i="18"/>
  <c r="W139" i="18"/>
  <c r="X138" i="18"/>
  <c r="W138" i="18"/>
  <c r="X137" i="18"/>
  <c r="W137" i="18"/>
  <c r="X136" i="18"/>
  <c r="W136" i="18"/>
  <c r="X135" i="18"/>
  <c r="W135" i="18"/>
  <c r="X134" i="18"/>
  <c r="W134" i="18"/>
  <c r="AA133" i="18"/>
  <c r="AB133" i="18" s="1"/>
  <c r="Z133" i="18"/>
  <c r="AC133" i="18" s="1"/>
  <c r="X133" i="18"/>
  <c r="W133" i="18"/>
  <c r="X132" i="18"/>
  <c r="W132" i="18"/>
  <c r="X131" i="18"/>
  <c r="W131" i="18"/>
  <c r="AA130" i="18"/>
  <c r="AB130" i="18" s="1"/>
  <c r="Z130" i="18"/>
  <c r="AC130" i="18" s="1"/>
  <c r="X130" i="18"/>
  <c r="W130" i="18"/>
  <c r="X129" i="18"/>
  <c r="W129" i="18"/>
  <c r="X128" i="18"/>
  <c r="W128" i="18"/>
  <c r="AA127" i="18"/>
  <c r="AB127" i="18" s="1"/>
  <c r="Z127" i="18"/>
  <c r="AC127" i="18" s="1"/>
  <c r="X127" i="18"/>
  <c r="W127" i="18"/>
  <c r="X126" i="18"/>
  <c r="W126" i="18"/>
  <c r="X125" i="18"/>
  <c r="W125" i="18"/>
  <c r="AA124" i="18"/>
  <c r="AB124" i="18" s="1"/>
  <c r="Z124" i="18"/>
  <c r="AC124" i="18" s="1"/>
  <c r="X124" i="18"/>
  <c r="W124" i="18"/>
  <c r="X123" i="18"/>
  <c r="W123" i="18"/>
  <c r="X122" i="18"/>
  <c r="W122" i="18"/>
  <c r="AA121" i="18"/>
  <c r="AB121" i="18" s="1"/>
  <c r="Z121" i="18"/>
  <c r="AC121" i="18" s="1"/>
  <c r="X121" i="18"/>
  <c r="W121" i="18"/>
  <c r="X120" i="18"/>
  <c r="W120" i="18"/>
  <c r="X119" i="18"/>
  <c r="W119" i="18"/>
  <c r="AA118" i="18"/>
  <c r="AB118" i="18" s="1"/>
  <c r="Z118" i="18"/>
  <c r="AC118" i="18" s="1"/>
  <c r="X118" i="18"/>
  <c r="W118" i="18"/>
  <c r="X117" i="18"/>
  <c r="W117" i="18"/>
  <c r="X116" i="18"/>
  <c r="W116" i="18"/>
  <c r="AA115" i="18"/>
  <c r="AB115" i="18" s="1"/>
  <c r="Z115" i="18"/>
  <c r="AC115" i="18" s="1"/>
  <c r="X115" i="18"/>
  <c r="W115" i="18"/>
  <c r="X114" i="18"/>
  <c r="W114" i="18"/>
  <c r="X113" i="18"/>
  <c r="W113" i="18"/>
  <c r="AA112" i="18"/>
  <c r="AB112" i="18" s="1"/>
  <c r="Z112" i="18"/>
  <c r="AC112" i="18" s="1"/>
  <c r="X112" i="18"/>
  <c r="W112" i="18"/>
  <c r="X111" i="18"/>
  <c r="W111" i="18"/>
  <c r="X110" i="18"/>
  <c r="W110" i="18"/>
  <c r="AA109" i="18"/>
  <c r="AB109" i="18" s="1"/>
  <c r="Z109" i="18"/>
  <c r="AC109" i="18" s="1"/>
  <c r="X109" i="18"/>
  <c r="W109" i="18"/>
  <c r="X108" i="18"/>
  <c r="W108" i="18"/>
  <c r="X107" i="18"/>
  <c r="W107" i="18"/>
  <c r="AA106" i="18"/>
  <c r="AB106" i="18" s="1"/>
  <c r="Z106" i="18"/>
  <c r="AC106" i="18" s="1"/>
  <c r="X106" i="18"/>
  <c r="W106" i="18"/>
  <c r="X105" i="18"/>
  <c r="W105" i="18"/>
  <c r="X104" i="18"/>
  <c r="W104" i="18"/>
  <c r="AA103" i="18"/>
  <c r="AB103" i="18" s="1"/>
  <c r="Z103" i="18"/>
  <c r="AC103" i="18" s="1"/>
  <c r="X103" i="18"/>
  <c r="W103" i="18"/>
  <c r="X102" i="18"/>
  <c r="W102" i="18"/>
  <c r="AA101" i="18"/>
  <c r="AB101" i="18" s="1"/>
  <c r="Z101" i="18"/>
  <c r="AC101" i="18" s="1"/>
  <c r="X101" i="18"/>
  <c r="W101" i="18"/>
  <c r="X100" i="18"/>
  <c r="W100" i="18"/>
  <c r="X99" i="18"/>
  <c r="W99" i="18"/>
  <c r="X98" i="18"/>
  <c r="W98" i="18"/>
  <c r="AA97" i="18"/>
  <c r="AB97" i="18" s="1"/>
  <c r="Z97" i="18"/>
  <c r="AC97" i="18" s="1"/>
  <c r="X97" i="18"/>
  <c r="W97" i="18"/>
  <c r="X96" i="18"/>
  <c r="W96" i="18"/>
  <c r="X95" i="18"/>
  <c r="W95" i="18"/>
  <c r="AA94" i="18"/>
  <c r="AB94" i="18" s="1"/>
  <c r="Z94" i="18"/>
  <c r="AC94" i="18" s="1"/>
  <c r="X94" i="18"/>
  <c r="W94" i="18"/>
  <c r="X93" i="18"/>
  <c r="W93" i="18"/>
  <c r="X92" i="18"/>
  <c r="W92" i="18"/>
  <c r="AA91" i="18"/>
  <c r="AB91" i="18" s="1"/>
  <c r="Z91" i="18"/>
  <c r="AC91" i="18" s="1"/>
  <c r="X91" i="18"/>
  <c r="W91" i="18"/>
  <c r="X90" i="18"/>
  <c r="W90" i="18"/>
  <c r="X89" i="18"/>
  <c r="W89" i="18"/>
  <c r="AA88" i="18"/>
  <c r="AB88" i="18" s="1"/>
  <c r="Z88" i="18"/>
  <c r="AC88" i="18" s="1"/>
  <c r="X88" i="18"/>
  <c r="W88" i="18"/>
  <c r="X87" i="18"/>
  <c r="W87" i="18"/>
  <c r="X86" i="18"/>
  <c r="W86" i="18"/>
  <c r="AA85" i="18"/>
  <c r="AB85" i="18" s="1"/>
  <c r="Z85" i="18"/>
  <c r="AC85" i="18" s="1"/>
  <c r="X85" i="18"/>
  <c r="W85" i="18"/>
  <c r="X84" i="18"/>
  <c r="W84" i="18"/>
  <c r="X83" i="18"/>
  <c r="W83" i="18"/>
  <c r="AA82" i="18"/>
  <c r="AB82" i="18" s="1"/>
  <c r="Z82" i="18"/>
  <c r="AC82" i="18" s="1"/>
  <c r="X82" i="18"/>
  <c r="W82" i="18"/>
  <c r="X81" i="18"/>
  <c r="W81" i="18"/>
  <c r="X80" i="18"/>
  <c r="W80" i="18"/>
  <c r="AA79" i="18"/>
  <c r="AB79" i="18" s="1"/>
  <c r="Z79" i="18"/>
  <c r="AC79" i="18" s="1"/>
  <c r="X79" i="18"/>
  <c r="W79" i="18"/>
  <c r="X78" i="18"/>
  <c r="W78" i="18"/>
  <c r="X77" i="18"/>
  <c r="W77" i="18"/>
  <c r="AA76" i="18"/>
  <c r="AB76" i="18" s="1"/>
  <c r="Z76" i="18"/>
  <c r="AC76" i="18" s="1"/>
  <c r="X76" i="18"/>
  <c r="W76" i="18"/>
  <c r="X75" i="18"/>
  <c r="W75" i="18"/>
  <c r="X74" i="18"/>
  <c r="W74" i="18"/>
  <c r="AA73" i="18"/>
  <c r="AB73" i="18" s="1"/>
  <c r="Z73" i="18"/>
  <c r="AC73" i="18" s="1"/>
  <c r="X73" i="18"/>
  <c r="W73" i="18"/>
  <c r="X72" i="18"/>
  <c r="W72" i="18"/>
  <c r="X71" i="18"/>
  <c r="W71" i="18"/>
  <c r="AA70" i="18"/>
  <c r="AB70" i="18" s="1"/>
  <c r="Z70" i="18"/>
  <c r="AC70" i="18" s="1"/>
  <c r="X70" i="18"/>
  <c r="W70" i="18"/>
  <c r="X69" i="18"/>
  <c r="W69" i="18"/>
  <c r="X68" i="18"/>
  <c r="W68" i="18"/>
  <c r="AA67" i="18"/>
  <c r="AB67" i="18" s="1"/>
  <c r="Z67" i="18"/>
  <c r="AC67" i="18" s="1"/>
  <c r="X67" i="18"/>
  <c r="W67" i="18"/>
  <c r="X66" i="18"/>
  <c r="W66" i="18"/>
  <c r="X65" i="18"/>
  <c r="W65" i="18"/>
  <c r="AA64" i="18"/>
  <c r="AB64" i="18" s="1"/>
  <c r="Z64" i="18"/>
  <c r="AC64" i="18" s="1"/>
  <c r="X64" i="18"/>
  <c r="W64" i="18"/>
  <c r="X63" i="18"/>
  <c r="W63" i="18"/>
  <c r="AA62" i="18"/>
  <c r="AB62" i="18" s="1"/>
  <c r="Z62" i="18"/>
  <c r="AC62" i="18" s="1"/>
  <c r="X62" i="18"/>
  <c r="W62" i="18"/>
  <c r="X61" i="18"/>
  <c r="W61" i="18"/>
  <c r="AA60" i="18"/>
  <c r="AB60" i="18" s="1"/>
  <c r="Z60" i="18"/>
  <c r="AC60" i="18" s="1"/>
  <c r="X60" i="18"/>
  <c r="W60" i="18"/>
  <c r="X59" i="18"/>
  <c r="W59" i="18"/>
  <c r="X58" i="18"/>
  <c r="W58" i="18"/>
  <c r="X57" i="18"/>
  <c r="W57" i="18"/>
  <c r="X56" i="18"/>
  <c r="W56" i="18"/>
  <c r="X55" i="18"/>
  <c r="W55" i="18"/>
  <c r="X54" i="18"/>
  <c r="W54" i="18"/>
  <c r="AA53" i="18"/>
  <c r="AB53" i="18" s="1"/>
  <c r="Z53" i="18"/>
  <c r="AC53" i="18" s="1"/>
  <c r="X53" i="18"/>
  <c r="W53" i="18"/>
  <c r="X52" i="18"/>
  <c r="W52" i="18"/>
  <c r="AA51" i="18"/>
  <c r="AB51" i="18" s="1"/>
  <c r="Z51" i="18"/>
  <c r="AC51" i="18" s="1"/>
  <c r="X51" i="18"/>
  <c r="W51" i="18"/>
  <c r="X50" i="18"/>
  <c r="W50" i="18"/>
  <c r="AA49" i="18"/>
  <c r="AB49" i="18" s="1"/>
  <c r="Z49" i="18"/>
  <c r="AC49" i="18" s="1"/>
  <c r="X49" i="18"/>
  <c r="W49" i="18"/>
  <c r="X48" i="18"/>
  <c r="W48" i="18"/>
  <c r="AA47" i="18"/>
  <c r="AB47" i="18" s="1"/>
  <c r="Z47" i="18"/>
  <c r="AC47" i="18" s="1"/>
  <c r="X47" i="18"/>
  <c r="W47" i="18"/>
  <c r="AA46" i="18"/>
  <c r="AB46" i="18" s="1"/>
  <c r="Z46" i="18"/>
  <c r="AC46" i="18" s="1"/>
  <c r="X46" i="18"/>
  <c r="W46" i="18"/>
  <c r="AA45" i="18"/>
  <c r="AB45" i="18" s="1"/>
  <c r="Z45" i="18"/>
  <c r="AC45" i="18" s="1"/>
  <c r="X45" i="18"/>
  <c r="W45" i="18"/>
  <c r="X44" i="18"/>
  <c r="W44" i="18"/>
  <c r="AA43" i="18"/>
  <c r="AB43" i="18" s="1"/>
  <c r="Z43" i="18"/>
  <c r="AC43" i="18" s="1"/>
  <c r="X43" i="18"/>
  <c r="W43" i="18"/>
  <c r="AA42" i="18"/>
  <c r="AB42" i="18" s="1"/>
  <c r="Z42" i="18"/>
  <c r="AC42" i="18" s="1"/>
  <c r="X42" i="18"/>
  <c r="W42" i="18"/>
  <c r="AA41" i="18"/>
  <c r="AB41" i="18" s="1"/>
  <c r="Z41" i="18"/>
  <c r="AC41" i="18" s="1"/>
  <c r="X41" i="18"/>
  <c r="W41" i="18"/>
  <c r="AA40" i="18"/>
  <c r="AB40" i="18" s="1"/>
  <c r="Z40" i="18"/>
  <c r="AC40" i="18" s="1"/>
  <c r="X40" i="18"/>
  <c r="W40" i="18"/>
  <c r="X39" i="18"/>
  <c r="W39" i="18"/>
  <c r="AA38" i="18"/>
  <c r="AB38" i="18" s="1"/>
  <c r="Z38" i="18"/>
  <c r="AC38" i="18" s="1"/>
  <c r="X38" i="18"/>
  <c r="W38" i="18"/>
  <c r="X37" i="18"/>
  <c r="W37" i="18"/>
  <c r="AA36" i="18"/>
  <c r="AB36" i="18" s="1"/>
  <c r="Z36" i="18"/>
  <c r="AC36" i="18" s="1"/>
  <c r="X36" i="18"/>
  <c r="W36" i="18"/>
  <c r="X35" i="18"/>
  <c r="W35" i="18"/>
  <c r="X34" i="18"/>
  <c r="W34" i="18"/>
  <c r="AA33" i="18"/>
  <c r="AB33" i="18" s="1"/>
  <c r="Z33" i="18"/>
  <c r="AC33" i="18" s="1"/>
  <c r="X33" i="18"/>
  <c r="W33" i="18"/>
  <c r="X32" i="18"/>
  <c r="W32" i="18"/>
  <c r="AA31" i="18"/>
  <c r="AB31" i="18" s="1"/>
  <c r="Z31" i="18"/>
  <c r="AC31" i="18" s="1"/>
  <c r="X31" i="18"/>
  <c r="W31" i="18"/>
  <c r="X30" i="18"/>
  <c r="W30" i="18"/>
  <c r="X29" i="18"/>
  <c r="W29" i="18"/>
  <c r="X28" i="18"/>
  <c r="W28" i="18"/>
  <c r="AA27" i="18"/>
  <c r="AB27" i="18" s="1"/>
  <c r="Z27" i="18"/>
  <c r="AC27" i="18" s="1"/>
  <c r="X27" i="18"/>
  <c r="W27" i="18"/>
  <c r="X26" i="18"/>
  <c r="W26" i="18"/>
  <c r="AA25" i="18"/>
  <c r="AB25" i="18" s="1"/>
  <c r="Z25" i="18"/>
  <c r="AC25" i="18" s="1"/>
  <c r="X25" i="18"/>
  <c r="W25" i="18"/>
  <c r="X24" i="18"/>
  <c r="W24" i="18"/>
  <c r="X23" i="18"/>
  <c r="W23" i="18"/>
  <c r="X22" i="18"/>
  <c r="W22" i="18"/>
  <c r="X21" i="18"/>
  <c r="W21" i="18"/>
  <c r="AA20" i="18"/>
  <c r="AB20" i="18" s="1"/>
  <c r="Z20" i="18"/>
  <c r="AC20" i="18" s="1"/>
  <c r="X20" i="18"/>
  <c r="W20" i="18"/>
  <c r="AA19" i="18"/>
  <c r="AB19" i="18" s="1"/>
  <c r="Z19" i="18"/>
  <c r="AC19" i="18" s="1"/>
  <c r="X19" i="18"/>
  <c r="W19" i="18"/>
  <c r="X18" i="18"/>
  <c r="W18" i="18"/>
  <c r="X17" i="18"/>
  <c r="W17" i="18"/>
  <c r="X16" i="18"/>
  <c r="W16" i="18"/>
  <c r="X15" i="18"/>
  <c r="W15" i="18"/>
  <c r="X14" i="18"/>
  <c r="W14" i="18"/>
  <c r="AA13" i="18"/>
  <c r="AB13" i="18" s="1"/>
  <c r="Z13" i="18"/>
  <c r="AC13" i="18" s="1"/>
  <c r="X13" i="18"/>
  <c r="W13" i="18"/>
  <c r="X10" i="18"/>
  <c r="W10" i="18"/>
  <c r="AA9" i="18"/>
  <c r="AB9" i="18" s="1"/>
  <c r="Z9" i="18"/>
  <c r="AC9" i="18" s="1"/>
  <c r="X9" i="18"/>
  <c r="W9" i="18"/>
  <c r="X8" i="18"/>
  <c r="W8" i="18"/>
  <c r="X7" i="18"/>
  <c r="W7" i="18"/>
  <c r="AA6" i="18"/>
  <c r="AB6" i="18" s="1"/>
  <c r="Z6" i="18"/>
  <c r="AC6" i="18" s="1"/>
  <c r="X6" i="18"/>
  <c r="W6" i="18"/>
  <c r="X5" i="18"/>
  <c r="W5" i="18"/>
  <c r="AA4" i="18"/>
  <c r="AB4" i="18" s="1"/>
  <c r="Z4" i="18"/>
  <c r="AC4" i="18" s="1"/>
  <c r="X4" i="18"/>
  <c r="W4" i="18"/>
  <c r="Y9" i="1" l="1"/>
  <c r="X9" i="1"/>
  <c r="Y8" i="1"/>
  <c r="X8" i="1"/>
  <c r="Y7" i="1"/>
  <c r="X7" i="1"/>
  <c r="Y6" i="1"/>
  <c r="X6" i="1"/>
  <c r="Y5" i="1"/>
  <c r="X5" i="1"/>
  <c r="Y4" i="1"/>
  <c r="X4" i="1"/>
  <c r="AB73" i="1" l="1"/>
  <c r="AB70" i="1"/>
  <c r="AB63" i="1"/>
  <c r="AC63" i="1" s="1"/>
  <c r="AB60" i="1"/>
  <c r="AC60" i="1" s="1"/>
  <c r="AB56" i="1"/>
  <c r="AC56" i="1" s="1"/>
  <c r="AB53" i="1"/>
  <c r="AB50" i="1"/>
  <c r="AB47" i="1"/>
  <c r="AC47" i="1" s="1"/>
  <c r="AB44" i="1"/>
  <c r="AC44" i="1" s="1"/>
  <c r="AB42" i="1"/>
  <c r="AC42" i="1" s="1"/>
  <c r="AB40" i="1"/>
  <c r="AC40" i="1" s="1"/>
  <c r="AB38" i="1"/>
  <c r="AB36" i="1"/>
  <c r="AB19" i="1"/>
  <c r="AC19" i="1" s="1"/>
  <c r="AB12" i="1"/>
  <c r="AC12" i="1" s="1"/>
  <c r="AB10" i="1"/>
  <c r="AC10" i="1" s="1"/>
  <c r="AB8" i="1"/>
  <c r="AC8" i="1" s="1"/>
  <c r="AB6" i="1"/>
  <c r="AB4" i="1"/>
  <c r="AC4" i="1" s="1"/>
  <c r="AC73" i="1"/>
  <c r="AC70" i="1"/>
  <c r="AC53" i="1"/>
  <c r="AC50" i="1"/>
  <c r="AC38" i="1"/>
  <c r="AC36" i="1"/>
  <c r="AC6" i="1"/>
  <c r="AB415" i="1"/>
  <c r="AC415" i="1" s="1"/>
  <c r="AB411" i="1"/>
  <c r="AC411" i="1" s="1"/>
  <c r="AB406" i="1"/>
  <c r="AC406" i="1" s="1"/>
  <c r="AB403" i="1"/>
  <c r="AC403" i="1" s="1"/>
  <c r="AB394" i="1"/>
  <c r="AC394" i="1" s="1"/>
  <c r="AB391" i="1"/>
  <c r="AC391" i="1" s="1"/>
  <c r="AB390" i="1"/>
  <c r="AC390" i="1" s="1"/>
  <c r="AB388" i="1"/>
  <c r="AC388" i="1" s="1"/>
  <c r="AB387" i="1"/>
  <c r="AC387" i="1" s="1"/>
  <c r="AB383" i="1"/>
  <c r="AC383" i="1" s="1"/>
  <c r="AB381" i="1"/>
  <c r="AC381" i="1" s="1"/>
  <c r="AB380" i="1"/>
  <c r="AC380" i="1" s="1"/>
  <c r="AB378" i="1"/>
  <c r="AC378" i="1" s="1"/>
  <c r="AB375" i="1"/>
  <c r="AC375" i="1" s="1"/>
  <c r="AB370" i="1"/>
  <c r="AC370" i="1" s="1"/>
  <c r="AB367" i="1"/>
  <c r="AC367" i="1" s="1"/>
  <c r="AB366" i="1"/>
  <c r="AC366" i="1" s="1"/>
  <c r="AB363" i="1"/>
  <c r="AC363" i="1" s="1"/>
  <c r="AB361" i="1"/>
  <c r="AC361" i="1" s="1"/>
  <c r="AB356" i="1"/>
  <c r="AC356" i="1" s="1"/>
  <c r="AB353" i="1"/>
  <c r="AC353" i="1" s="1"/>
  <c r="AB350" i="1"/>
  <c r="AC350" i="1" s="1"/>
  <c r="AB347" i="1"/>
  <c r="AC347" i="1" s="1"/>
  <c r="AB341" i="1"/>
  <c r="AC341" i="1" s="1"/>
  <c r="AB338" i="1"/>
  <c r="AC338" i="1" s="1"/>
  <c r="AB336" i="1"/>
  <c r="AC336" i="1" s="1"/>
  <c r="AB333" i="1"/>
  <c r="AC333" i="1" s="1"/>
  <c r="AB330" i="1"/>
  <c r="AC330" i="1" s="1"/>
  <c r="AB328" i="1"/>
  <c r="AC328" i="1" s="1"/>
  <c r="AB326" i="1"/>
  <c r="AC326" i="1" s="1"/>
  <c r="AB324" i="1"/>
  <c r="AC324" i="1" s="1"/>
  <c r="AB319" i="1"/>
  <c r="AC319" i="1" s="1"/>
  <c r="AB314" i="1"/>
  <c r="AC314" i="1" s="1"/>
  <c r="AB313" i="1"/>
  <c r="AC313" i="1" s="1"/>
  <c r="AB312" i="1"/>
  <c r="AC312" i="1" s="1"/>
  <c r="AB310" i="1"/>
  <c r="AC310" i="1" s="1"/>
  <c r="AB308" i="1"/>
  <c r="AC308" i="1" s="1"/>
  <c r="AB303" i="1"/>
  <c r="AC303" i="1" s="1"/>
  <c r="AB296" i="1"/>
  <c r="AC296" i="1" s="1"/>
  <c r="AB290" i="1"/>
  <c r="AC290" i="1" s="1"/>
  <c r="AB286" i="1"/>
  <c r="AC286" i="1" s="1"/>
  <c r="AB288" i="1"/>
  <c r="AC288" i="1" s="1"/>
  <c r="AB284" i="1"/>
  <c r="AC284" i="1" s="1"/>
  <c r="AB278" i="1"/>
  <c r="AC278" i="1" s="1"/>
  <c r="AB281" i="1"/>
  <c r="AC281" i="1" s="1"/>
  <c r="AB275" i="1"/>
  <c r="AC275" i="1" s="1"/>
  <c r="AB271" i="1"/>
  <c r="AC271" i="1" s="1"/>
  <c r="AB270" i="1"/>
  <c r="AC270" i="1" s="1"/>
  <c r="AB266" i="1"/>
  <c r="AC266" i="1" s="1"/>
  <c r="AB268" i="1"/>
  <c r="AC268" i="1" s="1"/>
  <c r="AB264" i="1"/>
  <c r="AC264" i="1" s="1"/>
  <c r="AB261" i="1"/>
  <c r="AC261" i="1" s="1"/>
  <c r="AB259" i="1"/>
  <c r="AC259" i="1" s="1"/>
  <c r="AB256" i="1"/>
  <c r="AC256" i="1" s="1"/>
  <c r="AB254" i="1"/>
  <c r="AC254" i="1" s="1"/>
  <c r="AB252" i="1"/>
  <c r="AC252" i="1" s="1"/>
  <c r="AB248" i="1"/>
  <c r="AC248" i="1" s="1"/>
  <c r="AB246" i="1"/>
  <c r="AC246" i="1" s="1"/>
  <c r="AB242" i="1"/>
  <c r="AC242" i="1" s="1"/>
  <c r="AB239" i="1"/>
  <c r="AC239" i="1" s="1"/>
  <c r="AB237" i="1"/>
  <c r="AC237" i="1" s="1"/>
  <c r="AB233" i="1"/>
  <c r="AC233" i="1" s="1"/>
  <c r="AB228" i="1"/>
  <c r="AC228" i="1" s="1"/>
  <c r="AB225" i="1"/>
  <c r="AC225" i="1" s="1"/>
  <c r="AB218" i="1"/>
  <c r="AC218" i="1" s="1"/>
  <c r="AB214" i="1"/>
  <c r="AC214" i="1" s="1"/>
  <c r="AB210" i="1"/>
  <c r="AC210" i="1" s="1"/>
  <c r="AB203" i="1"/>
  <c r="AC203" i="1" s="1"/>
  <c r="AB201" i="1"/>
  <c r="AC201" i="1" s="1"/>
  <c r="AB199" i="1"/>
  <c r="AC199" i="1" s="1"/>
  <c r="AB197" i="1"/>
  <c r="AC197" i="1" s="1"/>
  <c r="AB195" i="1"/>
  <c r="AC195" i="1" s="1"/>
  <c r="AB191" i="1"/>
  <c r="AC191" i="1" s="1"/>
  <c r="AB188" i="1"/>
  <c r="AC188" i="1" s="1"/>
  <c r="AB193" i="1"/>
  <c r="AC193" i="1" s="1"/>
  <c r="AB185" i="1"/>
  <c r="AC185" i="1" s="1"/>
  <c r="AB183" i="1"/>
  <c r="AC183" i="1" s="1"/>
  <c r="AB179" i="1"/>
  <c r="AC179" i="1" s="1"/>
  <c r="AB176" i="1"/>
  <c r="AC176" i="1" s="1"/>
  <c r="AB173" i="1"/>
  <c r="AC173" i="1" s="1"/>
  <c r="AB171" i="1"/>
  <c r="AC171" i="1" s="1"/>
  <c r="AB169" i="1"/>
  <c r="AC169" i="1" s="1"/>
  <c r="AB165" i="1"/>
  <c r="AC165" i="1" s="1"/>
  <c r="AB161" i="1"/>
  <c r="AC161" i="1" s="1"/>
  <c r="AB159" i="1"/>
  <c r="AC159" i="1" s="1"/>
  <c r="AB156" i="1"/>
  <c r="AC156" i="1" s="1"/>
  <c r="AB152" i="1"/>
  <c r="AC152" i="1" s="1"/>
  <c r="AB149" i="1"/>
  <c r="AC149" i="1" s="1"/>
  <c r="AB146" i="1"/>
  <c r="AC146" i="1" s="1"/>
  <c r="AB142" i="1"/>
  <c r="AC142" i="1" s="1"/>
  <c r="AB139" i="1"/>
  <c r="AC139" i="1" s="1"/>
  <c r="AB134" i="1"/>
  <c r="AC134" i="1" s="1"/>
  <c r="AB131" i="1"/>
  <c r="AC131" i="1" s="1"/>
  <c r="AB129" i="1"/>
  <c r="AC129" i="1" s="1"/>
  <c r="AB126" i="1"/>
  <c r="AC126" i="1" s="1"/>
  <c r="AB124" i="1"/>
  <c r="AC124" i="1" s="1"/>
  <c r="AB122" i="1"/>
  <c r="AC122" i="1" s="1"/>
  <c r="AB119" i="1"/>
  <c r="AC119" i="1" s="1"/>
  <c r="AB117" i="1"/>
  <c r="AC117" i="1" s="1"/>
  <c r="AB114" i="1"/>
  <c r="AC114" i="1" s="1"/>
  <c r="AB111" i="1"/>
  <c r="AC111" i="1" s="1"/>
  <c r="AB107" i="1"/>
  <c r="AC107" i="1" s="1"/>
  <c r="AB104" i="1"/>
  <c r="AC104" i="1" s="1"/>
  <c r="AB98" i="1"/>
  <c r="AC98" i="1" s="1"/>
  <c r="AB96" i="1"/>
  <c r="AC96" i="1" s="1"/>
  <c r="AB94" i="1"/>
  <c r="AC94" i="1" s="1"/>
  <c r="AB82" i="1"/>
  <c r="AC82" i="1" s="1"/>
  <c r="AB85" i="1"/>
  <c r="AC85" i="1" s="1"/>
  <c r="AB88" i="1"/>
  <c r="AC88" i="1" s="1"/>
  <c r="AB91" i="1"/>
  <c r="AC91" i="1" s="1"/>
  <c r="AB79" i="1"/>
  <c r="AC79" i="1" s="1"/>
  <c r="AA415" i="1"/>
  <c r="AD415" i="1" s="1"/>
  <c r="AA411" i="1"/>
  <c r="AD411" i="1" s="1"/>
  <c r="AA406" i="1"/>
  <c r="AD406" i="1" s="1"/>
  <c r="AA403" i="1"/>
  <c r="AD403" i="1" s="1"/>
  <c r="AA397" i="1"/>
  <c r="AD397" i="1" s="1"/>
  <c r="AA394" i="1"/>
  <c r="AD394" i="1" s="1"/>
  <c r="AA391" i="1"/>
  <c r="AD391" i="1" s="1"/>
  <c r="AA390" i="1"/>
  <c r="AD390" i="1" s="1"/>
  <c r="AA388" i="1"/>
  <c r="AD388" i="1" s="1"/>
  <c r="AA387" i="1"/>
  <c r="AD387" i="1" s="1"/>
  <c r="AA383" i="1"/>
  <c r="AD383" i="1" s="1"/>
  <c r="AA381" i="1"/>
  <c r="AD381" i="1" s="1"/>
  <c r="AA380" i="1"/>
  <c r="AD380" i="1" s="1"/>
  <c r="AA378" i="1"/>
  <c r="AD378" i="1" s="1"/>
  <c r="AA375" i="1"/>
  <c r="AD375" i="1" s="1"/>
  <c r="AA370" i="1"/>
  <c r="AD370" i="1" s="1"/>
  <c r="AA367" i="1"/>
  <c r="AD367" i="1" s="1"/>
  <c r="AA366" i="1"/>
  <c r="AD366" i="1" s="1"/>
  <c r="AA363" i="1"/>
  <c r="AD363" i="1" s="1"/>
  <c r="AA361" i="1"/>
  <c r="AD361" i="1" s="1"/>
  <c r="AA356" i="1"/>
  <c r="AD356" i="1" s="1"/>
  <c r="AA353" i="1"/>
  <c r="AD353" i="1" s="1"/>
  <c r="AA350" i="1"/>
  <c r="AD350" i="1" s="1"/>
  <c r="AA347" i="1"/>
  <c r="AD347" i="1" s="1"/>
  <c r="AA344" i="1"/>
  <c r="AD344" i="1" s="1"/>
  <c r="AA341" i="1"/>
  <c r="AD341" i="1" s="1"/>
  <c r="AA338" i="1"/>
  <c r="AD338" i="1" s="1"/>
  <c r="AA336" i="1"/>
  <c r="AD336" i="1" s="1"/>
  <c r="AA333" i="1"/>
  <c r="AD333" i="1" s="1"/>
  <c r="AA330" i="1"/>
  <c r="AD330" i="1" s="1"/>
  <c r="AA328" i="1"/>
  <c r="AD328" i="1" s="1"/>
  <c r="AA326" i="1"/>
  <c r="AD326" i="1" s="1"/>
  <c r="AA324" i="1"/>
  <c r="AD324" i="1" s="1"/>
  <c r="AA319" i="1"/>
  <c r="AD319" i="1" s="1"/>
  <c r="AA314" i="1"/>
  <c r="AD314" i="1" s="1"/>
  <c r="AA313" i="1"/>
  <c r="AD313" i="1" s="1"/>
  <c r="AA312" i="1"/>
  <c r="AD312" i="1" s="1"/>
  <c r="AA310" i="1"/>
  <c r="AD310" i="1" s="1"/>
  <c r="AA308" i="1"/>
  <c r="AD308" i="1" s="1"/>
  <c r="AA303" i="1"/>
  <c r="AD303" i="1" s="1"/>
  <c r="AA296" i="1"/>
  <c r="AD296" i="1" s="1"/>
  <c r="AA290" i="1"/>
  <c r="AD290" i="1" s="1"/>
  <c r="AA288" i="1"/>
  <c r="AD288" i="1" s="1"/>
  <c r="AA286" i="1"/>
  <c r="AD286" i="1" s="1"/>
  <c r="AA284" i="1"/>
  <c r="AD284" i="1" s="1"/>
  <c r="AA281" i="1"/>
  <c r="AD281" i="1" s="1"/>
  <c r="AA278" i="1"/>
  <c r="AD278" i="1" s="1"/>
  <c r="AA275" i="1"/>
  <c r="AD275" i="1" s="1"/>
  <c r="AA271" i="1"/>
  <c r="AD271" i="1" s="1"/>
  <c r="AA270" i="1"/>
  <c r="AD270" i="1" s="1"/>
  <c r="AA268" i="1"/>
  <c r="AD268" i="1" s="1"/>
  <c r="AA266" i="1"/>
  <c r="AD266" i="1" s="1"/>
  <c r="AA264" i="1"/>
  <c r="AD264" i="1" s="1"/>
  <c r="AA261" i="1"/>
  <c r="AD261" i="1" s="1"/>
  <c r="AA259" i="1"/>
  <c r="AD259" i="1" s="1"/>
  <c r="AA256" i="1"/>
  <c r="AD256" i="1" s="1"/>
  <c r="AA254" i="1"/>
  <c r="AD254" i="1" s="1"/>
  <c r="AA252" i="1"/>
  <c r="AD252" i="1" s="1"/>
  <c r="AA248" i="1"/>
  <c r="AD248" i="1" s="1"/>
  <c r="AA246" i="1"/>
  <c r="AD246" i="1" s="1"/>
  <c r="AA242" i="1"/>
  <c r="AD242" i="1" s="1"/>
  <c r="AA239" i="1"/>
  <c r="AD239" i="1" s="1"/>
  <c r="AA237" i="1"/>
  <c r="AD237" i="1" s="1"/>
  <c r="AA233" i="1"/>
  <c r="AD233" i="1" s="1"/>
  <c r="AA228" i="1"/>
  <c r="AD228" i="1" s="1"/>
  <c r="AA225" i="1"/>
  <c r="AD225" i="1" s="1"/>
  <c r="AA218" i="1"/>
  <c r="AD218" i="1" s="1"/>
  <c r="AA214" i="1"/>
  <c r="AD214" i="1" s="1"/>
  <c r="AA210" i="1"/>
  <c r="AD210" i="1" s="1"/>
  <c r="AA203" i="1"/>
  <c r="AD203" i="1" s="1"/>
  <c r="AA201" i="1"/>
  <c r="AD201" i="1" s="1"/>
  <c r="AA199" i="1"/>
  <c r="AD199" i="1" s="1"/>
  <c r="AA197" i="1"/>
  <c r="AD197" i="1" s="1"/>
  <c r="AA195" i="1"/>
  <c r="AD195" i="1" s="1"/>
  <c r="AA193" i="1"/>
  <c r="AD193" i="1" s="1"/>
  <c r="AA191" i="1"/>
  <c r="AD191" i="1" s="1"/>
  <c r="AA188" i="1"/>
  <c r="AD188" i="1" s="1"/>
  <c r="AA185" i="1"/>
  <c r="AD185" i="1" s="1"/>
  <c r="AA183" i="1"/>
  <c r="AD183" i="1" s="1"/>
  <c r="AA179" i="1"/>
  <c r="AD179" i="1" s="1"/>
  <c r="AA176" i="1"/>
  <c r="AD176" i="1" s="1"/>
  <c r="AA173" i="1"/>
  <c r="AD173" i="1" s="1"/>
  <c r="AA171" i="1"/>
  <c r="AD171" i="1" s="1"/>
  <c r="AA169" i="1"/>
  <c r="AD169" i="1" s="1"/>
  <c r="AA165" i="1"/>
  <c r="AD165" i="1" s="1"/>
  <c r="AA161" i="1"/>
  <c r="AD161" i="1" s="1"/>
  <c r="AA159" i="1"/>
  <c r="AD159" i="1" s="1"/>
  <c r="AA156" i="1"/>
  <c r="AD156" i="1" s="1"/>
  <c r="AA152" i="1"/>
  <c r="AD152" i="1" s="1"/>
  <c r="AA149" i="1"/>
  <c r="AD149" i="1" s="1"/>
  <c r="AA146" i="1"/>
  <c r="AD146" i="1" s="1"/>
  <c r="AA142" i="1"/>
  <c r="AD142" i="1" s="1"/>
  <c r="AA139" i="1"/>
  <c r="AD139" i="1" s="1"/>
  <c r="AA134" i="1"/>
  <c r="AD134" i="1" s="1"/>
  <c r="AA131" i="1"/>
  <c r="AD131" i="1" s="1"/>
  <c r="AA129" i="1"/>
  <c r="AD129" i="1" s="1"/>
  <c r="AA126" i="1"/>
  <c r="AD126" i="1" s="1"/>
  <c r="AA124" i="1"/>
  <c r="AD124" i="1" s="1"/>
  <c r="AA122" i="1"/>
  <c r="AD122" i="1" s="1"/>
  <c r="AA119" i="1"/>
  <c r="AD119" i="1" s="1"/>
  <c r="AA117" i="1"/>
  <c r="AD117" i="1" s="1"/>
  <c r="AA114" i="1"/>
  <c r="AD114" i="1" s="1"/>
  <c r="AA111" i="1"/>
  <c r="AD111" i="1" s="1"/>
  <c r="AA107" i="1"/>
  <c r="AA104" i="1"/>
  <c r="AD104" i="1" s="1"/>
  <c r="AA98" i="1"/>
  <c r="AD98" i="1" s="1"/>
  <c r="AA96" i="1"/>
  <c r="AD96" i="1" s="1"/>
  <c r="AA94" i="1"/>
  <c r="AD94" i="1" s="1"/>
  <c r="AA91" i="1"/>
  <c r="AD91" i="1" s="1"/>
  <c r="AA88" i="1"/>
  <c r="AD88" i="1" s="1"/>
  <c r="AA85" i="1"/>
  <c r="AD85" i="1" s="1"/>
  <c r="AA82" i="1"/>
  <c r="AD82" i="1" s="1"/>
  <c r="AA79" i="1"/>
  <c r="AD79" i="1" s="1"/>
  <c r="AA73" i="1"/>
  <c r="AD73" i="1" s="1"/>
  <c r="AA70" i="1"/>
  <c r="AD70" i="1" s="1"/>
  <c r="AA63" i="1"/>
  <c r="AD63" i="1" s="1"/>
  <c r="AA60" i="1"/>
  <c r="AD60" i="1" s="1"/>
  <c r="AA56" i="1"/>
  <c r="AD56" i="1" s="1"/>
  <c r="AA53" i="1"/>
  <c r="AD53" i="1" s="1"/>
  <c r="AA50" i="1"/>
  <c r="AD50" i="1" s="1"/>
  <c r="AA47" i="1"/>
  <c r="AD47" i="1" s="1"/>
  <c r="AA44" i="1"/>
  <c r="AD44" i="1" s="1"/>
  <c r="AA42" i="1"/>
  <c r="AD42" i="1" s="1"/>
  <c r="AA40" i="1"/>
  <c r="AD40" i="1" s="1"/>
  <c r="AA38" i="1"/>
  <c r="AD38" i="1" s="1"/>
  <c r="AA36" i="1"/>
  <c r="AD36" i="1" s="1"/>
  <c r="AA19" i="1"/>
  <c r="AD19" i="1" s="1"/>
  <c r="AA12" i="1"/>
  <c r="AD12" i="1" s="1"/>
  <c r="AA10" i="1"/>
  <c r="AD10" i="1" s="1"/>
  <c r="AA8" i="1"/>
  <c r="AD8" i="1" s="1"/>
  <c r="AA6" i="1"/>
  <c r="AD6" i="1" s="1"/>
  <c r="AA4" i="1"/>
  <c r="AD4" i="1" s="1"/>
  <c r="AB397" i="1"/>
  <c r="AC397" i="1" s="1"/>
  <c r="AB344" i="1"/>
  <c r="AC344" i="1" s="1"/>
  <c r="Y327" i="1" l="1"/>
  <c r="X327" i="1"/>
  <c r="Y326" i="1"/>
  <c r="X326" i="1"/>
  <c r="Y325" i="1"/>
  <c r="X325" i="1"/>
  <c r="Y324" i="1"/>
  <c r="X324" i="1"/>
  <c r="Y323" i="1"/>
  <c r="X323" i="1"/>
  <c r="Y322" i="1"/>
  <c r="X322" i="1"/>
  <c r="Y321" i="1"/>
  <c r="X321" i="1"/>
  <c r="Y320" i="1"/>
  <c r="X320" i="1"/>
  <c r="Y319" i="1"/>
  <c r="X319" i="1"/>
  <c r="Y318" i="1"/>
  <c r="X318" i="1"/>
  <c r="Y317" i="1"/>
  <c r="X317" i="1"/>
  <c r="Y316" i="1"/>
  <c r="X316" i="1"/>
  <c r="Y315" i="1"/>
  <c r="X315" i="1"/>
  <c r="Y314" i="1"/>
  <c r="X314" i="1"/>
  <c r="Y313" i="1"/>
  <c r="X313" i="1"/>
  <c r="Y312" i="1"/>
  <c r="X312" i="1"/>
  <c r="Y311" i="1"/>
  <c r="X311" i="1"/>
  <c r="Y310" i="1"/>
  <c r="X310" i="1"/>
  <c r="Y309" i="1"/>
  <c r="X309" i="1"/>
  <c r="Y308" i="1"/>
  <c r="X308" i="1"/>
  <c r="Y307" i="1"/>
  <c r="X307" i="1"/>
  <c r="Y306" i="1"/>
  <c r="X306" i="1"/>
  <c r="Y305" i="1"/>
  <c r="X305" i="1"/>
  <c r="Y304" i="1"/>
  <c r="X304" i="1"/>
  <c r="Y303" i="1"/>
  <c r="X303" i="1"/>
  <c r="Y302" i="1"/>
  <c r="X302" i="1"/>
  <c r="Y301" i="1"/>
  <c r="X301" i="1"/>
  <c r="Y300" i="1"/>
  <c r="X300" i="1"/>
  <c r="Y299" i="1"/>
  <c r="X299" i="1"/>
  <c r="Y298" i="1"/>
  <c r="X298" i="1"/>
  <c r="Y297" i="1"/>
  <c r="X297" i="1"/>
  <c r="Y296" i="1"/>
  <c r="X296" i="1"/>
  <c r="Y295" i="1"/>
  <c r="X295" i="1"/>
  <c r="Y294" i="1"/>
  <c r="X294" i="1"/>
  <c r="Y293" i="1"/>
  <c r="X293" i="1"/>
  <c r="Y292" i="1"/>
  <c r="X292" i="1"/>
  <c r="Y291" i="1"/>
  <c r="X291" i="1"/>
  <c r="Y290" i="1"/>
  <c r="X290" i="1"/>
  <c r="Y289" i="1"/>
  <c r="X289" i="1"/>
  <c r="Y288" i="1"/>
  <c r="X288" i="1"/>
  <c r="Y287" i="1"/>
  <c r="X287" i="1"/>
  <c r="Y286" i="1"/>
  <c r="X286" i="1"/>
  <c r="Y411" i="1" l="1"/>
  <c r="Y412" i="1"/>
  <c r="Y413" i="1"/>
  <c r="Y414" i="1"/>
  <c r="Y415" i="1"/>
  <c r="Y416"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279" i="1"/>
  <c r="Y280" i="1"/>
  <c r="Y281" i="1"/>
  <c r="Y282" i="1"/>
  <c r="Y283" i="1"/>
  <c r="Y284" i="1"/>
  <c r="Y285"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10" i="1"/>
  <c r="X393" i="1"/>
  <c r="X394" i="1"/>
  <c r="X395" i="1"/>
  <c r="X396" i="1"/>
  <c r="X397" i="1"/>
  <c r="X398" i="1"/>
  <c r="X399" i="1"/>
  <c r="X400" i="1"/>
  <c r="X401" i="1"/>
  <c r="X402" i="1"/>
  <c r="X403" i="1"/>
  <c r="X404" i="1"/>
  <c r="X405" i="1"/>
  <c r="X406" i="1"/>
  <c r="X407" i="1"/>
  <c r="X408" i="1"/>
  <c r="X409" i="1"/>
  <c r="X410" i="1"/>
  <c r="X411" i="1"/>
  <c r="X412" i="1"/>
  <c r="X413" i="1"/>
  <c r="X414" i="1"/>
  <c r="X415" i="1"/>
  <c r="X416"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28" i="1"/>
  <c r="X329" i="1"/>
  <c r="X330" i="1"/>
  <c r="X331" i="1"/>
  <c r="X332" i="1"/>
  <c r="X333" i="1"/>
  <c r="X334" i="1"/>
  <c r="X335" i="1"/>
  <c r="X336" i="1"/>
  <c r="X337" i="1"/>
  <c r="X338" i="1"/>
  <c r="X339" i="1"/>
  <c r="X340" i="1"/>
  <c r="X341" i="1"/>
  <c r="X342" i="1"/>
  <c r="X343" i="1"/>
  <c r="X344" i="1"/>
  <c r="X345" i="1"/>
  <c r="X346" i="1"/>
  <c r="X347" i="1"/>
  <c r="X348" i="1"/>
  <c r="X349" i="1"/>
  <c r="X350" i="1"/>
  <c r="X351" i="1"/>
  <c r="X267" i="1"/>
  <c r="X268" i="1"/>
  <c r="X269" i="1"/>
  <c r="X270" i="1"/>
  <c r="X271" i="1"/>
  <c r="X272" i="1"/>
  <c r="X273" i="1"/>
  <c r="X274" i="1"/>
  <c r="X275" i="1"/>
  <c r="X276" i="1"/>
  <c r="X277" i="1"/>
  <c r="X278" i="1"/>
  <c r="X279" i="1"/>
  <c r="X280" i="1"/>
  <c r="X281" i="1"/>
  <c r="X282" i="1"/>
  <c r="X283" i="1"/>
  <c r="X284" i="1"/>
  <c r="X285"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26" i="1"/>
  <c r="X127" i="1"/>
  <c r="X128" i="1"/>
  <c r="X129" i="1"/>
  <c r="X130" i="1"/>
  <c r="X131" i="1"/>
  <c r="X132" i="1"/>
  <c r="X133" i="1"/>
  <c r="X134" i="1"/>
  <c r="X135" i="1"/>
  <c r="X136" i="1"/>
  <c r="X137" i="1"/>
  <c r="X138" i="1"/>
  <c r="X139" i="1"/>
  <c r="X140" i="1"/>
  <c r="X141" i="1"/>
  <c r="X142" i="1"/>
  <c r="X143" i="1"/>
  <c r="X144" i="1"/>
  <c r="X145" i="1"/>
  <c r="X146" i="1"/>
  <c r="X147" i="1"/>
  <c r="X148" i="1"/>
  <c r="X149"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11" i="1"/>
  <c r="X12" i="1"/>
  <c r="X13" i="1"/>
  <c r="X14" i="1"/>
  <c r="X15" i="1"/>
  <c r="X16" i="1"/>
  <c r="X17" i="1"/>
  <c r="X18" i="1"/>
  <c r="X19" i="1"/>
  <c r="X20" i="1"/>
  <c r="X10" i="1"/>
  <c r="AD10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Obs</author>
  </authors>
  <commentList>
    <comment ref="U46" authorId="0" shapeId="0" xr:uid="{4D231791-A74E-3C49-B461-23D7629D497B}">
      <text>
        <r>
          <rPr>
            <b/>
            <sz val="9"/>
            <color indexed="81"/>
            <rFont val="Tahoma"/>
            <family val="2"/>
          </rPr>
          <t>Obs:</t>
        </r>
        <r>
          <rPr>
            <sz val="9"/>
            <color indexed="81"/>
            <rFont val="Tahoma"/>
            <family val="2"/>
          </rPr>
          <t xml:space="preserve">
se ajusto error de escritura</t>
        </r>
      </text>
    </comment>
  </commentList>
</comments>
</file>

<file path=xl/sharedStrings.xml><?xml version="1.0" encoding="utf-8"?>
<sst xmlns="http://schemas.openxmlformats.org/spreadsheetml/2006/main" count="4970" uniqueCount="2418">
  <si>
    <t>DISTRIBUCIÓN PORCENTUAL DE LOS HITOS</t>
  </si>
  <si>
    <t>ALINEACIÓN LINEAMIENTOS ESTRATÉGICOS</t>
  </si>
  <si>
    <t>ÁREA RESPONSABLE</t>
  </si>
  <si>
    <t>META</t>
  </si>
  <si>
    <t>FUENTE DE META</t>
  </si>
  <si>
    <t>HITOS PARA EL CUMPLIMIENTO DE LA META</t>
  </si>
  <si>
    <t xml:space="preserve">% PONDERACIÓN HITOS RESPECTO A LA META </t>
  </si>
  <si>
    <t>FECHA DE INICIO DEL HITO</t>
  </si>
  <si>
    <t>FECHA FINAL DEL HITO</t>
  </si>
  <si>
    <t xml:space="preserve"> I TRIMESTRE</t>
  </si>
  <si>
    <t>II TRIMESTRE</t>
  </si>
  <si>
    <t>III TRIMESTRE</t>
  </si>
  <si>
    <t xml:space="preserve"> IV TRIMESTRE</t>
  </si>
  <si>
    <t>OBJETIVO O ESTRATEGIA DEL PLAN ESTRATÉGICO INSTITUCIONAL</t>
  </si>
  <si>
    <t>APORTE DIRECTO/INDIRECTO</t>
  </si>
  <si>
    <t>DESCRIPCIÓN DEL APORTE AL PLAN ESTRATÉGICO</t>
  </si>
  <si>
    <t>PLANES ADMINISTRATIVOS 1</t>
  </si>
  <si>
    <t>PLANES ADMINISTRATIVOS 2</t>
  </si>
  <si>
    <t>POLÍTICA MIPG RELACIONADA</t>
  </si>
  <si>
    <t>PROCESO GSBPM</t>
  </si>
  <si>
    <t>Dirección - GIT Pobreza</t>
  </si>
  <si>
    <t>Un (1) Índice de Pobreza Multidimensional, publicado</t>
  </si>
  <si>
    <t>Conpes 150 de 2012</t>
  </si>
  <si>
    <t>O. Asegurar la calidad estadística en procesos y resultados.</t>
  </si>
  <si>
    <t>Aporte Indirecto</t>
  </si>
  <si>
    <t>El indicador le apunta a la publicación de información estadística de una operación estadística de DIMPE con el fin de atender las necesidades de información del país</t>
  </si>
  <si>
    <t>No aplica</t>
  </si>
  <si>
    <t>16.   Gestión de la información estadística</t>
  </si>
  <si>
    <t>7. Difusión</t>
  </si>
  <si>
    <t>Cinco (5) productos de publicación para dimensiones: 5 boletines</t>
  </si>
  <si>
    <t>Una (1) actualización de los mapas interactivos por departamento</t>
  </si>
  <si>
    <t xml:space="preserve">Un (1) documento con la segunda fase de la nueva metodología de pobreza multidimensional, realizado </t>
  </si>
  <si>
    <t>Plan de Acción 2020</t>
  </si>
  <si>
    <t>Registro de las mesas de discusión de actualización con el Comité de expertos finalizado</t>
  </si>
  <si>
    <t>O. Mejorar el bienestar, las competencias y las habilidades de los servidores</t>
  </si>
  <si>
    <t>El indicador le apunta al rediseño y actualización de una estadística derivada de una operación estadística de DIMPE con el fin de atender las necesidades de información del país</t>
  </si>
  <si>
    <t>Transversal</t>
  </si>
  <si>
    <t>Un (1) documento con la nueva metodología del IPM realizado</t>
  </si>
  <si>
    <t>Dirección - GIT GEDI</t>
  </si>
  <si>
    <t>Una (1) estrategia de socialización de la guía "Inclusión del enfoque Diferencial e Interseccional en el proceso de producción estadística del sistema estadístico nacional con las entidades del SEN", de acuerdo con la línea de transversalizacion de los enfoques en la producción estadística determinada por la estrategia 5 del Plan Estadístico Nacional, implementada.</t>
  </si>
  <si>
    <t>PEN</t>
  </si>
  <si>
    <t>Cinco (5) talleres de socialización de la Guía “Inclusión del Enfoque Diferencial e Interseccional en el proceso de producción estadística del sistema estadístico nacional” relizados</t>
  </si>
  <si>
    <t>O. Fomentar el uso de la información estadística en la toma de decisiones públicas y privadas.</t>
  </si>
  <si>
    <t>Brindar orientaciones para facilitar la inclusión del enfoque diferencial e interseccional en el proceso de producción y difusión de datos estadísticos, que permitan analizar la realidad de la población colombiana, haciendo énfasis en las situaciones de vida de  las mujeres, las personas que se auto reconocen como pertenecientes a un grupo étnico y personas con diversidad funcional, considerarando aspectos importantes de su desarrollo como son su edad, localización geográfica, nivel educativo, posición socioeconómico, situación de víctima o migrante, entre otras, y las intersecciones de interés entre estas y otras características.</t>
  </si>
  <si>
    <t>16. Gestión de la información estadística</t>
  </si>
  <si>
    <t>Una (1) herramienta pedagogica para dar a conocer la información contenida en la Guía elaborada</t>
  </si>
  <si>
    <t>Una (1) estrategia de divulgación de estadísticas con enfoque diferencial e interseccional mediante productos editoriales, implementada</t>
  </si>
  <si>
    <t>Una (1) Nota estadística de personas con discapacidad elaborada</t>
  </si>
  <si>
    <t>La Información aportará aI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t>
  </si>
  <si>
    <t>Una (1) Nota estadística de personas mayores elaborada</t>
  </si>
  <si>
    <t>Una (1) Nota estadística de brecha salarial de género elaborada</t>
  </si>
  <si>
    <t>Una (1) Nota estadística de tema por definir elaborada</t>
  </si>
  <si>
    <t xml:space="preserve">Un (1) boletín con enfoque diferencial e interseccional en alianza con organizaciones externas, la academia, la sociedad civil y cooperación internacional elaborada </t>
  </si>
  <si>
    <t>Diecisiete (17) propuestas de contenido para el posicionamiento de las temáticas de enfoque diferencian e interseccional a trevés de las redes sociales del DANE, en reconocimiento de conmemoraciones afirmativas, generadas.</t>
  </si>
  <si>
    <t>Una (1) propuesta de contenido para la conmemoración el Día Internacional de la Mujer y la Niña en la Ciencia  (11 de febrero). generada</t>
  </si>
  <si>
    <t>La Información aportará al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t>
  </si>
  <si>
    <t xml:space="preserve">Una (1) propuesta de contenido para la conmemoración del Día internacional de la mujer (8 de marzo) generada </t>
  </si>
  <si>
    <t xml:space="preserve">Una (1) propuesta de contenido  para la conmemoración del Día internacional de la eliminación de la discriminación racial (21 de abril) generada </t>
  </si>
  <si>
    <t>Una (1) propuesta de contenido para la conmemoración del Día Internacional de las Niñas en las Tecnologías de la Información y la Comunicación (TIC) (22 de abril) generada</t>
  </si>
  <si>
    <t>Una (1) propuesta de contenido para la conmemoración el Día de la Maternidad Libre y Voluntaria (2do domingo de mayo) generada</t>
  </si>
  <si>
    <t xml:space="preserve">Una (1) propuesta de contenido para la conmemoración el Día Mundial contra el Trabajo Infantil (12 de junio) generada </t>
  </si>
  <si>
    <t>Una (1) propuesta de contenido para la conmemoración delDía Mundial de las Habilidades de la Juventud (15 de julio) generada.</t>
  </si>
  <si>
    <t>Una (1) propuesta de contenido para la conmemoración delDía Internacional del Trabajo Doméstico (22 de julio) generada</t>
  </si>
  <si>
    <t>Una (1) propuesta de contenido para la conmemoración del Día internacional de la mujer afrolatinoamericana, afrocaribeña y de la diáspora (25 de Julio Día) generada</t>
  </si>
  <si>
    <t xml:space="preserve">Una (1) propuesta de contenido para la conmemoración del Día Internacional de la Juventud (24 de agosto) generada </t>
  </si>
  <si>
    <t>Una (1) propuesta de contenido para la conmemoración del Día Internacional de la Mujer Indígena (5 de septiembre) generado</t>
  </si>
  <si>
    <t>Una (1) propuesta de contenido para la conmemoración de la Declaración y Plataforma de Acción de Beijing (15 de septiembre) generado</t>
  </si>
  <si>
    <t>Una (1) propuesta de contenido para la conmemoración del día internacional de la niña (11 de octubre) generado</t>
  </si>
  <si>
    <t>Una (1) propuesta de contenido para la conmemoración del Día Internacional de las Mujeres Rurales (15 de octubre) generado</t>
  </si>
  <si>
    <t>Una (1) propuesta de contenido para la conmemoración del Día Universal del Niño (El 20 de noviembre) generado</t>
  </si>
  <si>
    <t>Una (1) propuesta de contenido para la conmemoración del Día que Colombia conmemora el ejercicio del voto de las mujeres (1º de diciembre) generado</t>
  </si>
  <si>
    <t>Una (1) propuesta de contenido para la conmemoración del Día internacional de las personas con discapacidad (3 de diciembre) generado</t>
  </si>
  <si>
    <t>Una (1) estrategia de divulgación de estadísticas con enfoque diferencial e interseccional mediante la participación en escenarios estratégicos, implementada</t>
  </si>
  <si>
    <t>Diez (10) presentaciones de datos estadísticos con enfoque diferencial e interseccional divulgadas.</t>
  </si>
  <si>
    <t>Cuatro (4) eventos organizados por el Grupo de Enfoque Diferencial e Interseccional para la generación de diálogos estratégicos que potencien el uso de estadísticas con enfoque diferencial e interseccional</t>
  </si>
  <si>
    <t>Una (1) estrategia de inclusión del enfoque diferencial e interseccional en el proceso de producción de datos estadísticos mediante recomendaciones formuladas a operaciones estadísticas</t>
  </si>
  <si>
    <t>Tres (3) propuestas de fortalecimiento a formularios y operaciones estadísticas del DANE elaboradas</t>
  </si>
  <si>
    <t>3. Construcción</t>
  </si>
  <si>
    <t>Un (1) documento de recomendaciones metodológicas a Encuestas de Uso del Tiempo en la región de Latinoamérica y el Caribe, como capítulo de la Guía liderada por la División de Asuntos de Género de la Cepal</t>
  </si>
  <si>
    <t>Dirección - GIT Relacionamiento</t>
  </si>
  <si>
    <t>Aumentar en un 8% las solicitudes de intercambio de conocimientos, misiones o visitas técnicas por entidades y organismos internacionales, con respecto a la meta cuatrienal del 36%</t>
  </si>
  <si>
    <t>PEI 2019 – 2022</t>
  </si>
  <si>
    <t xml:space="preserve">Una (1) Matriz con las solicitudes de intercambio de conocimiento, misiones de la vigencia actualizada </t>
  </si>
  <si>
    <t>E. Gestión Pública Admirable</t>
  </si>
  <si>
    <t>Aporte Directo</t>
  </si>
  <si>
    <t>El aumento en un 8% en las solicitudes de intercambio de conocimientos, y misiones o visitas técnicas por entidades y organismos internacionales aportará 100% al cumplimiento del objetivo estratégico de una gestión pública admirable, que entre otras cosas, busca el mejoramiento institucional en todos los niveles y un posicionamiento estratégico del DANE en escenarios internacionales</t>
  </si>
  <si>
    <t>14.   Gestión del conocimiento y la innovación</t>
  </si>
  <si>
    <t>Cuatro (4) convenios gestionados o ejecutados según sea el alcance</t>
  </si>
  <si>
    <t>Una (1) planeación, ejecución y evaluación de la sesión de la Conferencia Estadística de las Américas de la CEPAL en Bogotá en el 2021, finalizado</t>
  </si>
  <si>
    <t>31/06/2021</t>
  </si>
  <si>
    <t>La planeación, ejecución y evaluación de la sesión de la Conferencia Estadística de las Américas de la CEPAL en Bogotá en el 2021 aportará 100%  al cumplimiento del objetivo estratégico de una gestión pública admirable, teniendo en cuenta que en el marco de la X reunión de la CEA CEPAL que tuvo lugar en el 2019 en Santiago de Chile, Colombia fue elegido como Presidente del Comité Ejecutivo de la CEA-CEPAL para el periodo 2020-2021, lo cual le ha permitido aumentar su participación tanto a nivel regional como a nivel global en representación de los países miembros de la CEA.</t>
  </si>
  <si>
    <t xml:space="preserve">Un (1) documento que refleje los acuerdos llevados a cabo durante el desarrollo de la XI reunión de la Conferencia Estadística de las Américas en el mes de noviembre de 2021 </t>
  </si>
  <si>
    <t>Censo Económico</t>
  </si>
  <si>
    <t>Un (1) Conteo Nacional de Unidades Económicas para la conformación del Marco Censal a nivel nacional realizado.</t>
  </si>
  <si>
    <t>Proyecto de Inversión</t>
  </si>
  <si>
    <t>Tres (3) informes de cobertura del conteo nacional de unidades económicas.</t>
  </si>
  <si>
    <t>El Conteo Nacional de Unidades Económicas contribuye 100% con el objetivo estratégico de asegurar la calidad estadística en procesos y resultados. Su aplicación proporcionará la actualización de la informacion de los establecimientos que desarrollan actividades industriales, comerciales, de servicios, construcción y transporte, las cuales son el insumo para el calculo de las variables macroeconómicas utilizadas a nivel regional y nacional que contribuyen a fortalecer la capacidad estadística del DANE.</t>
  </si>
  <si>
    <t>4. Recolección</t>
  </si>
  <si>
    <t>Una (1) Base de datos alfanumerica del Marco Censal finalizado.</t>
  </si>
  <si>
    <t>5. Procesamiento</t>
  </si>
  <si>
    <t>Un (1) Informe final con los resulados del conteo nacional de unidades económicas.</t>
  </si>
  <si>
    <t>6. Análisis</t>
  </si>
  <si>
    <t>Un (1) Censo Experimental para poner en práctica la totalidad de los procesos, sistemas, instrumentos y estratégias diseñadas para el desarrollo del Censo Económico finalizado.</t>
  </si>
  <si>
    <t>Cuatro (4) informes de cobertura de barrido semanal del Censo Experimental</t>
  </si>
  <si>
    <t>El Censo Experimental contribuye 100% con el objetivo estratégico de asegurar la calidad estadística en procesos y resultados. Por medio de los resultados obtenidos en el operativo se realizan las acciones de mejora y ajustes necesarios para asegurar la mínima ocurrecia de errores o fallas en el operativo del Censo Económico.</t>
  </si>
  <si>
    <t>Una (1) Informe final con los resulados del Censo Experimental.</t>
  </si>
  <si>
    <t>Un (1) Presupuesto actualizado del operativo censal.</t>
  </si>
  <si>
    <t>Una (1) prueba piloto para poner en práctica los instrumentos y herramientas construidas para el operativo del sector transporte dentro del Censo Económico finalizado.</t>
  </si>
  <si>
    <t>Un (1) informe de cobertura del operativo de la prueba piloto de transporte en el Censo Económico.</t>
  </si>
  <si>
    <t>La prueba piloto para poner en práctica los instrumentos y herramientas construidas para el operativo del sector transporte contribuye 100% con el objetivo estratégico de asegurar la calidad estadística en procesos y resultados. Por medio de los resultados obtenidos en la prueba piloto, se determinan la información primordial para la constitución de los resultados finales del Censo Económico</t>
  </si>
  <si>
    <t>Una (1) Informe de resultados de acuerdo con los criterios de observación.</t>
  </si>
  <si>
    <t>Un (1) Presupuesto actualizado para el operativo de la prueba piloto de transporte en el Censo Económico.</t>
  </si>
  <si>
    <t>Una (1) prueba piloto para poner en práctica los instrumentos y herramientas construidas para el operativo del sector construcción dentro del Censo Económico finalizado.</t>
  </si>
  <si>
    <t>Un (1) informe de cobertura del operativo de la prueba piloto de construcción en el Censo Económico.</t>
  </si>
  <si>
    <t>La prueba piloto para poner en práctica los instrumentos y herramientas construidas para el operativo del sector construcción contribuye 100% con el objetivo estratégico de asegurar la calidad estadística en procesos y resultados. Por medio de los resultados obtenidos en la prueba piloto, se determinan la información primordial para la constitución de los resultados finales del Censo Económico</t>
  </si>
  <si>
    <t>Un (1) Presupuesto actualizado para el operativo de construcción en el Censo Económico.</t>
  </si>
  <si>
    <t>Oficina Asesora de Planeación</t>
  </si>
  <si>
    <t>Un (1) sistema de Información de Planeación y Gestión Institucional articulado con el SIIF, implementado</t>
  </si>
  <si>
    <t>Un (1) módulo de administración del sistema de información en producción</t>
  </si>
  <si>
    <t>El Sistema de Información de Planeación y Gestión Intitucional articulado con el SIIF aporta indirectamente a la estrategía de Gestión Púbñica admirable dado que permite contemplar acciones relacionadas modelo Integrado de Planeación y Gestión y los ajustes institucionales que se requieran</t>
  </si>
  <si>
    <t>2.       Gestión presupuestal y eficiencia del gasto público</t>
  </si>
  <si>
    <t xml:space="preserve">Un (1) módulo de seguimiento presupuestal del sistema de información en producción </t>
  </si>
  <si>
    <t xml:space="preserve">Un (1) módulo de seguimiento de instrumentos de planeación del sistema de información en producción </t>
  </si>
  <si>
    <t>Un (1) tablero de control de reportes desarrollado</t>
  </si>
  <si>
    <t xml:space="preserve">Una (1) estrategia de capacitación y acompañamiento dirigida a las sedes, que fortalezca el conocimiento en los procesos presupuestales de la Entidad, finalizada. </t>
  </si>
  <si>
    <t>Un (1) estrategia de capacitación y acompañamiento diseñada</t>
  </si>
  <si>
    <t>O. Modernizar la gestión territorial del DANE.</t>
  </si>
  <si>
    <t>La estrategia de capacitación y acompañamiento dirigida a las sedes, que permitirá fortalecer el conocimiento en los procesos presupuestales de la Entidad, aporta indirectamente al objetivo estrategico de modernizar la gestión territorial del DANE dado que permite incrementar el resultado de la medición de la capacidad territorial</t>
  </si>
  <si>
    <t xml:space="preserve">Plan Institucional de Capacitación </t>
  </si>
  <si>
    <t xml:space="preserve">Seis (6) capacitaciones realizadas </t>
  </si>
  <si>
    <t>Un (1) documento de análisis y recomendación al poceso de gestión presupuestal de la Entidad  elaborado</t>
  </si>
  <si>
    <t>Un (1) ejercicio de programación presupuestal del sector para la vigencia 2022, finalizado</t>
  </si>
  <si>
    <t>Un (1) ejercicio de articulación del modelo de costeo con la solicitud de recursos para el 2022 finalizado</t>
  </si>
  <si>
    <t>El ejercicio de programación presupuestal aporta a la estrategia de Gestión pública admirable en tanto establece los lineamientos, instrumentos y procedimientos para la elaboración, presentación, estudio y aprobación del presupuesto destinado a materializar los propósitos de la gestión pública de la entidad.</t>
  </si>
  <si>
    <t>Un (1) anteproyecto de presupuesto 2022 formulado</t>
  </si>
  <si>
    <t>Una (1) actualización de las fichas EBI de los proyectos de inversión 2022 para POAI realizada.</t>
  </si>
  <si>
    <t>Una (1) presentación del Marco de Gasto de Mediano Plazo (MGMP) 2022 realizada</t>
  </si>
  <si>
    <t>Una (1) actualización y distribución de la cuota por proyecto de inversión realizada</t>
  </si>
  <si>
    <t>Un (1) acompañamiento a las áreas en el diligenciamiento del intrumento para la programación de recursos 2022 finalizado</t>
  </si>
  <si>
    <t>Un (1) documento de aplicación del ciclo presupuestal finalizado</t>
  </si>
  <si>
    <t>Un (1) plan de reestructuración de los proyectos de inversión, implementado</t>
  </si>
  <si>
    <t>Un (1) diagnóstico de las necesidades de reestructuración de los proyectos de inversión realizado</t>
  </si>
  <si>
    <t xml:space="preserve">El plan de reestructuración de los proyectos de inversión apoyará la estrategia de gestión de manera indirecta, dándole un instrumento a la OPLAN y  fortaleciendo el Plan Estratégico </t>
  </si>
  <si>
    <t>Un (1) propuesta de plan de reestructuración presentada</t>
  </si>
  <si>
    <t>31/03/2021</t>
  </si>
  <si>
    <t>Un (1) ejercicio de reestructuración de los proyectos de inversión implementado</t>
  </si>
  <si>
    <t>Un (1) proceso para la integración de los sistemas NTC ISO 14001:2015 ISO 45001:2018 e ISO 27001:2013 en fase 1, implementado.</t>
  </si>
  <si>
    <t xml:space="preserve">Un (1) plan de integración elaborado </t>
  </si>
  <si>
    <t>E. Accesibilidad</t>
  </si>
  <si>
    <t>La integración de los  Sistemas de gestión, apoya de manera indirecta en el logro del objetivo de accesibilidad ya que facilita la navegación del usuario entre los sistemas de gestión al disminuir la cantidad de documentos de alto nivel necesarios.</t>
  </si>
  <si>
    <t>6.       Fortalecimiento organizacional y simplificación de procesos</t>
  </si>
  <si>
    <t xml:space="preserve">Un (1) politica del Sistema Integrado </t>
  </si>
  <si>
    <t>30/06/2021</t>
  </si>
  <si>
    <t xml:space="preserve">Un (1) procedimiento de Auditoria Interna Integrada </t>
  </si>
  <si>
    <t xml:space="preserve">Un (1) procedimiento de revisión por la dirección integrado </t>
  </si>
  <si>
    <t>30/09/2021</t>
  </si>
  <si>
    <t>Un (1) análisis de contexto integrado</t>
  </si>
  <si>
    <t>Un (1) certificación de la Entidad en la norma ISO 9001:2015, obtenida</t>
  </si>
  <si>
    <t>Cinco (5) planes de mejora terminados</t>
  </si>
  <si>
    <t xml:space="preserve">El certificado de gestión de calidad da cuenta del esfuerzo de la entidad en mejorar continuamente sus procesos , productos y servicios aportando de forma indirecta a una gestión pública con altos estándares de calidad  </t>
  </si>
  <si>
    <t xml:space="preserve">Un (1) proceso precontractual de la auditoria de certificacion terminado </t>
  </si>
  <si>
    <t>Una (1) auditoria de certificación en la Norma ISO 9001:2015 realizada</t>
  </si>
  <si>
    <t>Un (1) plan de certificación de las normas NTC ISO 14001:2015 fase 1, implementado</t>
  </si>
  <si>
    <t>Un (1) diagnóstico de grado de implementación elaborado</t>
  </si>
  <si>
    <t>15/02/2021</t>
  </si>
  <si>
    <t>Un (1) plan de certificación realizado</t>
  </si>
  <si>
    <t>Una (1) implementación fase 1 terminada</t>
  </si>
  <si>
    <t>Un (1) plan de certificación de las normas  ISO 45001:2018 fase 1, implementado</t>
  </si>
  <si>
    <t>Un (1) plan de certificación de las normas ISO 27001:2015 fase 1, implementado.</t>
  </si>
  <si>
    <t xml:space="preserve">Un (1) ciclo de auditorias internas de calidad, realizado </t>
  </si>
  <si>
    <t>La realización del ciclo de auditorías aporta de manera indirecta al objetivo en la media que nos permite evidenciar la conformidad del sistema y las oportunidades de mejora, para lo cual se requiere de personal competente en esta labor.</t>
  </si>
  <si>
    <t>5.       Transparencia, acceso a la información pública y lucha contra la corrupción</t>
  </si>
  <si>
    <t xml:space="preserve">Treinta (30) servidores entrenados en normas de calidad </t>
  </si>
  <si>
    <t>Una (1) auditoria interna a todos los procesos de la entidad, realizada</t>
  </si>
  <si>
    <t>30/12/2021</t>
  </si>
  <si>
    <t>Oficina de Control Interno</t>
  </si>
  <si>
    <t>La evaluación, seguimiento y auditoria al Sistema de Control Interno del DANE-FONDANE permite identificar fortalezas y debilidades de control y de la eficacia del rol de las línea de defensa; un aporte indirecto al objetivo estrategico dos (2) del PEI.</t>
  </si>
  <si>
    <t xml:space="preserve">Otro </t>
  </si>
  <si>
    <t>15.   Control Interno</t>
  </si>
  <si>
    <t>Un (1) Plan de Prevención del Riesgo y Fortalecimiento del Autocontrol en DANE - FONDANE ejecutado</t>
  </si>
  <si>
    <t>Tres (3) sesiones de aprender haciendo de: Prevención del Riesgo, Analisis Causal y Autocontrol a servidores públicos en DANE - FONDANE realizadas y evaluadas</t>
  </si>
  <si>
    <t>o. Mejorar el bienestar, las competencias y las habilidades de los servidores</t>
  </si>
  <si>
    <t>La ejecución del Plan de Prevención del Riesgo y Fortalecimiento del Autocontrol en DANE - FONDANE, permitira aumentar y afianzar las competencias de los servidores públicos en temas de Riesgos, analisis de causas y temas de autocontrol contribuyendo a mejorar la identificación y monitoreo de riesgos e identificar planes de mejora eficaces que atiendan los hallazgos establecidos.</t>
  </si>
  <si>
    <t>Dos (2) ejercicios de divulgación de cultura del control interno realizados.</t>
  </si>
  <si>
    <t>Oficina Asesora Jurídica</t>
  </si>
  <si>
    <t>Un (1) proceso de acompañamiento jurídico al DANE a nivel Central y a las Sedes, para el fortalecimiento de las buenas prácticas en la prevención del daño antijurídico, realizado</t>
  </si>
  <si>
    <t>Un (1) plan de trabajo elaborado</t>
  </si>
  <si>
    <t>El proceso de acompañamiento jurídico a las Sedes del DANE para el fortalecimiento de las buenas prácticas en la prevención del daño antijurídico, aportará al cumplimiento del objetivo estratégico, teniendo en cuenta que se desarrollarán actividades para la mitigación de riesgos jurídicos que puedan afectar a la entidad, así como el fortalecimiento de conocimientos. Aporte indirecto al plan estratégico.</t>
  </si>
  <si>
    <t>13.   Defensa jurídica</t>
  </si>
  <si>
    <t>Diez (10) mesas de contexto con cada una de las direcciones territoriales y sedes de mayor litigiosidad, realizadas</t>
  </si>
  <si>
    <t>Tres (3) mesas de trabajo con el área logística y representantes de compras públicas y de las direcciones territoriales, realizadas</t>
  </si>
  <si>
    <t>Diez (10) mesas de seguimiento con cada una de las direcciones territoriales y sedes de mayor litigiosidad, realizadas</t>
  </si>
  <si>
    <t>Tres (3) mesas de seguimiento a los indicadores de resultado de la Política de Prevención del daño antijurídico -PPDA, realizadas</t>
  </si>
  <si>
    <t>Un (1) informe final del resultado del proceso de acompañamiento jurídico, elaborado</t>
  </si>
  <si>
    <t xml:space="preserve">Un (1) proceso de acompañamiento jurídico a las Sedes del DANE del procedimiento administrativo sancionatorio, aplicado </t>
  </si>
  <si>
    <t>El proceso de acompañamiento jurídico a las Sedes del DANE para el fortalecimiento del procedimiento administrativo sancionatorio y de las buenas prácticas en la prevención del daño antijurídico, aportará al cumplimiento del objetivo estratégico, teniendo en cuenta que se desarrollarán actividades para la mitigación de riesgos jurídicos que puedan afectar a la entidad, así como el fortalecimiento de conocimientos.</t>
  </si>
  <si>
    <t>Seis  (6) mesas de trabajo con cada una de las direcciones territoriales, realizadas</t>
  </si>
  <si>
    <t>Seis (6) mesas de seguimiento con cada una de las direcciones, realizadas</t>
  </si>
  <si>
    <t>Una (1) estrategia para el fortalecimiento de la gestión contractual de convenios, contratos interadministrativos y acuerdos interinstitucionales, implementada</t>
  </si>
  <si>
    <t>Un (1) documento con la revisión y análisis de la documentación elaborado</t>
  </si>
  <si>
    <t>La estrategia para el fortalecimiento de la gestión contractual de convenios, contratos interadministrativos y acuerdos interinstitucionales implementada aportará acciones encaminadas a la incorporación de la calidad a la cadena de valor en materia de gestión contractual. Aporte indirecto al plan estratégico.</t>
  </si>
  <si>
    <t>Un (1) plan de trabajo con la información de la documentación a actualizar definido</t>
  </si>
  <si>
    <t>Un (1) proceso de elaboración y/o actualización documental oficializado</t>
  </si>
  <si>
    <t>Una (1) socialización de la documentación actualizada</t>
  </si>
  <si>
    <t>Una (1) estrategia para unificar la normativa de la entidad, implementada</t>
  </si>
  <si>
    <t>Mediante la unificación de la normativa de la entidad se aporta al crecimiento profesional de los funcionarios y contratistas de la entidad, pues se mantendrán informados y podrán tener acceso a la normatividad emitida a nivel de Ley, Decreto, Circular y Resolución permitiendo de esta manera, mejorar sus capacidades, conocimientos y competencias, en aras de la creación del valor público. Aporte indirecto al plan estratégico</t>
  </si>
  <si>
    <t>Tres (3) mesas de trabajo con las áreas involucradas, realizadas</t>
  </si>
  <si>
    <t>Un (1) procedimiento que establezca las directrices para la organización y publicación de la normatividad, publicado</t>
  </si>
  <si>
    <t>Una (1) fase para establecer los lineamientos de funcionamiento del Subcomité de Reserva Estadística creado mediante la Resolución 2251 del 24 de diciembre de 2019, actualizado</t>
  </si>
  <si>
    <t>Un (1) documento diagnóstico preliminar  de los componentes de la reglamentación, elaborado</t>
  </si>
  <si>
    <t>Mediante los lineamientos para el funcionamiento del Subcomité de Reserva Estadística, se dará a conocer a los clientes externos y clientes internos acerca del funcionamiento del Subcomité, en aspectos tales como el trámite a las solicitudes de información, el tiempo de respuesta y cómo se dan las aprobaciones al interior del Subcomité. Aporte indirecto al plan estratégico</t>
  </si>
  <si>
    <t>Un (1) documento preliminar que contenga los componentes principales de la reglamentación, elaborado</t>
  </si>
  <si>
    <t>Un (1) documento que contenga el reglamento de funcionamiento del Subcomité de Reserva Estadística, publicado</t>
  </si>
  <si>
    <t>Oficina de Sistemas</t>
  </si>
  <si>
    <t>Un (1) grupo de gestión de datos para el fortalecimiento del Gobierno de Datos en la Entidad prestando servicios tecnológicos, implementado</t>
  </si>
  <si>
    <t xml:space="preserve">Cinco (5) servicios de intercambio de información e interoperabilidad a través de tecnlogías de la información y las comunicaciones, para el fortalecimiento de la producción y difusión de estadística del DANE, implementados </t>
  </si>
  <si>
    <t>31/12/2021</t>
  </si>
  <si>
    <t>Los Servicios de intercambio de información e interoperabilidad a través de tecnlogías de la información y las comunicaciones aportarán al cumplimiento del objetivo estratégico de accesibilidad. Los diferentes servicios de intercambio de información e interoperabilidad implementarán protocolos y buenas prácticas que fortalecerán el acceso a la información. 
Aporte indirecto</t>
  </si>
  <si>
    <t xml:space="preserve">Plan Estratégico de Tecnologías de la Información y las Comunicaciones </t>
  </si>
  <si>
    <t>11.   Gobierno Digital</t>
  </si>
  <si>
    <t>Un (1) servicio de custodia, procesamiento y disposición de información para la publicación y difusión de información de OOEE y proyectos misionales, implementado</t>
  </si>
  <si>
    <t>Dos (2) sistemas de información para el Censo Económico, soportados y mantenidos (SI y OE)</t>
  </si>
  <si>
    <t>Un (1) grupo de sistemas de información, aplicativos, componentes y módulos implementados para dar soporte y mantenimiento al Censo Económico</t>
  </si>
  <si>
    <t>Los sistemas de información y aplicativos contribuyen al aseguramiento de la calidad estadística en procesos y resultados, ya que para su soporte y mantenimiento se cuenta con los procedimientos rigurosos de gobierno de TI, y se implementan acciones de mejora para garantizar la sostenibilidad de estas operaciones. Aporte Indirecto</t>
  </si>
  <si>
    <t>Aplicativos de recolección de acuerdo al documento de diseño metodológico, implementados</t>
  </si>
  <si>
    <t>Aplicativos conexos (sistema de monitoreo, aplicativo de transporte) de acuerdo al documento de diseño metodológico, implementados</t>
  </si>
  <si>
    <t>Dos (2) plataformas tecnológicas estandarizadas acorde a las buenas prácticas de operación de TI, soportadas (PT)</t>
  </si>
  <si>
    <t>Diez (10) servicios tecnológicos soportados</t>
  </si>
  <si>
    <t>Los sistemas de información contribuyen al aseguramiento de la calidad estadística en procesos y resultados, ya que para su soporte y mantenimiento se cuenta con los procedimientos rigurosos de gobierno de TI, y se implementan acciones de mejora para garantizar la sostenibilidad de estas operaciones. Aporte Indirecto</t>
  </si>
  <si>
    <t>Dos (2) servicios tecnológicos renovados y soportados (solución core y seguridad informática)</t>
  </si>
  <si>
    <t>Dos (2) servicios nuevos de tecnologías de información críticos para la gestión de la Entidad, implementados (TR)</t>
  </si>
  <si>
    <t>Un (1)  sistema de información que reemplaze los aplicativos de las operaciones económicas, implementado</t>
  </si>
  <si>
    <t>Un (1) l sistema de información para automatizar la contratación del DANE, implementado</t>
  </si>
  <si>
    <t>Secretaria General - GIT Gestiòn Administrativa</t>
  </si>
  <si>
    <t>Un (1) plan de infraestructura y acondicionamiento de los espacios físicos a nivel nacional para el desarrollo de actividades misionales, ejecutado.</t>
  </si>
  <si>
    <t xml:space="preserve">Proyecto de inversión </t>
  </si>
  <si>
    <t>Una (1) matriz de necesidades de infraestructura finalizada.</t>
  </si>
  <si>
    <t>El plan de infraestructura contribuye a mejorar el bienestar de los funcionarios, colaboradores y usuarios del DANE, en atención a las necesidades identificadas y a la misionalidad de la entidad, para el desarrollo de las actividades de manera, cómoda y eficiente.</t>
  </si>
  <si>
    <t>Plan de Tratamiento de Riesgos de Seguridad y Privacidad de la Información</t>
  </si>
  <si>
    <t>Un (1) plan de infraestructura de la vigencia de acuerdo a los recursos asignados, aprobado.</t>
  </si>
  <si>
    <t>Dos (2) informes de seguimiento a la ejecución del plan de infraestructura finalizados.</t>
  </si>
  <si>
    <t>Secretaria General - GIT Financiera</t>
  </si>
  <si>
    <t>Un (1) proceso de capacitación para el fortalecimiento del talento humano en el proceso de gestión financiera, programado y ejecutado.</t>
  </si>
  <si>
    <t>Seis (6) capacitaciones enmarcados en los módulos contables y presupuestales del SIIF Nación, programadas y ejecutadas.</t>
  </si>
  <si>
    <t>La meta le aportará en el objetivo de mejorar el bienestar, las competencias y las habilidades de los servidores del proceso de gestión financiera, para el fortalecimiento en el desarrollo de las acciones que permitan identificar una buena gestión del proceso.</t>
  </si>
  <si>
    <t>3.       Talento humano</t>
  </si>
  <si>
    <t>Seis (6) capacitaciones en temas relacionados con la gestión financiera (caja menor en Direcciones Territoriales y Central, usos presupuestales, vigencias futuras) programadas y ejecutadas.</t>
  </si>
  <si>
    <t>Secretaria General - GIT Compras Pùblicas</t>
  </si>
  <si>
    <t>Un (1) diagnóstico para verificar la pertinencia del manual de contratación, realizado.</t>
  </si>
  <si>
    <t>Una (1) revisión y análisis de las normas actuales vigentes definida.</t>
  </si>
  <si>
    <t>El manual de contratación aportará en el cumplimiento del objetivo ya que su propósito es fijar directrices y estándares de los acuerdos de voluntades celebrados por el DANE y FONDANE, con el único fin que los funcionarios que intervienen en el proceso contractual cuenten con una herramienta de consulta que permita obtener mejores resultados en la gestión administrativa y en la inversión de los recursos públicos a través de los contratos celebrados por nuestra Entidad</t>
  </si>
  <si>
    <t>17.   Mejora Normativa</t>
  </si>
  <si>
    <t>Una (1) revisión y análisis del manual de contratación terminada.</t>
  </si>
  <si>
    <t xml:space="preserve">Un (1) documento resultante del análisis del manual de contratación efectuado. </t>
  </si>
  <si>
    <t>Un (1) proceso de socialización para fortalecer los conocimientos en contratación pública, aplicado.</t>
  </si>
  <si>
    <t>Una (1) fase de investigación sobre temas contractuales, establecida.</t>
  </si>
  <si>
    <t>Las actividades de formación en los temas de contratación pública contribuyen al buen desempeño en la aplicación del procedimiento y de esta manera se fortalecen las actividades misionales.</t>
  </si>
  <si>
    <t>Una (1) etapa de diseño de los contenidos del proceso de socialización, definida.</t>
  </si>
  <si>
    <t>Un (1) cronograma de actividades, establecido.</t>
  </si>
  <si>
    <t>Cuatro (4) jornadas de socialización ejecutadas.</t>
  </si>
  <si>
    <t>Cuatro (4) evaluaciones de socializaciones, realizadas.</t>
  </si>
  <si>
    <t>Secretaria General - GIT Gestiòn Talento Humano</t>
  </si>
  <si>
    <t>Un (1) archivo con información electrónica de la hoja de vida de los servidores activos, con los actos administrativos del Proceso de Gestión del Talento Humano - GTH para facilitar gestión de la información, consolidado.</t>
  </si>
  <si>
    <t>Un (1) listado con la relación de los servidores activos, definido.</t>
  </si>
  <si>
    <t>El archivo con  información electrónica de la hoja de vida de cada servidor., aportará al objetivo estratégico de mejorar el bienestar, las competencias y las habilidades de los servidores  en un 1,30%, contribuyendo con la puntuación en el autodiagnóstico del MIPG.</t>
  </si>
  <si>
    <t xml:space="preserve">Plan Estratégico de Talento Humano </t>
  </si>
  <si>
    <t xml:space="preserve">Plan Anticorrupción y de Atención al Ciudadano </t>
  </si>
  <si>
    <t>Una (1) carpeta electrónica con la organización, creación y/o renombramiento de los actos administrativos de los servidores activos, originados desde el año 2010 a 2021 en systema78, finalizada.</t>
  </si>
  <si>
    <t>Un (1) archivo electrónico con las hojas de vida de los servidores activos, finalizado.</t>
  </si>
  <si>
    <t>Un (1) manual de funciones y de competencias laborales actualizado y unificado para dar cumplimiento a la normativa vigente y responder a las necesidades de administración de personal, adoptado.</t>
  </si>
  <si>
    <t>Un (1) manual de funciones y de competencias laborales depurado.</t>
  </si>
  <si>
    <t>El Manual de Funciones y de Competencias actualizado y unificado aportará 1,29% al cumplimiento del objetivo estratégico de mejorar el bienestar, las competencias y las habilidades de los servidores y estará ajustado a las directrices vigentes.</t>
  </si>
  <si>
    <t xml:space="preserve">Plan de Previsión de Recursos Humanos </t>
  </si>
  <si>
    <t>Un (1) manual de funciones y de competencias laborales unificado.</t>
  </si>
  <si>
    <t>Un (1) documento preliminar del anexo del manual de funciones y de competencias laborales publicado.</t>
  </si>
  <si>
    <t>30/11/2021</t>
  </si>
  <si>
    <t>Un (1) acto administrativo de adopción del manual de funciones y de competencias laborales firmado.</t>
  </si>
  <si>
    <t>Un (1) proceso de provisión de empleos para suplir las necesidades del servicio, de acuerdo con el presupuesto asignado, ejecutado.</t>
  </si>
  <si>
    <t>Un (1) certificado de disponibilidad presupuestal con los recursos asignados para la provisión de empleos expedido.</t>
  </si>
  <si>
    <t xml:space="preserve">El proceso de provisión de empleos vacantes  para suplir las necesidades del servicio de acuerdo con el  presupuesto asignado, aportará un 17% en aumentar el resultado de la Dimensión de Talento Humano
del MIPG. </t>
  </si>
  <si>
    <t>Plan Anual de Vacantes</t>
  </si>
  <si>
    <t>Dos (2) informes del estudio de cumplimiento de requisitos de las vacantes objeto de provisión, realizados.</t>
  </si>
  <si>
    <t>Dos (2) informes de los actos administrativos de nombramientos publicados, realizados.</t>
  </si>
  <si>
    <t>Una actualización documental tipo parámetro y registro asociada al sistema de nómina Kactus para facilitar el desempeño del proceso, finalizada.</t>
  </si>
  <si>
    <t>Un (1) documento con la identificación de los documentos a actualizar elaborado.</t>
  </si>
  <si>
    <t>31/012021</t>
  </si>
  <si>
    <t>Un (1) cronograma para determinar los tiempos de actualización de la documentación definido.</t>
  </si>
  <si>
    <t>Una (1) actualización documental gestionada en la plataforma institucional para su aprobación, finalizada.</t>
  </si>
  <si>
    <t>Un (1) programa de mejoramiento del clima laboral para el año 2021, implementado.</t>
  </si>
  <si>
    <t>Un (1) informe de la evaluación los resultados de la medición de clima laboral identificando los puntos a intervenir, elaborado.</t>
  </si>
  <si>
    <t>El mejoramiento del clima laboral, aportará al objetivo estratégico de cambio cultural en un 7.5%</t>
  </si>
  <si>
    <t>Un (1) cronograma de actividades para el mejoramiento del clima laboral en el DANE elaborado.</t>
  </si>
  <si>
    <t>Una (1) implementación de las actividades definidas en los puntos a intervenir, realizada.</t>
  </si>
  <si>
    <t>Un (1) informe de las actividades ejecutadas, elaborado.</t>
  </si>
  <si>
    <t>Subdirección</t>
  </si>
  <si>
    <t>Un (1) programa que fortalezca las capacidades de las territoriales y la relación entre el DANE Central y las sedes de la Entidad, gestionado</t>
  </si>
  <si>
    <t>Un (1) plan de acción del programa de fortalecimiento de las capacidades territoriales para el 2021, formulado</t>
  </si>
  <si>
    <t>El aporte con las viajes que realizará el Director y el Subdirector a las sedes y Subsedes del DANE, para la modernización de la gestión será del 100%, dado que en cada visita, podrán tener un acercamiento  directo con las necesidades y oportunidades de mejora que se presente en cada territorial. Directo</t>
  </si>
  <si>
    <t>Registro de seguimiento al plan de acción de fortalecimiento de las capacidades territoriales</t>
  </si>
  <si>
    <t xml:space="preserve">Un (1) propuesta de reconversión de la operación logística del DANE, desarrollada </t>
  </si>
  <si>
    <t>Dos (2) reportes de información para economía naranja y economía circular, publicado</t>
  </si>
  <si>
    <t>Cuatro (4) mesas de información para cada temática, desarrolladas</t>
  </si>
  <si>
    <t>O. Articular la producción de la información estadística a nivel nacional</t>
  </si>
  <si>
    <t>A través de las mesas de información de economía circular y economía naranja, se articulan a los productores de información del Sistema Estadístico Nacional que cuentan con operaciones estadísticas relacionadas con estas temáticas. Así mismo, los usuarios de la información hacen parte de estos escenarios, y por ello la articulación que se propicia cumple con lo definido en el GSBPM y el GAMSO. Por la tanto, el aporte a esta meta es del 10%</t>
  </si>
  <si>
    <t>Dos (2) mediciones de los indicadores de las operaciones estad´siticas, acordados en la mesas, realizados</t>
  </si>
  <si>
    <t>GIT de Logística y Producción Estadística</t>
  </si>
  <si>
    <t>Una (1) propuesta para el fortalecimiento de la función operativa diseñada y con implementación iniciada</t>
  </si>
  <si>
    <t>Una (1) propuesta de fortalecimiento de la función operativa formulada</t>
  </si>
  <si>
    <t>Al fortalecer la función operativa del DANE se contribuye a que las operaciones estadísticas mejoren sus indicadores de oportunidad, exactitud y precisión</t>
  </si>
  <si>
    <t>Una (1) consulta a los grupos de trabajo del área de logística y de DIMPE sobre la propuesta de fortalecimiento de la función operativa realizada</t>
  </si>
  <si>
    <t>Una (1) propuesta de fortalecimiento de la función operativa ajustada con base en los resultados de la consulta</t>
  </si>
  <si>
    <t>Una (1) fase de implementación de la propuesta de fortalecimiento de la función operativa iniciada</t>
  </si>
  <si>
    <t>Un (1) ajuste al proceso de selección de las personas relacionadas con la función operativa implementada</t>
  </si>
  <si>
    <t>Una (1) revisión del actual procedimiento de selección del personal operativo para detectar restricciones que deban regularse, realizada</t>
  </si>
  <si>
    <t>30/02/2021</t>
  </si>
  <si>
    <t>Al reducir las posibles fricciones que se presentan en la selección del personal operativo, se contribuye a mejorar el desempeño de la función operativa –en general– y de las direcciones territoriales –en específico–.</t>
  </si>
  <si>
    <t>Un (1) ajuste al procedimiento de selección del personal operativo, formulado</t>
  </si>
  <si>
    <t>Un (1) ajuste al proceso de selección de las personas relacionadas con la función operativa publicada</t>
  </si>
  <si>
    <t>Un (1) ajuste al proceso de selección de las personas relacionadas con la función operativa socializada</t>
  </si>
  <si>
    <t>Un (1) sistema de costeo de las operaciones estadísticas, operando</t>
  </si>
  <si>
    <t>Un (1) análisis de crítica sobre la estructura óptima de costos, como derivada de los procesos de la función de producción, realizado</t>
  </si>
  <si>
    <t>Un sistema de costeo óptimo, contribuye a la mejor producción de información, pues mejora la exactitud y precisión, además contribuye al objetivo PEI_O1</t>
  </si>
  <si>
    <t>Una (1) fase de implementación del sistema de costeo, a partir del análisis de crítica, iniciada</t>
  </si>
  <si>
    <t>Un (1) sistema de monitoreo y control, extendido a todas las operaciones estadísticas</t>
  </si>
  <si>
    <t>Un (1) diagnóstico de las investigaciones del 2021 que podrían  tener sistema de monitoreo y control implementado.</t>
  </si>
  <si>
    <t>El sistema de monitoreo y control contribuye indirectamente al objetivo estratégico, dado que permite llevar un control más oportuno y organizado del avance en los operativos de recolección.</t>
  </si>
  <si>
    <t>Un (1) informe de pruebas del sistemas de monitoreo y control finalizado.</t>
  </si>
  <si>
    <t>Un (1) operativo de recolección GEIH Paralela para recoger información que mida  y  caracterice  los  principales  indicadores  de  mercado  laboral,  ingresos y pobreza monetaria  dentro del  marco muestral de censo 2018 iniciado.</t>
  </si>
  <si>
    <t>Prioridades Emergentes</t>
  </si>
  <si>
    <t>Un (1) diseño de etapa terninado.</t>
  </si>
  <si>
    <t>El inicio de la recolección paralela de la GEIH rediseñada garantiza el cumplimiento de una meta innegociable definida por el Comité Directivo y tiene un aporte directo al objetivo estratégico PEI_E1</t>
  </si>
  <si>
    <t>Una (1) etapa de recolección finalizada</t>
  </si>
  <si>
    <t>Un (1) informe operativo de etapa finalizado.</t>
  </si>
  <si>
    <t>Un (1) módulo incluido en el aplicativo web de recuento para seguimiento a novedades de la muestra implementado</t>
  </si>
  <si>
    <t>Un (1) informe de pruebas realizado al módulo de novedades del aplicativo web de recuento finalizado.</t>
  </si>
  <si>
    <t>El módulo de novedades de la muestra permite hacer seguimiento a las respuestas de la novedades presentadas en campo, tipificarlas y contribuir a que se dé una respuesta oportuna.</t>
  </si>
  <si>
    <t>Un (1) reporte de capacitación a responsables de encuestas sociales sobre el uso del nuevo módulo terminado.</t>
  </si>
  <si>
    <t>Un (1) reporte del seguimiento a las novedades realizado en el nuevo módulo revisado.</t>
  </si>
  <si>
    <t>Un (1) programa de monitoreo del área de logística para la mejora del desempeño operativo implementado</t>
  </si>
  <si>
    <t>Una (1) redefiniciòn del alcance del programa propuesto en el plan de acción 2020 finalizado</t>
  </si>
  <si>
    <t>La implementación de herramientas de monitoreo, contribuye indirectamente al objetivo de asegurar la calidad estadística en procesos y resultados, dado que permiten el  seguimiento de los procesos que soportan la logística y producción de información.</t>
  </si>
  <si>
    <t>Una (1) guía del programa definida</t>
  </si>
  <si>
    <t>Un (1) conjunto de herramientas e instrumentos del programa establecido</t>
  </si>
  <si>
    <t>Uns (1) herramientas de control del programa establecidos</t>
  </si>
  <si>
    <t>Un (1) documentación de especificaciones de validación y consistencia para aplicativos web IIOC, FIVI, IPOC e IA terminada</t>
  </si>
  <si>
    <t>Un (1) diseño / rediseño aplicado</t>
  </si>
  <si>
    <t xml:space="preserve">Las opearciones de IIOC, FIVI, IPOC e IA (Indicador de Asfalto) contribuyen indirectamente con el objetivo de asegurar la calidad estadistica en procesos y resultados porque su proceso cuenta con el rigor y los atributos de relevancia, oportunidad, exactitud y precisión. </t>
  </si>
  <si>
    <t>Un (1) instrumento de recolección probado</t>
  </si>
  <si>
    <t>Dirección de Difusión, Comunicación y Cultura Estadística - DICE</t>
  </si>
  <si>
    <t>Seis (6) herramientas de visualización de datos para la difusión de información estadística producida por el DANE, implementado</t>
  </si>
  <si>
    <t xml:space="preserve">Una (1) herramienta de visualización de datos con su documento de descripción - Implementadas </t>
  </si>
  <si>
    <t>Las herramientas de visualización de datos aportarán al 100% al cumplimiento del objetivo estratégico, son uno de los entregables para el cumplimiento de los 15 nuevos productos y servicios que implementan investigación y desarrollo (meta del Plan Estratégico Institucional PEI_E23).</t>
  </si>
  <si>
    <t xml:space="preserve">Dos (2) herramientas de visualización de datos con su documento de descripción - Implementadas </t>
  </si>
  <si>
    <t xml:space="preserve">Tres (3) herramientas de visualización de datos con su documento de descripción - Implementadas </t>
  </si>
  <si>
    <t>Una (1) aplicación móvil desarrollada para la  difusión de información del Sistema de Información de Precios y Abastecimiento del Sector Agropecuario, implementado</t>
  </si>
  <si>
    <t>Un (1) desarrollo - Implementada</t>
  </si>
  <si>
    <t>La APP aporta al 100% en el cumplimiento del objetivo estratégico, es uno de los entregables para el cumplimiento de los 15 nuevos productos y servicios que implementan investigación y desarrollo (meta del Plan Estratégico Institucional PEI_E23) y a la creación de nuevos canales de comunicación (PEI_E15)</t>
  </si>
  <si>
    <t>Una (1) fase de pruebas  - Implementada</t>
  </si>
  <si>
    <t>Una (1) app  - Implementada</t>
  </si>
  <si>
    <t>Una (1) herramienta de realidad aumentada aplicada a por lo menos una investigación del DANE, implementada</t>
  </si>
  <si>
    <t>Un (1) diseño de la propuesta de la herramienta finalizado</t>
  </si>
  <si>
    <t>Una (1) fase de implementación y pruebas de la herramienta finalizada</t>
  </si>
  <si>
    <t>Dos (2) nuevas funcionalidades en la herramienta del chat virtual, implementadas</t>
  </si>
  <si>
    <t>Un (1) diseño de propuesta finalizada</t>
  </si>
  <si>
    <t xml:space="preserve">Esta meta aporta a la estrategía de accesibilidad, dado que las nuevas funcionalidades al chat virtual incorporan en sus bases de datos respuestas que permiten al usuario acceder a los documentos técnicos de la operación estadística de la cual requiere información. </t>
  </si>
  <si>
    <t>Una (1) documento de implementación con la descripción finalizado</t>
  </si>
  <si>
    <t>Un (1) sistema de medición de la percepción de la información estadística producida por el DANE, finalizado</t>
  </si>
  <si>
    <t>Un (1) análisis del resultado de la Encuesta de Confianza finalizado</t>
  </si>
  <si>
    <t>El sistema de percepción tiene como objetivo medir la confianza en las estadísticas, insumo para la producción de “Lineamientos, estándares, normas y documentos con buenas prácticas (recomendaciones, manuales, guías) generados o actualizados para la producción estadística del DANE” que es uno de los indicadores de la estrategia de accesibilidad.</t>
  </si>
  <si>
    <t>Un (1) documento del sistema de percepción</t>
  </si>
  <si>
    <t>Una (1) funcionalidad en el Sistema Información de Atención a la Ciudadanía SIAC, implementada</t>
  </si>
  <si>
    <t>La funcionalidad aporta a la estrategía de accesibilidad, dado que permite  mejorar el registro de la atención de peticiones verbales (presencial y telefónica) en los centros de información y servicio al ciudadano; y los centros de datos a nivel nacional, así optimizar la atención de las necesidades de información estadística y las respuestas de nuestros grupos de interés.</t>
  </si>
  <si>
    <t xml:space="preserve">Un (1) diseño de la propuesta </t>
  </si>
  <si>
    <t>Una (1) fase de implementación y pruebas de los reportes finalizado</t>
  </si>
  <si>
    <t>Una (1) metodología de relacionamiento con los grupos de interés del DANE, implementada</t>
  </si>
  <si>
    <t xml:space="preserve">Un (1) plan de trabajo finalizado </t>
  </si>
  <si>
    <t>La meta de una (1) metodología de relacionamiento con los grupos de interés del DANE aporta al 30% del cumplimiento de la estrategía de accesibilidad; dado que es insumo necesario para la definición uso y caracterización de los nuevo canales de comunicación.</t>
  </si>
  <si>
    <t>Un (1) informe de acciones implementadas con la metodología de relacionamiento finalizado</t>
  </si>
  <si>
    <t>Una (1) metodología para caracterizar los grupos de interés del DANE, finalizada</t>
  </si>
  <si>
    <t>Un (1) documento metodológico con el planteamiento conceptual finalizado</t>
  </si>
  <si>
    <t>Un (1) Informe de acciones implementadas con la metodología de caracterización finalizado</t>
  </si>
  <si>
    <t>Dirección de Regulación, Planeación, Estandarización y Normalización - DIRPEN</t>
  </si>
  <si>
    <t>Seis (6) nuevas funcionalidades en la plataforma tecnológica del SEN 2.0. desarrolladas y la actualización permanente de los contenidos de la plataforma.</t>
  </si>
  <si>
    <t>Un (1) aplicativo de la clasificacion CUOC para su consulta en la web SEN desarrollado</t>
  </si>
  <si>
    <t>Un (1) aplicativo de la clasificacion CPC 2.1 A.C para su consulta en la web SEN desarrollado</t>
  </si>
  <si>
    <t>Un (1) módulo de caracterizacion de demandas de informacion del SEN para su consulta en la web SEN desarrollado</t>
  </si>
  <si>
    <t>Un (1) aplicativo de chequeo para los equipos evaluadores desarrollado</t>
  </si>
  <si>
    <t>Un (1) visor federado de los endpoinds SDMX de las entidades del SEN para su consulta en la web SEN desarrollado</t>
  </si>
  <si>
    <t>Un (1) modulo de revisiones sistemicas para su aplicación a entidades del SEN desarrollado.</t>
  </si>
  <si>
    <t>Una (1) página Web del SEN como herramienta para facilitar la articulación y fortalecimiento del SEN mantenido</t>
  </si>
  <si>
    <t>Siete (7) diagnósticos y planes de fortalecimiento de Registros Administrativos- RRAA, realizados</t>
  </si>
  <si>
    <t>Proyecto de inversión</t>
  </si>
  <si>
    <t>Un (1) listado de los registros administrativos para ser priorizados en 2021 realizado.</t>
  </si>
  <si>
    <t>La meta aporta el 25% al objetivo plantedo para el cuatrienio de tener 32 Registros Administrativos que pasan por el Programa de Fortalecimiento de RRAA.</t>
  </si>
  <si>
    <t>2. Diseño</t>
  </si>
  <si>
    <t>Siete (7) informes de diagnóstico de RRAA realizados</t>
  </si>
  <si>
    <t>Siete  (7) planes de fortalecimiento de RRAA realizados</t>
  </si>
  <si>
    <t>Siete  (7) socializaciones de los diagnósticos y planes de fortalecimiento de RRAA realizadas</t>
  </si>
  <si>
    <t>Ocho (8) estudios de prospectiva y análisis de datos que conduzcan a la modernización de la gestión en el proceso estratégico y misional del DANE, realizados</t>
  </si>
  <si>
    <t>Un (1) listado de los estudios de analitica propuestos para 2021 realizado.</t>
  </si>
  <si>
    <t>El desarrollo de los estudios de analítica aplicados, fomenta la revisión y análisis de tendencias y buenas prácticas en el proceso estadístico, y la investigación que conduzcan a la modernización de los procesos de la entidad lo cual garantiza la transparencia en el uso adecuado de los datos.</t>
  </si>
  <si>
    <t>Ocho (8) fichas de estudios de analitica diligenciadas</t>
  </si>
  <si>
    <t>Ocho (8) informes de resultados presentados</t>
  </si>
  <si>
    <t>Ocho (8) socializaciones de resultados presentados</t>
  </si>
  <si>
    <t>Una (1) estrategia de gestión del SEN y sus instancias de coordinación, implementada</t>
  </si>
  <si>
    <t>PND</t>
  </si>
  <si>
    <t xml:space="preserve">Cinco (5) comités  Estadísticos Sectoriales realizados
</t>
  </si>
  <si>
    <t>E. Cambio Cultural</t>
  </si>
  <si>
    <t>Indirecto: El CASEN, los CES y las mesas sectoriales  como Instancias asesoras del Sistema Estadístico Nacional Colombiano, contribuyen en: la coordinación del SEN, la implementación de metodologías, la generación e intercambio de la producción de información estadística oficial.</t>
  </si>
  <si>
    <t xml:space="preserve">Trece (13) mesas Estadísticas Sectoriales MES realizadas
</t>
  </si>
  <si>
    <t xml:space="preserve">Tres (3) líneas de investigación en cada una de las salas especilizadas del CASEN desarrolladas </t>
  </si>
  <si>
    <t>Un (1) repositorio con las memorías de los comités internos de las operaciones estadísticas del DANE, donde participa DIRPEN, consolidado</t>
  </si>
  <si>
    <t>Dos (2) informes de seguimiento al PEN 2020 - 2022 elaborados</t>
  </si>
  <si>
    <t>Tres (3) inventarios actualizados (1 de operaciones estadísticas, 1 de registros administrativos y 1 de demandas de información)</t>
  </si>
  <si>
    <t xml:space="preserve">Un (1) documentos con los conceptos legales sobre el enfoque diferencial e interseccional emitidos </t>
  </si>
  <si>
    <t xml:space="preserve">Un (1) índice para medir la Capacidad Estadística Territorial, calculado </t>
  </si>
  <si>
    <t>Una (1) metodología del ICET 2021 actualizada</t>
  </si>
  <si>
    <t>Indirecto: El ICET es un indicador multidimensional y sistémico, que mide la capacidad estadística territorial, que permite obtener información comparable entre departamentos y entre municipios (subsistemas departamental y municipal) a nivel global y por dimensiones.</t>
  </si>
  <si>
    <t xml:space="preserve">Un (1) Índice de Capacidad Estadística Territorial calculado </t>
  </si>
  <si>
    <t>Diseño y medición de un (1) índice de capacidades para Territoriales del DANE (sedes y subsedes)</t>
  </si>
  <si>
    <t>Un (1) programa para el fortalecimiento estadístico, implementado</t>
  </si>
  <si>
    <t xml:space="preserve">Cinco (5) cursos virtuales en plataforma Aprendanet activos 
</t>
  </si>
  <si>
    <t>Indirecto: A través del plan de fortalecimiento territorial, se brindan herramientas a las entidades territoriales que le permiten mejorar su capacidad estadística a las entidades territorio</t>
  </si>
  <si>
    <t>Cinco (5) nuevos cursos virtuales en plataforma Aprendanet diseñados</t>
  </si>
  <si>
    <t>Un (1) programa de capacitación de la Coordinación de Planificación y Articulación Estadística ejecutado</t>
  </si>
  <si>
    <t>Una (1) política de Gestión de la Información Estadístca actualizada</t>
  </si>
  <si>
    <t>Ocho (8) asesorías técnicas y acompañamiento a entidades territoriales realizadas.</t>
  </si>
  <si>
    <t>Treinta (30) evaluaciones de la calidad estadística, para identificar el grado de cumplimiento de los atributos de calidad por parte de las operaciones estadísticas, ejecutadas</t>
  </si>
  <si>
    <t>Once (11) contratos interadministrativos suscritos con las entidades del SEN a evaluar</t>
  </si>
  <si>
    <t>Las evaluaciones de la calidad estadística aportan el 100% al cumplimiento del objetivo estratégico de asegurar la calidad estadística en procesos y resultados, puesto que a través de este proceso se verifica el cumplimiento de los atributos de la calidad estadística en las diferentes operaciones estadísticas desarrolladas por los miembros del SEN</t>
  </si>
  <si>
    <t>Treinta y cinco (35) contratos de prestación de servicios suscritos para desempeñar los diferentes roles del equipo evaluador de la calidad estadística</t>
  </si>
  <si>
    <t>Treinta (30) listas de chequeo consolidadas</t>
  </si>
  <si>
    <t>Treinta (30) informes de evaluación de la calidad estadística finalizados</t>
  </si>
  <si>
    <t>Una (1) revisión sistémica para analizar la coherencia de las estadísticas de comercio exterior, implementada</t>
  </si>
  <si>
    <t>Cinco (5) formularios de las dimensiones de la revisión sistémica ajustados</t>
  </si>
  <si>
    <t>Las revisiones sistémicas aportan al 100% al cumplimiento del objetivo estartégico de asegurar la calidad estadística en procesos y resultados puesto que permite analizar la coherencia de un grupo de estadísticas con el fin de que sus resultados sean consistentes para los usuarios formulando una serie de recomendaciones que permiten mejorar sus interrelaciones y su utilidad</t>
  </si>
  <si>
    <t>Un (1) informe final de la revisión sistemica finalizado</t>
  </si>
  <si>
    <t>31/11/2021</t>
  </si>
  <si>
    <t>Un (1) instrumento de revisión focalizada con sus respectivos soportes, que permita establecer la causa de un problema presentado por una operación estadística en la fase de difusión, finalizado</t>
  </si>
  <si>
    <t>Un (1)  formulario de reporte de problema desarrollado y una aplicación de apoyo al análisis del problema ajustado.</t>
  </si>
  <si>
    <t xml:space="preserve">Las revisiones focalizadas aportan al 100% al cumplimento del objetivo estratégico de asegurar la calidad estadística en procesos y resultados, puesto que identifican causas de problemas identificados en las estadísticas y generan las acciones que permiten resolverlos </t>
  </si>
  <si>
    <t>Un (1) documento metodológico para las revisiones focalizadas finalizado</t>
  </si>
  <si>
    <t>Una (1) guia para el diligenciamiento del formato reporte del problema y guia de uso de la herramienta de apoyo al análisis de revisiones focalizadas</t>
  </si>
  <si>
    <t xml:space="preserve">Una (1) estrategia para fortalecer el Marco de Aseguramiento de la Calidad para Colombia, implementada </t>
  </si>
  <si>
    <t>Un (1) documento del Marco de Aseguramiento de la Calidad para Colombia finalizado</t>
  </si>
  <si>
    <t>A través de la estrategia del Marco de Aseguramiento de la Calidad, se aporta al 100% al cumplimiento del objetivo estratégico de asegurar la calidad estadística en procesos y procedimientos, puesto que los miembros del SEN podrán conocer la interralción de cada uno de los instrumentos que lo componen y la forma en que pueden aplicarlos para contribuir con la calidad en el proceso de producción estadística y sus resultados</t>
  </si>
  <si>
    <t>Tres (3) sesiones de sensibilización sobre el Marco de Aseguramiento de la Calidad desarrolladas</t>
  </si>
  <si>
    <t>Tres (3) sesiones de acompañamiento para la implementación del instrumento de autoevaluación desarrolladas</t>
  </si>
  <si>
    <t>Un (1) material de apoyo sobre el Marco de Aseguramiento de la Calidad diseñado y elaborado</t>
  </si>
  <si>
    <t xml:space="preserve">Un (1) indicador sintético de calidad para la evaluación de la calidad de los archivos de datos, implementado </t>
  </si>
  <si>
    <t>Un (1) desarrollo para la visualización de datos (resumen de inconsistencias) y consolidados de inconsistencias por dimensiones de calidad (modelo de calidad de datos, norma ISO-25012) para las operaciones evaluadas del DANE y del SEN.</t>
  </si>
  <si>
    <t>La implementación del indicador sintético de calidad aporta al 100% al cumplimiento del objetivo estratégico de asegurar la calidad estadística en procesos y procedimientos, puesto que generará una innovación en el procedimiento para el análisis de la calidad de los datos</t>
  </si>
  <si>
    <t>Un (1) desarrollo para la implementación del indicador sintético de calidad en el proceso de evaluación de calidad</t>
  </si>
  <si>
    <t>Diecinueve (19) instrumentos elaborados para el fortalecimiento de la producción estadística</t>
  </si>
  <si>
    <t xml:space="preserve">Cinco (5) documentos técnicos para el fortalecimiento de la producción estadística finalizados y publicados </t>
  </si>
  <si>
    <t>Permiten el fortalecimiento de la calidad estadística, aporte directo 100% al PEI_E17</t>
  </si>
  <si>
    <t>Dos (2) clasificaciones estadísticas oficializadas para Colombia y publicadas</t>
  </si>
  <si>
    <t>Dos (2) clasificaciones con mantenimiento oficializadas  para Colombia y publicadas</t>
  </si>
  <si>
    <t>Diez (10) tablas correlativas actualizadas o elaboradas finalizadas y publicadas</t>
  </si>
  <si>
    <t>Un (1) plan de capacitación y acompañamiento para la promoción de lineamientos, normas y estándares estadísticos en el Sistema Estadístico Nacional SEN, finalizado</t>
  </si>
  <si>
    <t xml:space="preserve">Diez (10) informes de los procesos de intervención finalizados </t>
  </si>
  <si>
    <t>Permiten el fortalecimiento de la calidad estadística, aporte directo al PEI_E20 y PEI_E21</t>
  </si>
  <si>
    <t xml:space="preserve">Un (1) plan de capacitación para la promoción de lineamientos, normas y estándares estadísticos en el Sistema Estadístico Nacional SEN  ejecutado </t>
  </si>
  <si>
    <t>Cien (100) conceptos para la producción estadística, dispuestos</t>
  </si>
  <si>
    <t>Setenta (70) conceptos estandarizados difundidos en el sistema de consulta del DANE</t>
  </si>
  <si>
    <t>Treinta (30) conceptos  actualizados difundidos en el sistema de consulta del DANE</t>
  </si>
  <si>
    <t>Un (1) diagnóstico sectorial del marco de aseguramiento de la calidad estadística, elaborado</t>
  </si>
  <si>
    <t>Un (1)  cuestionario adaptado para los paises de la región  en versión definitiva.</t>
  </si>
  <si>
    <t>Al ser un trabajo que parte de un referente internacional y a su vez a una adaptación para la región, el DANE queda alineado a estos estandares internacionales de aseguramiento de calidad de las naciones unidas</t>
  </si>
  <si>
    <t>8. Evaluación</t>
  </si>
  <si>
    <t>Una (1) matriz de consolidación de resultados de la aplicación del cuestionario en los paises de la región</t>
  </si>
  <si>
    <t>Un (1) documento diagnostico para los paises de la  región del marco de aseguramiento de la autoevaluación</t>
  </si>
  <si>
    <t>Un (1) marco de aseguramiento de la calidad adaptado para la región.</t>
  </si>
  <si>
    <t>Una (1) guía con los lineamientos para la implementación de un marco de aseguramiento de la calidad</t>
  </si>
  <si>
    <t>Un (1) taller de métodos de implementación de marcos deaseguramiento de calidad</t>
  </si>
  <si>
    <t>Un (1) sistema de ética estadística, implementado</t>
  </si>
  <si>
    <t xml:space="preserve">Veinticinco (25) piezas comunicacionales para el fortalecimiento y apropiación del marco ético  en el DANE realizadas </t>
  </si>
  <si>
    <t>Ocho (8) operaciones estadísticas en el componente ético evaluadas.</t>
  </si>
  <si>
    <t>Un (1) documento con lineas estratégicas de articulación elaborado</t>
  </si>
  <si>
    <t>Tres (3) registros administrativos para la elaboración de estadísticas, integrados</t>
  </si>
  <si>
    <t>Un (1) proceso de gestión de proveedores implementado</t>
  </si>
  <si>
    <t>Tiene un aporte directo al PEI_E22, dado que los resgistros administrativos permiten una interacción y aprovechamiento de los mismos con los proveeedores de datos para la producción de estadísticas, mejorando la comunicación y fortaleciendo la relación.</t>
  </si>
  <si>
    <t>Tres (3) registros administrativos para aprovechamiento estadístico gestionados</t>
  </si>
  <si>
    <t>Dirección de Geoestadística - DIG</t>
  </si>
  <si>
    <t>Tres (3) publicaciones del directorio estadístico de empresas y una (1) del sector público versión 2.0, actualizadas.</t>
  </si>
  <si>
    <t>Tres (3) bases de datos del directorio estadístico cuatrimestral para las investigaciones de acuerdo con las bases de datos de las entidades actualizadas y dispuestas.</t>
  </si>
  <si>
    <t>Los Directorios aportarán al 100% del indicador Operaciones estadísticas nuevas o rediseñadas que atienden necesidades del país</t>
  </si>
  <si>
    <t>Una (1)  base de datos del directorio del sector público del país articulado, con la caracterización y clasificación institucional de las entidades para los análisis por parte de los usuarios dispuesta.</t>
  </si>
  <si>
    <t>Una (1) base de datos del Marco Geoestadistico Nacional cartografico y temático, actualizado.</t>
  </si>
  <si>
    <t>Un (1) marco geoestadistico nacional en sus componentes cartográficos, temáticos y de la sectorización rural actualizado.</t>
  </si>
  <si>
    <t>El Marco Geoestadistico Nacional aportará al 100% con información al cumplimiento de las operaciones estadisticas nuevas o rediseñadas que atienden a las necesidades del país.</t>
  </si>
  <si>
    <t>Ochenta mil (80.000) productos cartográficos para las operaciones estadísticas generados</t>
  </si>
  <si>
    <t>Una (1) base de datos del Marco Maestro Rural y Agropecuario cartográficamente, actualizado.</t>
  </si>
  <si>
    <t>Treinta mil (30.000) conglomerados del Marco Maestro Rural y Agropecuario actualizados</t>
  </si>
  <si>
    <t>El Marco Maestro Rural Agropecuario aportará al 100% con información al cumplimiento del indicador de Operaciones estadísticas con atributos de relevancia, oportunidad, exactitud y precisión fortalecidos</t>
  </si>
  <si>
    <t>Cinco (5) sesiones enfocadas en fortalecer las capacidades técnicas en el uso e integración de la información estadística y geoespacial, en el marco del programa de fortalecimiento a las territoriales, la articulación interinstitucional y la participación en iniciativas internacionales, realizadas.</t>
  </si>
  <si>
    <t>Cuatro (4) listados y boletines  con  la codificación de la División Político-Administrativa de Colombia - DIVIPOLA, a partir de las solicitudes internas y externas recibidas, actualizados y generados.</t>
  </si>
  <si>
    <t>La participación en iniciativas nacionales e internacionales aportarán en 20% en la  articulación de  la producción de la información estadística a nivel nacional.
Los talleres aportarán al 40% de la modernización de la gestión territorial del DANE en su indicador Aumentar el conocimiento de los servidores respecto a la misionalidad de la entidad..
La participacoón de grupos focales le aportara 50% al intercambio de conocimientos, misiones y eventos por entidades y organismos internacionales.</t>
  </si>
  <si>
    <t>Participación en al menos una (1) iniciativa nacional y una (1) internacional, referentes al uso e integración de la información estadística y geoespacial en agendas globales y temáticas definidas</t>
  </si>
  <si>
    <t>Cinco (5) talleres temáticos para el fortalecimiento en las territoriales, sobre el uso y manejo de información geoespacial dentro del proceso estadístico realizados.</t>
  </si>
  <si>
    <t>A demanda participar como punto focal, en los grupos e iniciativas nacionales e internacionales definidos para la integración de información estadística y geoespacial en la gestión de riesgo de desastres, adelantados.</t>
  </si>
  <si>
    <t>Estadísticas requeridas a partir de datos geoespaciales aprovechando los datos de equipamientos, CNPV y Marcos Geoestadísticos, generadas.</t>
  </si>
  <si>
    <t>Análisis y modelados espaciales requeridos para soportar los procesos de producción estadística y la generación de valor agregado a los resultados obtenidos, realizados.</t>
  </si>
  <si>
    <t>Las estadísticas  le aportará 50% asegurar la calidad estadística que  contempla acciones de innovación, tecnología y comunicación orientadas a optimizar la atención de las necesidades de nuestros grupos de interés.</t>
  </si>
  <si>
    <t xml:space="preserve">Un (1) indicador de los Objetivos de Desarrollo Sostenible - ODS, a través del uso y procesamiento y análisis de información geoespacial generado </t>
  </si>
  <si>
    <t>Dos (2) propuestas metodológicas para la actualización continua de los marcos de área (Marco Geoestadístico Nacional y Marco Maestro Rural Agropecuario), a través de la generación de indicadores y el uso de información geoespacial proveniente de sensores remotos y otras fuentes convencionales y no convencionales desarrolladas</t>
  </si>
  <si>
    <t xml:space="preserve">Geoportal y herramientas colaborativas demandadas para la actualización de los marcos, desarrollados. </t>
  </si>
  <si>
    <t>Un (1) nuevo visor del sector público publicado</t>
  </si>
  <si>
    <t>El nuevo geovisor le aportará 50% al objetivo estratégico de asegurar la calidad estadísitica en procesos y resultados.</t>
  </si>
  <si>
    <t>Servicios Web Geográficos a demanda generados</t>
  </si>
  <si>
    <t>Una (1) aplicación móvil  para consulta de CNPV2018 utilizando tecnología de realidad aumentada desarrollada</t>
  </si>
  <si>
    <t>Un (1) modelo de transformación digital y de gestión del cambio implementado en el marco de la política de gobernanza de datos de la DIG.</t>
  </si>
  <si>
    <t>Una (1) herramienta de edición concurrente del Marco Geoestadístico implementada</t>
  </si>
  <si>
    <t>La herramienta le aportará 50% a la accesibilidad que  contempla acciones de innovación, tecnología y comunicación orientadas a optimizar la atención de las necesidades de nuestros grupos de interés.</t>
  </si>
  <si>
    <t>Un (1) proyecto de gestión de datos implementado</t>
  </si>
  <si>
    <t>Un (1) sistema sestión  de información actualizado e  Implementado</t>
  </si>
  <si>
    <t xml:space="preserve">Dos (2) módulos de SIGESCO maestro y servcios asociados al sistema de información de estratificación socioeconómica, desarrollados. </t>
  </si>
  <si>
    <t>Un (1) módulo de SIGESCO maestro desarrollado</t>
  </si>
  <si>
    <t>El SIGESCO le aportará 50% a la accesibilidad frente a nuevos canales de interacción con los grupos de interés.</t>
  </si>
  <si>
    <t>Un (1) módulo de servicios desarrollado</t>
  </si>
  <si>
    <t>Dirección de Censos y Demografía - DCD</t>
  </si>
  <si>
    <t>Un (1) sistema interoperable con registros civiles para la identificación de hechos vitales no reportados en el RUAF-ND a nivel nacional, finalizado.</t>
  </si>
  <si>
    <t>Dos (2) bases de datos con  cruces de información que permitan la identificación de hechos vitales no reportados en el RUAF-ND para su incorporación. Información ingresada</t>
  </si>
  <si>
    <t>E. Capacidad Metodológica</t>
  </si>
  <si>
    <t>Operaciones estadísticas que ampliaron su desagregación geográfica a nivel departamental o municipal. Esta meta aporta de manera DIRECTA  al desarrollo del entregable: Una metodología para identificar la cobertura de las estadísticas vitales.</t>
  </si>
  <si>
    <t>1. Especificación de necesidades</t>
  </si>
  <si>
    <t>Una (1) bases de datos con  cruces de información que permitan la identificación de hechos vitales no reportados en el RUAF-ND para su incorporación. Acumulada final</t>
  </si>
  <si>
    <t>Un (1) aplicativo piloto para la puesta en práctica del método de componentes de cohortes, desarrollado.</t>
  </si>
  <si>
    <t>31/09/2021</t>
  </si>
  <si>
    <t>Generación de información estadística en proyectos de gran impacto a partir del uso de registros administrativos. Esta meta impacta de manera DIRECTA el entregable: Series de población de corto plazo a nivel municipal</t>
  </si>
  <si>
    <t>Seis (6) estudios postcensales, diseñados y realizados</t>
  </si>
  <si>
    <t>Un (1) estudio de la migración interna para población étnica y no étnica, como parte del estudio de caracterización étnica, realizado.</t>
  </si>
  <si>
    <t>Operaciones estadísticas que ampliaron su desagregación geográfica a nivel departamental o municipal. Esta meta impacta de manera DIRECTA el siguiente entregable:  Información resultante del Censo Nacional de Población y Vivienda (estudios postcensales).</t>
  </si>
  <si>
    <t>Un (1) estudio de autorreconocimiento fase 2, como parte del estudio de caracterización étnica, realizado.</t>
  </si>
  <si>
    <t>Un (1) estudio postcensales wayuu realizado (sentencia T-302- de 2017), para contribuir al aseguramiento del goce efectivo a los derechos fundamentales de las niñas y niños de la comunidad Wayuu, realizado.</t>
  </si>
  <si>
    <t>Un (1) estudio postcensales de migración internacional, realizado.</t>
  </si>
  <si>
    <t>Un (1) estudio postcensales de dinámica demográfica, realizado.</t>
  </si>
  <si>
    <t>Un (1) estudio postcensales de mortalidad indígena, realizado.</t>
  </si>
  <si>
    <t>Un (1) sistema de información de registros administrativos y su transformación en un sistema de registros estadísticos, como soporte y fuente de validación de la información de las operaciones censales futuras, actualizado.</t>
  </si>
  <si>
    <t>Validación de fuentes para la actualización de registro Estadístico Base de Población -REBP.</t>
  </si>
  <si>
    <t>Esta meta impacta de manera DIRECTA el indicador: Generación de información estadística en proyectos de gran impacto a partir del uso de registros administrativos.</t>
  </si>
  <si>
    <t>14. Gestión del conocimiento y la innovación</t>
  </si>
  <si>
    <t>Un (1) registro Estadístico Base de Población -REBP actualizado</t>
  </si>
  <si>
    <t>Un (1) diagnóstico del registro como fuente para el conteo de población, producido.</t>
  </si>
  <si>
    <t>Un (1) documento metodológico para el aprovechamiento del REBP como fuente principal del conteo de población, elaborado</t>
  </si>
  <si>
    <t>Un (1) informe final con los resultados del conteo poblacional a partir del REBP, en el año censal 2018, producido.</t>
  </si>
  <si>
    <t>Un (1) Indicador de vulnerabilidad, diseñado.</t>
  </si>
  <si>
    <t>Definición de población para transferencias de consumo y transición demográfica CNT, elaborada.</t>
  </si>
  <si>
    <t>Un (1) propuesta metodológica del registro de población étnica, diseñada.</t>
  </si>
  <si>
    <t>Una (1) propuesta metodológica: cuestionario, conceptos estandarizados, operativo de recolección, control de cobertura y calidad; para la implementación del registro y uso estadístico, diseñado.</t>
  </si>
  <si>
    <t>Esta meta impacta de manera DIRECTA el indicador : Operaciones estadísticas que ampliaron su desagregación geográfica a nivel departamental o municipal.</t>
  </si>
  <si>
    <t xml:space="preserve">Una (1) propuesta metodológica para la recolección de la información de los listados censales de las Comunidades NARP e indígenas, diseñada. </t>
  </si>
  <si>
    <t>Un (1) proceso de concertación con la comunidades étnicas, desarrollado.</t>
  </si>
  <si>
    <t>Talleres de socialización de resultados del CNPV 2018 con resguardos indígenas, realizados.</t>
  </si>
  <si>
    <t>Un (1) informe de caracterización de la población víctima con enfoque étnico, elaborado.</t>
  </si>
  <si>
    <t xml:space="preserve">Un (1) documento metodológico del Censo Habitantes de la Calle ajustado para  las ciudades intermedias definidas por la Dirección General. 
</t>
  </si>
  <si>
    <t>Esta meta impacta de manera DIRECTA el indicador: Operaciones estadísticas nuevas o rediseñadas que atienden necesidades del país.</t>
  </si>
  <si>
    <t xml:space="preserve">Cuadros de resultado del Censo Habitantes de la Calle 
</t>
  </si>
  <si>
    <t>Un (1) diseño de la fase operativa del Censo Minero Nacional, finalizada.</t>
  </si>
  <si>
    <t>Un (1) Diseño operativo del Censo Minero Nacional entregado.</t>
  </si>
  <si>
    <t>Esta meta impacta de manera DIRECTA el indicador : Operaciones estadísticas nuevas o rediseñadas que atienden necesidades del país, y el entregable: Censo Minero Nacional</t>
  </si>
  <si>
    <t>Ficha BPIN del proyecto Censo Minero Nacional registrada en la MGA.</t>
  </si>
  <si>
    <t>Fortalecimiento de las Estadísticas Vitales - EEVV</t>
  </si>
  <si>
    <t>PAI 2020</t>
  </si>
  <si>
    <t xml:space="preserve">Un (1) ambiente de producción del aplicativo SIGEV, aplicativo para el mejoramiento de la producción de información de estadísticas vitales con su correspondiente documentación técnica y de usuario, </t>
  </si>
  <si>
    <t>Realizar exploración metodológica para la generación de Cuentas Nacionales de Transferencia Intergeneracional (DSCN-DIMPE-DCD)</t>
  </si>
  <si>
    <t>Una (1) socialización con la Dirección de Técnica de Censo y Demografía del documento Análisis de Contexto de la Fecundidad</t>
  </si>
  <si>
    <t>Esta meta contribuye  de manera DIRECTA al indicador: Operaciones estadísticas nuevas o rediseñadas que atienden necesidades del país.</t>
  </si>
  <si>
    <t xml:space="preserve">Dos (2) Proyecciones de población NARP  e Indígena a Nivel Nacional </t>
  </si>
  <si>
    <t>Una (1) base de datos, población base (2018) NARP e indígena, actualizada.</t>
  </si>
  <si>
    <t>Una (1) propuesta documento metodológico, elaborado.</t>
  </si>
  <si>
    <t>Cuadros de resultados con la proyección de población NARP, elaborados.</t>
  </si>
  <si>
    <t>Cuadros de resultados con la proyección de la población Indígena Nacional, elaborados.</t>
  </si>
  <si>
    <t>Cuadros de resultados con la proyección de la población indígena en resguardos, elaborados.</t>
  </si>
  <si>
    <t>Dieciséis (16) boletines publicables mensualmente con información sociodemográfica, generados.</t>
  </si>
  <si>
    <t>Seis (6) boletines periódicos con los resultados del (CNPV-2018) con :Caracterización de poblaciones especiales; fecundidad, incluye adolescente; Mortalidad, incluye infantil; Migraciones y desplazamiento, vía RUV; caracterización por ciclo de vida; cambio demográficos 2005-2018; mujer indígena, elaborados.</t>
  </si>
  <si>
    <t xml:space="preserve">Esta meta impacta de manera DIRECTA el siguiente indicador: Operaciones estadísticas que ampliaron su desagregación geográfica a nivel departamental o municipal; y el desarrollo de los siguientes entregables: Tablas resumen de la migración inter e interdepartamental, Tablas resumen de la migración inter e intermunicipal  y  Tabulados con los agregados de migración internacional. </t>
  </si>
  <si>
    <t>Un (1) boletín periódico étnicos a partir de encuestas, producidos.</t>
  </si>
  <si>
    <t>Dos (2) boletines de análisis sociodemográficos a partir de encuestas: fecundidad y migración, producidos.</t>
  </si>
  <si>
    <t>Un (1) boletín de creación de municipios, producido.</t>
  </si>
  <si>
    <t>Seis (6) boletines de la dinámica de grandes grandes ciudades y sus áreas metropolitana, en seis (6) ciudades, producidos.</t>
  </si>
  <si>
    <t>Un (1) diseño de los sistemas de producción y flujos de trabajo de la Cuenta Satélite de transferencias intergeneracionales.</t>
  </si>
  <si>
    <t>Un (1) Plan General del sistemas de producción y flujos de trabajo de la Cuenta Satélite de transferencias intergeneracionales, elaborado.</t>
  </si>
  <si>
    <t>Esta meta impacta de manera DIRECTA  el indicador : Operaciones estadísticas nuevas o rediseñadas que atienden necesidades del país.</t>
  </si>
  <si>
    <t>Un (1) documento metodológico sistemas de producción y flujos de trabajo de la Cuenta Satélite de transferencias intergeneracionales, elaborado.</t>
  </si>
  <si>
    <t>Instrumentos de recolección de información en el marco del Proceso de Restitución de Derechos Territoriales, elaborados.</t>
  </si>
  <si>
    <t>Un (1) documento de diagnóstico de los instrumentos de recolección de información en el marco del Proceso de Restitución de Derechos Territoriales, elaborado</t>
  </si>
  <si>
    <t>Un (1) documento final descriptivo de los instrumentos de recolección de información en el marco del Proceso de Restitución de Derechos Territoriales, elaborados</t>
  </si>
  <si>
    <t>Dirección de Síntesis y Cuentas Nacionales - DSCN</t>
  </si>
  <si>
    <t>Una (1) ampliación de la publicación de la matriz insumo producto 2017 para ampliar la capacidad analítica del instrumento, finalizada</t>
  </si>
  <si>
    <t>Aporta de manera indirecta al PEI ya que al ser parte de la oferta de información estadística que requiere el país, contribuye a la formulación y evaluación de la política pública y la toma de decisiones.</t>
  </si>
  <si>
    <t>Un (1) diseño de indicador de calidad para las OOEE del Sistema de Cuentas Nacionales, finalizado.</t>
  </si>
  <si>
    <t>El aporte al PEI, está relacionado con la calidad del proceso de producción estadística de la DSCN a través del diseño de dicho indicador para las OOEE a cargo de esta dirección</t>
  </si>
  <si>
    <t>Un (1) diseño de la medición de la economía digital en Colombia y la capacidad analítica del sector, finalizado</t>
  </si>
  <si>
    <t xml:space="preserve">Aporta de manera indirecta al PEI ya que al ser un diseño nuevo amplia la oferta de información estadística que requiere el país, en el marco analítico ampliado de conceptos, clasificaciones y tratamientos contables complementarios o alternativos. </t>
  </si>
  <si>
    <t>Una (1) ampliación de la publicación de la matriz de contabilidad social 2017, para ampliar la capacidad analítica del instrumento, finalizada</t>
  </si>
  <si>
    <t>Un (1) piloto de procesamiento y resultados de los indicadores trimestrales de actividad económica por departamentos</t>
  </si>
  <si>
    <t>Un (1) diseño de la Cuenta Satélite de Transferencias Intergeneracionales para extender y ampliar la capacidad analítica del envejecimiento poblacional y el crecimiento económico, finalizado</t>
  </si>
  <si>
    <t>Un (1) diseño de la Cuenta Satélite de Bioeconomía para identificar y medir su participación en el Producto Interno Bruto, finalizado</t>
  </si>
  <si>
    <t>Conpes 3934 de 2018</t>
  </si>
  <si>
    <t>Un (1) diseño metodológico de la matriz de contabilidad social ampliada, para complementar el análisis de la contribución de la mujer al desarrollo económico y social del país,  como herramienta fundamental para la definición e implementación de políticas públicas, finalizado.</t>
  </si>
  <si>
    <t>Un (1) diseño de la Cuenta Satélite de Economía Circular para identificar y medir su participación en el Producto Interno Bruto, finalizado</t>
  </si>
  <si>
    <t>Un (1) diseño de la Cuenta Satélite de Instituciones sin fines de lucro para extender y ampliar la capacidad analítica del sector, finalizado</t>
  </si>
  <si>
    <t>Dirección de Metodología y Producción estadística - DIMPE</t>
  </si>
  <si>
    <t>Un (1) reporte a cargo del país para la transmisión a la OECD y que permita la incorporación de Colombia en el cálculo de los PPA - Programas de paridad de poder adquisitivo, finalizado.</t>
  </si>
  <si>
    <t>El reporte a cargo del país para la transmisión a la OECD permite la incorporación de Colombia en el cálculo de los PPA - Programas de paridad de poder adquisitivo.</t>
  </si>
  <si>
    <t>1 Desarrollo de requerimientos , ajustes y pruebas de los diferentes componentes que integran el proceso.</t>
  </si>
  <si>
    <t>Una (1) operación estadística (IPI) que implementa acciones de mejora en la metodología (procesos e instrumentos) y resultados, cumpliendo un 40% de avance para la vigencia 2021.</t>
  </si>
  <si>
    <t>Un (1) procesamiento de datos.</t>
  </si>
  <si>
    <t>El Índice de Producción Industrial aportará directamente 10% al cumplimiento del objetivo estratégico, capacidad metodológica. Los diferentes componentes articulados producirán la información en términos nominales que los grupos de interés de la Entidad, así como usuarios externos, conocerán, usarán y apropiarán para dar respuestas a sus necesidades de información.</t>
  </si>
  <si>
    <t>Una (1) publicación de datos en términos nominales.</t>
  </si>
  <si>
    <t>Cálculo y reporte de ingresos disponibles con base en la encuesta de hogares, aporta indirectamente al objetivo estratégico dado que permite obtener información estadística con atributos de relevancia, oportunidad, exactitud y precisión fortalecidos.</t>
  </si>
  <si>
    <t>Una (1) preparación para la certificación SIPSA</t>
  </si>
  <si>
    <t>Una (1) documento con la relación de las mejoras realizadas a la operación de SIPSA en cumplimiento a la nueva norma técnica.</t>
  </si>
  <si>
    <t>Un (1) aprovechamiento de registros administrativos en convenio con FEDEGAN para mejorar marcos y  producir nueva información.</t>
  </si>
  <si>
    <t>Un (1) procesamiento de las bases de datos</t>
  </si>
  <si>
    <t>Una (1) muestra seleccionada a partir del marco muestral actualizado con el registro administrativo</t>
  </si>
  <si>
    <t>Un (1) cuadros de salida con nuevos resultados a partir de los registros administrativos</t>
  </si>
  <si>
    <t>Una (1) operación estadistica (IPP) que implemente en su totalidad el uso de la CPC 2 adaptada para Colombia.</t>
  </si>
  <si>
    <t>Un (1) enfoque de informalidad con la GEIH para actualización de nuevos estandares internacionales en materia de medición de la informalidad.</t>
  </si>
  <si>
    <t>Una (1) documento preliminar para la de medición de teletrabajo y trabajo en casa</t>
  </si>
  <si>
    <t xml:space="preserve">Una (1) metodología y formulario de la EAID ajustado para mejorar la información que reportan las empresas de régimen cambiario especial </t>
  </si>
  <si>
    <t>Una (1) encuesta de levantamiento de directorio para comercio exterior de servicios</t>
  </si>
  <si>
    <t>Una (1) Encuesta Nacional de Situación Nutricional - ENSIN adaptada al DANE según criterios GSBPM</t>
  </si>
  <si>
    <t>La Encuesta Nacional de Situación Nutricional - ENSIN adaptada al DANE según criterios GSBPM, aporta indirectamente al objetivo dado que permite obtener información estadística con atributos de relevancia, oportunidad, exactitud y precisión fortalecidos.</t>
  </si>
  <si>
    <t>Un (1) Grupo Interno de Trabajo de Autorregulación Estadística conformado en la DIMPE</t>
  </si>
  <si>
    <t>El Grupo Interno de Trabajo de Regulación Estadística conformado en la DIMPE, aporta indirectamente a la estrategia de gestión pública admirable</t>
  </si>
  <si>
    <t>Un (1) comité de autorregulación estadística conformado</t>
  </si>
  <si>
    <t>Actas de comité conformado y sesionando periódicamente</t>
  </si>
  <si>
    <t>Direcciones Territoriales</t>
  </si>
  <si>
    <t>Un (1) esquemas de seguimiento de las actividades de las Direcciones Territoriales</t>
  </si>
  <si>
    <t>Un (1) documento con el análisis de referentes (benchmarking) y la identificación de los requerimientos, finalizado</t>
  </si>
  <si>
    <t>La meta aporta al objetivo de modernizar la gestión territorial del DANE, dado que el esquema de seguimiento de actividades permite fortalecer los procesos y proyectos suministrando información oportuna para la tomas de decisiones.</t>
  </si>
  <si>
    <t>Un (1) documento de diseño del esquema, finalizado</t>
  </si>
  <si>
    <t xml:space="preserve">Una (1) fase del diseño, implementada </t>
  </si>
  <si>
    <t>Un (1) ciclo de capacitaciones en las Direcciones Territoriales, realizado.</t>
  </si>
  <si>
    <t>Una (1) matriz de identificación de las necesidades de capacitación y grupos de interés, finalizado</t>
  </si>
  <si>
    <t>El ciclo de capacitaciones aporta directamente a la meta PEI_E21, aumentando el conocimiento de los servidores respecto a la misionalidad de la entidad.</t>
  </si>
  <si>
    <t>Un (1) cronograma del ciclo de capacitaciones, finalizado</t>
  </si>
  <si>
    <t>Evidencias del ciclo de capacitaciones, cumplido</t>
  </si>
  <si>
    <t xml:space="preserve">Catorce (14) acuerdos con universidades o centros culturales, para fortalecer actividades operativas de las sedes en el territorio, formalizados.  </t>
  </si>
  <si>
    <t>Dos (2) convenios realizado por la Dirección Territorial Centro - Bogotá</t>
  </si>
  <si>
    <t>Aporta indirectamente al PEI_E15, con lo cual se pretende crear espacios de cooperación institucional que brinden a las partes beneficios de caraacter misional y operativo</t>
  </si>
  <si>
    <t>Tres (3) convenios realizados por la Dirección Territorial Sur Occidental - Cali</t>
  </si>
  <si>
    <t>Dos (2) convenios realizados por la Dirección Territorial Centro Occidente - Manizales</t>
  </si>
  <si>
    <t>Cuatro (4) convenios realizados por la Dirección Territorial Noroccidente - Medellín</t>
  </si>
  <si>
    <t>Un (1)  convenio realizado por la Dirección Territorial Centro Oriente - Bucaramanga</t>
  </si>
  <si>
    <t>Dos (2) convenios realizados por la Dirección Territorial Norte - Barranquilla</t>
  </si>
  <si>
    <t>Fichas de manual de funciones para las Direcciones Territoriales acordes a los lineamientos establecidos por Gestión Humana, realizadas</t>
  </si>
  <si>
    <t xml:space="preserve">Un (1) documento de identificación de necesidades de perfiles, competencias y funciones de las Direcciones Territoriales para el cumplimiento de su quehacer, finalizado </t>
  </si>
  <si>
    <t>Las fichas de manual de funciones aporta indirectamente al PEI en un 2%, dando cumplimiento al objetivo estratégico de mejorar el bienestar, las competencias y las habilidades de los servidores y estará ajustado a las directrices vigentes del área de Gestión Humana</t>
  </si>
  <si>
    <t>Un (1) documento soporte de la revisión de la existencia de la necesidad en las fichas de los manuales existentes, desarrollado</t>
  </si>
  <si>
    <t>Un (1) documento con la propuesta de Fichas de manual de funciones para las Direcciones Territoriales, elaborado</t>
  </si>
  <si>
    <t>Dirección Territorial Suroccidente - Cali</t>
  </si>
  <si>
    <t>Un (1) aplicativo para el control de inventario de elementos devolutivos asignados a contratistas desarrollado e implementado</t>
  </si>
  <si>
    <t>Un (1) documento de especificaciones para la realización de pruebas funcionales al aplicativo elaborado</t>
  </si>
  <si>
    <t>El aplicativo aportará indirectamente al cumplimiento del objetivo estratégico de modernizar la gestión territorial del DANE, proveyendo de una herramienta para el seguimiento a los elementos devolutivos asignados a los contratistas para sus labores de campo (kit de identificación, kit tecnológico, etc).</t>
  </si>
  <si>
    <t>Un (1) informe de resultado de las pruebas finalizado</t>
  </si>
  <si>
    <t>Un (1) aplicativo con los ajustes solicitados en las pruebas entregado</t>
  </si>
  <si>
    <t>Un (1) manual de instalación y uso del aplicativo terminado</t>
  </si>
  <si>
    <t>Una (1) sesión de entrenamiento en el uso del aplicativo a las demás DT, finalizado</t>
  </si>
  <si>
    <t>Una (1) herramienta para el control del flujo del proceso de contratación implementada</t>
  </si>
  <si>
    <t>Un (1) documento con accesos compartidos para el personal que participa del proceso de contratación, elaborado</t>
  </si>
  <si>
    <t>La herramienta aportará indirectamente al objetivo estratégico de modernizar la gestión territorial del DANE, facilitando el seguimiento al flujo en el proceso de contratación y agilizando la realización de los contratos de PSP en la territorial.</t>
  </si>
  <si>
    <t>Tres (3) sesiones de entrenamiento en el uso, acceso y diligenciamiento del formato compartido para control de flujo, realizadas</t>
  </si>
  <si>
    <t>Una (1) plantilla formulada para la automatización en la elaboración de formatos para anticipos, registro ARL, pólizas, idoneidades y otros formatos relacionados al proceso contractual, terminada</t>
  </si>
  <si>
    <t>Un (1) aplicativo que integre los hitos anteriores desarrollado</t>
  </si>
  <si>
    <t>FONDANE</t>
  </si>
  <si>
    <t>Veinticuatro (24) convenios y contratos interadminstrativos para el sistema estadistico nacional</t>
  </si>
  <si>
    <t>Doce (12) convenios para el  fortalecimiento de la capacidad de producción de información estadística de las entidades del SEN</t>
  </si>
  <si>
    <t>Aporta directamente a la estrategía de capacidad metodológica dada que ayuda en el cumplimiento del indicador de operaciones estadísticas nuevas o rediseñadas que atienden necesidades del país</t>
  </si>
  <si>
    <t>Doce (12) contratos interadministrativos para evaluar las entidades del SEN</t>
  </si>
  <si>
    <t>Un (1) documento para el diseño/ rediseño ajustado.</t>
  </si>
  <si>
    <t xml:space="preserve">Una (1) base de datos de registros recolectados o acopiados. </t>
  </si>
  <si>
    <t>Un (1) procesamiento de la información finalizado.</t>
  </si>
  <si>
    <t>Un (1) desarrollo de requerimientos , ajustes y pruebas de los diferentes componentes que integran el proceso.</t>
  </si>
  <si>
    <t xml:space="preserve">Un (1) proceso de análisis terminado </t>
  </si>
  <si>
    <t>Un (1) cálculo y reporte de ingresos disponibles con base en la encuesta de hogares</t>
  </si>
  <si>
    <t>Una (1) elaboración del documento conceptual y metodológico</t>
  </si>
  <si>
    <t xml:space="preserve"> 1 (Un) Cálculo preliminar</t>
  </si>
  <si>
    <t>1 (Un) Cálculo definitivo</t>
  </si>
  <si>
    <t>Las mejoras realizadas a la operación de SIPSA en cumplimiento de la  de la NTC PE 1000: 2020, aporta indirectamente a la estrategía dado que permite obtener información estadística con atributos de relevancia, oportunidad, exactitud y precisión fortalecidos.</t>
  </si>
  <si>
    <t>El aprovechamiento de registros administrativos en convenio con FEDEGAN en cumplimiento de la NTC PE 1000: 2020, aporta indirectamente al objetivo dado que permite obtener información estadística con atributos de relevancia, oportunidad, exactitud y precisión fortalecidos.</t>
  </si>
  <si>
    <t>Una (1) operación estadística ECSC (Encuesta de Convivencia y Seguridad Ciudadana) que implementa un módulo de ciberdelitos para entregar información estadística</t>
  </si>
  <si>
    <t>Un (1) desarrollo de normas de validación y consistencia</t>
  </si>
  <si>
    <t xml:space="preserve">Una (1) base de datos recolectados o acopiados. </t>
  </si>
  <si>
    <t>Un (1) procesamiento de cuadros de salida finalizados</t>
  </si>
  <si>
    <t xml:space="preserve">Un (1) boletín técnico de resultados terminados </t>
  </si>
  <si>
    <t>La operación estadística ECSC que implementa un módulo de ciberdelitos, aporta indirectamente al PEI permitiendo obtener información estadística con atributos de relevancia, oportunidad, exactitud y precisión fortalecidos.</t>
  </si>
  <si>
    <t>Un (1) documento o actas que contiene las pruebas de los módulos en sistemas</t>
  </si>
  <si>
    <t xml:space="preserve">Un (1) documento o bases de datos con la revisión codificación asignada a las fuentes relevantes (priorizando registros sin correlativa vigente en CPC 2.0). Definición de su inclusion definitiva en el índice  </t>
  </si>
  <si>
    <t>Un (1) documento que contenga la definición de los requerimientos del sistema (Acopio, analisis y cálculo en CPC 2.1)</t>
  </si>
  <si>
    <t>La operación estadística (IPP) permite estandarizar el clasificador con el cual se recolecta y analiza la información aportando alrededor de un 20% las tareas de rediseño.</t>
  </si>
  <si>
    <t>El enfoque de informalidad con la GEIH para la  actualización de nuevos estandares internacionales en materia de medición de la informalidad, aporta indirectamente al objetivo dado que permite obtener información estadística con atributos de relevancia, oportunidad, exactitud y precisión fortalecidos.</t>
  </si>
  <si>
    <t>El ajuste de la metodología y el formulario permitirá mejorar la consistencia de la información económica reportada por las empresas que hacen parte del régimen cambiario especial.</t>
  </si>
  <si>
    <t>Una (1) detección y análisis de requerimientos</t>
  </si>
  <si>
    <t>El documento preliminar para la de medición de teletrabajo y trabajo en casa.</t>
  </si>
  <si>
    <t>1 Detección y análisis de necesidades</t>
  </si>
  <si>
    <t>Un (1) desarrollo de requerimientos, ajustes y pruebas de los diferentes componentes que integran el proceso.</t>
  </si>
  <si>
    <t>Un (1) proceso de análisis terminado y definición de directorio</t>
  </si>
  <si>
    <t>La implementación de la encuesta de levantamiento de directorio, permitrirá contar con el listado de empresas que serán objeto de la Encuesta Mensual de Comercio Exterior de Servicios en el año 2022.</t>
  </si>
  <si>
    <t>Un (1) levantamiento de requerimientos y necesidades de información</t>
  </si>
  <si>
    <t>Una (1) resolución de creación del Grupo Interno de Trabajo, firmada</t>
  </si>
  <si>
    <t>Un (1) Grupo Interno de trabajo conformado</t>
  </si>
  <si>
    <t>El comité de autorregulación estadística conformado, aporta indirectamente a la estrategia de capacidad metodológica.</t>
  </si>
  <si>
    <t>Cuatro (4) productos de publicación (nacional y departamental): anexo, boletín, comunicado de prensa y presentación</t>
  </si>
  <si>
    <t xml:space="preserve">Un (1) Índice de Pobreza Monetaria, publicado </t>
  </si>
  <si>
    <t>Cuatro (4) productos de publicación nacional y departamental: anexo, boletín, comunicado de prensa y presentación</t>
  </si>
  <si>
    <t>Una (1) agenda comentada de la Conferencia Estadística de las Américas en el mes de noviembre de 2021 finalizado</t>
  </si>
  <si>
    <t xml:space="preserve">Un (1) manual del sistema de gestión integrado </t>
  </si>
  <si>
    <t xml:space="preserve">Una (1) programa de auditorias internas de calidad terminado. </t>
  </si>
  <si>
    <t>Sesenta (60) informes de evaluación, seguimiento y auditroría al Sistema de Control Interno (SCI) DANE - FONDANE (anual), realizados</t>
  </si>
  <si>
    <t>Sesenta (60) informes preliminares de evaluación, seguimiento y auditoría  al Sistema de Control Interno (SCI) DANE - FONDANE (Anual) realizados y radicados</t>
  </si>
  <si>
    <t>Sesenta  (60) informes finales de evaluación, seguimiento y auditoría al Sistema de Control Interno (SCI) DANE - FONDANE (Anual) realizados, radicados y publicados</t>
  </si>
  <si>
    <t xml:space="preserve">
La actualización documental tipo parámetro y registro asociada al sistema de nómina Kactus para facilitar el desempeño del proceso aportará un 1,29% a la meta de mejorar el bienestar, las competencias y las habilidades de los servidores
</t>
  </si>
  <si>
    <t>Una (1) programación del aplicativo para la puesta en práctica del método de componentes de cohortes desarrollado.</t>
  </si>
  <si>
    <t>Un (1) diseño del aplicativo piloto para la puesta en práctica del método de componentes de cohortes desarrollado</t>
  </si>
  <si>
    <t>Un (1) censo habitantes de la calle en articulación con las administraciones municipales, para facilitar el diseño de politicas públicas en este grupo especial de población, realizado. Censo en 444 municipios: 6 municipios con población de mas de 500 HC, 10 municipio de entre 201 y 500 HC, 87 municipios de entre 1 y 200 HC; 341 municipios que no reportan HC</t>
  </si>
  <si>
    <t>[ID META PAI]</t>
  </si>
  <si>
    <t>PAI_CE_1</t>
  </si>
  <si>
    <t>PAI_CE_2</t>
  </si>
  <si>
    <t>PAI_CE_3</t>
  </si>
  <si>
    <t>PAI_CE_4</t>
  </si>
  <si>
    <t>PAI_OPLAN_1</t>
  </si>
  <si>
    <t>PAI_OPLAN_2</t>
  </si>
  <si>
    <t>PAI_OPLAN_3</t>
  </si>
  <si>
    <t>PAI_OPLAN_4</t>
  </si>
  <si>
    <t>PAI_OPLAN_5</t>
  </si>
  <si>
    <t>PAI_OPLAN_6</t>
  </si>
  <si>
    <t>PAI_OPLAN_7</t>
  </si>
  <si>
    <t>PAI_OPLAN_8</t>
  </si>
  <si>
    <t>PAI_OPLAN_9</t>
  </si>
  <si>
    <t>PAI_OPLAN_10</t>
  </si>
  <si>
    <t>PAI_OCI_1</t>
  </si>
  <si>
    <t>PAI_OCI_2</t>
  </si>
  <si>
    <t>PAI_OAJ_1</t>
  </si>
  <si>
    <t>PAI_OAJ_2</t>
  </si>
  <si>
    <t>PAI_OAJ_3</t>
  </si>
  <si>
    <t>PAI_OAJ_4</t>
  </si>
  <si>
    <t>PAI_OAJ_5</t>
  </si>
  <si>
    <t>PAI_OSIS_1</t>
  </si>
  <si>
    <t>PAI_OSIS_2</t>
  </si>
  <si>
    <t>PAI_OSIS_3</t>
  </si>
  <si>
    <t>PAI_OSIS_4</t>
  </si>
  <si>
    <t>PAI_SG_ADMI_1</t>
  </si>
  <si>
    <t>PAI_SG_FIN_1</t>
  </si>
  <si>
    <t>PAI_SG_CP_1</t>
  </si>
  <si>
    <t>PAI_SG_CP_2</t>
  </si>
  <si>
    <t>PAI_SG_GH_1</t>
  </si>
  <si>
    <t>PAI_SG_GH_2</t>
  </si>
  <si>
    <t>PAI_SG_GH_3</t>
  </si>
  <si>
    <t>PAI_SG_GH_4</t>
  </si>
  <si>
    <t>PAI_SG_GH_5</t>
  </si>
  <si>
    <t>PAI_SUBDI_1</t>
  </si>
  <si>
    <t>PAI_SUBDI_2</t>
  </si>
  <si>
    <t>PAI_GITLOG_1</t>
  </si>
  <si>
    <t>PAI_GITLOG_2</t>
  </si>
  <si>
    <t>PAI_GITLOG_3</t>
  </si>
  <si>
    <t>PAI_GITLOG_4</t>
  </si>
  <si>
    <t>PAI_GITLOG_5</t>
  </si>
  <si>
    <t>PAI_GITLOG_6</t>
  </si>
  <si>
    <t>PAI_GITLOG_7</t>
  </si>
  <si>
    <t>PAI_GITLOG_8</t>
  </si>
  <si>
    <t>PAI_DICE_1</t>
  </si>
  <si>
    <t>PAI_DICE_2</t>
  </si>
  <si>
    <t>PAI_DICE_3</t>
  </si>
  <si>
    <t>PAI_DICE_4</t>
  </si>
  <si>
    <t>PAI_DICE_5</t>
  </si>
  <si>
    <t>PAI_DICE_6</t>
  </si>
  <si>
    <t>PAI_DICE_7</t>
  </si>
  <si>
    <t>PAI_DICE_8</t>
  </si>
  <si>
    <t>PAI_DIRPEN_1</t>
  </si>
  <si>
    <t>PAI_DIRPEN_2</t>
  </si>
  <si>
    <t>PAI_DIRPEN_3</t>
  </si>
  <si>
    <t>PAI_DIRPEN_4</t>
  </si>
  <si>
    <t>PAI_DIRPEN_5</t>
  </si>
  <si>
    <t>PAI_DIRPEN_6</t>
  </si>
  <si>
    <t>PAI_DIRPEN_7</t>
  </si>
  <si>
    <t>PAI_DIRPEN_8</t>
  </si>
  <si>
    <t>PAI_DIRPEN_9</t>
  </si>
  <si>
    <t>PAI_DIRPEN_10</t>
  </si>
  <si>
    <t>PAI_DIRPEN_11</t>
  </si>
  <si>
    <t>PAI_DIRPEN_12</t>
  </si>
  <si>
    <t>PAI_DIRPEN_13</t>
  </si>
  <si>
    <t>PAI_DIRPEN_14</t>
  </si>
  <si>
    <t>PAI_DIRPEN_15</t>
  </si>
  <si>
    <t>PAI_DIRPEN_16</t>
  </si>
  <si>
    <t>PAI_DIRPEN_17</t>
  </si>
  <si>
    <t>PAI_DIRPEN_18</t>
  </si>
  <si>
    <t>PAI_DIG_1</t>
  </si>
  <si>
    <t>PAI_DIG_2</t>
  </si>
  <si>
    <t>PAI_DIG_3</t>
  </si>
  <si>
    <t>PAI_DIG_4</t>
  </si>
  <si>
    <t>PAI_DIG_5</t>
  </si>
  <si>
    <t>PAI_DIG_6</t>
  </si>
  <si>
    <t>PAI_DIG_7</t>
  </si>
  <si>
    <t>PAI_DIG_8</t>
  </si>
  <si>
    <t>PAI_DCD_1</t>
  </si>
  <si>
    <t>PAI_DCD_2</t>
  </si>
  <si>
    <t>PAI_DCD_3</t>
  </si>
  <si>
    <t>PAI_DCD_4</t>
  </si>
  <si>
    <t>PAI_DCD_5</t>
  </si>
  <si>
    <t>PAI_DCD_6</t>
  </si>
  <si>
    <t>PAI_DCD_7</t>
  </si>
  <si>
    <t>PAI_DCD_8</t>
  </si>
  <si>
    <t>PAI_DCD_9</t>
  </si>
  <si>
    <t>PAI_DCD_10</t>
  </si>
  <si>
    <t>PAI_DCD_11</t>
  </si>
  <si>
    <t>PAI_DCD_12</t>
  </si>
  <si>
    <t>PAI_DSCN_1</t>
  </si>
  <si>
    <t>PAI_DSCN_2</t>
  </si>
  <si>
    <t>PAI_DSCN_3</t>
  </si>
  <si>
    <t>PAI_DSCN_4</t>
  </si>
  <si>
    <t>PAI_DSCN_5</t>
  </si>
  <si>
    <t>PAI_DSCN_6</t>
  </si>
  <si>
    <t>PAI_DSCN_7</t>
  </si>
  <si>
    <t>PAI_DSCN_8</t>
  </si>
  <si>
    <t>PAI_DSCN_9</t>
  </si>
  <si>
    <t>PAI_DIMPE_1</t>
  </si>
  <si>
    <t>PAI_DIMPE_2</t>
  </si>
  <si>
    <t>PAI_DIMPE_3</t>
  </si>
  <si>
    <t>PAI_DIMPE_4</t>
  </si>
  <si>
    <t>PAI_DIMPE_5</t>
  </si>
  <si>
    <t>PAI_DIMPE_7</t>
  </si>
  <si>
    <t>PAI_DIMPE_6</t>
  </si>
  <si>
    <t>PAI_DIMPE_8</t>
  </si>
  <si>
    <t>PAI_DIMPE_9</t>
  </si>
  <si>
    <t>PAI_DIMPE_10</t>
  </si>
  <si>
    <t>PAI_DIMPE_11</t>
  </si>
  <si>
    <t>PAI_DIMPE_12</t>
  </si>
  <si>
    <t>PAI_DIMPE_13</t>
  </si>
  <si>
    <t>PAI_DIMPE_14</t>
  </si>
  <si>
    <t>PAI_DT_1</t>
  </si>
  <si>
    <t>PAI_DT_2</t>
  </si>
  <si>
    <t>PAI_DT_3</t>
  </si>
  <si>
    <t>PAI_DT_4</t>
  </si>
  <si>
    <t>PAI_DT CALI_1</t>
  </si>
  <si>
    <t>PAI_DT CALI_2</t>
  </si>
  <si>
    <t>PAI_FONDANE_1</t>
  </si>
  <si>
    <t>[ID HITO PAI]</t>
  </si>
  <si>
    <t>PAI_GEDI_1</t>
  </si>
  <si>
    <t>PAI_GEDI_1.1</t>
  </si>
  <si>
    <t>PAI_GEDI_1.2</t>
  </si>
  <si>
    <t>PAI_GEDI_2</t>
  </si>
  <si>
    <t>PAI_GEDI_2.1</t>
  </si>
  <si>
    <t>PAI_GEDI_2.2</t>
  </si>
  <si>
    <t>PAI_GEDI_2.3</t>
  </si>
  <si>
    <t>PAI_GEDI_2.4</t>
  </si>
  <si>
    <t>PAI_GEDI_2.5</t>
  </si>
  <si>
    <t>PAI_GEDI_2.6</t>
  </si>
  <si>
    <t>PAI_GEDI_2.7</t>
  </si>
  <si>
    <t>PAI_GEDI_3</t>
  </si>
  <si>
    <t>PAI_GEDI_3.1</t>
  </si>
  <si>
    <t>PAI_GEDI_3.2</t>
  </si>
  <si>
    <t>PAI_GEDI_3.3</t>
  </si>
  <si>
    <t>PAI_GEDI_3.4</t>
  </si>
  <si>
    <t>PAI_GEDI_3.5</t>
  </si>
  <si>
    <t>PAI_GEDI_3.6</t>
  </si>
  <si>
    <t>PAI_GEDI_3.7</t>
  </si>
  <si>
    <t>PAI_GEDI_3.8</t>
  </si>
  <si>
    <t>PAI_GEDI_3.9</t>
  </si>
  <si>
    <t>PAI_GEDI_3.10</t>
  </si>
  <si>
    <t>PAI_GEDI_3.11</t>
  </si>
  <si>
    <t>PAI_GEDI_3.12</t>
  </si>
  <si>
    <t>PAI_GEDI_3.13</t>
  </si>
  <si>
    <t>PAI_GEDI_3.14</t>
  </si>
  <si>
    <t>PAI_GEDI_3.15</t>
  </si>
  <si>
    <t>PAI_GEDI_3.16</t>
  </si>
  <si>
    <t>PAI_GEDI_3.17</t>
  </si>
  <si>
    <t>PAI_GEDI_4</t>
  </si>
  <si>
    <t>PAI_GEDI_4.1</t>
  </si>
  <si>
    <t>PAI_GEDI_4.2</t>
  </si>
  <si>
    <t>PAI_GEDI_5</t>
  </si>
  <si>
    <t>PAI_GEDI_5.1</t>
  </si>
  <si>
    <t>PAI_GEDI_5.2</t>
  </si>
  <si>
    <t>PAI_RELACIONA_1</t>
  </si>
  <si>
    <t>PAI_RELACIONA_1.1</t>
  </si>
  <si>
    <t>PAI_RELACIONA_1.2</t>
  </si>
  <si>
    <t>PAI_RELACIONA_2</t>
  </si>
  <si>
    <t>PAI_RELACIONA_2.1</t>
  </si>
  <si>
    <t>PAI_RELACIONA_2.2</t>
  </si>
  <si>
    <t>PAI_CE_1.1</t>
  </si>
  <si>
    <t>PAI_CE_1.2</t>
  </si>
  <si>
    <t>PAI_CE_1.3</t>
  </si>
  <si>
    <t>PAI_CE_2.1</t>
  </si>
  <si>
    <t>PAI_CE_2.2</t>
  </si>
  <si>
    <t>PAI_CE_2.3</t>
  </si>
  <si>
    <t>PAI_CE_3.1</t>
  </si>
  <si>
    <t>PAI_CE_3.2</t>
  </si>
  <si>
    <t>PAI_CE_3.3</t>
  </si>
  <si>
    <t>PAI_CE_4.1</t>
  </si>
  <si>
    <t>PAI_CE_4.2</t>
  </si>
  <si>
    <t>PAI_CE_4.3</t>
  </si>
  <si>
    <t>PAI_OPLAN_1.1</t>
  </si>
  <si>
    <t>PAI_OPLAN_1.2</t>
  </si>
  <si>
    <t>PAI_OPLAN_1.3</t>
  </si>
  <si>
    <t>PAI_OPLAN_1.4</t>
  </si>
  <si>
    <t>PAI_OPLAN_2.1</t>
  </si>
  <si>
    <t>PAI_OPLAN_2.2</t>
  </si>
  <si>
    <t>PAI_OPLAN_2.3</t>
  </si>
  <si>
    <t>PAI_OPLAN_3.1</t>
  </si>
  <si>
    <t>PAI_OPLAN_3.2</t>
  </si>
  <si>
    <t>PAI_OPLAN_3.3</t>
  </si>
  <si>
    <t>PAI_OPLAN_3.4</t>
  </si>
  <si>
    <t>PAI_OPLAN_3.5</t>
  </si>
  <si>
    <t>PAI_OPLAN_3.6</t>
  </si>
  <si>
    <t>PAI_OPLAN_4.1</t>
  </si>
  <si>
    <t>PAI_OPLAN_3.7</t>
  </si>
  <si>
    <t>PAI_OPLAN_4.2</t>
  </si>
  <si>
    <t>PAI_OPLAN_4.3</t>
  </si>
  <si>
    <t>PAI_OPLAN_5.1</t>
  </si>
  <si>
    <t>PAI_OPLAN_5.2</t>
  </si>
  <si>
    <t>PAI_OPLAN_5.3</t>
  </si>
  <si>
    <t>PAI_OPLAN_5.4</t>
  </si>
  <si>
    <t>PAI_OPLAN_5.5</t>
  </si>
  <si>
    <t>PAI_OPLAN_5.6</t>
  </si>
  <si>
    <t>PAI_OPLAN_6.1</t>
  </si>
  <si>
    <t>PAI_OPLAN_6.2</t>
  </si>
  <si>
    <t>PAI_OPLAN_6.3</t>
  </si>
  <si>
    <t>PAI_OPLAN_7.1</t>
  </si>
  <si>
    <t>PAI_OPLAN_7.2</t>
  </si>
  <si>
    <t>PAI_OPLAN_7.3</t>
  </si>
  <si>
    <t>PAI_OPLAN_8.1</t>
  </si>
  <si>
    <t>PAI_OPLAN_8.2</t>
  </si>
  <si>
    <t>PAI_OPLAN_8.3</t>
  </si>
  <si>
    <t>PAI_OPLAN_9.1</t>
  </si>
  <si>
    <t>PAI_OPLAN_9.2</t>
  </si>
  <si>
    <t>PAI_OPLAN_9.3</t>
  </si>
  <si>
    <t>PAI_OPLAN_10.1</t>
  </si>
  <si>
    <t>PAI_OCI_1.1</t>
  </si>
  <si>
    <t>PAI_OCI_1.2</t>
  </si>
  <si>
    <t>PAI_OCI_2.1</t>
  </si>
  <si>
    <t>PAI_OCI_2.2</t>
  </si>
  <si>
    <t>PAI_OAJ_2.1</t>
  </si>
  <si>
    <t>PAI_OAJ_1.1</t>
  </si>
  <si>
    <t>PAI_OAJ_1.3</t>
  </si>
  <si>
    <t>PAI_OAJ_1.4</t>
  </si>
  <si>
    <t>PAI_OAJ_1.5</t>
  </si>
  <si>
    <t>PAI_OAJ_1.6</t>
  </si>
  <si>
    <t>PAI_OAJ_2.2</t>
  </si>
  <si>
    <t>PAI_OAJ_2.3</t>
  </si>
  <si>
    <t>PAI_OAJ_3.1</t>
  </si>
  <si>
    <t>PAI_OAJ_3.2</t>
  </si>
  <si>
    <t>PAI_OAJ_3.3</t>
  </si>
  <si>
    <t>PAI_OAJ_3.4</t>
  </si>
  <si>
    <t>PAI_OAJ_4.1</t>
  </si>
  <si>
    <t>PAI_OAJ_4.2</t>
  </si>
  <si>
    <t>PAI_OAJ_4.3</t>
  </si>
  <si>
    <t>PAI_OAJ_5.1</t>
  </si>
  <si>
    <t>PAI_OAJ_5.2</t>
  </si>
  <si>
    <t>PAI_OAJ_5.3</t>
  </si>
  <si>
    <t>PAI_OSIS_1.1</t>
  </si>
  <si>
    <t>PAI_OSIS_1.2</t>
  </si>
  <si>
    <t>PAI_OSIS_2.1</t>
  </si>
  <si>
    <t>PAI_OSIS_2.2</t>
  </si>
  <si>
    <t>PAI_OSIS_2.3</t>
  </si>
  <si>
    <t>PAI_OSIS_3.1</t>
  </si>
  <si>
    <t>PAI_OSIS_3.2</t>
  </si>
  <si>
    <t>PAI_OSIS_4.1</t>
  </si>
  <si>
    <t>PAI_OSIS_4.2</t>
  </si>
  <si>
    <t>PAI_SG_ADMI_1.1</t>
  </si>
  <si>
    <t>PAI_SG_ADMI_1.2</t>
  </si>
  <si>
    <t>PAI_SG_ADMI_1.3</t>
  </si>
  <si>
    <t>PAI_SG_FIN_1.1</t>
  </si>
  <si>
    <t>PAI_SG_FIN_1.2</t>
  </si>
  <si>
    <t>PAI_SG_CP_1.1</t>
  </si>
  <si>
    <t>PAI_SG_CP_1.2</t>
  </si>
  <si>
    <t>PAI_SG_CP_1.3</t>
  </si>
  <si>
    <t>PAI_SG_CP_2.1</t>
  </si>
  <si>
    <t>PAI_SG_CP_2.2</t>
  </si>
  <si>
    <t>PAI_SG_CP_2.3</t>
  </si>
  <si>
    <t>PAI_SG_CP_2.4</t>
  </si>
  <si>
    <t>PAI_SG_CP_2.5</t>
  </si>
  <si>
    <t>PAI_SG_GH_1.1</t>
  </si>
  <si>
    <t>PAI_SG_GH_1.2</t>
  </si>
  <si>
    <t>PAI_SG_GH_1.3</t>
  </si>
  <si>
    <t>PAI_SG_GH_2.1</t>
  </si>
  <si>
    <t>PAI_SG_GH_2.2</t>
  </si>
  <si>
    <t>PAI_SG_GH_2.3</t>
  </si>
  <si>
    <t>PAI_SG_GH_2.4</t>
  </si>
  <si>
    <t>PAI_SG_GH_3.1</t>
  </si>
  <si>
    <t>PAI_SG_GH_3.2</t>
  </si>
  <si>
    <t>PAI_SG_GH_3.3</t>
  </si>
  <si>
    <t>PAI_SG_GH_4.1</t>
  </si>
  <si>
    <t>PAI_SG_GH_4.2</t>
  </si>
  <si>
    <t>PAI_SG_GH_4.3</t>
  </si>
  <si>
    <t>PAI_SG_GH_5.1</t>
  </si>
  <si>
    <t>PAI_SG_GH_5.2</t>
  </si>
  <si>
    <t>PAI_SG_GH_5.3</t>
  </si>
  <si>
    <t>PAI_SG_GH_5.4</t>
  </si>
  <si>
    <t>PAI_SUBDI_1.1</t>
  </si>
  <si>
    <t>PAI_SUBDI_1.2</t>
  </si>
  <si>
    <t>PAI_SUBDI_1.3</t>
  </si>
  <si>
    <t>PAI_SUBDI_2.1</t>
  </si>
  <si>
    <t>PAI_SUBDI_2.2</t>
  </si>
  <si>
    <t>PAI_GITLOG_1.1</t>
  </si>
  <si>
    <t>PAI_GITLOG_1.2</t>
  </si>
  <si>
    <t>PAI_GITLOG_1.3</t>
  </si>
  <si>
    <t>PAI_GITLOG_1.4</t>
  </si>
  <si>
    <t>PAI_GITLOG_2.1</t>
  </si>
  <si>
    <t>PAI_GITLOG_2.2</t>
  </si>
  <si>
    <t>PAI_GITLOG_2.3</t>
  </si>
  <si>
    <t>PAI_GITLOG_2.4</t>
  </si>
  <si>
    <t>PAI_GITLOG_3.1</t>
  </si>
  <si>
    <t>PAI_GITLOG_3.2</t>
  </si>
  <si>
    <t>PAI_GITLOG_4.1</t>
  </si>
  <si>
    <t>PAI_GITLOG_4.2</t>
  </si>
  <si>
    <t>PAI_GITLOG_5.1</t>
  </si>
  <si>
    <t>PAI_GITLOG_5.2</t>
  </si>
  <si>
    <t>PAI_GITLOG_5.3</t>
  </si>
  <si>
    <t>PAI_GITLOG_6.1</t>
  </si>
  <si>
    <t>PAI_GITLOG_6.2</t>
  </si>
  <si>
    <t>PAI_GITLOG_6.3</t>
  </si>
  <si>
    <t>PAI_GITLOG_7.1</t>
  </si>
  <si>
    <t>PAI_GITLOG_7.2</t>
  </si>
  <si>
    <t>PAI_GITLOG_7.3</t>
  </si>
  <si>
    <t>PAI_GITLOG_7.4</t>
  </si>
  <si>
    <t>PAI_GITLOG_8.1</t>
  </si>
  <si>
    <t>PAI_GITLOG_8.2</t>
  </si>
  <si>
    <t>PAI_DICE_1.1</t>
  </si>
  <si>
    <t>PAI_DICE_1.2</t>
  </si>
  <si>
    <t>PAI_DICE_1.3</t>
  </si>
  <si>
    <t>PAI_DICE_2.1</t>
  </si>
  <si>
    <t>PAI_DICE_2.2</t>
  </si>
  <si>
    <t>PAI_DICE_2.3</t>
  </si>
  <si>
    <t>PAI_DICE_3.1</t>
  </si>
  <si>
    <t>PAI_DICE_3.2</t>
  </si>
  <si>
    <t>PAI_DICE_4.1</t>
  </si>
  <si>
    <t>PAI_DICE_4.2</t>
  </si>
  <si>
    <t>PAI_DICE_5.1</t>
  </si>
  <si>
    <t>PAI_DICE_5.2</t>
  </si>
  <si>
    <t>PAI_DICE_6.1</t>
  </si>
  <si>
    <t>PAI_DICE_6.2</t>
  </si>
  <si>
    <t>PAI_DICE_7.1</t>
  </si>
  <si>
    <t>PAI_DICE_7.2</t>
  </si>
  <si>
    <t>PAI_DICE_8.1</t>
  </si>
  <si>
    <t>PAI_DICE_8.2</t>
  </si>
  <si>
    <t>PAI_DIRPEN_1.1</t>
  </si>
  <si>
    <t>PAI_DIRPEN_1.2</t>
  </si>
  <si>
    <t>PAI_DIRPEN_1.3</t>
  </si>
  <si>
    <t>PAI_DIRPEN_1.4</t>
  </si>
  <si>
    <t>PAI_DIRPEN_1.5</t>
  </si>
  <si>
    <t>PAI_DIRPEN_1.6</t>
  </si>
  <si>
    <t>PAI_DIRPEN_1.7</t>
  </si>
  <si>
    <t>PAI_DIRPEN_2.1</t>
  </si>
  <si>
    <t>PAI_DIRPEN_2.2</t>
  </si>
  <si>
    <t>PAI_DIRPEN_2.3</t>
  </si>
  <si>
    <t>PAI_DIRPEN_2.4</t>
  </si>
  <si>
    <t>PAI_DIRPEN_3.1</t>
  </si>
  <si>
    <t>PAI_DIRPEN_3.2</t>
  </si>
  <si>
    <t>PAI_DIRPEN_3.3</t>
  </si>
  <si>
    <t>PAI_DIRPEN_3.4</t>
  </si>
  <si>
    <t>PAI_DIRPEN_4.1</t>
  </si>
  <si>
    <t>PAI_DIRPEN_4.2</t>
  </si>
  <si>
    <t>PAI_DIRPEN_4.3</t>
  </si>
  <si>
    <t>PAI_DIRPEN_4.4</t>
  </si>
  <si>
    <t>PAI_DIRPEN_4.5</t>
  </si>
  <si>
    <t>PAI_DIRPEN_4.6</t>
  </si>
  <si>
    <t>PAI_DIRPEN_4.7</t>
  </si>
  <si>
    <t>PAI_DIRPEN_5.1</t>
  </si>
  <si>
    <t>PAI_DIRPEN_5.2</t>
  </si>
  <si>
    <t>PAI_DIRPEN_5.3</t>
  </si>
  <si>
    <t>PAI_DIRPEN_6.1</t>
  </si>
  <si>
    <t>PAI_DIRPEN_6.2</t>
  </si>
  <si>
    <t>PAI_DIRPEN_6.3</t>
  </si>
  <si>
    <t>PAI_DIRPEN_6.4</t>
  </si>
  <si>
    <t>PAI_DIRPEN_6.5</t>
  </si>
  <si>
    <t>PAI_DIRPEN_7.1</t>
  </si>
  <si>
    <t>PAI_DIRPEN_7.2</t>
  </si>
  <si>
    <t>PAI_DIRPEN_7.3</t>
  </si>
  <si>
    <t>PAI_DIRPEN_7.4</t>
  </si>
  <si>
    <t>PAI_DIRPEN_8.1</t>
  </si>
  <si>
    <t>PAI_DIRPEN_8.2</t>
  </si>
  <si>
    <t>PAI_DIRPEN_9.1</t>
  </si>
  <si>
    <t>PAI_DIRPEN_9.2</t>
  </si>
  <si>
    <t>PAI_DIRPEN_9.3</t>
  </si>
  <si>
    <t>PAI_DIRPEN_10.1</t>
  </si>
  <si>
    <t>PAI_DIRPEN_10.2</t>
  </si>
  <si>
    <t>PAI_DIRPEN_10.3</t>
  </si>
  <si>
    <t>PAI_DIRPEN_10.4</t>
  </si>
  <si>
    <t>PAI_DIRPEN_10.5</t>
  </si>
  <si>
    <t>PAI_DIRPEN_10.6</t>
  </si>
  <si>
    <t>PAI_DIRPEN_10.7</t>
  </si>
  <si>
    <t>PAI_DIRPEN_10.8</t>
  </si>
  <si>
    <t>PAI_DIRPEN_10.9</t>
  </si>
  <si>
    <t>PAI_DIRPEN_10.10</t>
  </si>
  <si>
    <t>PAI_DIRPEN_13.1</t>
  </si>
  <si>
    <t>PAI_DIRPEN_13.2</t>
  </si>
  <si>
    <t>PAI_DIRPEN_14.1</t>
  </si>
  <si>
    <t>PAI_DIRPEN_14.2</t>
  </si>
  <si>
    <t>PAI_DIRPEN_15.1</t>
  </si>
  <si>
    <t>PAI_DIRPEN_15.2</t>
  </si>
  <si>
    <t>PAI_DIRPEN_15.3</t>
  </si>
  <si>
    <t>PAI_DIRPEN_16.1</t>
  </si>
  <si>
    <t>PAI_DIRPEN_16.2</t>
  </si>
  <si>
    <t>PAI_DIRPEN_17.1</t>
  </si>
  <si>
    <t>PAI_DIRPEN_17.2</t>
  </si>
  <si>
    <t>PAI_DIRPEN_17.3</t>
  </si>
  <si>
    <t>PAI_DIRPEN_18.1</t>
  </si>
  <si>
    <t>PAI_DIRPEN_18.2</t>
  </si>
  <si>
    <t>PAI_DIG_1.1</t>
  </si>
  <si>
    <t>PAI_DIG_1.2</t>
  </si>
  <si>
    <t>PAI_DIG_2.1</t>
  </si>
  <si>
    <t>PAI_DIG_2.2</t>
  </si>
  <si>
    <t>PAI_DIG_3.1</t>
  </si>
  <si>
    <t>PAI_DIG_4.1</t>
  </si>
  <si>
    <t>PAI_DIG_4.2</t>
  </si>
  <si>
    <t>PAI_DIG_4.3</t>
  </si>
  <si>
    <t>PAI_DIG_4.4</t>
  </si>
  <si>
    <t>PAI_DIG_5.1</t>
  </si>
  <si>
    <t>PAI_DIG_5.2</t>
  </si>
  <si>
    <t>PAI_DIG_5.3</t>
  </si>
  <si>
    <t>PAI_DIG_6.1</t>
  </si>
  <si>
    <t>PAI_DIG_6.2</t>
  </si>
  <si>
    <t>PAI_DIG_6.3</t>
  </si>
  <si>
    <t>PAI_DIG_7.1</t>
  </si>
  <si>
    <t>PAI_DIG_7.2</t>
  </si>
  <si>
    <t>PAI_DIG_7.3</t>
  </si>
  <si>
    <t>PAI_DIG_8.1</t>
  </si>
  <si>
    <t>PAI_DIG_8.2</t>
  </si>
  <si>
    <t>PAI_DCD_13</t>
  </si>
  <si>
    <t>PAI_DCD_1.1</t>
  </si>
  <si>
    <t>PAI_DCD_1.2</t>
  </si>
  <si>
    <t>PAI_DCD_2.1</t>
  </si>
  <si>
    <t>PAI_DCD_2.2</t>
  </si>
  <si>
    <t>PAI_DCD_3.1</t>
  </si>
  <si>
    <t>PAI_DCD_3.4</t>
  </si>
  <si>
    <t>PAI_DCD_3.5</t>
  </si>
  <si>
    <t>PAI_DCD_3.6</t>
  </si>
  <si>
    <t>PAI_DCD_4.1</t>
  </si>
  <si>
    <t>PAI_DCD_4.2</t>
  </si>
  <si>
    <t>PAI_DCD_4.3</t>
  </si>
  <si>
    <t>PAI_DCD_4.4</t>
  </si>
  <si>
    <t>PAI_DCD_4.5</t>
  </si>
  <si>
    <t>PAI_DCD_4.7</t>
  </si>
  <si>
    <t>PAI_DCD_4.8</t>
  </si>
  <si>
    <t>PAI_DCD_5.1</t>
  </si>
  <si>
    <t>PAI_DCD_5.2</t>
  </si>
  <si>
    <t>PAI_DCD_5.3</t>
  </si>
  <si>
    <t>PAI_DCD_5.4</t>
  </si>
  <si>
    <t>PAI_DCD_5.5</t>
  </si>
  <si>
    <t>PAI_DCD_6.1</t>
  </si>
  <si>
    <t>PAI_DCD_6.2</t>
  </si>
  <si>
    <t>PAI_DCD_7.1</t>
  </si>
  <si>
    <t>PAI_DCD_7.2</t>
  </si>
  <si>
    <t>PAI_DCD_8.1</t>
  </si>
  <si>
    <t>PAI_DCD_9.1</t>
  </si>
  <si>
    <t>PAI_DCD_10.1</t>
  </si>
  <si>
    <t>PAI_DCD_10.2</t>
  </si>
  <si>
    <t>PAI_DCD_10.3</t>
  </si>
  <si>
    <t>PAI_DCD_10.4</t>
  </si>
  <si>
    <t>PAI_DCD_10.5</t>
  </si>
  <si>
    <t>PAI_DCD_11.1</t>
  </si>
  <si>
    <t>PAI_DCD_11.2</t>
  </si>
  <si>
    <t>PAI_DCD_11.3</t>
  </si>
  <si>
    <t>PAI_DCD_11.4</t>
  </si>
  <si>
    <t>PAI_DCD_11.5</t>
  </si>
  <si>
    <t>PAI_DCD_12.1</t>
  </si>
  <si>
    <t>PAI_DCD_12.2</t>
  </si>
  <si>
    <t>PAI_DCD_13.1</t>
  </si>
  <si>
    <t>PAI_DCD_13.2</t>
  </si>
  <si>
    <t>PAI_DSCN_10</t>
  </si>
  <si>
    <t>PAI_DSCN_1.1</t>
  </si>
  <si>
    <t>PAI_DSCN_1.2</t>
  </si>
  <si>
    <t>PAI_DSCN_2.1</t>
  </si>
  <si>
    <t>PAI_DSCN_2.2</t>
  </si>
  <si>
    <t>PAI_DSCN_2.3</t>
  </si>
  <si>
    <t>PAI_DSCN_3.1</t>
  </si>
  <si>
    <t>PAI_DSCN_3.2</t>
  </si>
  <si>
    <t>PAI_DSCN_3.3</t>
  </si>
  <si>
    <t>PAI_DSCN_4.1</t>
  </si>
  <si>
    <t>PAI_DSCN_4.2</t>
  </si>
  <si>
    <t>PAI_DSCN_5.1</t>
  </si>
  <si>
    <t>PAI_DSCN_5.2</t>
  </si>
  <si>
    <t>PAI_DSCN_5.3</t>
  </si>
  <si>
    <t>PAI_DSCN_6.1</t>
  </si>
  <si>
    <t>PAI_DSCN_6.2</t>
  </si>
  <si>
    <t>PAI_DSCN_6.3</t>
  </si>
  <si>
    <t>PAI_DSCN_7.1</t>
  </si>
  <si>
    <t>PAI_DSCN_7.2</t>
  </si>
  <si>
    <t>PAI_DSCN_7.3</t>
  </si>
  <si>
    <t>PAI_DSCN_8.1</t>
  </si>
  <si>
    <t>PAI_DSCN_8.2</t>
  </si>
  <si>
    <t>PAI_DSCN_8.3</t>
  </si>
  <si>
    <t>PAI_DSCN_9.1</t>
  </si>
  <si>
    <t>PAI_DSCN_9.2</t>
  </si>
  <si>
    <t>PAI_DSCN_9.3</t>
  </si>
  <si>
    <t>PAI_DSCN_10.1</t>
  </si>
  <si>
    <t>PAI_DSCN_10.2</t>
  </si>
  <si>
    <t>PAI_DSCN_10.3</t>
  </si>
  <si>
    <t>PAI_DIMPE_1.1</t>
  </si>
  <si>
    <t>PAI_DIMPE_1.2</t>
  </si>
  <si>
    <t>PAI_DIMPE_1.3</t>
  </si>
  <si>
    <t>PAI_DIMPE_1.4</t>
  </si>
  <si>
    <t>PAI_DIMPE_1.5</t>
  </si>
  <si>
    <t>PAI_DIMPE_2.1</t>
  </si>
  <si>
    <t>PAI_DIMPE_2.2</t>
  </si>
  <si>
    <t>PAI_DIMPE_3.1</t>
  </si>
  <si>
    <t>PAI_DIMPE_3.2</t>
  </si>
  <si>
    <t>PAI_DIMPE_3.3</t>
  </si>
  <si>
    <t>PAI_DIMPE_4.1</t>
  </si>
  <si>
    <t>PAI_DIMPE_5.1</t>
  </si>
  <si>
    <t>PAI_DIMPE_5.2</t>
  </si>
  <si>
    <t>PAI_DIMPE_5.3</t>
  </si>
  <si>
    <t>PAI_DIMPE_6.1</t>
  </si>
  <si>
    <t>PAI_DIMPE_6.2</t>
  </si>
  <si>
    <t>PAI_DIMPE_6.3</t>
  </si>
  <si>
    <t>PAI_DIMPE_6.4</t>
  </si>
  <si>
    <t>PAI_DIMPE_6.5</t>
  </si>
  <si>
    <t>PAI_DIMPE_7.1</t>
  </si>
  <si>
    <t>PAI_DIMPE_7.2</t>
  </si>
  <si>
    <t>PAI_DIMPE_7.3</t>
  </si>
  <si>
    <t>PAI_DIMPE_8.1</t>
  </si>
  <si>
    <t>PAI_DIMPE_8.2</t>
  </si>
  <si>
    <t>PAI_DIMPE_9.1</t>
  </si>
  <si>
    <t>PAI_DIMPE_10.1</t>
  </si>
  <si>
    <t>PAI_DIMPE_10.2</t>
  </si>
  <si>
    <t>PAI_DIMPE_11.1</t>
  </si>
  <si>
    <t>PAI_DIMPE_11.2</t>
  </si>
  <si>
    <t>PAI_DIMPE_11.3</t>
  </si>
  <si>
    <t>PAI_DIMPE_11.4</t>
  </si>
  <si>
    <t>PAI_DIMPE_12.1</t>
  </si>
  <si>
    <t>PAI_DIMPE_13.1</t>
  </si>
  <si>
    <t>PAI_DIMPE_13.2</t>
  </si>
  <si>
    <t>PAI_DIMPE_14.1</t>
  </si>
  <si>
    <t>PAI_DT_1.1</t>
  </si>
  <si>
    <t>PAI_DT_1.2</t>
  </si>
  <si>
    <t>PAI_DT_1.3</t>
  </si>
  <si>
    <t>PAI_DT_2.1</t>
  </si>
  <si>
    <t>PAI_DT_2.2</t>
  </si>
  <si>
    <t>PAI_DT_2.3</t>
  </si>
  <si>
    <t>PAI_DT_3.1</t>
  </si>
  <si>
    <t>PAI_DT_3.2</t>
  </si>
  <si>
    <t>PAI_DT_3.3</t>
  </si>
  <si>
    <t>PAI_DT_3.4</t>
  </si>
  <si>
    <t>PAI_DT_3.5</t>
  </si>
  <si>
    <t>PAI_DT_4.1</t>
  </si>
  <si>
    <t>PAI_DT_4.2</t>
  </si>
  <si>
    <t>PAI_DT_4.3</t>
  </si>
  <si>
    <t>PAI_DT CALI_1.1</t>
  </si>
  <si>
    <t>PAI_DT CALI_1.2</t>
  </si>
  <si>
    <t>PAI_DT CALI_1.3</t>
  </si>
  <si>
    <t>PAI_DT CALI_1.4</t>
  </si>
  <si>
    <t>PAI_DT CALI_1.5</t>
  </si>
  <si>
    <t>PAI_DT CALI_2.1</t>
  </si>
  <si>
    <t>PAI_DT CALI_2.2</t>
  </si>
  <si>
    <t>PAI_DT CALI_2.3</t>
  </si>
  <si>
    <t>PAI_DT CALI_2.4</t>
  </si>
  <si>
    <t>PAI_FONDANE_1.1</t>
  </si>
  <si>
    <t>PAI_FONDANE_1.2</t>
  </si>
  <si>
    <t>PAI_DCD_3.2</t>
  </si>
  <si>
    <t>PAI_DCD_3.3</t>
  </si>
  <si>
    <t>PAI_OPLAN_10.2</t>
  </si>
  <si>
    <t>PAI_OPLAN_10.3</t>
  </si>
  <si>
    <t>PAI_OAJ_1.2</t>
  </si>
  <si>
    <t>PAI_DT_3.6</t>
  </si>
  <si>
    <t>Un (1) archivo de trabajo con el procesamiento de la información analizada, para la matriz insumo producto, finalizado</t>
  </si>
  <si>
    <t>Un (1) boletín técnico y los anexos de publicación respectivos, para la matriz insumo producto finalizados</t>
  </si>
  <si>
    <t>Un (1) archivo de trabajo con las variables (dimensiones) para diseñar e implementar un indicador de calidad para las OOEE de cuentas nacionales, finalizado .</t>
  </si>
  <si>
    <t>Un (1) documento con las variables y fórmula de cálculo definido, asi como pilotos de resultados para dos de las OOEE de cuentas nacionales, finalizado.</t>
  </si>
  <si>
    <t>Una (1) Hoja de vida o ficha técnica del indicador, finalizado.</t>
  </si>
  <si>
    <t>Un (1) cronograma de actividades finalizado</t>
  </si>
  <si>
    <t xml:space="preserve">Un (1) plan general finalizado </t>
  </si>
  <si>
    <t>Un (1) documento metodológico y 1 ficha metodológica finalizados</t>
  </si>
  <si>
    <t>Un (1) archivo de trabajo con el procesamiento de la información analizada, para la matriz de contabilidad social finalizado.</t>
  </si>
  <si>
    <t>Un (1) boletín técnico y los anexo de publicación respectivos, para la matriz de contabilidad social finalizados.</t>
  </si>
  <si>
    <t>Un (1) archivo con la planeación, diseño y diagnóstico, finalizado</t>
  </si>
  <si>
    <t>Una (1) base con el acopio, compilación y centralización  de estadística básica, finalizada</t>
  </si>
  <si>
    <t>Un (1) informe con ejercicios y resultados para un piloto de 8 departamentos (cálculos preliminares), finalizado</t>
  </si>
  <si>
    <t>Un (1) documento metodológico y una (1) ficha metodológica finalizados</t>
  </si>
  <si>
    <t>Un (1) cronograma finalizado</t>
  </si>
  <si>
    <t>Un (1) documento metodológico y una (1) ficha metodológica de la Cuenta Satélite de Bioeconomía, finalizados</t>
  </si>
  <si>
    <t>Dos (2) informes de gestión de la Ley 1413 de 2010 publicados</t>
  </si>
  <si>
    <t>Un (1) documento de diseño metodológico y resultados preliminares de la matriz de contabilidad social ampliada, finalizado</t>
  </si>
  <si>
    <t>Un (1) documento metodológico y una (1) ficha metodológica de la Cuenta Satélite de Economía Circular, finalizados</t>
  </si>
  <si>
    <t>PAI_POBREZA_1</t>
  </si>
  <si>
    <t>PAI_POBREZA_2</t>
  </si>
  <si>
    <t>PAI_POBREZA_3</t>
  </si>
  <si>
    <t>REPORTE DE SEGUIMIENTO 
TRIMESTRE I</t>
  </si>
  <si>
    <t>% Avance cuantitativo del Hito / T1</t>
  </si>
  <si>
    <t>Avance cualitativo del Hito / T1</t>
  </si>
  <si>
    <t>Estado esperado del hito</t>
  </si>
  <si>
    <t>Estado real del hito</t>
  </si>
  <si>
    <t>Avance cualitativo de la Meta</t>
  </si>
  <si>
    <t xml:space="preserve">AVANCE 
REAL META </t>
  </si>
  <si>
    <t xml:space="preserve">AVANCE 
ESPERADO META </t>
  </si>
  <si>
    <t>Estado esperado de la Meta</t>
  </si>
  <si>
    <t>Estado real de la Meta</t>
  </si>
  <si>
    <t>Observaciones 
( En caso de que el % de avance cuantitativo sea menor al % de avance esperado, por favor justifique las razones del incumplimiento)</t>
  </si>
  <si>
    <t xml:space="preserve">Durante el primer trimestre del 2021, GEDI desarrolló la metodología de implementación de los 5 talleres planteados en el SEN. Además, estipuló los ejes temáticos para el desarrollo de cada uno de los 5 talleres, en articulación con DIRPEN, para enviar invitaciones desde las mesas sectoriales del SEN. </t>
  </si>
  <si>
    <t xml:space="preserve">Durante el primer trimestre del 2021, GEDI avanzó en en el alistamiento y ejecución de las acciones planeadas para la implementación de la guía. GEDI Desarrolló la metodología de implementación de los 5 talleres planteados en el SEN. Además, se estipuló los ejes temáticos para el desarrollo de cada uno de los 5 talleres, en articulación con DIRPEN, para enviar invitaciones desde las mesas sectoriales del SEN.
Igualmente se Estructuró el curso virtual de acuerdo con:  
El Grupo Enfoque Diferencial e Interseccional – GEDI, la Dirección de Regulación, Planeación, Estandarización y Normalización – DIRPEN y la Dirección de Difusión y Cultura Estadística – DICE, se tuvieron talleres perapatorios donde se definió la estructura de trabajo y los hitos para la preparación del curso. GEDI definió la estructura del curso titulado “Enfoque diferencial e interseccional en la producción estadística”. El curso estará organizado mediante 5 módulos que se encuentran en desarrollo. Durante el primer trimestre, se realiza el primer módulo introductorio, su objetivo y los contenidos temáticos.
</t>
  </si>
  <si>
    <t>NO APLICA</t>
  </si>
  <si>
    <t xml:space="preserve">Durante el primer trimesrte se Estructuró el curso virtual de acuerdo con:  
El Grupo Enfoque Diferencial e Interseccional – GEDI, la Dirección de Regulación, Planeación, Estandarización y Normalización – DIRPEN y la Dirección de Difusión y Cultura Estadística – DICE tuvieron un taller perapatorio donde se definió la estructura de trabajo y los hitos para la preparación del curso. GEDI definió la estructura del curso titulado “Enfoque diferencial e interseccional en la producción estadística”. El curso estará organizado mediante 5 módulos que se encuientran en desarrollo. Durante el primer trimestre, se realiza el primer módulo introductorio, su objetivo y los contenidos temáticos. 
</t>
  </si>
  <si>
    <t>Durante el primer trimestre se elaboró un borrador de la nota estadística y se estructuraron solicitudes a la Dirección de Censos y a la coordinación de la Encuesta de Calidad de Vida, con el fin de realizar comparaciones que permitan refinar el análisis sobre discapacidad de acuerdo con la instrucción del Director del Departamento.</t>
  </si>
  <si>
    <t>Por solicitud de la dirección, se está realizando un análisis comparativo entre el CNPV 2018 y la ECV 2018 con el fin de revisar las diferencias en la estimación de las personas con discapacidad en ambas operaciones y posteriormente identificar la incidencia e impacto en los resultados del uso de la pregunta filtro. Estos resultados, la discusión conceptual y metodológica será incluida en una nota estadística a cerrar en el tercer trimestre</t>
  </si>
  <si>
    <t xml:space="preserve">Se elaboró y publicó un boletín que presenta un análisis comparativo y descriptivo acerca del mercado laboral y el trabajo no remunerado a partir  de la ENUT y de la GEIH. El boletín fue publicado en marzo  de 2021. </t>
  </si>
  <si>
    <t xml:space="preserve">Se propusieron Indicadores básicos de tenencia y uso de tecnologías de la información y comunicación - TIC en hogares y personas de 5 y más años de edad correspondiente al 2019 donde se analizaron los datos del Módulo TIC de la Encuesta Nacional de Calidad de Vida 2019 – MUJERES en lo referente a las
Actividades de uso de Internet por sexo, según departamentos del país y área (cabecera - centros poblados y rural disperso). 
Frecuencia de uso de Internet por sexo, según área (cabecera - centros poblados y rural disperso)
Habilidades en el uso del computador, según departamentos del país y área (cabecera - centros poblados y rural disperso)
Razón principal por la que la persona  no usa internet, según departamentos del país y área (cabecera - centros poblados y rural disperso)
</t>
  </si>
  <si>
    <t xml:space="preserve">Se propusieron y publicaron las gráficas y mensajes para las fechas conmemorativas consideradas.
</t>
  </si>
  <si>
    <t xml:space="preserve">GEDI y el equipo de redes de DICE se reunieron a hacer un mapeo completo de indicadores para generar las piezas de divulgación del día d ela mujer. GEDI realizó retroalimentación y revisión de las piezas divulgadas, incluyendo temas de mercado laboral, ingresos propios, entre otras. </t>
  </si>
  <si>
    <t xml:space="preserve">Durante el primer trimestre se elboraron dos presentaciones para la participación del Director General tres eventos organizados por externos durante el mes de Febrero, incluyendo el Foro “Mujer y Desarrollo Económico” del Ministerio de Comercio, Industria y Turismo y el Encuentro de Organizaciones de Mujeres organizado por la Asamblea departamental de Caquetá. </t>
  </si>
  <si>
    <t xml:space="preserve">Durante el primer trimestre se elaboraron dos presentaciones para la participación del Director General tres eventos organizados por externos durante el mes de Febrero, incluyendo el Foro “Mujer y Desarrollo Económico” del Ministerio de Comercio, Industria y Turismo y el Encuentro de Organizaciones de Mujeres organizado por la Asamblea departamental de Caquetá.
Con ocasión del día de la Mujer se organizaron dos eventos:
1. Población fuera de la fuerza laboral (inactiva) en Colombia, un análisis con perspectiva de género. 
2. Webinar de resultados de los 4 primeros meses de recolecció de la ENUT. Llegando con esto el de dar cumplimiento a lo esperado 
</t>
  </si>
  <si>
    <t xml:space="preserve">Con ocasión del día de la Mujer se organizaron dos eventos:
1. Población fuera de la fuerza laboral (inactiva) en Colombia, un análisis con perspectiva de género. 
2. Webinar de resultados de los 4 primeros meses de recolecció de la ENUT. </t>
  </si>
  <si>
    <t xml:space="preserve">Se realizaron propuestas específicas para incorporar el enfoque de género en el diseño del Censo Económico 2021 (CE2021) mediante la introducción de elementos que permitan principalmente i) incorporar el enfoque de género en sus formularios y procesos generales de captación de información estadística y ii) detectar los establecimientos o unidades económicas a cargo de la provisión de servicios relacionados con la Economía del Cuidado. </t>
  </si>
  <si>
    <t xml:space="preserve">Se realizaron propuestas específicas para incorporar el enfoque de género en el diseño del Censo Económico 2021 (CE2021) mediante la introducción de elementos que permitan principalmente i) incorporar el enfoque de género en sus formularios y procesos generales de captación de información estadística y ii) detectar los establecimientos o unidades económicas a cargo de la provisión de servicios relacionados con la Economía del Cuidado.
Gedi finalizó el apartado metodológico del documento de la Cepal que le fue asignado al DANE. Este tiene como finalidad presentar estos distintos ejes de discusión metodológica para las mediciones de uso del tiempo que están presentes tanto en la literatura sobre la temática como en la experiencia de los países, de forma que sea útil para informar y guiar las decisiones metodológicas que cada país debe tomar según su contexto particular. Con estos documentos se logró la meta trazada para este trimestre 
</t>
  </si>
  <si>
    <t>Gedi finalizó el apartado metodológico del documento de la Cepal que le fue asignado al DANE. Este tiene como finalidad presentar estos distintos ejes de discusión metodológica para las mediciones de uso del tiempo que están presentes tanto en la literatura sobre la temática como en la experiencia de los países, de forma que sea útil para informar y guiar las decisiones metodológicas que cada país debe tomar según su contexto particular</t>
  </si>
  <si>
    <t>Teniendo en cuenta que para el año 2021 se planteó como meta, aumentar en un 8% las solicitudes de intercambio de conocimientos, misiones y eventos por entidades y organismos internacionales, para el primer trimestre se alcanzó un 2% de la meta. La Oficina de Relacionamiento trabajó de forma articulada con las diferentes direcciones técnicas del DANE, y con base a la posición en la que se encuentra el instituto actualmente en el escenario global, se ha evidenciado un crecimiento en el número de solicitudes y requerimientos que tienen como objetivo permitir la participación activa del DANE en la comunidad estadística internacional. Lo anteiror, permitió alcanzar el avance esperado para este periodo.</t>
  </si>
  <si>
    <t>"
Mediante el trámite de 104 solicitudes/requerimientos internacionales durante el I trimestre se aportó un 2% al avance de la meta anual establecida (8%), de tal forma que para el periodo de corte, el avance porcentual de la meta final es del 25%
Cabe resaltar la suscripción de un memorando de entendimiento con el Banco Interamericano de Desarrollo -BID  (28 de enero de 2021) y la participación del DANE en la 52ava sesión de la Comisión Estadística de Naciones Unidas (1 al 5 de marzo de 2021), donde además de participar en las sesiones oficiales y eventos paralelos, logró establecer intercambio de comunicaciones  con diferentes actores de la comunidad estadística a fin de identificar posibles líneas de trabajo "</t>
  </si>
  <si>
    <t>Se llevó a cabo el pasado mes de enero un convenio entre el Banco Interamericano de Desarrollo -BID  y el DANE con el objetivo de desarrollar una consultoría para prueba piloto para la inclusión de módulo de ciberdelitos en Iniciativa para la Encuesta de Victimización Delictiva en Latinoamérica y el Caribe (VICLAC) adaptado para la Encuesta de Convivencia y Seguridad Ciudadana – ECSC</t>
  </si>
  <si>
    <t>Avance esperado para otro trimestre</t>
  </si>
  <si>
    <t>Se realizaron dos informes operativos del Conteo Nacional UE, en los cuales se resumen las coberturas operativas de los municipios intervenidos en el operativo.</t>
  </si>
  <si>
    <t>El GIT Censo Económico realizó 2 informes operativos del Conteo Nacional UE del 15 de febrero al 30 de marzo, los cuales describen el avance de la cobertura operativa en los municipios intervenidos. El tercer informe se encuentra proyectado para el 30 de abril de acuerdo a la finalización del operativo en mención.</t>
  </si>
  <si>
    <t>El ejercicio de programación presupuestal se ha cumplido según el cronograma del ciclo presupuestal (Se elaboró y radicó el Anteproyecto de presupuesto 2022 ante el Ministerio de Hacienda durante el mes de marzo)</t>
  </si>
  <si>
    <t>La Oficina Asesora de Planeación Realizó una reunión de sensibilización para la elaboración del Anteproyecto de Presupuesto 2022 el día lunes 22 de febrero y brindó a las Direcciones Técnicas y Oficinas los lineamientos correspondientes. Así mismo, OPLAN brindó acompañamiento a las Áreas en la elaboración de sus documentos de Anteproyecto. Posteriormente OPLAN consolidó el documento de Anteproyecto de presupuesto 2022 y los formatos respectivos. Finalmente, el 31 de marzo OPLAN cargó la información en la plataforma SIIF Nacción II de acuerdo con los topes presupuestales y envió la información por correo electrónico al Ministerio de Hacienda y C´redito Público.</t>
  </si>
  <si>
    <t>Durante el mes de febrero la Oficina Asesora de Planeación trabajó en la formulación de una metodología de diagnóstico para la reestructuración de los proyectos de inversión de la entidad. El 23 de febrero envió a los Directores Técnicos y Jefes de Oficina un formulario para el diagnóstico de las necesidades de ampliación o formulación de los proyectos de inversión. Con este ejercicio, se construyó un diagnóstico de las necesidades de reestructuración de los proyectos de inversión que está plasmado en el documento Plan de Reestructuración de proyectos de inversión y en una presentación ante la Subdirección el miércoles 17 de marzo.</t>
  </si>
  <si>
    <t>La Oficina Asesora de Planeación elaboró un documento con la propuesta del Plan de reestructuración de proyectos de inversión, el cual fue remitido a la Jefe de OPLAN el 17 de marzo.</t>
  </si>
  <si>
    <t>Se estableció el plan de integración de los sistemas de gestión de la entidad, permitiendo al identificación de las fases a cumplir y así disminuir el desgaste administrativo</t>
  </si>
  <si>
    <t>El sistema integrado de gestión viene estructurando los elementos de alto nivel facilitando la gestión y labor coordinada entre los sistemas de gestión de la entidad, esto a fin de disminuir el desgaste administrativo en su implementación y un funcionamiento eficaz, eficiente y efectivo de los procesos de la entidad</t>
  </si>
  <si>
    <t>Se elaboro el borrador de la política de calidad, teniendo en cuenta los requisitos de la norma iso 9001:2015, la misión, visión y contexto de la organización a fin de que sea coherente con los objetivos de la entidad</t>
  </si>
  <si>
    <t>El procedimiento de auditorias integradas se encuentra en actualización en Isolución, a fin de que cumpla con los requisitos del sistema y aporte al control del mismo</t>
  </si>
  <si>
    <t>El procedimiento de revisión por la dirección ya contempla elementos intregados del sistema SST, permitiendo la realización de la primera revisión integrada programada para el 28 de abril de 2021</t>
  </si>
  <si>
    <t xml:space="preserve">El manual del sistema integrado de gestión se encuentra en actualización en Isolución incluyendo elementos de integración entre sistemas generando un menor desgaste administrativo </t>
  </si>
  <si>
    <t xml:space="preserve">Se adelanto el levantamiento del contexto estratégico  del sistema de salud y seguridad en el trabajo bajo los parámetros del contexto del SGC </t>
  </si>
  <si>
    <t>los planes de mejoramiento producto de la auditoria interna  de tercera parte fueron cargados en Isolución a fin de realizar el debido tratamiento y seguimiento por parte de los procesos a cargo</t>
  </si>
  <si>
    <t>Se adelantan las acciones pertinentes para el cierre de brechas detectadas en auditoria interna a fin de tener el sistema listo para recibir auditoria de certificación en el mes Julio de 2021</t>
  </si>
  <si>
    <t xml:space="preserve">Se realizo el diagnostico del sistema de gestión ambiental a fin de determinar las brechas a cerrar y las acciones a tomar </t>
  </si>
  <si>
    <t>Ya se tienen el diagnostico de las brechas del SGA y se viene trabajando en el plan de certificación definitivo con fines de certificación, a fin de iniciar fase de implementación en el tercer trimestre de la vigencia</t>
  </si>
  <si>
    <t>Se tiene elaborado el plan  preliminar de certificación del SGA, donde se definen las acciones y plazos a cumplir para logra la certificación del sistema en la vigencia 2022</t>
  </si>
  <si>
    <t xml:space="preserve">Se realizo el diagnostico del sistema de seguridad y salud en el trabajo  a fin de determinar las brechas a cerrar y las acciones a tomar </t>
  </si>
  <si>
    <t>Ya se tienen el diagnostico de las brechas del SSTy se tiene  el plan de trabajo definitivo con fines de certificación, a fin de iniciar fase de implementación.</t>
  </si>
  <si>
    <t>Se tiene elaborado el plan   de certificación del SST, donde se definen las acciones y plazos a cumplir para logra la certificación del sistema en la vigencia 2022</t>
  </si>
  <si>
    <t>Se desarrollo y avanzó en la elaboración de 5 Informes preliminares realizados y radicados durante el 1er trimestre 2021.</t>
  </si>
  <si>
    <t>La OCI realizó 5 de los 24 informes preliminares previstos durante el 1er trimestre 2021. Los 5 informes preliminares fueron sobre los temas:PACC y Riesgos, Indicadores, Derechos de autor, Planes de Acción y Comité de Conciliación. Sin embar
go, al revisar al Plan se hace necesario ajustar la cuantificación de la meta y de este hito, para lo cual se adjunta el segumiento del 1er trimestre debidamente ajustado.
La OCI realizó 41 de los 24 informes finales previstos durante el 1er trimestre 2021. Sin embargo, al revisar al Plan se hace necesario ajustar la cuantificación de la meta y de este hito, para lo cual se adjunta el segumiento del 1er trimestre debidamente ajustado.</t>
  </si>
  <si>
    <t xml:space="preserve">Al revisar al Plan se hace necesario ajustar la cuantificación de la meta y de este hito, para lo cual se adjunta el segumiento del 1er trimestre debidamente ajustado, así: Hito1: 28 informes preliminares e Hito2: 119 informes finales; para una meta total de 147 informes durante 2021 </t>
  </si>
  <si>
    <t>Se desarrollo y avanzó en la elaboración, radicación y publicación de 41 informes finales programados durante el 1er trimestre 2021.</t>
  </si>
  <si>
    <t xml:space="preserve">Se avanzó en la estructura de los talleresde riesgos, análisis causal y autocontrol, se definió el cronograma de trabajo, se realizó reunión de coordinación con con gestión humana y control disciplinario, y de trabajo del equipo OCI; además de trabajo investigativo para la consecución de bibliografía y elaboración de una presentación conceptual y de una propuesta de un primer taller sobre ambiente para el control </t>
  </si>
  <si>
    <t>Sin iniciar</t>
  </si>
  <si>
    <t>La OCI avanzó estructuró los talleresde riesgos, análisis causal y autocontrol, definió el cronograma de trabajo, realizó reunión de coordinación con con gestión humana  y rabajo del equipo OCI; además de trabajo investigativo para la consecución de bibliografía y elaboración de una presentación conceptual y de una propuesta de un primer taller sobre ambiente para el control 
La OCI elaboró un plan de trabajo y un cronograma para la ejecución de la meta, y se realizaron sesiones de trabajo y se solicitó apoyo al DAFP.  Se tiene planeado y programado un conversatorio sobre autocontrol en el 1er semestre  y elaboración y presentación de propuestas de tips, capsulas, banners y/o pildoras con mensajes alusivos al Auto- Contro, en el 2do semestre 2021</t>
  </si>
  <si>
    <t>Se avanzó en la elaboración del plan de trabajo y el contacto con el DAFP.</t>
  </si>
  <si>
    <t>Se adelantaron las siguientes actividades
- Elaboración del plan de trabajo.
- Aprobación del plan de trabajo por parte del Comité Directivo</t>
  </si>
  <si>
    <t>Durante el primer trimestre 2021, el equipo de Representación Legal de la Oficina Asesora Jurídica, elaboró el plan de trabajo que se adelantará para el desarrollo de la meta.</t>
  </si>
  <si>
    <t xml:space="preserve">Respecto al seguimiento de los indicadores de resultado de la Política de Prevención del daño antijurídico -PPDA, se remitió mediante correo electrónico a la Agencia Nacional de Defensa Jurídica del Estado, un informe en el que se referencia el cumplimiento de los cinco indicadores propuestos </t>
  </si>
  <si>
    <t xml:space="preserve">Se adelantó la siguiente actividad
- Elaboración del plan de trabajo.
</t>
  </si>
  <si>
    <t>Se llevaron a cabo reuniones internas con el equipo de convenios de la OAJ con el fin de elaborar el documento diagnóstico de la documentación de convenios y contratos  interadministrativos y acuerdos interinstitucionales</t>
  </si>
  <si>
    <t>Durante el primer trimestre 2021, se llevaron a cabo reuniones internas con el equipo de convenios de la Oficina Asesora Jurídica, con el fin de elaborar el documento diagnóstico de la documentación de convenios, contratos y acuerdos interinstitucionales, al cual hace referencia el primer hito de la meta. Respecto al desarrollo de la estrategia para el fortalecimiento de la gestión contractual se realizará la actualización y generación de documentos inherentes al proceso de apoyo contractual adelantado por la Oficina Asesora Jur ídica, mediente este trabajo se obtendrá como resultado que toda la documentación del proceso esté publicada y al alcance de las áreas del DANE para su consulta, y a su vez sirva para el desarrollo de las actividades propias del proceso.</t>
  </si>
  <si>
    <t xml:space="preserve">Durante el primer trimestre 2021, se llevaron a cabo reuniones internas con el equipo de normativa con el fin de elaborar el plan de trabajo con las actividades a realizarse para el cumplimiento de la meta. Como resultado del trabajo realizado y para el cumplimiento de la meta se entregará un procedimiento que consolida la estrategia para la unificar la normatividad de la entidad. </t>
  </si>
  <si>
    <t>Elaboración del documento diagnóstico preliminar  de los componentes de la reglamentación</t>
  </si>
  <si>
    <t xml:space="preserve">Construcción del documento diagnóstico preliminar  de los componentes de la reglamentación. La reglamentación consiste en  establecer el funcionamiento del subcomite de reserva estadística  regulado mediante la  Resolución 2251 de 2019. Solo se cuenta con una fase la cual finaliza con el  reglamento de funcionamiento del Subcomité </t>
  </si>
  <si>
    <t>Elaboración del documento preliminar  que contien los componentes principales de la reglamentación</t>
  </si>
  <si>
    <t>Se inició la implementación de un (1) servicio de   intercambio de información e interoperabilidad documentándose la especificación de requerimientos y el modelo de datos.</t>
  </si>
  <si>
    <t>La Oficina de Sistemas durante el primer trimestre a través de su GIT implementó un servicio de Intercambio de información e interoperabilidad, a nivel de la definición de las especificaciones técnicas y modelo de datos. Así como, para la definición de las arquitecturas de solución de la infraestructura de lago de datos On Premise y en la nube que soportarán las actividades de almacenamiento, custodia, automatización y disposición de la información para la operaciones estadística y proyectos misionales de la entidad, correspondiente al primer trimestre del 2021.</t>
  </si>
  <si>
    <t>Corresponde al avance en la implementación del Lago de dato On Premise y Lago de datos en la nube, desde la definición de las arquitectura de solución. Así como, la atención brindada a los requerimientos de almacenamiento, custodia, automatización y disposición de la información para las Operaciones Estadísticas.</t>
  </si>
  <si>
    <t>Se brindó el soporte al aplicativo de captura del conteo de unidades del censo económico</t>
  </si>
  <si>
    <t xml:space="preserve">La Oficina de Sistemas durante el primer trimestre a través de su GIT realizó el soporte y mantenimiento de los aplicativos de conteo de unidades para el Censo Económico de acuerdo a los requerimientos de los usuarios en campo. </t>
  </si>
  <si>
    <t>Se desarrolló el aplicativo de captura del conteo de unidades del censo económico</t>
  </si>
  <si>
    <t>Se desarrolló el aplicativo de monitoreo del conteo de unidades del censo económico, se actualizó el sistema de transporte</t>
  </si>
  <si>
    <t xml:space="preserve">
La Oficina de Sistemas a través del  GIT realizó las siguientes actividades en sus servicios tecnológicos: 
1. Carpetas compartidas: Ampliacion de capacidad de almacenamiento con la reciente adquisición de cómputo y almacenamiento
2. Red: Renovacion de swtiches de piso en Dane Central
3. Correo electrónico:
 Avance de la migracion a office 365 hasta el 90%, el 10% faltante está sujeto a revisión y aprobación para migración, o depuración.
4. Cuenta de usuario: Creación de matríz de política y ajustes al proceso GTE
5. Dispositivos móviles de captura (DMC): Para los nuevos dispositivos esta en construccion al 80% el procedimiento de alistamiento DMC.
6. Equipos de cómputo: Puesta en funcionamiento de equipos de escritorio recientemente adquiridos con los lineamientos de vinculación a red DANE.
7. Sitios web: Ajustes a capacidad de procesamiento del sitio web Dane con la reciente adquisición de cómputo y almacenamiento.
8. VPN: Ampliación de la capacidad en la navegacion haciendo uso de la VPN Dane.
9. Wifi: Ajustes a la red segura para funcionarios Dane
10. Proxy: Creación de matríz de políticas y perfilamiento para navegacion segura
11. Elaboración de documentos y contratación del servicio de conectividad a nivel nacional.
12.  Elaboración de documentos para la renovación anual y soporte del licenciamiento Oracle de la Entidad.
13. Elaboración de documentos para contratar la actualización de software de gestión, parches de seguridad, disponibilidad, funcionalidad y administración centralizada de los equipos DMC y el soporte y garantía extendida de software de sistema operativo de las DMC.
14. Estudio de mercado y generación de documentos para el proceso de contratación
 del servico de custodia externa de medios magnéticos.</t>
  </si>
  <si>
    <t xml:space="preserve">Durante el primer trimestre de 2021  la Oficina de Sistemas  a través de su GIT realizó la maduración de  la prestación del servicio mediante la mesa de ayuda, adicionalmente implementó la solución de stwiches de piso para mejorar la red local de la entidad  y  realizó la construcción de documentos para la adquisición del nuevo core de datos, todo esto en el marco de  buenas prácticas de operación de TI y  permitiendo la estandarización de  las  plataformas tecnológicas. </t>
  </si>
  <si>
    <t xml:space="preserve">
La Oficina de Sistemas a través del  GIT realizó las siguientes actividades frente a seguridad informática y solución core: 
1. Coordinó mesas de trabajo con los fabricantes de componentes activos de red para tomar prácticas de la industria en materia de seguridad informática y al mismo tiempo implementarla en la actual red LAN.  
2. Adelantó  la construcción del documento de especificaciones técnicas de la nueva solución de core.</t>
  </si>
  <si>
    <t xml:space="preserve">La Oficina de Sistemas está a la espera de que se conforme el Grupo Interno de trabajo que definirá el Requerimiento del Sistema de información que reemplazará los aplicativos de las operaciones económicas. </t>
  </si>
  <si>
    <t xml:space="preserve">Aún no se ha conformado el Grupo Interno de trabajo que definirá el Requerimiento del Sistema de información que reemplazará los aplicativos de las operaciones económicas. </t>
  </si>
  <si>
    <t xml:space="preserve">La Oficina de Sistemas ha realizado reuniones con el proveedor y con el área de contratación para definir el alcance de la solución adquirida y coordinar los detalles de la  implementación por parte del proveedor,  las cuales se han desarrollado a través de la herramienta Teams. </t>
  </si>
  <si>
    <t xml:space="preserve">La Oficina de Sistemas ha realizado reuniones con el proveedor y se encuentra a la espera del alcance para definir como proceder. </t>
  </si>
  <si>
    <t xml:space="preserve">El GIT Infraestructura, en el mes de enero 2021   aprobó la Matriz de Necesidades de Infraestructura la cual consolida lo requerido en materia de mantenimientos recurrentes y adecuaciones a la Infraestructrura a nivel nacional. Esta Matiz se validó en diciembre de 2020 con los Directores Territoriales. La Matriz de Necesidades de Infraestructura 2021 se encuentra terminada  y aprobada en  un 100% </t>
  </si>
  <si>
    <t>Con la aprobación de la Matriz de necesidades de Infraestructura,2021 se  cumplió al 100% de la meta, mediante la consolidación del documento final de la Matriz,  previa revisión y porterior presentación  a la Coordinadora del  GIT Gestión Administrativa quien aprobó en  reunión del 22 de enero 2021. 
El GIT Infraestructura, construyó el Plan de Infraestructura 2021, el cual fue aprobado por el Sr. Director en reunión del 8 de febrero. Con base en este instrumento  se realizó la distribución de los recursos a las territoriales para dar inicio a las contrataciónes y ejecución al mencionado plan.
 Con corte a marzo 31  de 2021, se han comprometido $93.552.713 en contratos de prestación de servicios y $6.400.000 en viaticos y $10.000.000 mantenimientos locativos motobomba Territorial Pereira, para un total de 109.952.713, de lo cual se han pagado $20.863.044.</t>
  </si>
  <si>
    <t xml:space="preserve">En el mes de febrero se presentó al Director la propuesta de Plan de Infraestructura de la vigencia teniendo en cuenta que el presupuesto aprobado fue de $ 800.000.000, lo cual no permite cubrir todas las necesidades de infraestructura registradas en la Matriz de Necesidades 2021. El Sr. Director en reunión por Teams el 8 de febrero aprobó el Plan. </t>
  </si>
  <si>
    <t xml:space="preserve">Avance esperado para el sigiuente trimestre </t>
  </si>
  <si>
    <t>El AGCP realizó la revisión y el análisis de la normatividad que se encuentra vigente en materia contractual identificando que normatividad fue expedida después del año 2017, fecha en la cual emitió el manual de contratación del DANE y FONDANE</t>
  </si>
  <si>
    <t>El AGCP realizó la revisión y el análisis de la normatividad que se encuentra vigente en materia contractual identificando que normatividad fue expedida después del año 2017, fecha en la cual emitió el manual de contratación del DANE y FONDANE, se identificaron 3 normas especificamente: Ley 1882 de 2018
Ley 2014 de 2019 Ley 2080 de 2021.</t>
  </si>
  <si>
    <t>El AGCP realizó la indagación con las Direcciones Territoriales mediante correo electrónico el día 3 de marzo sobre los temas en los cuales se requería capacitación teniendo en cuenta las falencias y debilidades identificadas en cada Territorial, Se recibío respuesta de 5 Territoriales.</t>
  </si>
  <si>
    <t>El AGCP realizó la indagación con las Direcciones Territoriales mediante correo electrónico el día 3 de marzo sobre los temas en los cuales se requería capacitación teniendo en cuenta las falencias y debilidades identificadas en cada Territorial, Se recibío respuesta de 5 Territoriales, con temas en los cuales estabán interesados que se realizá capacitación.</t>
  </si>
  <si>
    <t>El GIT Área de Gestión Humana a corte del 31 de enero generá el reporte de servidores activos.</t>
  </si>
  <si>
    <t xml:space="preserve">El GIT Área de Gestión Humana está gestionando la organización, creación y/o renombramiento de los actos administrativos objeto de la meta, con un avance para el primer trimestre de la vigencia 2021 correspondiente a los años 2015 al 2020 y desde el 24 de febrero, inició la verificación física de los actos administrativos frente a los actos admisnistrativos dispuestos dentro de la carpeta electrónica en systema78 como resultado del avance, con el fin de asegurar la disponibilidad electrónica de todos los actos administrativos.
Así mismo, se creó en el systema78 el archivo electrónico con las hojas de vida de los servidores activos, cuya información se ha venido complementando a partir de la organización, creación y/o renombramiento de los actos administrativo gestionados. 
En cumplimiento de los lineamientos establecidos por la entidad relacionados con la seguridad de la información y  teniendo en cuenta las características de la información que se dispone en el servidor "systema78" relacionados con los actos administrativos y el archivo electrónico de las hojas de vida de los servidores, cuya consulta tiene caracter restringido, las evidencias relacionan pantallazos de la información que contienen las respectivas carpetas. De ser requerido el acceso a la carpeta de systema78 para la validación que corresponda, se llevará a cabo con el acompañamiento de los servidores a cargo de la gestión. </t>
  </si>
  <si>
    <t xml:space="preserve">El GIT Área de Gestión Humana ha gestionado la organización, creación y/o renombramiento de los actos administrativos de los años 2015 al 2020 y de manera sumúltanea los que se van generando en la vigencia 2021 están siendo actualizados.
Para asegurar que todos los actos administrativos de los años  gestionados se encuentren en el servidor "systema 78", desde el 24 de febrero se inicio la respectiva verificación, comenzado con el año 2015 donde se identificaron 80 actos administrativos que fueron escaneadas para su integración dentro del systema78. 
</t>
  </si>
  <si>
    <t xml:space="preserve">El GIT Área de Gestión Humana, a partir de la organización, creación y/o renombramiento de los actos administrativos realizado, ha  complementado el archivo electrónico de hojas de vida de los servidores activos e inactivos dispuesto en systema78.
</t>
  </si>
  <si>
    <t>El GIT Evaluación y Carrera Administrativa  el 12 de marzo realizó la capacitación a los líderes de proceso y jefes de dependencia sobre la metodología que se tendrá en cuenta para la actualización y/o modificación del Manual Específico de Funciones y Competencias Laborales, proporcionando una caja de herramientas a las dependencias, que orientan el desarrollo de las actividades requeridas.
Así mismo, ha brindado acompañamiento a las diferentes dependencias en el desarrollo del proceso de actualización.</t>
  </si>
  <si>
    <t xml:space="preserve">Con el objteivo de depurar el Manual Específico de Funciones y Competencias Laborales, el GIT Evaluación y Carrera Administrativa definió la etapas que conlleva la actividad y durante el mes de marzo capacitó a los líderes de proceso y jefes de dependencia sobre la metodología a implementar, proporcionando las herramientas e información requeridas, definiendo un acompañamiento permamenente a las dependencias para el desarrollo adecuado del proceso. </t>
  </si>
  <si>
    <t>El GIT de Área de Gestión Humana para dar continuidad al proceso de provisón de encargos para la vigencia 2021, solicitó al Área Financiera los certificados de disponibilidad presupuestal- CDP, los cuales ya se encuentran con la apropiación presupuestal así:
1. Enero 20 para 33 cargos
2. Febrero11 para 48 cargos
3. Marzo 26 para 59 cargos.</t>
  </si>
  <si>
    <t xml:space="preserve">Entre los meses de enero y marzo de la presente vigencia, el GIT Área de Gestión Humana tramitó ante el Área Financiera la soliictud del certificado de disponibilidad presupuestal con los recursos asignados para la provisión de empleos, obteniendo la certificación de gastos de personal que ampara la provisión para 140 cargos. </t>
  </si>
  <si>
    <t>El GIT Área de Gestión Humana asumió el compromiso de revisar la documentación total de su Sistema de Gestión de Calidad y determinar cuántos documentos debían ser actualizados o modificados, debido a la entrada en servicio del Sistema de Información de la Planta de Personal, tanto para la gestión de la nómina, como para el autoservicio.
La revisión inicial arrojó un total de 34 documentos que podían haberse visto afectados y debían ser revisados en detalle.</t>
  </si>
  <si>
    <t xml:space="preserve">El GIT Área de Gestión Humana con el acompañamiento de la Secretaria General durante marzo de 2021 realizó la revisión de 18 de los 34 documentos identificados con la necesidad de ser actualizados y/o modificados con la entrada en servicio del Sistema de Información de la Planta de Personal - Kactus, tanto para la gestión de la nómina, como para el autoservicio.una relación.
Como resultado de esta gestión se actualizaron en la plataforma  institucional debidamente aprobados los siguientes documentos:
1. Procedimiento Situaciones administrativas que no generan novedades en nóminaGTH-070-PDT-008:
2. Formato Concertación tiempo laboral adicional por necesidad de servicioGTH-070-PDT-003-f-002 
3. Control de cumplimiento de jornada laboral, horario laboral y solicitud de permisos GTH-070-PDT-003)
</t>
  </si>
  <si>
    <t xml:space="preserve">El GIT Área de Gestión Humana con el acompañamiento de la Secretaria General definió el cronograma para la revisión y actualización de los 34 documentos identificados,con un  tiempo de ejecución con inicio en marzo y finalización en junio de 2021. </t>
  </si>
  <si>
    <t>DIMPE el 30 de marzo hizo entrega del informe de la Encuesta de Ambiente y Desempeño Institucional - EDI , al GIT Área de Gestión Humana para dar inicio al análisis corrrespondiente que permita identificar los puntos a intervenir.</t>
  </si>
  <si>
    <t>El 30 de marzo de 2021 se recibió por parte del DIMPE  el informe con los resultados de la encuesta sobre Ambiente y Desempeño Institucional - EDI con desagregaciones,  información es base para poder realizar  informe de la evaluación los resultados de la medición de clima laboral identificando los puntos a intervenir que se debe entregar en el mes de abril.</t>
  </si>
  <si>
    <t>Hasta el momento, no se ha formulado el plan de acción 2021 del programa de fortalecimiento. Por supuesto, se han adelantado acciones coordinadas entre las dependencias del DANE central y las Direcciones Territoriales, pero no se han aterrizado en un documento que unifique el plan de acción.</t>
  </si>
  <si>
    <t>Se han gestionado de manera coordinada entre las Direcciones Territoriales y las dependencias del DANE Central, acciones que conduzcan a fortalezca sus capacidades y mejorar el conjunto de relaciones entre las partes. Ahora bien, no se han consignado estas actividades en un documento que las presente en el marco de un plan de acción</t>
  </si>
  <si>
    <t>El seguimiento que se inició el año pasado ha continuado. No obstante, no se enmarca en un plan de acción.</t>
  </si>
  <si>
    <t>Se han desarrollado mesas de información con distintas entidades, para economía naranja y economía circular. Los cronogramas de trabajo avanzan con normalidad.</t>
  </si>
  <si>
    <t>Hasta ahora la planeación que nos conducirá a la publicación de dos reportes por temática, sigue su curso normal</t>
  </si>
  <si>
    <t>Se publicaron las perspectivas del mercado laboral desde el registro estadístico de relaciones laborales (RELAB) para la economía naranja, para el periodo enero-diciembre 2019-2020</t>
  </si>
  <si>
    <t>Reportado por logistica</t>
  </si>
  <si>
    <t xml:space="preserve"> El departamento cuenta con una propuesta de ajuste a la manera como hasta ahora se viene ejerciendo la función operativa, que busca transversalizar dicha función, en el entendido de que las distintas dependencias del departamento tienen responsabilidades frente a la función operativa, complementarias entre sí, que comprenden el empleo de recursos (presupuestales, tecnológicos y humanos) para diseñar, producir y poner al servicio de la recolección y el análisis de la información, los medios necesarios para que ambas cosas ocurran bajo estrictos estándares de calidad. La propuesta define las responsabilidadaes generales de las áreas, la necesaria reconstitución de los equipos de trabajo conforme a las necesidades de la transversalización, medidas para fortalecer la capacidad del nivel central y descentralizado para adelantar la fase de recolección y acopio y la creación de figuras e instrumentos para la garantía de la calidad.</t>
  </si>
  <si>
    <t>Contar con una propuesta de ajuste a la capa operativa es el primer paso hacia la puesta en marcha de dichos cambios, que es en síntesis el propósito final.  Con el visto bueno de los directores, la propuesta, pese a que fue contruida con el concierto de las distintas dependencias, podrá ser socializada para echarla andar de la mejor manera posible.</t>
  </si>
  <si>
    <t>Se adelantó la revisión y se produjo una propuesta de ajuste.</t>
  </si>
  <si>
    <t>Se realiza la propuesta de ajuste al proceso actual de selección y se socializa esta a las diferentes dependencias del departamento y a las direcciones territoriales en las cuales se logra una retroalimentación para el ajuste de la propuesta final.</t>
  </si>
  <si>
    <t>La propuesta se sometió a consideración de las distintas dependencias del departamento y de las Direcciones Territoriales y se ajustó conforme a las observaciones recibidas.</t>
  </si>
  <si>
    <t>Para el análisis de crítica sobre la estructura óptima de costos, se realiza el desglose de cada uno de los presupuestos establecidos en las operaciones estadisticas y se envian por correo electronico las observaciónes que se detallan de cada una.</t>
  </si>
  <si>
    <t>En la consolidación de las operaciones estadísticas con resultados del sistemas de costos, se realiza la crítica y reporte de las observaciones e inconsistencias que se presentan en los costeos iniciales, estas críticas se realizan a las coordinaciones logísticas en la fase de recolección y acopio de cada OE.</t>
  </si>
  <si>
    <t>Se elabora documento de diagnóstico donde se evaluaron a qué investigaciones se les realizaría el seguimiento a través del sistema de monitoreo y control.</t>
  </si>
  <si>
    <t>Se diagnosticaron y evaluaron las operaciones estadísticas para la aplicación del seguimiento operativo mediante el Sistema de monitoreo y control, con los resultados de este monitoreo, se proyectan los requerimientos de perfeccionamiento al área de sistemas y la aplicación de las pruebas correspondientes.</t>
  </si>
  <si>
    <t>Se realizó el manual operativo de GEIH Paralela como documento nuevo, con efoque a los procesos de supervisión y recolección de la información dentro del diseño operativo, el cual se puso en marcha desde la primera semana de enero de 2021.</t>
  </si>
  <si>
    <t>Se realiza el avance completo de la meta hasta la generación del informe operativo con corte al 31 de marzo, con la puesta en marcha del manual operativo y la ejecución del cronograma establecido.</t>
  </si>
  <si>
    <t>Se cerró la etapa de enero 2021 conforme al cronograma establecido</t>
  </si>
  <si>
    <t>Se realizó presentación con el consolidado del informe operativo con los resultados del I TRIMESTRE, definidos mes a mes por la naturaleza de la operación, dado que mes a mes se generan los resultados del informe operativo hasta diciembre del presente año.</t>
  </si>
  <si>
    <t>Se realizaron pruebas internas del funcionamiento del aplicativo de novedadesAPP recuento / wed, y se consolida esta información en un documento informe con las observaciones de las sedes.</t>
  </si>
  <si>
    <t>Para el módulo de registro de novedades operativas, se aplican las pruebas internas de funcionamiento las cuales se consolidan por cada una de las ciudades principales donde se realizan las encuestas sociales, de igual manera se logra la interacción con los responsables del recuento en cada una de las ciudades donde se aplican las encuestas sociales, las cuales se ejecutan por medio de entrevistas directas y comunicación directa con los hogares.</t>
  </si>
  <si>
    <t>Se realizó capacitación al personal de las sedes de las 32 ciudades principales donde se efectuan las operaciones contínuas del 2021  (GEIH, EGIT, ECP, ENUT, ECV, ECSC), se realiza la capacitación a los responsables del recuento en cada ciudad dado que estas operaciones que se realizan a través de entrevistas directas y a hogares, con esta capacitación se da paso a la puesta en marcha de las pruebas correspondientes.</t>
  </si>
  <si>
    <t>Se presentó la propuesta del alcance al programa de control y monitoreo de las actividades enfocadas al subproceso de recolección y acopio que se ejecuta en el Área de Logística y Producción de información, este alcance especifica la sinergia entre la Norma Técnica de la Calidad del Proceso Estadístico (NTC PE 1000:2020) y la resolución 875 de 2019 del DANE el cual define las actividades de seguimiento, evaluación, monitoreo, elaboración y presentación de informes del área. El programa se articula con los planes y acciones de gestión que establece la entidad y adiciona las herramientas de monitorero a los indicadores correspondientes.</t>
  </si>
  <si>
    <t xml:space="preserve">Con la propuesta del alcance en el documento del programa de monitoreo, se espera realizar los ajustes para el desarrollo de la guía del programa con sus fases de ejecución, y posteriormente la respectiva aprobación para su articulación al plan de producción del Área Logística y Producción de información con un cronograma de trabajo descrito en la guía. </t>
  </si>
  <si>
    <t>Se ejecutaron pruebas en la operación IPOC del aplicativo web con las nuevas variables y se pone en producción el 23 de marzo.
Se realizan pruebas de historias de usuario para ajustar requerimientos del aplicativo IIOC
Se realizan reuniones para ajustar requerimientos de desarrollo al aplicativo de FIVI. Se aprueba la historia de usuario para la funcionalidad de calendario Sistema FIVI</t>
  </si>
  <si>
    <t>Se realizan las actividades para el rediseño de los aplicativos web de captura de datos, con las especificaciones requeridas para las operaciones estadísticas de IPOC, IIOC y FIVI, con la documentación de historias de usuarios, aplicación de las pruebas correspondientes y las reuniones de ajuste</t>
  </si>
  <si>
    <t xml:space="preserve">No se reporta avance </t>
  </si>
  <si>
    <t>No se reporta avance por parte del área</t>
  </si>
  <si>
    <t>La Dirección de Difusón entregó el visor de datos de Censo Habitantes de la Calle (CHC) que se encuenta publicado en la página web del DANE el 31 de marzo de 2021 en el link: https://www.dane.gov.co/index.php/estadisticas-por-tema/demografia-y-poblacion/censo-habitantes-de-la-calle</t>
  </si>
  <si>
    <t xml:space="preserve">En el mes de marzo se realizó la entrega de la primer herramienta de visualización de datos denominda: Visor de datos del Censo de Habitantes de Calle: https://www.dane.gov.co/index.php/estadisticas-por-tema/demografia-y-
</t>
  </si>
  <si>
    <t>Se definieron las funcionalidades a implementar en el chat virtual, se suscribió el contrato No. CO1.PCCNTR.2429705.  para iniciar con la implementación.</t>
  </si>
  <si>
    <t xml:space="preserve">Teniendo en cuenta que el operador del chat virtual es la empresa Natura Software, para la implementación de estas nuevas funcionalidades se suscribió el contrato No. CO1.PCCNTR.2429705.  </t>
  </si>
  <si>
    <t xml:space="preserve">No aplica para este periodo </t>
  </si>
  <si>
    <t xml:space="preserve">En el mes de marzo se realiza la entrega del plan de trabajo para la elaboración metodología de relacionamiento con los grupos de interés del DANE. </t>
  </si>
  <si>
    <t xml:space="preserve">Se realozó el plan de trabajo para la elaboración metodología de relacionamiento con los grupos de interés del DANE. </t>
  </si>
  <si>
    <t>En el mes de marzo se realiza la entrega del documento metodológico con el planteamiento conceptual finalizado.</t>
  </si>
  <si>
    <t>Se realiza la entrega del documento metodológico con el planteamiento conceptual finalizado.</t>
  </si>
  <si>
    <t>Se desarrolla el formulario de mantenimiento CUOC, modelo de datos, modulos de administracion, funcionalidades de consulta y navegacion del aplicativo CUOC.</t>
  </si>
  <si>
    <t>El GIT de Prospectiva y Analisis de Datos con el trabajo liderado por su equipo de Ingenieros desarrolladores y diseñador han avanzado en el desarrollo del aplicativo CUOC, El visor Federado SDMX y módulo de revisiones Sistémicas así como en el mantenimiento permanente de la página web sen 2.0.   Se presentan retrasos en el cronograma de trabajo de 2 semana derivados de restrasos en la contratacion del equipo de ingenieros y el inicio de un nuevo proceso de seleccion para el diseñador, esto dado que la persona seleccionada inicialmente desistio del contrato.</t>
  </si>
  <si>
    <t>Restraso en el inicio del desarrollo informático derivado de demoras en la contratación de tres ingenieros de sistemas  y un diseñador.</t>
  </si>
  <si>
    <t>Se hacen pruebas de instalación y despliegue sobre varios sistemas operativos con el fin de establecer la compatibilidad, se hace prueba de cara de servicios SDMX v2.1</t>
  </si>
  <si>
    <t>Se define e implementa el modelo de datos a usar en entorno de pruebas y se establece la base de desarrollo sobre el framework DJango 3.2</t>
  </si>
  <si>
    <t>Se carga y actualiza la información de eventos y cursos del aula virtual para el primer trimestre de 2021 y se actualiza y publica los contenidos solicitados por la DIRPEN</t>
  </si>
  <si>
    <t>Se levanta listado de 14 Registros Administrativos priorizados. De estos se viene adelantando el diagnostico de 4 RRAA realizados bajo convenio con la Superservicios y la supernotariado.</t>
  </si>
  <si>
    <t>El GIT de Prospectiva y Análisis de Datos, con el trabajo realizado por su equipo líder en diagnósticos de Registros Administrativos (RRAA) avanzó en la identificación de los RRAA que requieren priorización en 2021, de este ejercicio se cuenta con un listado de 14 RRAA a fortalecer, de estos  se ha podido tener avance en 4 RRAA con las entidades con las que el DANE tiene convenio actualmente, para los otros RRAA se remitió comunicación a través de la Dirección General solicitando insumos para el proceso, Solo se ha tenido repuesta de la Fiscalía General en forma negativa a iniciar un diagnóstico de sus registros.</t>
  </si>
  <si>
    <t>Listado de 15 propuestas de proyectos de investigacion aplicada los cuales fueron sensibilizados en comité tecnico de direccion.</t>
  </si>
  <si>
    <t>El GIT de Prospectiva y Análisis de Datos, con el trabajo realizado por su equipo líder en Analítica de datos, avanzó en la identificación de 15 temas de investigación aplicada que involucran un trabajo integrado con otras áreas del DANE. De estos proyectos se avanzó en la definición de 5 fichas resumen de los proyectos con las áreas involucradas. La propuesta de proyectos fue presentada al comité técnico de la entidad del cual se espera una aprobación y priorización de los 8 que se pueden adelantar en la presente vigencia.</t>
  </si>
  <si>
    <t>Diligenciamiento de 5 fichas resumen de proyectos de analitica a desarrollar en 2021.</t>
  </si>
  <si>
    <t>A partir de Abril se realizarà la gestión de las instancias de coordinación, nota se debe ajustar el % de avance de la siguiente manera: II trimestre: 30; III trimestre: 60; IV trimeste: 100</t>
  </si>
  <si>
    <t>Esta actividad se debe reprogramar con el grupo de GEDI</t>
  </si>
  <si>
    <t xml:space="preserve">Se actulizó la metodologia del ICET, cumpliendo con la guía para la documentacíón de operaciones estadísticas </t>
  </si>
  <si>
    <t>Se cuenta con el documento metodologico del ICET, así mismo con base del levantamiento de informacón del necesidades de las territoriales y la metodoliga del ICET, se tiene el documento preliminar de dimensiones del Índice de capacidades para Territoriales del DANE (sedes y subsedes)</t>
  </si>
  <si>
    <t xml:space="preserve">Se esta desarrollando las fases de DAN y Diseño del índices </t>
  </si>
  <si>
    <t xml:space="preserve">En el primer trimestre se dispusieron 3 cursos virtuales en la plataforma de Aprendanet, los cuales se lanzarán en el mes de Abril.  </t>
  </si>
  <si>
    <t>En el primmer trimestre se dispusieron 3 cursos en la plataforma: Fortalecimiento de RRAA para su aprovechamiento estadístico, 2. Proceso estadístico y 3 condiciones para la evaluación de la calidad estadística.  
De igual forma se definieron los cursos que se desarrollaran en el 2021, entre los cuales están: 
1. Enfoque diferencial e intersecciones en la producción estadística
2. Sistema de Ética Estadística del DANE (SETE)
3. Curso Política de Gestión de la Información Estadística
4.Clasificaciones estadísticas económicas
5. Clasificaciones estadísticas sociales
Por otra parte, se ha cumplido con el cronograma de plan de capacitaciones
Por último el DANE a dado respuesta a los compromisos solicitados por el DAFP en el marco de la política.</t>
  </si>
  <si>
    <t>Se definieron los cursos virtuales que se desarrollaran en el 2021: 
Se incia la adecuación de la ficha técnica y modulo uno del curso de Guia diferecncial, así como la ficha técnica del curso SETE. 
Se cuenta con la ficha técnica del curso de política de gestión de inforamación y el modúlo 0 del curso de clasificaciones.</t>
  </si>
  <si>
    <t>Socialización Política de Gestión de la Información Estadística: se realizaron 3 capacitaciones, Miércoles 27 de enero, Jueves 25 de febrero y Miércoles 24 de marzo, se contó con la participación de mas de 200 asistentes de entidades del orden nacional y territorial.
Socialización de la metodología para la formulación de planes estadísticos, participaron 16 asistentes (Alcaldía: Sabanalarga Casanare, Pereira, Zipaquirá, Yopal y Guatape; Gobernacion del Quindio; Entidades del orden naciona:  Superintendencia de industria y comercio, Agencia Nacional de Minería, Migración Colombia, Ministerio de Relaciones Exteriores, Función pública, Ministerio de cultura; y Secretaria Distrital de Hacienda - Dirección de Impuestos) (24/03/21)
Capacitación Línea Base de Indicadores (LBI), con la participación de 33 asistentes (Función Pública, Gestión de proyectos de Casanare, INVEMAR, Mindeporte, Cancillería, Planeación Estratégica Floridablanca, Fusagasugá). (25/03/2021)</t>
  </si>
  <si>
    <t>Preparación del material solicitado por el DAFP para la actualización de la política de gestión de información estadística del MIPG y del Furag:
Revisión y actualización de las preguntas e ítems de la Política de Gestión de la Información Estadística en el FURAG. (Febrero 2021); confirmando que continúan los 3 subíndices para la medición de la Política (planeación estadística, fortalecimiento de registros administrativos y calidad estadística). 
Se resolvieron las preguntas remitidas por entidades de la Rama Ejecutiva y el DAFP, en el marco del Diligenciamiento del FURAG.</t>
  </si>
  <si>
    <t xml:space="preserve">Se brido Asistencia al Valle de Cauca, Mosquera y Perira. Tabien se continua desareollando el PET de Monteria. Por utlimo se remitieron propuestas técnicas a las entidades territoriales que las solicitaron, pendiente aprobación de las entidades para continuar con el convenio. </t>
  </si>
  <si>
    <t>Se inicia el proceso precontractual a través de mesas de trabajo con las entidades del SEN que conforman el PECE 2021 incluyendo fechas de ejecución del proceso, lo cual debe generar el alistamiento de los instrumentos necesarios para la suscripción del contrato, principalmente la propuesta técnico económica. De igual manera se inicia la convocatoria para la conformación de las ternas de expertos que desempeñarán el rol temático de las evaluaciones.</t>
  </si>
  <si>
    <t xml:space="preserve">Inicio de la etapa precontractual con 7 entidades del Sistema Estadístico Nacional,para el desarrollo de las evaluaciones de calidad (IDEAM, Mincultura, CAMACOL. DIMAR, FEDEGAN, Minciencias, SIC),  se conformaron las ternas de expertos temáticos para la evaluación de las operaciones estadísticas: Balance de Masa Glaciar y  Estadística de monitoreo y seguimiento RUA manufacturero en Colombia. Adicionalmente se realiza ajuste de formato de identificación de evidencias, documento de condiciones y formato de informe de análisis de archivos de datos 
</t>
  </si>
  <si>
    <t>Se realiza proceso de convocatoria, recepción de hojas de vida y entrevista para calificación de criterios de competencia de candidatos a expertos temáticos para el proceso de evaluación de la calidad estadística en consideración con el PECE 2021.</t>
  </si>
  <si>
    <t>Como fase previa para el proceso de evaluación de las operaciones estadísticas de la vigencia 2021 se realizó el ajuste del Formato de Identificación de Evidencias para la NTC PE 1000:2020 , indicando la documentación guía  que deben trener en cuenta las operaciones estadísticas para la evaluación. También se reestructuró el formato para el informe de análisis de la base de datos. Adicionalmente se realizó la revisión y ajuste del Documento de Condiciones para la Evaluación y la Certificación de la Calidad Estadística</t>
  </si>
  <si>
    <t>Revisión de formularios e informes del componente CITUR - SITUR y evaluaciones año 2019 a las operaciones estadísticas para construcción y ajustes del componente de comercio exterior.</t>
  </si>
  <si>
    <t>Revisión de formularios e informe de la revisión sistémica del esquema CITUR - SITUR y evaluaciones de la calidad año 2019 para las operaciones estadísticas Impo, Expo y Zonas Francas para construcción y ajustes de la revisión sistémica del componente de comercio exterior.</t>
  </si>
  <si>
    <t>El porcentaje de avance cualitativo es menor al avance esperado dado que el inicio de la actividad y la conformación del equipo de trabajo inició en el mes de marzo de 2021.</t>
  </si>
  <si>
    <t xml:space="preserve">Inicio de las actividades para  el desarrollo del formulario del reporte del problema con el apoyo de la coordinación de Prospectiva a Análisis de Datos  </t>
  </si>
  <si>
    <t xml:space="preserve">Se inició el desarrollo informático para el formato de identificación del problema del instrumento de revisiones focalizadas, así mismo se realizaron ajustes en el documento conceptual y en la herramienta de apoyo al análisis </t>
  </si>
  <si>
    <t xml:space="preserve">Se han realizado ajustes al documento en cuanto a las fases de la revisión focalizada </t>
  </si>
  <si>
    <t>Socialización,revisión y ajustes a la herramienta de apoyo al análisis de revisiones focalizadas</t>
  </si>
  <si>
    <t>El desarrollo de las buenas prácticas, iniciativas e instrumentos del MAC se basaron en estándares internacionales (NQAF UN, Canada, Euroestad, Ecuador y Jamaica) y en los resultados de la implementación en el DANE en su rol de coordinador del SEN y gracias a su amplia experiencia como productor de estadisticas oficiales, con el objeto de que sirva de marco de referencia para la aplicación de las demás entidades del SEN que producen estadísticas oficiales. 
El MAC para Colombia, consta de cuatro niveles y diecinueve principios de calidad, cada nivel define un tema de gestión de la calidad. Los principios se desarrollan en tres partes: la descripción, la cual introduce los  conceptos de calidad que se desarrollarán en los siguientes apartes, tambien se definen los términos relevantes y proporciona contexto e información de fondo; la evaluación, en esta parte se enumeran los elementos esenciales para la aplicación de cada principio, tomando como base el documento general y cuestionario del NQAF  UN y por último la sección de implementación, la cual describe las buenas prácticas, iniciativas e instrumentos que dan respuesta a los elementos esenciales de la evaluación.</t>
  </si>
  <si>
    <t xml:space="preserve">Se avanza en la estrategia para fortalecer el Marco de Aseguramiento de la Calidad para Colombia, para ser implementada basada en el desarrollo de las buenas prácticas, iniciativas e instrumentos tomando los estándares internacionales (NQAF UN, Canada, Euroestad, Ecuador y Jamaica) y en los resultados de la implementación en el DANE en su rol rol de coordinador del SEN y gracias a su amplia experiencia como productor de estadisticas oficiales, con el objeto de que sirva de marco de referencia para la aplicación de las demás entidades del SEN que producen estadísticas oficiales. </t>
  </si>
  <si>
    <t xml:space="preserve">Se hace la revisión para la implementación del instrumento de autoevaluación el cual desarrolla el proceso de Autoevaluación, alineado con buenas prácticas que buscan garantizar la calidad de la información estadística. Las autoevaluaciones contribuyen al aseguramiento de la calidad, a través de un ejercicio de análisis integral, una revisión permanente de las acciones propias en el desarrollo de la operación estadística, y la configuración procesos de autogestión y de retroalimentación. </t>
  </si>
  <si>
    <t xml:space="preserve">En conjunto con la coordinación de Prospectiva y Análisis de Datos quienes generaron el archivo fuente para el desarrollo de los datos insumo para las visualizaciones en power Bi, se implementaron estas visualizaciones para las operaciones estadísticas evaluadas en el año 2020 por inconsistencia a nivel de campo y por dimensiones de calidad </t>
  </si>
  <si>
    <t>Se realizaron los ajustes, pruebas e instalación del software aplicativo (Pentaho Data Integration) para generar los archivos insumo para el indicador sintético de calidad. De igual manera, se implementron las visualizaciones en Power Bi para las operaciones evaluadas en 2020</t>
  </si>
  <si>
    <t xml:space="preserve">1. Se realizaron los ajustes al software aplicativo (Pentaho Data Integration) para generar los archivos insumo para el indicador sintético (Detalle_Variables_Afectadas_x_Registro.txt ) 
2. Se realizaron las pruebas funcionales del software aplicativo de evaluación, para 9 Operaciones estadísticas las cuales concluyeron en forma exitosa. 
3. Se realizo la instalación de la nueva versión del software aplicativo de evaluación en los PC de los Ingenieros de sistemas del área de calidad.
</t>
  </si>
  <si>
    <t>Se elabora la propuesta de: 
-Formato plan de pruebas
- Guía para informe final de pruebas
- Guia para el intercabio de registros administrativos
 - Formato para cronograma de las operaciones estadisticas</t>
  </si>
  <si>
    <t>Se realiza la primera versión de la documentación técnica para le fortalecimiento de la producción estadística de las guías nombradas en el avance cualitativo del hito T1.
Para la clasificaciones la CUOC, CISO se encuentran finalizadas y en proceso de oficialización y la CCFI - COICOP 2018 se encuentra en adaptación.
Se publicó la CPC 2.1 A.C. APSP y tres correlativas asociadas a clasificacines economicas</t>
  </si>
  <si>
    <t>Se finalizan documentos de las clasificaciones CUOC y CISO, se publica CPC 2.1 A.C. APSP</t>
  </si>
  <si>
    <t>En recopilación de requerimientos para mantenimiento de CIIU Rev. 4 A.C (2020) y CPC 2.1 A.C</t>
  </si>
  <si>
    <t>Ya se encuentran publicadas: 
CPC 2.1 A.C. vs CPC 2.1. Internacional
CPC 2.1 Internacional vs CPC 2.1 A.C.
Arancel vs SCN versión 41</t>
  </si>
  <si>
    <t xml:space="preserve">Se esta realizando el diagnóstico de implementación de Regulación Estadística  </t>
  </si>
  <si>
    <t xml:space="preserve">En este trimestre se ha ejecutado el plan de capacitación  2021 dando cumplimiento a cada una de las capacitaciones establecidas para lineamientos, normas y estándares estadísticos en el Sistema Estadístico Nacional SEN  </t>
  </si>
  <si>
    <t>Se ha ejecutado el plan de capacitación para la Regulación Estadística</t>
  </si>
  <si>
    <t xml:space="preserve">NO APLICA </t>
  </si>
  <si>
    <t>Se adelanta la estandarización de 145 conceptos, pendientes de cargue</t>
  </si>
  <si>
    <t xml:space="preserve">En cumplimineto de la meta en el primer trimstre el  equipo de Conceptos ha trabajado junto con las responsables de cada una de las temáticas: 
Estadísticas Vitales 
Encuesta Nacional Agropecuaria  
Encuesta Mensual de Alojamiento
Encuesta de Educación Formal
Cartera Hipotecaria de Vivienda
Censo Económico
Registros Administrativos 
</t>
  </si>
  <si>
    <t>Se adelanta la actualización de 16 conceptos estandarizados de tematicas económica y demográfica, pendientes de cargue</t>
  </si>
  <si>
    <t>La funcionaria y la contratista encargadas de la DT realizaron la propuesta de cuestionario  adaptado para los paises de la región  en versión definitiva junto con un instruvo de diligenciamiento para el mismo, los cuales fueron entregados a la DT el 26 de marzo.</t>
  </si>
  <si>
    <t>La funcionaria y la contratista encargadas de la DT realizaron la propuesta de cuestionario  adaptado para los paises de la región  en versión definitiva junto con un instruvo de diligenciamiento para el mismo, los cuales fueron entregados a la DT el 26 de marzo.
A su vez durante el primer trimestre se avanzó con el desarrollo de la  matriz preliminar de consolidación de resultados de la aplicación del cuestionario en los paises de la región. Hasta el momento se cuenta con los resultados de 7 países; se espera a 30 de mayo tener los resultados de aproximadamente 15 países.</t>
  </si>
  <si>
    <t>La funcionaria y la contratista encargadas de la DT realizaron el avance de la matriz de consolidación de resultados de la aplicación del cuestionario en los paises de la región. Hasta el momento se cuenta con los resultados de 7 países.</t>
  </si>
  <si>
    <t>La funcionaria y la contratista encargadas de la DT realizaron el avance de los capitulos 1 y 4 para la guía con los lineamientos para la implementación de un marco de aseguramiento de la calidad cuyo avance (documento borrador fue enviado a la Oficina de Relacionamiento el 23 de marzo.</t>
  </si>
  <si>
    <t>La funcionaria y la contratista encargadas de la DT realizaron el avance de los capitulos 1 y 4 para la guía con los lineamientos para la implementación de un marco de aseguramiento de la calidad cuyo avance (documento borrador fue enviado a la Oficina de Relacionamiento el 23 de marzo. A la fecha se esta avanzando en la recopílacion dela informacion para el contenido del capitulo 2.</t>
  </si>
  <si>
    <t>Como punto de partida para dar a conocer el Sistema de Ética Estadística del DANE, el grupo base SETE desarrolló durante el primer trimestre de la vigencia 2021 la estrategia para instaurar de forma oficial el Sistema de Ética Estadística del DANE (SETE); para ello, formuló y diseñó un total ocho piezas comunicacionales. De este modo, preparó una serie de piezas que iniciaron con material propio del SETE como sello de identidad (formatos en Word y Power Point con marca SETE) para el envío de comunicaciones, estas piezas se desarrollaron en el mes de enero con el apoyo del grupo DICE. Posteriormente se empezó a trabajar en el evento de instauración del SETE a través de un webinar denominado "La ética en la producción de información estadística: Baluarte de la democracia. Instauración del Sistema de Ética Estadística del DANE" a ser llevado a cabo el 15 de abril de 2021. Para la promoción de este evento se desarrollaron las siguientes piezas comunicacionales:  Brochure SETE en versiones español e ingles; póster del evento; nota conceptual del evento (para ser divulgada ante Comité Directivo y a los invitados a participar en el panel); encabezado de publicidad para divulgación del evento a grupos de interés; y encabezado para divulgación del evento en el canal YouTube DANE Colombia.  Estas piezas tuvieron varias versiones y se desarrollaron en colaboración con el equipo de DICE.  Se anexan como soporte las versiones finales aprobadas por el equipo de Comunicaciones del DANE.</t>
  </si>
  <si>
    <t>Como punto de partida para dar a conocer el Sistema de Ética Estadística del DANE, el grupo base SETE desarrolló durante el primer trimestre de la vigencia 2021 la estrategia para instaurar de forma oficial el Sistema de Ética Estadística del DANE (SETE); para ello, formuló y diseñó un total ocho piezas comunicacionales. De este modo, preparó una serie de piezas que iniciaron con material propio del SETE como sello de identidad (formatos en Word y Power Point con marca SETE) para el envío de comunicaciones, estas piezas se desarrollaron en el mes de enero con el apoyo del grupo DICE. Posteriormente se empezó a trabajar en el evento de instauración del SETE a través de un webinar denominado "La La ética en la producción de información estadística: Baluarte de la democracia. Instauración del Sistema de Ética Estadística del DANE" a ser llevado a cabo el 15 de abril de 2021. Para la promoción de este evento se desarrollaron las siguientes piezas comunicacionales:  Brochure SETE en versiones español e ingles; póster del evento; nota conceptual del evento (para ser divulgada ante Comité Directivo y a los invitados a participar en el panel); encabezado de publicidad para divulgación del evento a grupos de interés; y encabezado para divulgación del evento en el canal YouTube DANE Colombia.  Estas piezas tuvieron varias versiones y se desarrollaron en colaboración con el equipo de DICE.  Se anexan como soporte las versiones finales aprobadas por el equipo de Comunicaciones del DANE.</t>
  </si>
  <si>
    <t>Se diseñó el prceso Gestión de Proveedores de Datos con sus subprocesos y se realizó el cargue en el sistema ISOLUCION de la caracterización del proceso.</t>
  </si>
  <si>
    <t xml:space="preserve">Dentro del proceso para garanizar coherencia y calidad en las estadisticas basadas en registreos, se requiere fortalecer la gestión de proveedores, que permite tener acceso a la información y abre un canal de retroalimentación, la estandarización de tratamiento de datos y el módulo de gestión de calidad. El avance que se presentó en este trimestre establece roles, responsabilidades, procesos y subprocesos. </t>
  </si>
  <si>
    <t>Se solicitaron registros de ayudas institucionales como registros de familias en acción, remesas (formatos 1809 y 1812 del banco de la republica ) y el PAEF</t>
  </si>
  <si>
    <t>Se diseño el plan de trabajo, en el cual se avanzo en la gestión, análisis y control de calidad de la información de las entidades proveedoras del Directorio Estadístico.</t>
  </si>
  <si>
    <t xml:space="preserve">Durante el primer trimestre del año 2021, se cuenta con el Plan de trabajo estructurado en el diagnostico y aprovechamiento de nuevas fuentes de información interna y externa. Asi mismo, se cuenta con una primera base de datos actualizada. 
En temas de economía naranja, se elaboro el marco empresarial naranja como insumo básico del RELAB y la construcción de indicadores de demografía empresarial. 
Frente al Directorio del sector público en su versión 2.0, con el trabajo conjunto con DAFP se busca ampliar la base de entidades públicas. Y se adelantó la actualización y mantenimiento del directorio con información a cierre del 2020. Actividades adelantadas por el Grupo Interno de Trabajo del Directorio Estadístico de la DIG.
</t>
  </si>
  <si>
    <t>se avanza en la actualización de la clasificación historica para ser incluida en el geoportal. Y con el trabajo conjunto con el DAFP se avaza en la estrategia de esquema colaborativo, para ampliar la base de entidades públicas.</t>
  </si>
  <si>
    <t>Se avanzo en la actualización y estructuración de los niveles de manzana de cabeceras municipales del MGN</t>
  </si>
  <si>
    <t xml:space="preserve">Durante el primer trimestre del año 2021, se avanzo en la actualización MGN: en la actividad de actualización y estructuración de: 32.210 manzanas y estructuración cartográfica de 45. Así mismo, se reporto novedades cartográficas de los conteo de 15.633. 
De otra parte, de la generación de productos cartográficos se tienen 34.173 productos para las operaciones estadísticas de GEIH tradicional, GEIH Paralela, CEED, EGIT, ECSC y EMICRON. Actividades adelantadas por el Grupo Interno de Trabajo del MGN de la DIG.
</t>
  </si>
  <si>
    <t>Se avanzo en la generación de productos cartográficos análogos y digitales.</t>
  </si>
  <si>
    <t>Se avanza en la actualización de conglomerados de acuerdo a la programación de la ENA</t>
  </si>
  <si>
    <t>Durante el primer trimestre del año 2021, se avanzo en la actualización  de los conglomerados del MMRA con la información espacial de vías y ríos de la base geográfica del IGAC.
Y se avanza en la edición de los límites de los lotes o fincas enviados por FEDEARROZ para los municipios de Aipe, Garzón, Gigante, Hobo, Iquira, Neiva, Paicol, Rivera, Campoalegre y Baraya del departamento del Huila. Actividad adelantada por el Grupo Interno de Trabajo del MGN de la DIG.</t>
  </si>
  <si>
    <t>Se realizo la publicación del boletin del listado de la DIVIPOLA</t>
  </si>
  <si>
    <t xml:space="preserve">Durante el primer trimestre del año 2021, se avanzo en las actividades de: Identificación de las metas vigentes del sector estadísticas y de su avance de cumplimiento, en el marco del Plan Nacional de Gestión del Riesgo y Desastres 2015-2025,  Consolidación y entrega de documento borrador del Marco Metodológico Armonizado en el Grupo de Trabajo de Estadísticas RRD CEA-CEPAL, en MEGA se aprobó la propuesta de disposición de geoservicios, se participó en el  grupo de observaciones de la Tierra para  para la producción de estadísticas de agricultura.
Así mismo, se publico el listados DIVIPOLA trimestral. Actividades adelantadas por el Grupo Interno de Trabajo de Investigación y Desarrollo de la DIG.
</t>
  </si>
  <si>
    <t>Se aprobo la propuesta de disposición de geoservicios, en el marco de MEGA.</t>
  </si>
  <si>
    <t>Se avanza en la programación y articulación con los enlaces cartográficos de las DT</t>
  </si>
  <si>
    <t>En el marco del PNGRD 2015 - 2025, se identificacrón las metas y avances vigentes del sector de estadística.</t>
  </si>
  <si>
    <t xml:space="preserve">Se avanza en la propuesta preliminar de indicadores a partir de prioridades definidas por el GIT del Marco Geoestadístico Nacional.
</t>
  </si>
  <si>
    <t>Durante el primer trimestre del año 2021, se avanza en la propuesta de análisis y modelados espaciales y en la Propuesta Metodológica para el fortalecimiento del Marco Maestro Rural Agropecuario (MMRA). Actividad adelantada por el Grupo Interno de Trabajo de Investigación y Desarrollo de la DIG.</t>
  </si>
  <si>
    <t xml:space="preserve">Se esta trabajando en el indicador: 11.7.1: Delimitación de espacios públicos abiertos en las áreas construidas urbanas.
</t>
  </si>
  <si>
    <t xml:space="preserve">Se avanza en la Propuesta Metodológica para el fortalecimiento
del Marco Maestro Rural Agropecuario (MMRA)
</t>
  </si>
  <si>
    <t>Se avanza en su actualización</t>
  </si>
  <si>
    <t xml:space="preserve">Durante el primer trimestre del año 2021, se avanzo en las actividades de: 1. Se generó el prototipo del visor del sector público version 2.0, 2. Se generaron servicios web de acuerdo a las solicitudes de las diferentes áreas de la entidad y se han ido publicando en el Geoportal y 3. Se avanza en la aplicación movil de consulta del CNPV2018, donde se viene actualizando las capas de información, como es los datos anonimizados por manzana del CNPV2018. Actividad adelantada por el Grupo Interno de Trabajo de Geoinformación de la DIG. 
</t>
  </si>
  <si>
    <t>Se generaron servicios conforme a las necesidades de la entidad</t>
  </si>
  <si>
    <t>Se avanza en la implementación de la  Edición concurrente del Marco Geoestadístico</t>
  </si>
  <si>
    <t xml:space="preserve">Durante el primer trimestre del año 2021, en el proyecto de transformación digital se avanzo los proyectos de edición concurrente y de gestión de datos e información, donde se han levantado requerimientos y en algunos se han generado propuestas preliminares. Actividad adelantada por el Grupo Interno de Trabajo de Geoinformación de la DIG. 
</t>
  </si>
  <si>
    <t>Se trabaja para contar con una solución para el almacenamiento y procesamiento de la información proveniente de las fuentes de datos</t>
  </si>
  <si>
    <t>Se trabaja en la actualización e Implementación del Sistema Gestión  de información</t>
  </si>
  <si>
    <t>Se avanza en su desarrollo conforme al diseño</t>
  </si>
  <si>
    <t xml:space="preserve">Avance esperado para otro trimestre </t>
  </si>
  <si>
    <t>Revisión bibliográfica y de antecedentes técnicos en la aplicación del método de componentes a través del aplicativo desarrollado por el Instituto de Andalucía (IECA)</t>
  </si>
  <si>
    <t>Se realizó durante el primes trimestre de 2021 por pate del GIT de Proyecciones de Población y Análisis Demográfico revisión bibliográfica y de antecedentes técnicos en la aplicación del método de componentes</t>
  </si>
  <si>
    <t>Se avanzó con la caracterización de la ficha técnica, en donde se definen los objetivos específicos del estudio, así como los tiempos requeridos para su implementación. Se están gestionando los recursos con UNFPA para su implementación</t>
  </si>
  <si>
    <t>Se avanzó con la caracterización de la ficha técnica, en donde se definen los objetivos específicos del estudio, así como los tiempos requeridos para su implementación. Se están gestionando los recursos con UNFPA para su implementació</t>
  </si>
  <si>
    <t>Se han analizado los resultados generales obtenidos de la integración del REBP 2019, a estas actividades se les suma la generación de la base de identificadores en donde se encuentra la población integrada con todas las direcciones de residencia y teléfonos reportados por los proveedores de información. Así mismo, se han realizado reuniones periodicas del equipo técnico sobre temas específicos acerca de metodologías de cruces de información y de variables al interior del REBP en constraste con CNPV 2018.</t>
  </si>
  <si>
    <t>Se han analizado los resultados generales obtenidos de la integración del REBP 2019, además se ha realizado gestión con proveedores de información para integración del REBP 2020, consensos técnicos para la presentación de resultados de la conformación de conteos poblacionales con base en el REBP y reuniones de entendimiento lideradas con el equipo de la DSCN para el diseño y seguimiento del plan de trabajo CSTI</t>
  </si>
  <si>
    <t>Gestión con proveedores de información para integración del REBP 2020 e incorporación de nuevas bases de datos de registros</t>
  </si>
  <si>
    <t>Complementos a los análisis estadísticos y demográficos de diagnóstico e identificación de la completitud del REBP</t>
  </si>
  <si>
    <t>Adelantos en el proceso de documentación del proceso estadístico del REBP</t>
  </si>
  <si>
    <t>Consensos técnicos para la presentación de resultados de la conformación de conteos poblacionales con base en el REBP y su comparación frente al gold standard (CNPV)</t>
  </si>
  <si>
    <t>Adelantos en la documentación técnica y difusión del indicador</t>
  </si>
  <si>
    <t>Reuniones de entendimiento lideradas con el equipo de la DSCN para el diseño y seguimiento del plan de trabajo CSTI</t>
  </si>
  <si>
    <t xml:space="preserve">En el primer triestre de 2021, se realizó actualización del documento metodoógico del Censo Habitante de la Calle para las Para  las ciudades intermedias definidas por la Dirección General y de acuerdo a los lineamientos establecidos por DIRPEN 
</t>
  </si>
  <si>
    <t xml:space="preserve">Se realizó actualización del documento metodoógico del Censo Habitante de la Calle para las Para  las ciudades intermedias definidas por la Dirección General y de acuerdo a los lineamientos establecidos por DIRPEN </t>
  </si>
  <si>
    <t xml:space="preserve">Se actualizó diseño operativo del Censo Minero en el marco del convenio 006 de 2020 con la UPME. </t>
  </si>
  <si>
    <t>En el primer trimestre se finalizó el convenio con la UPME; lo cual no quiere decir que la documentación del Censo Minero esté en estado definitivo, pues se deben incorporar ajustes técnicos y operativos resultantes de los hallazos en la prueba focalizada vía web. Adicionalmente, se está construyendo la estrategia para conseguir financiación del conteo, consulta previa y del operativo censal</t>
  </si>
  <si>
    <t>Actualmente se está en trabajando en la estrategia de consecución de recursos junto con OPLAN.</t>
  </si>
  <si>
    <t>Se han realizado reuniones técnicas periódicas con el Miniterio del Interior para la detección y análisis de requerimientos. Actualmente contamos con documento preliminar con dichos requerimientos.</t>
  </si>
  <si>
    <t xml:space="preserve">Convenio DANE-BLOOMBERG - Fase3: Durante el primer semestre se avanzó en el desarrollo de nuevas funcionalidades y ajustes del sistema en el servidor  "lima01.dane.gov.co", en pruebas de rendimiento con datos en volumenes reales - que indicaron se requiere un servidor más robusto en cuanto a memoria se refiere, en la creación y ajustes de documentación, en la configuración del servidor y redes, para la puesta en marcha del módulo específico para el manejo de hechos vitales para personas pertenecientes a grupos étnicos "EtnicODK". Este componente del sistema ya se encuentra en el servidor de producción DANE: atenas02.dane.gov.co, con dominio e IP publica: etnicodk.dane.gov.co, 170.238.64.57 respectivamente. </t>
  </si>
  <si>
    <t>El aplicativo SIGEV+ODK continúa progresando, y el avance en el hito va de la mano con el avance de la meta que es lograr el fortalecimiento de las Estadísticas Vitales. Los módulos que saldrán en vivo en el ambiente de producción se ubican en varias de las etapas críticas del proceso de la investigación como son el "Acopio" y el "Procesamiento" con actividades encaminadas a revisiones de calidad en diferentes momentos.</t>
  </si>
  <si>
    <t>El GIT de Proyecciones de Población y Análisis Demográfico realizó la socialización con la Dirección de Técnica de Censo y Demografía del documento Análisis de Contexto de la Fecundidad</t>
  </si>
  <si>
    <t xml:space="preserve">Se realizó a la Directora Técnica y Coordinador del Censos y Estudios Demográficos la socialización del documento Análisis de Contexto de la Fecundidad
</t>
  </si>
  <si>
    <t>Exploraciones metodológicas para la distribución de la omisión censal en población étnica a nivel subnacional</t>
  </si>
  <si>
    <t xml:space="preserve">
El GIT de proyecciones de Población y Análisis Demográfico ha realizado exploraciones metodológicas para la distribución de la omisión censal en población étnica a nivel subnacional, se ha iniciado con documentación del diseño metodológico de estimaciones de población étnica  y a realizado  desarrollo y aplicación de técnicas estadísticas para las estimaciones de base de las proyecciones de población NARP
</t>
  </si>
  <si>
    <t>Documentación del diseño metodológico de estimaciones de población étnica</t>
  </si>
  <si>
    <t>Desarrollo y aplicación de técnicas estadísticas para las estimaciones de base de las proyecciones de población NARP</t>
  </si>
  <si>
    <t>Implementación de técnicas de estimación para el acercamiento a la población que se autoreconoce indígena</t>
  </si>
  <si>
    <t>Gestión de intercambio de información de territorios de reserva étnica y articulación de procesos técnicos con la ANT</t>
  </si>
  <si>
    <t>Procesos de diseño temático</t>
  </si>
  <si>
    <t xml:space="preserve">El GIT de proyecciones de Población y Análisis Demográfico ha realizado acompañamiento técnico al grupo de temas étnicos del GIT CyEE – DCD </t>
  </si>
  <si>
    <t>Acompañamiento técnico al grupo de temas étnicos del GIT CyEE - DCD</t>
  </si>
  <si>
    <t>Se han gestionado fuentes de información para el análisis de perfiles de consumo de la población.</t>
  </si>
  <si>
    <t>Durante el primer trimestre del 2021, el GIT de Proyecciones de Población y Análisis Demográfico ha gestionado las fuentes de información para el análisis de perfiles de consumo de la población.</t>
  </si>
  <si>
    <t>Se elaboró un (1) archivo de trabajp definiendo las variables que se van a tener en cuenta en el diseño del incicador, así como la primera versión de la asignación de porcentajes propuestos para cada fase del modelo GSBPM e igualmente se elaboró el borrador de la HV del indicador.</t>
  </si>
  <si>
    <t>La DSCN elaboró un(1) borrador con la propuesta del indicador que medirá  la calidad de la información generada por la Dirección, este indicador tiene en cuenta cada una de las ocho (8) fases del modeloGSBPM así como cada una de las operaciones estadísticas que pertenecen a la DT, cada fase tiene asignado un % y unas variables que permiten la medición objetiva del mismo. También se inición el borrador de la HV del indicador.</t>
  </si>
  <si>
    <t>Se elaboró el cronograma de actividades porvisional para el diseño de la medición de la economía digital</t>
  </si>
  <si>
    <t>Durante el primer trimestre de 2021 el equipo técnico de la DSCN, elaboró el cronograma de trabajo para el diseño de la medición de la economía digital. Así, mismo se estructuró el plan de trabajo para el diseño de la medición de la economía digital en versión provisional.</t>
  </si>
  <si>
    <t>El proceso se ha visto afectado por circunstancias de fuerza mayor, relacionadas con el bienestar del profesional a cargo (consecuencia de dos intervenciones quirúrgicas).  Este documento está en revisión por parte de la dirección técnica.</t>
  </si>
  <si>
    <t>Se estructuró el plan general en versión provional, para el diseño de la medición de la economía digital</t>
  </si>
  <si>
    <t>El proceso se ha visto afectado por circunstancias de fuerza mayor, relacionadas con el bienestar del profesional a cargo (consecuencia de dos intervenciones quirúrgicas). Este documento está en revisión por parte de la dirección técnica.</t>
  </si>
  <si>
    <t>Se elaboró el cronograma de actividades de la Cuenta Satélite de Transferencias Intergeneracionales</t>
  </si>
  <si>
    <t>Se elaboró el cronograma de actividades de la Cuenta Satélite de Transferencias Intergeneracionales, que incluye las fases del proceso estadístico según el GSBPM, las actividades, productos y responsables, y se avanzó en el plan general, en los componentes de identificación de necesidades y conceptos</t>
  </si>
  <si>
    <t>Se avanzó en el plan general de la Cuenta Satélite de Transferencias Intergeneracionales, en los componentes de identificación de necesidades y conceptos</t>
  </si>
  <si>
    <t>Se elaboró el cronograma de actividades de la Cuenta Satélite de Bioeconomía</t>
  </si>
  <si>
    <t>Se elaboró el cronograma de actividades de la Cuenta Satélite de Bioeconomía, que incluye las fases del proceso estadístico según el GSBPM, las actividades, productos y responsables</t>
  </si>
  <si>
    <t>Se elaboró el cronograma de actividades para el desarrollo de los temas asociados a la Cuenta Satélite de Economía del Cuidado</t>
  </si>
  <si>
    <t>En el marco del desarrollo de la Cuenta Satélite de Economía del Cuidado, se elaboró el cronograma de actividades para el año 2021, se realizó la publicación del XX informe de gestión de la Ley 1413 y se avanzó en la conceptualización de la Matriz de Contabilidad Social Ampliada</t>
  </si>
  <si>
    <t>Se realizól la publicación del XX informe de gestión de la Ley 1413 en página web</t>
  </si>
  <si>
    <t>Se realizó reunión de socialización de avances en la matriz de contabilidad social ampliada a la economía del cuidado, por parte de la Universidad Javeriana y se avanzó en la revisión de documentos teóricos relacionados con la Matriz de Contabilidad Social Ampliada</t>
  </si>
  <si>
    <t>Se elaboró el cronograma de actividades de la Cuenta Satélite de Economía Circular</t>
  </si>
  <si>
    <t>Se elaboró el cronograma de actividades de la Cuenta Satélite de Economía Circular, que incluye las fases del proceso estadístico según el GSBPM, las actividades, productos y responsables</t>
  </si>
  <si>
    <t>Se elaboró el cronograma de actividades de la Cuenta Satélite de Instituciones sin Fines de Lucro</t>
  </si>
  <si>
    <t>Se elaboró el cronograma de actividades de la Cuenta Satélite de Instituciones sin Fines de Lucro, que incluye las fases del proceso estadístico según el GSBPM, las actividades, productos y responsables, y avanzó en el plan general, en los componentes de identificación de necesidades y conceptos</t>
  </si>
  <si>
    <t>Se avanzó en el plan general de la Cuenta Satélite de Instituciones sin Fines de Lucro, en los componentes de identificación de necesidades y conceptos</t>
  </si>
  <si>
    <t>Se desarrolló el Manual de recolección de la canasta de Mobiliario y salud, adaptado los lineamientos y canasta internacional, al mercado colombiano</t>
  </si>
  <si>
    <t>Tareas a cargo del GIT de Precios, se procesó y analizó la información de la canasta recolectada de Servicios y se generó la adaptación de los lineamientos internacionales y canasta del PPA OECD para mobiliario y salud, al tiempo que se diseñó la recolección, utilizando el aplicativo IPC
Las tareas se desarrollaron desde el 15 de enero del presente y de manera recuerrente hasta el 30 de marzo de 2021</t>
  </si>
  <si>
    <t>Se generaron las especificaciones para adaptar el sistema que permite la recolección del IPC a la canasta de mobiliario y salud</t>
  </si>
  <si>
    <t>Se inició la recolección de la información remitida correspondientes a I trimestre.</t>
  </si>
  <si>
    <t>Finalizado el procesamiento de información de Servicios correspondientes a I trimestre. El procesamiento de esta actividad hace realación   a varias canastas remitidas de acuerdo a la OECD. La canasta de servicios es una de ella, pero hay otras canastas por procesar en la medida que ingresen a campo, según el cronograma acordado con la OCED</t>
  </si>
  <si>
    <t>Finalizado el proceso de análisis para remitir información a OECD correspondientes a I trimestre. Las tareas de análisis se refieren a las canastas requeridas por la OCED (son varias recolectadas, procesadas y analizadas en diferentes meses del año, segun el requerimiento OECD). En el primer trimetre se finalizaron las tareas para una de esas canastas, la de servicios</t>
  </si>
  <si>
    <t xml:space="preserve">Se realizaron ejercicios preliminares para los inflactores de los sectores acueducto, energía, carbón y petróleo del IPI </t>
  </si>
  <si>
    <t>El  Grupo Interno de Trabado de Industria realizó avances nen el  procesamiento cálculo inflactores IPI entre los meses de enero a marzo 2021.</t>
  </si>
  <si>
    <t xml:space="preserve"> No se presentan avances .Se solicita ajustes a la OPLAN dado que se ajustan tiempos de acuerdo al cronograma de trabajo del IPI</t>
  </si>
  <si>
    <t xml:space="preserve"> No se presentan avances .Se solicita ajustes a la OPLAN dado que se ajustaron tiempos de acuerdo al cronograma de trabajo del IPI</t>
  </si>
  <si>
    <t xml:space="preserve"> NO APLICA</t>
  </si>
  <si>
    <t>Se realizó  avances sobre el  documento que relaciona las mejoras realizadas a la operación del SIPSA</t>
  </si>
  <si>
    <t>El equipo del GIT Temática Agropecuaria realizó y entregó avances en el documento que describe las mejoras de la operación SIPSA en cumplimiento de la nueva norma técnica</t>
  </si>
  <si>
    <t xml:space="preserve">Se han desarrollado reuniones de trabajo conjunto con FEDEGAN FNG.
Se conforma un grupo interno para la identificación de necesidades de información relacionadas a los registros administrativos del gremio (Directorios, Marco Maestro Rural, Proyecto CAF, Marco de Leche)  </t>
  </si>
  <si>
    <t xml:space="preserve">
El Grupo Temático de la  GIT Temática Agropecuaria realizó la identificación de variables de interés asociadas a las necesidades de información DANE, asi como ejercicios de caracterización inicial de las bases de Excel que contienen la Encuesta de Caracterización Ganadera para 1er y 2do semestre de 2020. Adicionalmente, Grupo de Diseños Muestrales realizó ejercicios de identificación de variables y comprensión de la base de datos entregada por FEDEGAN FNG, que contiene las tablas correspondientes a los registros administrativos RUV y APNV, junto con la Encuesta de Caracterización Ganadera. Ademas se trabajó en el aprovechamiento de la información para generar la muestra para el 1er Ciclo de Vacunación 2021.
"-Para la entrega de la actualización de la información con la actualización del II Ciclo de vacunación 2020, FEDEGAN FNG requirió de un tiempo adicional para verificar la consistencia y completitud de la entrega de la información.
-En DANE Central, se presentan retrasos asociados al número de tablas entregadas por FEDEGAN (aproximadamente 300 tablas). Adicionalmente, esta información venía en formato Oracle, por lo cual requirió un tiempo adicional para incorporar la información en DANE central. "</t>
  </si>
  <si>
    <t>"-Para la entrega de la actualización de la información con la actualización del II Ciclo de vacunación 2020, FEDEGAN FNG requirió de un tiempo adicional para verificar la consistencia y completitud de la entrega de la información.
-En DANE Central, se presentan retrasos asociados al número de tablas entregadas por FEDEGAN (aproximadamente 300 tablas). Adicionalmente, esta información venía en formato Oracle, por lo cual requirió un tiempo adicional para incorporar la información en DANE central. "</t>
  </si>
  <si>
    <t>Durante el primer trimestre se avanzó en la elaboración de los ajustes requeridos al documento metodológico, de acuerdo con las mejoras realizadas al instrumento de recolección de la encuesta con la inclusión del módulo de ciberdelitos.</t>
  </si>
  <si>
    <t>El equipo de temática social de la ECSC, en articulación con las áreas de logística y muestras realizaron los ajuates requeridos al documento metodológico de la ECSC durante el primer trimestre. Igualmente, el equipo temático elaboró las normas de validación y consistencia para el desarrollo del aplicativo de captura de la prueba piloto de la inclusión del módulo de ciberdelitos.</t>
  </si>
  <si>
    <t>Durante el primer trimestre se elaboraron las normas de validación para la realización de la prueba piloto de la inclusión del módulo de ciberdelitos en la Encuesta de Convivencia y Seguridad Ciudadana.</t>
  </si>
  <si>
    <t>Se documentó el procedimiento para la selección de la muestra en las procedencias de X e M,que a su vez, permiten definir la actualización de las fuentes y artículos por recolectar, con el fin de depurar la recolección realizada en CPC 1 y continuar con la misma en la codificación CPC 2, asegurando la necesidad de información en el índice</t>
  </si>
  <si>
    <t>Tareas a cargo del GIT de PRecios y diseños  muestrales.  Con el fin de depurar el directorio de fuentes, sin afectar la comunicación con las mismas, se ha desarrollado la estratégia de actualizar las fuentes y artículos que deben ser recolectados por el índice y permitir que logistica se comunique con las fuentes para continuar con las tomas de precios de artículos en CPC 2, sin correr el riesgo de excluirlas del proceso cuando verdaderamente deben estarse incluyendo.  Tareas de revisión de la documentación y sistemátización de todo el proceso de selección realizadas en el primer trimestre del año.</t>
  </si>
  <si>
    <t xml:space="preserve">Se han realizado las sesiones de trabajo con el Banco de la República con el fin de conocer la estimación que realiza esta entidad relacionada con las variables de flujos y saldos de inversión del sector minería y petrolero. </t>
  </si>
  <si>
    <t>El equipo técnico de la Encuesta Anual de Inversión Directa realizó las sesiones de trabajo con el Banco de la República con el fin de conocer la estimación que realiza esta entidad relacionada con las variables de flujos y saldos de inversión del sector minería y petrolero esto se llevó a cabo durante el I trimestre del 2021.</t>
  </si>
  <si>
    <t xml:space="preserve">El equipo técnico ha realizado sesiones de trabajo para evaluar los cambios en el formulario de la EAID. </t>
  </si>
  <si>
    <t>Las direcciones territoriales realizaron un análisis de los procesos que mayor desgaste generan en las territoriales con el fin de buscar desarrollar una herramienta tecnológica que permita llevar un mayor control sobre el flujo del trabajo.  Con base en este análisis proyectaron un requerimiento al área de sistemas, el cual se viene ajustando en conjunto con base en lo que actualmente se tiene disponible</t>
  </si>
  <si>
    <t>Las direcciones territoriales han presentado en conjunto una propuesta a la oficina de sistemas, en la cual se plantea un esquema y un flujograma para el desarrollo de una herramienta que permita hacer gestión en las territoriales.  Esta propuesta está siendo analizada por la oficina de sistemas y venimos trabajando en conjunto para consolidar una propuesta definitiva que sea realizable y en la cual se haga uso de los recursos y herramientas que tenemos disponibles actualmente</t>
  </si>
  <si>
    <t>Las direcciones territoriales realizaron una propuesta de esquema como Diagrama de Flujo de la herramienta a desarrollar a la oficina de sistemas, el cual también está siendo usado como insumo en los análisis que se vienen realizando</t>
  </si>
  <si>
    <t>Las direcciones territoriales fueron convocadas por OPLAN y el área de GH para presentar las necesidades de capacitación o refuerzos de conceptos que se observan en el personal de las territoriales.  Estas necesidades fueron remitidas oportunamente y están sirviendo como insumo en la consolidación de un plan de capacitación único para las territoriales
DT_Manizales:  Internamente en la Dirección Territorial Centro Occidente, se realizó una indagación acerca de las necesidades de capacitación vs. el Plan Institucional de
 Capacitación - PIC, establecido en la Entidad.
DT Cali: La DTN encuestó a responsables de procesos y demas personal de la DTN, determinando las necesidades de capacitación bajo las dos ópticas y por grupos de interés.</t>
  </si>
  <si>
    <t xml:space="preserve">Las direcciones territoriales trabajaron de la mano con OPLAN y GH la identificación de necesidades del personal respecto a capacitaciones y refuerzo de conceptos.  </t>
  </si>
  <si>
    <t>Se trabajó en el establecimiento de los lineamientos para la generación de convenios entre las territoriales y OPLAN, así mismo, se generaron comunicaciones con entidades en Villavicencio y Tunja</t>
  </si>
  <si>
    <t>Las direcciones territoriales buscan a través de estos convenios tener alternativas para atender diferentes necesidades que se han evidenciado, a la vez que se fortalecen las relaciones con otras entidades en el territorio.  Actualmente estamos en acercamientos con las instituciones educativas identificadas mientras se define un formato de acuerdo por parte de todas las áreas del DANE involucradas en este proceso.</t>
  </si>
  <si>
    <t>DT Bucaramanga: El 16 de febrero se establecio contacto conla Gobernacion de Santander para desarrollar un Convenio Interadministrativo con el fin fomentar la cultura estadistica en el Dpto y sus usuarios que son los municipios. A partir de alli se han desarrollado (3) reuniones de trabajo con DIRPEN y Banco de Datos DANE CENTRAL con el fin de avanzar en el desarrollo tecnico y juridico del Convenio</t>
  </si>
  <si>
    <t>Las direcciones territoriales presentaron a la Dirección Nacional una propuesta de estructura ideal en las territoriales de acuerdo a las actividades que allí se realizan, la cual está siendo analizada desde GH sin recibir una aprobación.  Teniendo en cuenta dichas necesidades y el trabajo requerido para ajustar los manuales se creo una matriz global que permite articular las necesidades territoriales para ajustar propósito, funciones, competencias y núcleos básico del conocimiento de todos los cargos</t>
  </si>
  <si>
    <t>Las direcciones territoriales presentaron una propuesta de estructura ideal en las territoriales que está siendo analizada por GH.  Adicionalmente, se creo un archivo que articula las necesidades de personal con los manuales actuales para su fortalecimiento</t>
  </si>
  <si>
    <t>El hito no se reporta en un 100% debido a que la propuesta presentada por las direcciones territoriales aún no ha sido aprobada por GH</t>
  </si>
  <si>
    <t>En conjunto con todas las territoriales se creo una matriz con la información de las necesidades de ajuste, articulación y normalización del manual requerido teniendo en cuenta las necesidades de personal</t>
  </si>
  <si>
    <t>Los profesionales de sistemas de la Dirección Territorial elaboraron un documento de especificaciones para las prubeas funcionales del aplicativo, en donde se explican detalladamente las 16 tareas a desarrollar, los resultados esperados y los pre-requisitos para cada una de ellas. Este documento contiene instrucciones de manejo de la plataforma y campos para el diligenciamiento por parte de los usuarios de prueba.</t>
  </si>
  <si>
    <t>La Dirección Territorial SurOccidente ha diseñado un aplicativo para el control de inventario de elementos devolutivos entregados a personal operativo. El mismo fue sometido a pruebas por diferentes usuarios internos, a través de la realización de 16 tareas en la plataforma. Se consolidó la documentación de resultados de dichas pruebas y se entregó a los responsables con el fin de efectuar los ajustes correspondientes y perfeccionar así la usabilidad de este aplicativo antes de socializarlo con las demás territoriales.</t>
  </si>
  <si>
    <t>Los profesionales de sistemas de la Dirección Territorial Sur Occidente seleccionaron aleatoriamente a algunos asistentes técnicos, realizaron un entrenamiento vía videollamada, enviaron el instructivo de pruebas, dieron plazo de dos semanas para su ejecución, recibieron seis informes y elaboraron un documento descriptivo del resultado de las 96 pruebas efectuadas. El documento recoge los hallazgos de correcciones necesarias, sugerencias de usabilidad y ajustes antes de pasar a producción.</t>
  </si>
  <si>
    <t>La Dirección Territorial SurOccidente, aprovechando las herramientas de Office 365, creó un grupo en MS Teams denominado Contratación DTSO, el cual tiene como integrantes a todos aquellos que participan del proceso pre-contractual y contractual en la territorial. Dentro de este equipo de trabajo se comparten archivos, instructivos, guías y material de apoyo. El profesional de gestión estratégica, diseñó junto al director territorial un flujo de trabajo con listas desplegables y formatos de celdas, que funciona como lista de chequeo a través de todos los pasos que sigue un contrato desde su requerimiento de personal hasta el inicio del mismo.</t>
  </si>
  <si>
    <t>La Dirección Territorial SurOccidente ha diseñado un aplicativo para el control de inventario de elementos devolutivos entregados a personal operativo. El mismo fue sometido a pruebas por diferentes usuarios internos, a través de la realización de 16 tareas</t>
  </si>
  <si>
    <t>La Dirección Territorial SurOccidente, a través del equipo de trabajo Contratación DTSO en MS Teams, realizó tres sesiones de entrenamiento y sensibilización en el uso de la herramienta dispuesta en el equipo de trabajo, con la participación, sugerencias y retroalimentación de los profesionales que participan del proceso. Se incorporaron sus recomendaciones y ajustaron los campos que generaban dudas o cuellos de botella.</t>
  </si>
  <si>
    <t>A través de los ingenieros de sistemas de la Territorial SurOccidente, se han adelantado las validaciones para evaluar la viabilidad de automatizar la generación de informe aprovechando la herramienta que ya está diseñada y puesta en ejecución. Se han propuesto alternativas para el descargue y la consolidación de información que permitirán reducir el tiempo de elaoración de informes tales como el formato de jóvenes (Función Pública), reporte SIRECI (Contraloría), actas de inicio, aprobación de pólizas, etc.</t>
  </si>
  <si>
    <t>Se han desarrollado dos (2) convenios con entidades del orden distrital e internacional para adelantar actividades asociadas a la recolección de información estadística en temas de convivencia y seguridad, y de planeación distrital.</t>
  </si>
  <si>
    <t>La entidad logró desarrollar convenios de trabajo interinstitucional con entidades del orden distrital e internacional, los cuales buscan aunar esfuerzos entre el DANE/FONDANE y las entidades firmantes para la recolección de información estadística necesaria para el análisis y comprensión de las temáticas objeto de estudio, como son seguridad y convivencia, y planeación y diseño de políticas públicas a nivel distrital.</t>
  </si>
  <si>
    <t>DANE/FONDANE llevó a cabo negociaciones con entidades del orden nacional y distrital como Ministerio del Interior, Unidad de Planeación Minero Energética, Dirección General Marítima e Instituto Distrital de Recreación y Deporte, con el fin de aunar esfuerzos técnicos, administrativos y financieros para el diseño de las respectivas cuentas satélites en los respectivos sectores, no obstante, los procesos han tomado más tiempo toda vez que se han adelantando ajustes a las propuestas de trabajo (documentos técnico-económicos) por parte de las entidades.</t>
  </si>
  <si>
    <t>PAI_POBREZA_1.1</t>
  </si>
  <si>
    <t>PAI_POBREZA_1.2</t>
  </si>
  <si>
    <t>PAI_POBREZA_2.1</t>
  </si>
  <si>
    <t>PAI_POBREZA_2.2</t>
  </si>
  <si>
    <t>PAI_POBREZA_3.1</t>
  </si>
  <si>
    <t>PAI_POBREZA_3.2</t>
  </si>
  <si>
    <t>RESPONSABLES</t>
  </si>
  <si>
    <t>ID</t>
  </si>
  <si>
    <t>PROGRAMACIÓN DE METAS</t>
  </si>
  <si>
    <t xml:space="preserve">Fortalecer las competencias de los servidores en cuanto a los principios y riesgos éticos del proceso estadístico. Asegurar la integralidad de las operaciones estadísticas, incorporando en la calidad los aspectos éticos. Armonizar los diálogos y valoraciones éticas con las diferentes instancias institucionales </t>
  </si>
  <si>
    <t>El desarrollo de una realidad aumentada aporta al 100% al cumplimiento de la estrategía de accesibilidad, dado que es uno de los entregables para el cumplimiento de los 15 nuevos productos y servicios que implementan investigación y desarrollo (meta del Plan Estratégico Institucional PEI_E23).</t>
  </si>
  <si>
    <t>Se han realizado sesiones del Comité de Expertos para revisar los resultados del IPM 2020 a nivel muestral.</t>
  </si>
  <si>
    <t>Se realizó publicación de pobreza monetaria nacional y departamental.</t>
  </si>
  <si>
    <t>Se llevó a cabo un Comité de Expertos para continuar con la revisión del resideño del IPM.</t>
  </si>
  <si>
    <t xml:space="preserve">Durante el primer trimestre se elaboró un borrador de la nota estadística y se estructuraron solicitudes a la Dirección de Censos y a la coordinación de la Encuesta de Calidad de Vida, con el fin de realizar comparaciones que permitan refinar el análisis sobre discapacidad de acuerdo con la instrucción del Director del Departamento. Para así finalizarlo en el tercer trimestre.
Se elaboró y publicó un boletín que presenta un análisis comparativo y descriptivo acerca del mercado laboral y el trabajo no remunerado a partir  de la ENUT y de la GEIH. El boletín fue publicado en marzo  de 2021 llegando así al 100% de esta meta 
</t>
  </si>
  <si>
    <t>Secretaria General - GIT Gestión Administrativa</t>
  </si>
  <si>
    <t>Secretaria General - GIT Gestión Humana</t>
  </si>
  <si>
    <t>DEPARTAMENTO ADMINISTRATIVO NACIONAL DE ESTADÍSTICA
 PLAN DE ACCIÓN INSTITUCIONAL 2021
SEGUIMIENTO - I TRIMESTRE</t>
  </si>
  <si>
    <t xml:space="preserve">DEFINICIÓN METAS E HITOS </t>
  </si>
  <si>
    <t>[ID META PO]</t>
  </si>
  <si>
    <t>[ID HITO PO]</t>
  </si>
  <si>
    <t>% Avance cuantativo del Hito / T1</t>
  </si>
  <si>
    <t>PO_OPLAN_1</t>
  </si>
  <si>
    <t>La herramienta de seguimiento de los instrumentos de planeación, aporta indirectamente a la estrategia de gestión pública admirable ya que permite fortalecer la dimensión de Planeación Institucional asociada en el MIPG, al dar cuenta de forma integral y articulada de los procesos y gestiones estratégicas realizas por la entidad frente a su misionalidad, así mismo, facilita los ciclos de reporte interno en las áreas frente a los planes dando a conocer la transversalidad de su ejecución.</t>
  </si>
  <si>
    <t>1.       Planeación Institucional</t>
  </si>
  <si>
    <t>Doce (12) seguimiento a los instrumentos de planeación institucional, modernizada y articulada</t>
  </si>
  <si>
    <t>PO_OPLAN_1.1</t>
  </si>
  <si>
    <t>Doce (12) informes de seguimiento de los instrumentos de planeación realizados.</t>
  </si>
  <si>
    <t xml:space="preserve">Se realizó el seguimiento y publicación de los reportes de los siguientes instrumentos de planeación: Plan de Acción Institucional  2020 reporte IV trimestre, Plan Estrategico Institucional reporte II semestre y Plan Anticorrupción y Atención al Ciudadano 2020 reporte III cuatrimestre. </t>
  </si>
  <si>
    <t>Se brindaron los lineamientos, el acompañamiento y el seguimiento durante la primera semana de cada mes para el reporte de los proyectos de inversión den SPI</t>
  </si>
  <si>
    <t>PO_OPLAN_1.2</t>
  </si>
  <si>
    <t>Veinticinco (25) reportes de entidades externas de seguimiento a los proyectos de inversión realizados</t>
  </si>
  <si>
    <t>Se brindaron lineamientos y seguimiento a los reportes de enero, febrero y marzo de seguimiento a los proyectos de inversión en la plataforma SPI del DNP durante la primera semana de cada mes y se realizó el reporte de enero, febrero y marzo del trazador presupuestal de Grupos Étnicos en el SUIFP DEL DNP.</t>
  </si>
  <si>
    <t>PO_OPLAN_2</t>
  </si>
  <si>
    <t>El ejercicio de seguimiento a la ejecución presupuestal aporta a la estrategia de Gestión Pública admirable en tanto permite un control a la ejecución de recursos con respecto a lo programado, con el fin de generar las alertas y correctivos pertinentes.  Asimismo, permite efectuar las acciones y modificaciones necesarias para una ejecución eficiente del presupuesto.</t>
  </si>
  <si>
    <t>Un (1) ejercicio de seguimiento a la ejecución presupuestal del sector para la vigencia 2021, finalizada</t>
  </si>
  <si>
    <t>PO_OPLAN_2.1</t>
  </si>
  <si>
    <t>Una (1) actualización en el aplicativo SUIFP de los proyectos de inversión a Decreto de liquidación 2021 realizada</t>
  </si>
  <si>
    <t>18/01/2021</t>
  </si>
  <si>
    <t>Se brindaron los lineamientos para la actualización de los proyectos de inversión por correo el 19 de enero y se verificó la actualización de todos los proyectos de inversión.</t>
  </si>
  <si>
    <t>Se ha cumplido con los ciclos de actualización  de las fichas EBI de los proyectos de iversión según el ciclo presupuestal y con el respectivo seguimiento a la ejecución presupuestal. Así mismo, se han atendido todos los trámites presupuestales requeridos por las dependencias.</t>
  </si>
  <si>
    <t>PO_OPLAN_2.2</t>
  </si>
  <si>
    <t>Doce (12) reportes mensuales de seguimiento a la ejecución presupuestal de la entidad realizados</t>
  </si>
  <si>
    <t>Se realizó el seguimiento a la ejecución presupuestal mensual de los recursos de funcionamiento y los 13 proyectos de inversión.</t>
  </si>
  <si>
    <t>PO_OPLAN_2.3</t>
  </si>
  <si>
    <t xml:space="preserve">Trámites presupuestales requeridos por las áreas realizados </t>
  </si>
  <si>
    <t>Se realizó el trámite de dos traslados presupuestales. El primer traslado presupuestal fue requerido por el GIT Censo Económico y por Logística, y se radicó en el Ministerio de Hacienda el 25 de febrero de 2021. El segundo traslado presupuestal fue solicitado por Secretaría General y se radicó en el Ministerio de Hacienda el 9 de abril de 2021.</t>
  </si>
  <si>
    <t>PO_OPLAN_3</t>
  </si>
  <si>
    <t xml:space="preserve">Modernizar el aplicativo soporte de los sistemas de gestión aporta de manera indirecta a la meta de accesibilidad, en la medida que facilita la consulta y aplicación de los procesos y procedimientos establecidos por la entidad para la normal prestación del servicio </t>
  </si>
  <si>
    <t>Un (1) documento de mejora del aplicativo del sistema de gestión (Isolución), realizado.</t>
  </si>
  <si>
    <t>PO_OPLAN_3.1</t>
  </si>
  <si>
    <t>Un (1) diagnóstico de funcionalidades del sistema</t>
  </si>
  <si>
    <t>30/07/2021</t>
  </si>
  <si>
    <t xml:space="preserve">Se incio el diagnostcio de los medulos de indicadores, riesgos y documental a fin de establecer su funcionalidad  </t>
  </si>
  <si>
    <t>Se inciaron los diagnostcios del sistema a fien de elabaroar el docuemnto de mejoramiento basados en elementso técnicos y pruebas de funcionalidad</t>
  </si>
  <si>
    <t>PO_OPLAN_3.2</t>
  </si>
  <si>
    <t xml:space="preserve">Una (1) propuesta y cronograma de mejora del sistema </t>
  </si>
  <si>
    <t xml:space="preserve">Se inicio la elaboración de la propuesta de mejora del sistema </t>
  </si>
  <si>
    <t>PO_OCI_1</t>
  </si>
  <si>
    <t>Coordinar con DIRPEN, OPLAN y las demás dependencias involucradas la conformación de un equipo humano de auditores de gestión del DANE - FONDANE.</t>
  </si>
  <si>
    <t>Plan de Acción (PA) 2020</t>
  </si>
  <si>
    <t>PO_OCI_1.1</t>
  </si>
  <si>
    <t xml:space="preserve">Identificación de Funcionarios con certificación de Auditoría </t>
  </si>
  <si>
    <t>Avance esperado para el otro semestre</t>
  </si>
  <si>
    <t>PO_OCI_1.2</t>
  </si>
  <si>
    <t>Documento de conformación y gestión del Equipo humano de Auditoria DANE</t>
  </si>
  <si>
    <t>PO_OSIS_1</t>
  </si>
  <si>
    <t>Seis (6) grupos de sistemas de información, aplicativos, componentes, módulos para operaciones estadísticas agropecuarias, ambientales, de curso y capital social, de infraestructura, de mercado laboral, de pobreza, y económicas, soportados y mantenidos (SI y OE)</t>
  </si>
  <si>
    <t>PO_OSIS_1.1</t>
  </si>
  <si>
    <t>Un (1) grupo de sistemas de información, aplicativos, componentes, módulos para operaciones estadísticas económicas soportados y mantenidos</t>
  </si>
  <si>
    <t>En el primer trimestre de 2021  la Oficina de Sistemas a través de su GIT realizó ajustes al aplicativo de Comex, mantenimiento y Encuesta de Licores</t>
  </si>
  <si>
    <t xml:space="preserve">La Oficina de Sistemas a través de su GIT   cumplió con los requerimientos solicitados en el  primer trimestre de soporte y mantenimiento. Para la encuesta Anual de Servicios se ajustaron  los requerimientos y se están desarrollando para poner el aplicativo en producción. </t>
  </si>
  <si>
    <t>PO_OSIS_1.2</t>
  </si>
  <si>
    <t>Un (1) grupo de sistemas de información de operaciones estadísticas de comercio soportados y mantenidos</t>
  </si>
  <si>
    <t>En el primer trimestre de 2021 la Oficina de Sistemas a través de su GIT realizó ajustes a los diferentes módulos del sistema de la Anual y Mensual de Comercio</t>
  </si>
  <si>
    <t>PO_OSIS_1.3</t>
  </si>
  <si>
    <t>Un (1) grupo de sistemas de información, aplicativos, componentes, módulos para operaciones estadísticas de curso y calidad de vida soportados y mantenidos</t>
  </si>
  <si>
    <t>En el primer trimestre de 2021 la Oficina de Sistemas a través de su GIT  realizó los ajustes solicitados a los siguientes aplicativos:
GEIH, GEIH PARALELA, MULTIPROPOSITO de acuerdo al documento metodológico de las operaciones estadísticas. De igual forma desarrolló el aplicativo de captura para la piloto de la encuesta ESCSC</t>
  </si>
  <si>
    <t>PO_OSIS_1.4</t>
  </si>
  <si>
    <t>Un (1) grupo de sistemas de información de operaciones estadísticas de industria soportados y mantenidos</t>
  </si>
  <si>
    <t>En el primer trimestre de 2021 la Oficina de Sistemas a través de su GIT realizó mantenimiento y puesta en producción de la Encuesta Anual Y Mensual de Industria y la Encuesta de Innovación Tecnológica</t>
  </si>
  <si>
    <t>PO_OSIS_1.5</t>
  </si>
  <si>
    <t>Un (1)grupo de sistemas de información, aplicativos, componentes, módulos para  operaciones estadísticas de infraestructura soportados y mantenidos</t>
  </si>
  <si>
    <t xml:space="preserve">En el primer trimestre de 2021 la Oficina de Sistemas a través de su GIT Desarrolló los módulos de IPOC, ELIC, IIOC, inicio del desarrollo de Cartera Hipotecaria y Financiación de Vivienda </t>
  </si>
  <si>
    <t>PO_OSIS_1.6</t>
  </si>
  <si>
    <t>Un (1) grupo de sistemas de información de operaciones estadísticas de servicios soportados y mantenidos</t>
  </si>
  <si>
    <t>En el primer trimestre de 2021 la Oficina de Sistemas a través de su GIT realizó el Mantenimiento  de la Encuesta Mensual de Alojamiento y la Encuesta Anual de Servicios</t>
  </si>
  <si>
    <t>Cambios en los requerimientos de la Encuesta de Serviicios</t>
  </si>
  <si>
    <t>PO_OSIS_2</t>
  </si>
  <si>
    <t>Un (1) grupo de sistemas de información para el soporte de  las operaciones estadisticas y los procesos administrativo y de apoyo a la gestión de la entidad, soportado y mantenido (SI y OE)</t>
  </si>
  <si>
    <t>PO_OSIS_2.1</t>
  </si>
  <si>
    <t>Un (1) grupo de sistemas de información soportados para dar apoyo  a las operaciones estadísticas y a los procesos administrativos de la Entidad</t>
  </si>
  <si>
    <t xml:space="preserve">
En el primer trimestre de 2021 la Oficina de Sistemas a través de su GIT  desarrolló el módulo de monitoreo y control de la encuesta multipropósito.</t>
  </si>
  <si>
    <t xml:space="preserve">La Oficina de Sistemas a través de su GIT   trabajó en el sistema de monitoreo  de  las operaciones estadísticas. </t>
  </si>
  <si>
    <t>PO_SG_ADMI_1</t>
  </si>
  <si>
    <t>La estrategia para el fortalecimiento administrativo de los procesos de Gestión Bienes y Servicios aportará indirectamente a mejorar el bienestar de los servidores con la optimización de los espacios físicos de la entidad, para el desarrollo de las actividades misionales.</t>
  </si>
  <si>
    <t>Una (1) estrategia para el fortalecimiento administrativo de los procesos de Gestión de Bienes y Servicios, finalizada.</t>
  </si>
  <si>
    <t>Planificación interna</t>
  </si>
  <si>
    <t>PO_SG_ADMI_1.1</t>
  </si>
  <si>
    <t>Un (1) diagnóstico de elementos en bodega consolidado.</t>
  </si>
  <si>
    <t>En el primer trimestre 2021 el GIT Almacén e Inventarios, realizó una validación de los elementos en las bodegas nuevo y reintegrado, con énfasis en los Dispositivos Móviles de Captura susceptiebles a ser dados de baja, teniendo en cuenta su marca y la fecha de ingreso al almacén. Con la oficina de sistemas se adelantaron reuniones solicitando el cronograma de trabajo y disponer el personal necesario para realizar la revisión, validación y diagnóstico de los elementos para identificar aquellos que deben ser dados de baja.</t>
  </si>
  <si>
    <t>Las acciones desarrolladas en el primer trimestre fortalecen la gestión de bienes y servicios en la entidad en cuanto a la identificación de necesidades y la determinación de activos en mal estado o desuso, que conlleve a depurar los inventarios, asi como establecer la planeación de los mantenimientos necesarios para garantizar el cuidado y conservación de las instalaciones en DANE central. Con corte a 31 marzo se han ejecutado 61.694.940 en contratos de prestación de servicios.</t>
  </si>
  <si>
    <t>PO_SG_ADMI_1.2</t>
  </si>
  <si>
    <t>Un (1) archivo de elementos clasificado y proceso de bajas finalizado.</t>
  </si>
  <si>
    <t>PO_SG_ADMI_1.3</t>
  </si>
  <si>
    <t>Un (1) documento de siniestralidad del programa de seguros finalizado.</t>
  </si>
  <si>
    <t>PO_SG_ADMI_1.4</t>
  </si>
  <si>
    <t>Un (1) plan de mantenimiento y sostenibilidad (PMAS) aprobado.</t>
  </si>
  <si>
    <t>Para el primer trimestre se elaboró el PMAS con las actividades necesarias para conservar en buen estado de uso las instalaciones en DANE CENTRAL y se presentó en reunión para aprobación de la Coordinación Administrativa. Se realizó una inspección con el personal de  de mantenimiento al estado de pintura de la sede Central.</t>
  </si>
  <si>
    <t>PO_SG_ADMI_1.5</t>
  </si>
  <si>
    <t>Un (1) plan de mantenimiento y sostenibilidad (PMAS) ejecutado.</t>
  </si>
  <si>
    <t>PO_SG_ADMI_2</t>
  </si>
  <si>
    <t>El contrato de intermediación comercial con CISA para la enajenación de bienes muebles de propiedad del DANE - FONDANE, contribuirá a la optimización de los espacios físicos para mejorar el bienestar de los servidores de la Entidad en desarrollo de las actividades misionales</t>
  </si>
  <si>
    <t>Un (1) contrato de intermediación comercial con CISA para la enajenación de bienes muebles, de propiedad del DANE - FONDANE, ejecutado.</t>
  </si>
  <si>
    <t>PO_SG_ADMI_2.1</t>
  </si>
  <si>
    <t xml:space="preserve">Un (1) contrato de intermediación suscrito. </t>
  </si>
  <si>
    <t>PO_SG_ADMI_2.2</t>
  </si>
  <si>
    <t xml:space="preserve">Un (1) informe del contrato de intermediación ejecutado. </t>
  </si>
  <si>
    <t>PO_SG_FIN_1</t>
  </si>
  <si>
    <t xml:space="preserve">El proceso de control y seguimiento para la gestión financiera DANE - FONDANE, aportará al cumplimiento de la estrategia de gestión pública admirable, teniendo en cuenta que  se desarrollaran acciones relacionadas con la gestión de calidad para el fortalecimiento de la cadena de valor de la entidad en términos financieros. </t>
  </si>
  <si>
    <t>Un (1) proceso de control y seguimiento para la gestión financiera DANE - FONDANE, aplicado.</t>
  </si>
  <si>
    <t>PO_SG_FIN_1.1</t>
  </si>
  <si>
    <t xml:space="preserve">Doce (12) listas de chequeo de la elaboración y presentación de las conciliaciones definidas en el Manual de Políticas Contables, verificadas. </t>
  </si>
  <si>
    <t xml:space="preserve">Se realizó la verificación mediante lista de chequeo de la elaboración y presentación de las conciliaciones contables enviadas por correo electrónico de los periodos correspondientes a Enero, Febrero y Marzo de 2021. </t>
  </si>
  <si>
    <t>Se realizó la verificación mediante lista de chequeo de la elaboración y presentación de las conciliaciones contables enviadas por correo electrónico de los periodos correspondientes a Enero, Febrero y Marzo de 2021. 
Se realizó elaboración  y publicación del Estado Financiero y sus notas contables correspondiente al periodo de Diciembre de la vigencia 2020. 
Se elaboraron y publicaron 8 informes de ejecución presupuestal 4 DANE y 4 FONDANE correspondientes a los periodos de Diciembre 2020, Enero, Feberero y Marzo 2021. 
Se elaboraron 3 informes en donde se evidencia la programación y ejecución de PAC correspondientes a los periodos de Enero, Febrero y Marzo de 2021.</t>
  </si>
  <si>
    <t>PO_SG_FIN_1.2</t>
  </si>
  <si>
    <t>Veinticuatro (24) estados financieros (12 DANE - 12 FONDANE), elaborados.</t>
  </si>
  <si>
    <t xml:space="preserve">Se realizó elaboración  y publicación del Estado Financiero y sus notas contables correspondiente al periodo de Diciembre de la vigencia 2020. </t>
  </si>
  <si>
    <t>PO_SG_FIN_1.3</t>
  </si>
  <si>
    <t>Veinticuatro (24) informes de ejecución presupuestal (12 DANE - 12 FONDANE), elaborados.</t>
  </si>
  <si>
    <t xml:space="preserve">Se elaboraron y publicaron 8 informes de ejecución presupuestal 4 DANE y 4 FONDANE correspondientes a los periodos de Diciembre 2020, Enero, Feberero y Marzo 2021. </t>
  </si>
  <si>
    <t>PO_SG_FIN_1.4</t>
  </si>
  <si>
    <t xml:space="preserve">Doce (12) informes de seguimiento a la programación y ejecución PAC DANE, elaborados. </t>
  </si>
  <si>
    <t>Se elaboraron 3 informes en donde se evidencia la programación y ejecución de PAC correspondientes a los periodos de Enero, Febrero y Marzo de 2021.</t>
  </si>
  <si>
    <t>PO_SG_FIN_2</t>
  </si>
  <si>
    <t>10.   Gestión documental</t>
  </si>
  <si>
    <t xml:space="preserve">Un (1) proceso de control y seguimiento a las Tablas de Retención Documental TRD y PQRSD del proceso de Gestión Financiera, aplicado. </t>
  </si>
  <si>
    <t>PO_SG_FIN_1.5</t>
  </si>
  <si>
    <t xml:space="preserve">Once (11) informes de la actualización de archivo según las TRD del proceso, finalizados. </t>
  </si>
  <si>
    <t xml:space="preserve">Para el primer trimestre del año se realizó la actualización de las TRD del Grupo Interno de Trabajo de Tesorería aclarando que hay dos tipos documentales que no pertenecen a la gestión del GIT, según las instrucciones dadas por Gestión Documental el pasado 10/02/2021 como lo evidencia el correo electronico. </t>
  </si>
  <si>
    <t>Para el primer trimestre del año se realizó la actualización de las TRD del Grupo Interno de Trabajo de Tesorería aclarando que hay dos tipos documentales que no pertenecen a la gestión del GIT, según las instrucciones dadas por Gestión Documental el pasado 10/02/2021 como lo evidencia el correo electronico. 
Se generaron 2 informes de seguimiento de PQRSD del proceso, correspondientes a los periodos de Enero y Febrero, identificando 40 radicados entre peticiones y documentos informativos de los cuales la mayoría recibieron respuesta dentro de los terminos. los demás se relacionaron como documentos de apoyo y no requerían respuesta.</t>
  </si>
  <si>
    <t>PO_SG_FIN_1.6</t>
  </si>
  <si>
    <t xml:space="preserve">Once (11) informes de seguimiento y control a las solicitudes de PQRSD, finalizados. </t>
  </si>
  <si>
    <t>Se generaron 2 informes de seguimiento de PQRSD del proceso, correspondientes a los periodos de Enero y Febrero, identificando 40 radicados entre peticiones y documentos informativos de los cuales la mayoría recibieron respuesta dentro de los terminos. los demás se relacionaron como documentos de apoyo y no requerían respuesta.</t>
  </si>
  <si>
    <t>PO_SG_GH_1</t>
  </si>
  <si>
    <t>Las actividades de formación en temas misionales de la entidad, aportarán en un  2,59% al cumplimiento del objetivo estrategico de mejorar el bienestar, las competencias y las habilidades de los servidores. 
Las tematicas en que se capaciten los servidores contribuirán al buen desempeño de las actividades misionales.</t>
  </si>
  <si>
    <t>Un (1) contrato de actividades de formación para fortalecer las competencias y capacidades técnicas de los servidores en temas misionales, ejecutado.</t>
  </si>
  <si>
    <t>PO_SG_GH_1.1</t>
  </si>
  <si>
    <t>Un (1) documento de los requerimientos técnicos para contratación de la capacitación, elaborado.</t>
  </si>
  <si>
    <t xml:space="preserve">El GITÁrea de Gestión Humana realizó el documento de los requerimientos técnicos para la contratación de la capacitación. </t>
  </si>
  <si>
    <t>El GIT Área de Gestión Humana realizó el documento de requerimientos técnicos para el contrato de actividades de formación para fortalecer las competencias y capacidades técnicas de los servidores en temas misionales, ejecutado.</t>
  </si>
  <si>
    <t>PO_SG_GH_1.2</t>
  </si>
  <si>
    <t>Un (1) contrato interadministrativo para la prestación de servicios de capacitación perfeccionado.</t>
  </si>
  <si>
    <t>PO_SG_GH_1.3</t>
  </si>
  <si>
    <t>Un (1) informe de la ejecución del contrato elaborado, con el registro de actividades realizadas.</t>
  </si>
  <si>
    <t>PO_DICE_1</t>
  </si>
  <si>
    <t>Esta meta contribuye a la reformulación del proyecto de inversión de DIMCE que permita el fortalecimiento de la difusión de la información estadística producida por el DANE Nacional para el 2022</t>
  </si>
  <si>
    <t>Un (1) proyecto de inversión 2022 de DIMCE, formulado</t>
  </si>
  <si>
    <t>PO_DICE_1.1</t>
  </si>
  <si>
    <t>Un (1) análisis con la identificación de las necesidades para el fortalecimiento de la difusión de la información estadística finalizado</t>
  </si>
  <si>
    <t>Se realizó la entrega del documento "anteproyecto de presupuesto para el proyecto de inversión 2022". En este documento se encuentra la definición de productos, actividades y recursos de inversión necesarios el día 15 de marzo de 2021.</t>
  </si>
  <si>
    <t xml:space="preserve">Se realizó la entrega del documento "anteproyecto de presupuesto para el proyecto de inversión 2022". En este documento se encuentra la definición de productos, actividades y recursos de inversión necesarios. </t>
  </si>
  <si>
    <t>PO_DICE_1.2</t>
  </si>
  <si>
    <t xml:space="preserve">Un (1) proyecto de inversión finalizado </t>
  </si>
  <si>
    <t>Se realizan mesas de trabajo con la Oficina Asesora de Planeación para la revisión del anteproyecto para iniciar los tramites respectivos para la aprobación del proyecto por parte del Departamento Nacional de Planeación.</t>
  </si>
  <si>
    <t>PO_DICE_2</t>
  </si>
  <si>
    <t>Tiene como objetivo realizar la planeación anual para el cumplimiento de las metas del Plan Estratégico Institucional.</t>
  </si>
  <si>
    <t>Dos (2) planes institucionales, formulados</t>
  </si>
  <si>
    <t>PO_DICE_2.1</t>
  </si>
  <si>
    <t>Una (1) formulación finalizado</t>
  </si>
  <si>
    <t>Se formularon las actividades e indicadores para:
Plan Anticorrupción y Atención al Ciudadano 
Plan de Acción DICE 2021- 2022
Una vez aprobado y por solicitud de la Oficina Asesora de Planeación se realizó la publicación de los planes en la pagina web de la entidad.</t>
  </si>
  <si>
    <t>Se entregó la formulación de las actividades e indicadores para:
Plan Anticorrupción y Atención al Ciudadano 
Plan de Acción DICE 2021- 2022
Una vez aprobado y por solicitud de la Oficina Asesora de Planeación se realizó la publicación de los planes en la pagina web de la entidad.</t>
  </si>
  <si>
    <t>PO_DICE_2.2</t>
  </si>
  <si>
    <t>Una (1) matriz de seguimiento finalizada</t>
  </si>
  <si>
    <t>Se realiza el primer seguimiento al cumplimiento de las metas del plan de acción, este fue presentado en comité directivo el día martes 20 de abril.</t>
  </si>
  <si>
    <t>PO_DICE_3</t>
  </si>
  <si>
    <t>La meta constribuye al objetivo específico dado que contibuye en la producción del material para el registro de las encuestas realizadas y así  asegurar la calidad estadísitica en procesos y resultados.</t>
  </si>
  <si>
    <t>Un (1) reporte mensual con la información de las impresiones realizadas en el marco de las operaciones estadísticas producidas por el DANE, finalizado</t>
  </si>
  <si>
    <t>PO_DICE_3.1</t>
  </si>
  <si>
    <t xml:space="preserve">El  Grupo Interno de Trabajo del Taller de Ediciones realizó la entrega del informe con el reporte de impresiones realizadas durante los meses de enero, febrero y marzo. </t>
  </si>
  <si>
    <t>Se entrega reporte para los meses de enero, febrero y marzo con la información de las impresiones realizadas en el marco de las operaciones estadísticas producidas por el DANE,</t>
  </si>
  <si>
    <t>PO_DIRPEN_1</t>
  </si>
  <si>
    <t>Contar con un mayor número de bases de microdatos anonimizadas, que garanticen la confidencialidad de la fuente, incentiva la articulación entre los miembros del SEN.  Esto promueve el fortalecimiento de la capacidad estadística al ampliar la disponibilidad de información estadística útil y que responda a las necesidades de información para la toma de decisiones requerida por investigadores, entidades públicas del orden nacional y territorial.</t>
  </si>
  <si>
    <t>Dos (2) bases de microdatos anonimizadas</t>
  </si>
  <si>
    <t>PO_DIRPEN_1.1</t>
  </si>
  <si>
    <t>El GIT ha realizado revisión de riesgos y ataque a bases de datos relacionados con requerimientos hechos por comunidades indigenas en la MPC.   Se han presentado reportes de dichos análisis de riesgos, ataque y recomendaciones para la anonimización de datos requerido ante el comite de reserva de la entidad.  También se ha realizado un ejercicio exploratorio de las técnicas de anonimización que pueden ser aplicadas a bases de datos tipo panel, esto orientado a dar respuesta a inquietudes presentadas por los equipos de la ELCO y la EMSB.</t>
  </si>
  <si>
    <t>Con los ejercicios de análisis de riesgos y ataque realizados a las bases de datos requeridos por la MPC se ha identificado los mecanismos de anonimización de datos más adecuados para dar respuesta a los requerimientos planteados por las comunidades indigenas al DANE.</t>
  </si>
  <si>
    <t>PO_DIRPEN_2</t>
  </si>
  <si>
    <t>El seguimiento a los planes de mejoramiento aporta al 100% al cumplimiento del objetivo estratégico de asegurar la calidad estadística en procesos y resultados, puesto que contribuye a la mejora continua del proceso estadístico a través de la verificación de las acciones formuladas por parte de los responsables de las operaciones estadísticas para subsanar los hallazgos encontrados en el proceso de evaluación de la calidad</t>
  </si>
  <si>
    <t>Cuarenta (40) operaciones estadísticas con seguimiento de plan de mejoramiento, para identificar el nivel de cumplimiento de las acciones propuestas y subsanar las debilidades del proceso estadístico, realizado</t>
  </si>
  <si>
    <t>Plan Estratégico Institucional PEI 2019-2022</t>
  </si>
  <si>
    <t>PO_DIRPEN_2.1</t>
  </si>
  <si>
    <t>Cuarenta (40) formatos de seguimiento finalizados</t>
  </si>
  <si>
    <t>En el marco del esquema de evaluación y certificación de la calidad estadística, el GIT Calidad Estadística realiza vigilancia de las operaciones estadísticas certificadas, asimismo, de acuerdo con el Documento de Condiciones para la Evaluación y la Certificación Estadística, numeral 9 “Reporte del Desarrollo del Proceso Estadístico”, anualmente los responsables deben presentar el resultado de su ejercicio de autoevaluación, con el propósito de entre otros aspectos soportar la implementación de mejoras en la producción estadística.  
Seguimientos Operaciones EstadísticasDANE:
*Durante el primer trimestre de la vigencia 2021 se construyeron y notificaron presentaciones para cada uno de los Grupos Internos de Trabajo de la Dirección de Metodología y Producción Estadística (DIMPE) y para la Dirección de Censos y Demografía (DCD), incluyendo el estado actual y el cronograma detallado de los seguimientos a las operaciones estadísticas certificadas  y el plan de intervención para las operaciones estadísticas no certificadas.
*Se realizaron requerimientos de información para  7 operaciones estadísticas del DANE,
Seguimientos Operaciones Estadísticas Entidades SEN:
*Se realizaron requerimientos de información para 10 operaciones estadísticas certificadas de Entidades SEN,</t>
  </si>
  <si>
    <t>Seguimientos Operaciones Estadísticas DANE: 
Durante el primer trimestre de la vigencia 2021 se construyeron y notificaron presentaciones para cada uno de los Grupos Internos de Trabajo de la Dirección de Metodología y Producción Estadística (DIMPE) y para la Dirección de Censos y Demografía (DCD), incluyendo el estado actual y el cronograma detallado de los seguimientos a las operaciones estadísticas certificadas  y el plan de intervención para las operaciones estadísticas no certificadas.
*Se realizaron requerimientos de información para  7 operaciones estadísticas del DANE,
Seguimientos Operaciones Estadísticas Entidades SEN:
*Se realizaron requerimientos de información para 10 operaciones estadísticas certificadas de Entidades SEN,</t>
  </si>
  <si>
    <t>PO_DIRPEN_3</t>
  </si>
  <si>
    <t>La herramienta contribuye al aseguramiento de la calidad en el cumplimiento de las metas de la DIRPEN, generando alertas tempranas para la corrección de posibles desviaciones en la planeación definida para la vogencia</t>
  </si>
  <si>
    <t>Un (1) tablero de control en planner, elaborado</t>
  </si>
  <si>
    <t>PO_DIRPEN_3.1</t>
  </si>
  <si>
    <t>Una (1) herramienta de tablero de control diseñada</t>
  </si>
  <si>
    <t>Se realizó un diseño de seguimiento de metas en MS Planner, se actualizan las actividades con base en el reporte quincenal</t>
  </si>
  <si>
    <t>Se realizó diseño de tablero de control en MS Planner, se alimenta con base en los informes quincenales.</t>
  </si>
  <si>
    <t>PO_DIRPEN_3.2</t>
  </si>
  <si>
    <t>Una (1) prueba piloto de tablero de control implementada</t>
  </si>
  <si>
    <t>PO_DIG_1</t>
  </si>
  <si>
    <t>Un (1) registro base de inmuebles versión 1.0 alineado con las directrices del Catastro Multiproposito, conformado.</t>
  </si>
  <si>
    <t>SISCONPES</t>
  </si>
  <si>
    <t>PO_DIG_1.1</t>
  </si>
  <si>
    <t>Un (1) registro de base de inmuebles conformado y disponible</t>
  </si>
  <si>
    <t>Se avanza en la definición de la metodología de este registro administrativo</t>
  </si>
  <si>
    <t xml:space="preserve">Durante este periodo se avanza en la construcción de la metodología para la integración de la información alfanumérica y geográfica de los dos proveedores de mayor tamaño: SNR y Catastro e inicio de Prueba Piloto de aplicación de criterios de calidad, validación e integración de la información para círculos registrales de Sabanalarga y Cali.
</t>
  </si>
  <si>
    <t>PO_DIG_2</t>
  </si>
  <si>
    <t>La atención a solicitudes requeridas aportaran 100% a la capacidad metodológica que Contempla acciones integrales relacionadas con el diseño, producción, análisis, difusión y regulación de la información estadística.</t>
  </si>
  <si>
    <t>Modelamientos espaciales y análisis postcensales requeridos para soportar los procesos de producción y análisis de información estadística, realizados.</t>
  </si>
  <si>
    <t>Plan Estratégico Institucional</t>
  </si>
  <si>
    <t>Productos a demanda geoespaciales temáticos, geoanalíticos y geovisores para la difusión y geovisualización de resultados de operaciones estadísticas y otras fuentes de infromación generados.</t>
  </si>
  <si>
    <t xml:space="preserve">Se han generado los productos geoespaciales temáticos y geonaliticos demandados
</t>
  </si>
  <si>
    <t xml:space="preserve">Durante el primer trimestre del año 2021, se avanzo en la generación de 226  productos geoanalíticos y geovisores de las operaciones estadísticas: CNPV 2018, GEIH, ESAG, ENAM, EMICRON, CNUE, SIPSA. Y 114 productos de temas como la tasa de desempleo; NBI y miseria; déficit de vivienda.
</t>
  </si>
  <si>
    <t>PO_DCD_1</t>
  </si>
  <si>
    <t>Una (1) base de datos con información estadística de nacimientos y defunciones a nivel nacional para el registro de hechos vitales en Colombia, producida.</t>
  </si>
  <si>
    <t>Plan Estrategico Institucional</t>
  </si>
  <si>
    <t>PO_DCD_1.1</t>
  </si>
  <si>
    <t xml:space="preserve">Cuatro (4) publicaciones(boletin, presentación y bases de datos) preliminares trimestral 
</t>
  </si>
  <si>
    <t>El grupo de EEVV el 26 de marzo de 2021 publica en la página web el boletín técnico Estadísticas Vitales (EEVV) Cuarto trimestre 2020pr</t>
  </si>
  <si>
    <t>En el mes de marzo el GIT EEVV publica en la página web el boletín técnico y los cuadros de salida correspondientes a nacimiento y defunciones Estadísticas cifras oficiales Estadísticas vitales Trimestre IV de 2020pr, año corrido 2020pr y enero 2021pr</t>
  </si>
  <si>
    <t>PO_DCD_1.2</t>
  </si>
  <si>
    <t>Una (1) publicación (boletin, presentación y bases de datos) definitiva año 2020</t>
  </si>
  <si>
    <t>El grupo de EEVV el 26 de marzo de 2021 publica en la página web los cuadros de salidas de nacimientos y defunciones donde se puede consultar el número de nacimientos y defunciones en Colombia, para el acumulado 2020pr, para el IV trimestre 2020pr, así como las cifras preliminares del año corrido 2021pr</t>
  </si>
  <si>
    <t>PO_DCD_2</t>
  </si>
  <si>
    <t xml:space="preserve">Operaciones estadísticas que implementan acciones de mejora en la metodología (procesos e instrumentos) y resultados. Esta meta aporta de manera DIRECTA a los entregables:  Formatos implementados en cinco departamentos del país (Formato de notificación de muerte y nacimiento de personas pertenecientes a grupos étnicos). </t>
  </si>
  <si>
    <t>Dos (2) formatos (mínimo) para la recolección de información estadística de nacimiento y muerte para grupos étnicos, ajustados.</t>
  </si>
  <si>
    <t>PO_DCD_2.1</t>
  </si>
  <si>
    <t>Formatos de notificación para grupos étnicos: ajustados</t>
  </si>
  <si>
    <t>El 27 de febrero en reunión con las organizaciones wayuú, se recibió los últimos ajustes a los formatos de notificación de nacimiento y defunción en lengua wayunaiki, quedando listo para su uso.</t>
  </si>
  <si>
    <t xml:space="preserve">se inicio el proceso de implementación del formato de notificación de nacimiento con la Asociación de parteras y parteros interracial de Choco ASOREDIPAR
</t>
  </si>
  <si>
    <t>PO_DCD_2.2</t>
  </si>
  <si>
    <t>Formatos de notificación para grupos étnicos: implementados</t>
  </si>
  <si>
    <t>PO_DCD_3</t>
  </si>
  <si>
    <t>Un (1) registro de novedades de información de nacimientos y defunciones no registradas en el sistema RUAF-ND, por situaciones derivadas de la emergencia sanitaria, recuperada.</t>
  </si>
  <si>
    <t>PO_DCD_3.1</t>
  </si>
  <si>
    <t xml:space="preserve">Un (1) diseño del registro de novedades de nacimientos y defunciones no registrada en el RUAF-ND revisada y recuperada. </t>
  </si>
  <si>
    <t>Se adapto el esquema de descarga del RUAF de los registros correspondiente a los años antes del 2020</t>
  </si>
  <si>
    <t>Se captaron y recuperaron hechos vitales correspondiente a vigencias anteriores al 2020</t>
  </si>
  <si>
    <t>PO_DCD_3.2</t>
  </si>
  <si>
    <t xml:space="preserve">Un (1) registro de novedades de nacimientos y defunciones no registrada en el RUAF-ND revisada y recuperada. </t>
  </si>
  <si>
    <t>Se hizo recuperacion de información para los años anteriores a 2020</t>
  </si>
  <si>
    <t>PO_DCD_4</t>
  </si>
  <si>
    <t>Un (1) conjunto de proyecciones de derivados realizados.</t>
  </si>
  <si>
    <t>PO_DCD_4.1</t>
  </si>
  <si>
    <t>Un (1) cuadro de salida de la población económicamente activa, estimada.</t>
  </si>
  <si>
    <t>se ha realizado avance en la elaboración del cuadro de salida de las proyecciones de población Indígena en resguardos estimados.</t>
  </si>
  <si>
    <t>El avance cualitativo es aplicación de técnicas de estimación en atención a los requerimientos del área de muestreo de la entidad para la calibración de las encuestas sociales</t>
  </si>
  <si>
    <t>PO_DCD_4.2</t>
  </si>
  <si>
    <t>Un (1) cuadro de salida de la población en edad escolar, estimada.</t>
  </si>
  <si>
    <t>Se esta estructurando a la fecha los planes de trabajo para el diseño del cuadro.</t>
  </si>
  <si>
    <t>PO_DCD_4.3</t>
  </si>
  <si>
    <t>Un (1) cuadro de salida de los años de vida perdidos por principales causas de muerte, estimados.</t>
  </si>
  <si>
    <t>PO_DCD_4.4</t>
  </si>
  <si>
    <t>Un (1) cuadro de salida de la población en edad de trabajar, estimada.</t>
  </si>
  <si>
    <t>PO_DCD_4.5</t>
  </si>
  <si>
    <t>Un (1) cuadro de salida de las proyecciones de población Indígena en resguardos, estimados.</t>
  </si>
  <si>
    <t>Operaciones estadísticas que ampliaron su desagregación geográfica a nivel departamental o municipal. Esta meta impacta de manera DIRECTA  la generación de los siguientes entregables:  Tablas resumen de la migración inter e interdepartamental,  Tablas resumen de la migración inter e intermunicipal y  Tabulados con los agregados de migración internacional.</t>
  </si>
  <si>
    <t>PO_DCD_4.6</t>
  </si>
  <si>
    <t>Un (1) anuario de movimientos de viajeros internacionales, realizado.</t>
  </si>
  <si>
    <t>Se avanzó en la elaboración del anuario estadístico de movimientos internacionales, el cual se  publicó en la página web de la entidad el 5 de abril de 2021 y se está avanzando en la gestión del anuario 2020 que se publicará en el 2021.</t>
  </si>
  <si>
    <t>PO_DCD_4.7</t>
  </si>
  <si>
    <t>Un (1) Registro Estadístico de Migrantes Internacionales -REMI, actualizado.</t>
  </si>
  <si>
    <t>Avance en la actualización del REMI</t>
  </si>
  <si>
    <t>PO_DCD_5</t>
  </si>
  <si>
    <t>Operaciones estadísticas que ampliaron su desagregación geográfica a nivel departamental o municipal. Esta meta impacta de manera INDIRECTA el entregable: Información resultante del Censo Nacional de Población y Vivienda (estudios postcensales)</t>
  </si>
  <si>
    <t>Una (1) base de datos con la relación de usuarios internos y externos de la información poblacional y demográfica, para atender los requerimientos de información de la DCD, procesada y difundida</t>
  </si>
  <si>
    <t>PO_DCD_5.1</t>
  </si>
  <si>
    <t>Una (1) bases de datos con la clasificación temática de las solicitudes de información población y demográfica, realizada.</t>
  </si>
  <si>
    <t>Se avanza con la caracterización de usuarios de información sociodemográfica durante el trimestre</t>
  </si>
  <si>
    <t>PO_DCD_5.2</t>
  </si>
  <si>
    <t>Una (1) estandarización de procesamientos especializados y respuesta tipo realizadas, para atender las solicitudes de información poblacional y demográfica de los usuarios, elaborada</t>
  </si>
  <si>
    <t>Para atender estos requerimientos se cuenta con información estandarizada y procesamientos establecidos para requerimiento. Para caracterizar dichos requerimientos se produjo la matriz de información de caractrerización de usuarios</t>
  </si>
  <si>
    <t>PO_DCD_6</t>
  </si>
  <si>
    <t>Un (1) sistema de gestión documental, almacenamiento y custodia para la conservación de la información producida en desarrollo del  Censo Nacional de Población y Vivienda 2018, actualizado.</t>
  </si>
  <si>
    <t>PO_DCD_6.1</t>
  </si>
  <si>
    <t>Sistema de gestión documental del CNPV , para los documento digitales, actualizado en los repositorios definidos.</t>
  </si>
  <si>
    <t>Con cargo a la vigencia futura autorizada, se llevó a cabo la adición para la vigencia 2021, del contrato de arrendamiento No. CO1.PCCNTR.1310808 de 2020 celebrado con el proveedor Ensobramatic, para garantizar el almacenamiento de la producción documental del Censo Nacional de Población y Vivienda 2018.</t>
  </si>
  <si>
    <t>Se llevó a cabo la adición para la vigencia 2021, del contrato de arrendamiento No. CO1.PCCNTR.1310808 de 2020 celebrado con el proveedor Ensobramatic, para garantizar el almacenamiento de la producción documental del Censo Nacional de Población y Vivienda 2018 y se ha avanzado en la organización documental digital.</t>
  </si>
  <si>
    <t>PO_DCD_6.2</t>
  </si>
  <si>
    <t>Bodegaje material CNPV 2018 realizado.</t>
  </si>
  <si>
    <t>En el primer trimestre de 2021, se ha avanzado en la organización, eliminación de duplicados y organización de carpetas, de la producción documental digital del Censo Nacional de Población y Vivienda 2018, disponible en el servidor \\systema44\CNPV; se avanzó en la revisión de las carpetas: producción estadística ejecución, y análisis.</t>
  </si>
  <si>
    <t>PO_DSCN_1</t>
  </si>
  <si>
    <t>Una (1) publicación de la matriz de usos importados y nacionales, finalizada</t>
  </si>
  <si>
    <t>PO_DSCN_1.1</t>
  </si>
  <si>
    <t>1 base de datos con información acopiada para la matriz de usos importados y nacionales finalizada</t>
  </si>
  <si>
    <t>PO_DSCN_1.2</t>
  </si>
  <si>
    <t>1 archivo de trabajo con el procesamiento de la información acopiada, para la matriz de usos importados y nacionales finalizada</t>
  </si>
  <si>
    <t>1 boletín técnico y 1 anexo de publicación, para la matriz de usos importados y nacionales finalizados</t>
  </si>
  <si>
    <t>PO_DSCN_2</t>
  </si>
  <si>
    <t>Una (1) publicación de la matriz de trabajo, finalizada</t>
  </si>
  <si>
    <t>PO_DSCN_2.1</t>
  </si>
  <si>
    <t>1 base de datos con información acopiada para la matriz de trabajo finalizada</t>
  </si>
  <si>
    <t>Se realizó el acopio de información básica para la construcción de la matriz de trabajo</t>
  </si>
  <si>
    <t>Durante el primer trimestre de 2021 el equipo técnico de la DSCN, realizó el acopio de la información básica para la elaboración de la matriz complementaria al marco central de las cuentas nacionales (Matriz de Trabajo). Así, mismo se inicio el proceso de revisión de consisencia de la misma, mediante pruebas de cobertura, calidad y continuidad.</t>
  </si>
  <si>
    <t>PO_DSCN_2.2</t>
  </si>
  <si>
    <t>1 archivo de trabajo con el procesamiento de la información acopiada, para la matriz de trabajo finalizada</t>
  </si>
  <si>
    <t>PO_DSCN_2.3</t>
  </si>
  <si>
    <t>1 boletín técnico y 1 anexo de publicación, para la matriz de trabajo finalizada</t>
  </si>
  <si>
    <t>PO_DSCN_3</t>
  </si>
  <si>
    <t>Una (1) publicación de las cuentas anuales por bienes y servicios para los años 2018 def y 2019 provisional, finalizada</t>
  </si>
  <si>
    <t>PO_DSCN_3.1</t>
  </si>
  <si>
    <t>1 base de datos con información acopiada para las cuentas anuales de bienes y servicios finalizada</t>
  </si>
  <si>
    <t>Se construyó la base de datos con la información acopiada y cargada en el módo informático de las CNA</t>
  </si>
  <si>
    <t>En el primer trimestre de 2021 la DSCN, culminó la elaboración y publicación de las cuentas nacionales anuales correspondientes al año 2019 provisional y 2018 definitivo. Se trabajó la base de datos definitiva en el módulo informático, se procesó, consolidó y se realizó la síntesis general del marco central. De igual manera, se elaboró el boletin técnico y los anexos estadísticos donde se presentan las series encadenadas de volumen con año de referencia 2015 para el Producto Interno Bruto (PIB) desde el enfoque de la producción y el gasto; así mismo se reflejan los resultados a precios corrientes, desde el enfoque de la producción, el gasto y el ingreso,y los agregados macroeconómicos fundamentales, resultado de la síntesis macroeconómica de las cuentas de bienes y servicios.</t>
  </si>
  <si>
    <t>PO_DSCN_3.2</t>
  </si>
  <si>
    <t>1 archivo de trabajo con el procesamiento, consolidación y síntesis, para las cuentas de bienes y servicios finalizada</t>
  </si>
  <si>
    <t>Se elaboraron los archivos de trabajo con la consolidación, matrices y síntesis de las CNA</t>
  </si>
  <si>
    <t>PO_DSCN_3.3</t>
  </si>
  <si>
    <t>1 boletín técnico y 1 anexo de publicación, para las cuentas de bienes y servicios finalizados</t>
  </si>
  <si>
    <t>Se realizó y publicó el boletin ténico y los anexos de las CNA 2019p y 2018</t>
  </si>
  <si>
    <t>PO_DSCN_4</t>
  </si>
  <si>
    <t>Aporta de manera indirecta al PEI ya que ampliará la oferta de información estadística que requiere el país, contribuyendo a la formulación y evaluación de la política pública y la toma de decisiones.</t>
  </si>
  <si>
    <t>Una (1) base de datos con información acopiada para las estimaciones de las cuentas anuales por bienes y servicios para los años 2019 def y 2020 provisional, finalizada</t>
  </si>
  <si>
    <t>PO_DSCN_4.1</t>
  </si>
  <si>
    <t>1 cronograma de trabajo para el desarrollo de las estimaciones para las cuentas anuales de bienes y servicios para los años 2019 def y 2020 provisional finalizado</t>
  </si>
  <si>
    <t>PO_DSCN_4.2</t>
  </si>
  <si>
    <t>1 documento de plan de tranajo que contenga las mejoras y actualizaciones del marco central para las cuentas de bienes y servicios finalizado</t>
  </si>
  <si>
    <t>PO_DSCN_4.3</t>
  </si>
  <si>
    <t>1 archivo de trabajo con el procesamiento y consolidación de información preliminar, para las cuentas  de bienes y servicios finalizado</t>
  </si>
  <si>
    <t>PO_DSCN_5</t>
  </si>
  <si>
    <t>Una (1) publicación de la Productividad Total de Factores años 2018 definitivo, 2019 provisional y 2020 preliminar, finalizada.</t>
  </si>
  <si>
    <t>PO_DSCN_5.1</t>
  </si>
  <si>
    <t>1 base de datos con información acopiada de estadística básica para las variables relcionadas con capital y trabajo, finalizada</t>
  </si>
  <si>
    <t>Fue construida una base de datos con información acopiada de estadística básica para las variables relcionadas con capital y trabajo.</t>
  </si>
  <si>
    <t xml:space="preserve">Fueron realizados los cálculo de la PTF lo que permitió la publicación de la Productividad Total de Factores años 2018 definitivo, 2019 provisional y 2020 preliminar, así como la elaboración de un documento metodológico de acuerdo con los lineamientos del royecto LEKLEMS. </t>
  </si>
  <si>
    <t>PO_DSCN_5.2</t>
  </si>
  <si>
    <t>1 documento metodológico actualizado según las recomendaciones internacionales más recientes, finalizado.</t>
  </si>
  <si>
    <t>Fue elaborado un documento metodológico actualizado según las recomendaciones internacionales acordadas por el proyecto LAKLEMS.</t>
  </si>
  <si>
    <t>PO_DSCN_5.3</t>
  </si>
  <si>
    <t>1 boletín técnico y sus respectivos anexos estadísticos de publicación, finalizados</t>
  </si>
  <si>
    <t>Fueron genrados el boletín técnico y los anexos estadísticos de publicación de  la PTF y de los acervos de capital</t>
  </si>
  <si>
    <t>PO_DSCN_6</t>
  </si>
  <si>
    <t>Una (1) publicación de las cuentas anuales por sector institucional para los años 2018 def y 2019 provisional, finalizada</t>
  </si>
  <si>
    <t>PO_DSCN_6.1</t>
  </si>
  <si>
    <t>1 base de datos con información acopiada para las cuentas por sector institucional finalizada</t>
  </si>
  <si>
    <t>Se construyó la base de datos con la información acopiada y cargada en el módulo informático de las CNA</t>
  </si>
  <si>
    <t>En el primer trimestre de 2021 la DSCN, culminó la elaboración y publicación de las cuentas nacionales anuales correspondientes al año 2019 provisional y 2018 definitivo. Se trabajó la base de datos definitiva en el módulo informático, se procesó, consolidó y se realizó la síntesis general del marco central. De igual manera, se elaboró el boletin técnico y los anexos  los agregados macroeconómicos  y el cuadro económico integrado fundamentales, resultado de la síntesis macroeconómica de las cuentas de las cuentas de sectores institucionales.</t>
  </si>
  <si>
    <t>PO_DSCN_6.2</t>
  </si>
  <si>
    <t>1 archivo de trabajo con el procesamiento, consolidación y síntesis, para las cuentas por sector institucional finalizada</t>
  </si>
  <si>
    <t>Se construyeron los archivos de trabajo y se cargó en el módulo informático de las CNA</t>
  </si>
  <si>
    <t>PO_DSCN_6.3</t>
  </si>
  <si>
    <t>1 boletín técnico y 1 anexo de publicación, para las cuentas por sector institucional finalizados</t>
  </si>
  <si>
    <t>Se generaron el boletín técnico y los anexos de publicación correspondientes</t>
  </si>
  <si>
    <t>PO_DSCN_7</t>
  </si>
  <si>
    <t xml:space="preserve">Una (1) publicación del gasto por finalidad anual 2020 provisional para el gobierno general por subsector central, local y seguridad social según la clasificación COFOG para representar los gastos del gobierno en la economía, inalizada. </t>
  </si>
  <si>
    <t>PO_DSCN_7.1</t>
  </si>
  <si>
    <t>1 base de datos con información acopiada por fuente del gasto por finalidad del gobierno de acuerdo con la clasificación COFOG, finalizada.</t>
  </si>
  <si>
    <t>PO_DSCN_7.2</t>
  </si>
  <si>
    <t>1 archivo de trabajo con el procesamiento  y consolidación del gasto por finalidad del gobierno de acuerdo con la clasificación COFOG, finalizado.</t>
  </si>
  <si>
    <t>PO_DSCN_7.3</t>
  </si>
  <si>
    <t>1 boletín técnico y 1 anexo de publicación del gasto por finalidad del gobierno de acuerdo con la clasificación COFOG, finalizados.</t>
  </si>
  <si>
    <t>PO_DSCN_8</t>
  </si>
  <si>
    <t xml:space="preserve">Una (1) publicación del gasto social público y privado anual 2020 provisional, de acuerdo con la metodología SOCX-OCDE para la economía total, finalizada. </t>
  </si>
  <si>
    <t>PO_DSCN_8.1</t>
  </si>
  <si>
    <t>1 base de datos con información acopiada  del gasto social público y privado de acuerdo con la metodología SOCX-OCDE, finalizada.</t>
  </si>
  <si>
    <t>PO_DSCN_8.2</t>
  </si>
  <si>
    <t>1 archivo de trabajo con el procesamiento y consolidación del gasto social público y privado de acuerdo con la metodología SOCX-OCDE, finalizado</t>
  </si>
  <si>
    <t>PO_DSCN_8.3</t>
  </si>
  <si>
    <t>1 boletín técnico y 1 anexo de publicación del gasto social público y privado de acuerdo con la metodología SOCX-OCDE, finalizados</t>
  </si>
  <si>
    <t>PO_DSCN_9</t>
  </si>
  <si>
    <t>Una (1) base de datos con información acopiada para las estimaciones de las cuentas anuales por sector institucional para los años 2019 def y 2020 provisional, finalizada</t>
  </si>
  <si>
    <t>PO_DSCN_9.1</t>
  </si>
  <si>
    <t>1 cronograma de trabajo para el desarrollo de las estimaciones para las cuentas anuales por sector instritucional  para los años 2019 def y 2020 provisional finalizado</t>
  </si>
  <si>
    <t>PO_DSCN_9.2</t>
  </si>
  <si>
    <t>1 documento de plan de tranajo que contenga las mejoras y actualizaciones del marco central para las cuentas anuales por sector instritucional  finalizado</t>
  </si>
  <si>
    <t>PO_DSCN_9.3</t>
  </si>
  <si>
    <t>1 archivo de trabajo con el procesamiento y consolidación de información preliminar, para las cuentas anuales por sector instritucional  finalizado</t>
  </si>
  <si>
    <t>PO_DSCN_10</t>
  </si>
  <si>
    <t>Una (1) publicación del Producto Interno Bruto por departamentos año 2018 definitivo y 2019 provisional. Valor agregado por municipio, años 2018 definitivo y 2019 provisional, finalizada.</t>
  </si>
  <si>
    <t>PO_DSCN_10.1</t>
  </si>
  <si>
    <t>1 base de datos con información acopiada de estadística básica por departamento y municipio, finalizada</t>
  </si>
  <si>
    <t>Se realizó el acopio de la estadística básica usada para la medición del PIB por departamentos y valor agergado por municipios.</t>
  </si>
  <si>
    <t>Acopio de estadístca básica por actividades económicas por departamentos y municipios; crítica y análisis a la estadística básica, cálculo de indicadores sectoriales por departamentos y municipios; cálculo y medición del valor agergado a nivel territorial, cálculo del producto interno bruto; consolidaciones y síntesis por departamentos y municipios, preparación cuadros de salida, publicaciones de las investigaciones con enfoque territorial: PIB por departamentos y valor agregado por municipios</t>
  </si>
  <si>
    <t>PO_DSCN_10.2</t>
  </si>
  <si>
    <t>1 archivo de trabajo analizado y consolidado por departamento y municipio, finalizado.</t>
  </si>
  <si>
    <t>Se realizó la consolidación y análisis de las investigaciones con enfoque territorial: Análisis cuentas departamentales, consolidación cuentas departamentales, análisis municipal, consolidación valor agregado municipal</t>
  </si>
  <si>
    <t>PO_DSCN_10.3</t>
  </si>
  <si>
    <t>Se realizó la publicación en la página web, se adjuntan los siguentes 7 archivos: PIB total, por actividades económicas, por departamentos, por regiones, serie retropolada, valor agregado por municipios y boletín técnico</t>
  </si>
  <si>
    <t>PO_DSCN_11</t>
  </si>
  <si>
    <t>Una (1) publicación del Producto Interno Bruto por departamentos año 2020 preliminar, finalizada</t>
  </si>
  <si>
    <t>PO_DSCN_11.1</t>
  </si>
  <si>
    <t>1 base de datos con información acopiada de estadística básica por departamento, finalizada</t>
  </si>
  <si>
    <t>PO_DSCN_11.2</t>
  </si>
  <si>
    <t>1 archivo de trabajo analizado y consolidado por departamento, finalizado.</t>
  </si>
  <si>
    <t>PO_DSCN_11.3</t>
  </si>
  <si>
    <t>1 boletín técnico y anexos estadísticos de publicación, finalizados</t>
  </si>
  <si>
    <t>PO_DSCN_12</t>
  </si>
  <si>
    <t>Aporta al indicador PEI "Operaciones estadísticas que implementan acciones de mejora en la metodología (procesos e instrumentis) y resultados". Adicionalmente, aporta de manera indirecta al PEI ya que al ser parte de la oferta de información estadística que requiere el país, contribuye a la formulación y evaluación de la política pública y la toma de decisiones.</t>
  </si>
  <si>
    <t>Siete (7) publicaciones de las operaciones estadísticas de la Cuenta Satélite Ambiental (cuentas ambientales y económicas de flujos del agua, productos del bosque, energía, residuos sólidos y emisiones; cuenta ambiental y económica de activos de los recursos minerales y energéticos; cuenta ambiental y económica de actividades ambientales y transacciones asociadas), y sus documentos metodológicos, actualizadas.</t>
  </si>
  <si>
    <t>PO_DSCN_12.1</t>
  </si>
  <si>
    <t>7 bases de datos con información acopiada para las cuentas ambientales y económicas, finalizadas</t>
  </si>
  <si>
    <t>Se realizó gestión para el acopio de las fuentes de información internas y externas, para la CAE-FE, CAE-ARME, CAE-FB, CAEB, CAE-AATA, CAEFM-RS; y se realizó el acopio de las fuentes para la CAE-FE, CAE-FB, CAEFM-RS, y CAE-AATA</t>
  </si>
  <si>
    <t>En el marco del desarrollo de la Cuenta Satélite Ambiental (CSA), se avanzó en el acopio y análisis de información de las cuentas ambientales y económicas de: flujos de energía, flujos del bosque, residuos sólidos, y actividades ambientales y transacciones asociadas</t>
  </si>
  <si>
    <t>PO_DSCN_12.2</t>
  </si>
  <si>
    <t>7 archivos de trabajo con el procesamiento de la información acopiada, para las cuentas ambientales y económicas, finalizados</t>
  </si>
  <si>
    <t>Se avanzó en el procesamiento de información para el cálculo de la CAE-FE, CAE-FB, CAEB y CAE-AATA</t>
  </si>
  <si>
    <t>PO_DSCN_12.3</t>
  </si>
  <si>
    <t>7 boletines técnicos y 7 anexos de publicación para las cuentas ambientales y económicas finalizados</t>
  </si>
  <si>
    <t>PO_DSCN_12.4</t>
  </si>
  <si>
    <t>7 documentos metodológicos para las cuentas ambientales finalizados</t>
  </si>
  <si>
    <t>PO_DSCN_13</t>
  </si>
  <si>
    <t>Una (1) publicación de la Cuenta Satélite de las Tecnologías de la Información y las Comunicaciones (CSTIC), finalizada</t>
  </si>
  <si>
    <t>PO_DSCN_13.1</t>
  </si>
  <si>
    <t>1 archivo de trabajo con el procesamiento de la información acopiada para la CSTIC, finalizado</t>
  </si>
  <si>
    <t>Se procesaron las bases de datos de las fuentes de la CSTIC y se generaron los resultados de la matriz de producción, las cuentas de producción y generación del ingreso, los balances oferta utilización y la matriz de trabajo</t>
  </si>
  <si>
    <t xml:space="preserve">Se realizó procesamiento de las bases de datos de las encuestas económicas y los registros administrativos para generar los resultados de la CSTIC correspondientes a la matriz de producción, las cuentas de producción y generación del ingreso, los balances oferta utilización y la matriz de trabajo. Se elaboraron los productos de publicación (boletín técnico y anexos) y se realizó la publicación el día 19 de marzo de 2021 </t>
  </si>
  <si>
    <t>PO_DSCN_13.2</t>
  </si>
  <si>
    <t>1 boletín técnico y 1 anexo de publicación de la CSTIC, finalizados</t>
  </si>
  <si>
    <t>Se elaboró el boletín técnico y los anexos de la CSTIC correspondientes a 2019 provisional y 2020 preliminar</t>
  </si>
  <si>
    <t>PO_DSCN_14</t>
  </si>
  <si>
    <t>Una (1) publicación de la Cuenta Satélite de Turismo (CST), finalizada</t>
  </si>
  <si>
    <t>PO_DSCN_14.1</t>
  </si>
  <si>
    <t>1 base de datos con información acopiada para la CST finalizada</t>
  </si>
  <si>
    <t>Se realizó capacitación de la fase de acopio y se realizó la gestión para el acopio de las bases de datos de las fuentes de información de la CST</t>
  </si>
  <si>
    <t>Se realizó capacitación de la fase de acopio para la CST y se realizó la gestión para el acopio de las bases de datos de la EGIT y Migración Colombia. Se avanzó en el procesamiento de las bases correspondientes a Migración Colombia; y GEIH para la matriz de trabajo</t>
  </si>
  <si>
    <t>PO_DSCN_14.2</t>
  </si>
  <si>
    <t>1 archivo de trabajo con el procesamiento de la información acopiada para la CST finalizada</t>
  </si>
  <si>
    <t>Se avanzó en el procesamiento de la base de datos correspondiente a Migración Colombia y de la GEIH</t>
  </si>
  <si>
    <t>PO_DSCN_14.3</t>
  </si>
  <si>
    <t>1 boletín técnico y 1 anexo de publicación de la CST, finalizados</t>
  </si>
  <si>
    <t>PO_DSCN_15</t>
  </si>
  <si>
    <t>Una (1) publicación de la Cuenta Satélite de Cultura y Economía Naranja (CSCEN), finalizada</t>
  </si>
  <si>
    <t>Plan de Acción (PA) 2021</t>
  </si>
  <si>
    <t>PO_DSCN_15.1</t>
  </si>
  <si>
    <t>1 base de datos con información acopiada para la CSCEN finalizada</t>
  </si>
  <si>
    <t xml:space="preserve">Se realizó capacitación de la fase de acopio y se realizó la gestión para el acopio de las bases de datos de las fuentes de información de la CSCEN. </t>
  </si>
  <si>
    <t>Se realizó capacitación de la fase de acopio para la CSCEN y se realizó la gestión para el acopio de las bases de datos de las encuestas económicas y la GEIH. Se avanzó en el procesamiento de de las cuentas de producción y generación del ingreso a precios corrientes para las actividades de: edición de libros, diarios y revistas y otras; exhibición de cine, radiodifusión, TV abierta y por suscripción; diseño y publicidad; fabricación de juegos y juguetes, joyas e instrumentos musicales; educación superior cultural y creativa; producción de malta, elaboración de cerveza y otras bebidas malteadas; tejeduría y acabado de productos textiles; fabricación de tejidos de punto y ganchillo</t>
  </si>
  <si>
    <t>Está pendiente el acopio de la información correspondiente a la ANTV (el acopio se realiza a través de página web y aún no se encuentra actualizada).</t>
  </si>
  <si>
    <t>PO_DSCN_15.2</t>
  </si>
  <si>
    <t>1 archivo de trabajo con el procesamiento de la información acopiada para la CSCEN finalizado</t>
  </si>
  <si>
    <t>Se avanzó en el procesamiento de las cuentas de producción y generación del ingreso a precios corrientes para las actividades de: edición de libros, diarios y revistas y otras; exhibición de cine, radiodifusión, TV abierta y por suscripción; diseño y publicidad; fabricación de juegos y juguetes, joyas e instrumentos musicales; educación superior cultural y creativa; producción de malta, elaboración de cerveza y otras bebidas malteadas; tejeduría y acabado de productos textiles; fabricación de tejidos de punto y ganchillo</t>
  </si>
  <si>
    <t>PO_DSCN_15.3</t>
  </si>
  <si>
    <t>1 boletín técnico y 1 anexo de publicación de la CSCEN, finalizados</t>
  </si>
  <si>
    <t>PO_DSCN_16</t>
  </si>
  <si>
    <t>Una (1) publicación de la Cuenta Satélite de la Agroindustria del Arroz, finalizada</t>
  </si>
  <si>
    <t>PO_DSCN_16.1</t>
  </si>
  <si>
    <t>1 base de datos con información acopiada para la Cuenta Satélite de la Agroindustria del Arroz, finalizada</t>
  </si>
  <si>
    <t>Se realizó gestión y acopio de la información de SIPSA correspondiente a los productos y subproductos del arroz en molino 2013-2021.</t>
  </si>
  <si>
    <t>Se realizó gestión y acopio de la información de SIPSA correspondiente a los productos y subproductos del arroz en molino 2013-2021, para la cuenta satélite de la agroindustria del arroz.</t>
  </si>
  <si>
    <t>PO_DSCN_16.2</t>
  </si>
  <si>
    <t>1 archivo de trabajo con el procesamiento de la información acopiada para la Cuenta Satélite de la Agroindustria del Arroz, finalizado</t>
  </si>
  <si>
    <t>PO_DSCN_16.3</t>
  </si>
  <si>
    <t>1 boletín técnico y 1 anexo de publicación de la Cuenta Satélite de la Agroindustria del Arroz, finalizada</t>
  </si>
  <si>
    <t>PO_DSCN_17</t>
  </si>
  <si>
    <t>Una (1) publicación de la Cuenta Satélite de Cultura y Economía Naranja Bogotá (CSCENB), finalizada</t>
  </si>
  <si>
    <t>PO_DSCN_17.1</t>
  </si>
  <si>
    <t>1 base de datos con información acopiada para la CSCENB finalizada</t>
  </si>
  <si>
    <t>PO_DSCN_17.2</t>
  </si>
  <si>
    <t>1 archivo de trabajo con el procesamiento de la información acopiada para la CSCENB finalizada</t>
  </si>
  <si>
    <t>PO_DSCN_17.3</t>
  </si>
  <si>
    <t>1 boletín técnico y 1 anexo de publicación de la CSCENB, finalizados</t>
  </si>
  <si>
    <t>PO_DSCN_18</t>
  </si>
  <si>
    <t>Una (1) publicación de la Cuenta Satélite de la Agroindustria Avícola, finalizada</t>
  </si>
  <si>
    <t>PO_DSCN_18.1</t>
  </si>
  <si>
    <t>1 base de datos con información acopiada para la Cuenta Satélite de la Agroindustria Avícola, finalizada</t>
  </si>
  <si>
    <t>PO_DSCN_18.2</t>
  </si>
  <si>
    <t>1 archivo de trabajo con el procesamiento de la información acopiada para la Cuenta Satélite de la Agroindustria Avícola, finalizado</t>
  </si>
  <si>
    <t>PO_DSCN_18.3</t>
  </si>
  <si>
    <t>1 boletín técnico y 1 anexo de publicación de la Cuenta Satélite de la Agroindustria Avícola, finalizados</t>
  </si>
  <si>
    <t>PO_DSCN_19</t>
  </si>
  <si>
    <t>Una (1) publicación de la Cuenta Satélite de Salud (CSS), finalizada</t>
  </si>
  <si>
    <t>PO_DSCN_19.1</t>
  </si>
  <si>
    <t>1 base de datos con información acopiada para la CSS finalizada</t>
  </si>
  <si>
    <t>Se realizó gestión y acopio de información de Sanidad Militar y Sanidad Policía. Adicionalmente se realizó el acopio de la base de datos de ADRES subsidiado y Supersalud, a través de la página web.</t>
  </si>
  <si>
    <t>PO_DSCN_19.2</t>
  </si>
  <si>
    <t>1 archivo de trabajo con el procesamiento de la información acopiada para la CSS finalizado</t>
  </si>
  <si>
    <t>PO_DSCN_19.3</t>
  </si>
  <si>
    <t>1 boletín técnico y 1 anexo de publicación de la CSS, finalizados</t>
  </si>
  <si>
    <t>PO_DSCN_20</t>
  </si>
  <si>
    <t>Una (1) publicación de la Cuenta Satélite de la Agroindustria del Maíz, Sorgo y Soya, finalizada</t>
  </si>
  <si>
    <t>PO_DSCN_20.1</t>
  </si>
  <si>
    <t>1 base de datos con información acopiada para la Cuenta Satélite de la Agroindustria del Maíz, Sorgo y Soya, finalizada</t>
  </si>
  <si>
    <t>PO_DSCN_20.2</t>
  </si>
  <si>
    <t>1 archivo de trabajo con el procesamiento de la información acopiada para la Cuenta Satélite de la Agroindustria del Maíz, Sorgo y Soya, finalizado</t>
  </si>
  <si>
    <t>PO_DSCN_20.3</t>
  </si>
  <si>
    <t>1 boletín técnico y 1 anexo de publicación de la Cuenta Satélite de la Agroindustria del Maíz, Sorgo y Soya, finalizados</t>
  </si>
  <si>
    <t>PO_DSCN_21</t>
  </si>
  <si>
    <t>Cuatro (4) estimaciones preliminares (internas) del PIB trimestral por el enfoque del ingreso y de las cuentas por sector institucional para los periodos: cuarto trimestre de 2020, y los tres primeros trimestre de 2021, finalizadas.</t>
  </si>
  <si>
    <t>PO_DSCN_21.1</t>
  </si>
  <si>
    <t>4 bases de datos con información acopiada para el enfoque del ingreso y de las cuentas por sector institucional para los periodos: cuarto trimestre de 2020, y los tres primeros trimestre de 2021, finalizadas.</t>
  </si>
  <si>
    <t xml:space="preserve">Se obtiene la base datos de la información básica para la elaboración de la cuentas nacionales  trimestrales por sector institucional </t>
  </si>
  <si>
    <t>Se realizo el ejercico en tiempo real y se desarrollaron las dierentes fases del proceso respetando los tiempo definidos</t>
  </si>
  <si>
    <t>PO_DSCN_21.2</t>
  </si>
  <si>
    <t>4 archivos de trabajo con el procesamiento, consolidación y síntesis  para el enfoque del ingreso y de las cuentas por sector institucional para los periodos: cuarto trimestre de 2020, y los tres primeros trimestre de 2021, finalizadas.</t>
  </si>
  <si>
    <t>Se realiza el proceso de consolidación y síntesis de las cuentas nacionales trimestrales por sector institucional</t>
  </si>
  <si>
    <t>PO_DSCN_21.3</t>
  </si>
  <si>
    <t>4 boletines técnicos y sus respectivos anexos de publicación para el enfoque del ingreso y de las cuentas por sector institucional para los periodos: cuarto trimestre de 2020, y los tres primeros trimestre de 2021, finalizados.</t>
  </si>
  <si>
    <t>Se elaboran los anexos de publicación de las cuentas nacionales trimestrales por sector institucional</t>
  </si>
  <si>
    <t>PO_DSCN_22</t>
  </si>
  <si>
    <t>Aporta al indicador del PEI "Operaciones estadísticas que publican indicadores de calidad en alguno de sus productos de difusión" ya que en este boletín registrará el indicador allí descrito. Adicionalmente, hace parte de la oferta de información estadística que requiere el país, contribuyendo a la formulación y evaluación de la política pública y la toma de decisiones.</t>
  </si>
  <si>
    <t>Cuatro (4) publicaciones del PIB trimestral por los enfoques de la producción y el gasto para los periodos: cuarto trimestre de 2020, y los tres primeros trimestre de 2021, finalizadas.</t>
  </si>
  <si>
    <t>PO_DSCN_22.1</t>
  </si>
  <si>
    <t>4 bases de datos con información acopiada para los enfoques de la producción y el gasto para los periodos: cuarto trimestre de 2020, y los tres primeros trimestre de 2021, finalizadas.</t>
  </si>
  <si>
    <t>Se realizó el acopio completo de la información básica para el cálculo del PIB, de sus dos enfoques, correspondiente al cuarto trimestre de 2020.</t>
  </si>
  <si>
    <t xml:space="preserve">El GIT de indicadores y cuentas trimestrales de bienes y servicios realizó la publicación del Producto Interno Bruto del cuarto trimestre de 2020 y año total, desde sus dos enfoques (producción y gasto); el día 15 de febrero de 2021. Para cada uno de los enfoques se realizó el acopio completo de la información, la consolidación y síntesis de resultados a cabalidad y sin ningún contratiempo. </t>
  </si>
  <si>
    <t>PO_DSCN_22.2</t>
  </si>
  <si>
    <t>4 archivos de trabajo con el procesamiento, consolidación y síntesis  para los enfoques de la producción y el gasto para los periodos: cuarto trimestre de 2020, y los tres primeros trimestre de 2021, finalizadas.</t>
  </si>
  <si>
    <t>Para el primer trimestre de 2021, se realizó la consolidación y sintesís del PIB, desde los enfoques de la producción y el gasto, correspondiente al cuarto trimestre de 2020 y año total, esta publicación incluye las cifras de las Cuentas Anuales 2018 definitivo y 2019 provisional.</t>
  </si>
  <si>
    <t>PO_DSCN_22.3</t>
  </si>
  <si>
    <t>4 boletines técnicos y sus respectivos anexos de publicación para los enfoques de la producción y el gasto para los periodos: cuarto trimestre de 2020, y los tres primeros trimestre de 2021, finalizados.</t>
  </si>
  <si>
    <t xml:space="preserve">Se publicó el boletín técnico y los anexos estadísticos, con los resultados del Producto Interno Bruto del cuarto trimestre de 2020 y año total. </t>
  </si>
  <si>
    <t>PO_DSCN_23</t>
  </si>
  <si>
    <t>Doce (12) publicaciones del Indicador de Seguimiento a la Economía ISE para los periodos: noviembre y diciembre de 2020, y los meses de enero a octubre de 2021, finalizadas.</t>
  </si>
  <si>
    <t>PO_DSCN_23.1</t>
  </si>
  <si>
    <t>12 bases de datos con información acopiada por actividad económica, para los periodos: noviembre y diciembre de 2020, y los meses de enero a octubre de 2021, finalizadas.</t>
  </si>
  <si>
    <t>Se realizó el acopio completo de la información básica para los cálculos del ISE del mes de noviembre y diciembre de 2020; y enero de 2021</t>
  </si>
  <si>
    <t xml:space="preserve">El GIT de indicadores y cuentas trimestrales de bienes y servicios realizó las publicaciones del Indicador de Seguimiento a la Economía de los meses de noviembre y diciembre de 2020; y enero de 2021; los días 18 de enero, 15 de febrero y 18 de marzo de 2021, respectivamente. Para cada una de las publicaciones se realizó el acopio completo de la información, la consolidación y síntesis de resultados a cabalidad y sin ningún contratiempo. </t>
  </si>
  <si>
    <t>PO_DSCN_23.2</t>
  </si>
  <si>
    <t>12 archivos de trabajo con el procesamiento, consolidación y síntesis, para los periodos: noviembre y diciembre de 2020, y los meses de enero a octubre de 2021, finalizadas.</t>
  </si>
  <si>
    <t>Para el primer trimestre de 2021, se realizaron 3  consolidaciones y sintesís del ISE, de los meses de noviembre y diciembre de 2020; y enero de 2021 .</t>
  </si>
  <si>
    <t>PO_DSCN_23.3</t>
  </si>
  <si>
    <t>12 boletines técnicos y sus respectivos anexos de publicación, para los periodos: noviembre y diciembre de 2020, y los meses de enero a octubre de 2021, finalizadas.</t>
  </si>
  <si>
    <t xml:space="preserve">Se publicó el boletín técnico y los anexos estadísticos, con los resultados del ISE para los meses de noviembre y diciembre de 2020; y enero de 2021. </t>
  </si>
  <si>
    <t>PO_DIMPE_1</t>
  </si>
  <si>
    <t>La producción de información recurrente de los índices de precios y costos aporta indirectamente al cumplimiento  de la estratégia de la Capacidad Metodológica, dado que se entregarán las cifras de los Índices de Precios y Costos.</t>
  </si>
  <si>
    <t>PO_DIMPE_1.1</t>
  </si>
  <si>
    <t>Una (1) matriz para la identificación de necesidades de información estadística para la caracterización de grupos de interés del DANE. diligenciada para el correspondiente análisis.</t>
  </si>
  <si>
    <t>Se cuenta con la matriz de caracterización</t>
  </si>
  <si>
    <t xml:space="preserve">Tareas a cargo del GIT de Precios, se procesó y analizó la información recolectada para los tres meses del primer trimestre del año, correspondientes al IPC, igualmente se implementaron los ajustes a la canasta (nivel flexible) del índice para 2021
Igualmente, se desarrolló la metodologia de diseño del ICOCIV, un índice nuevo a cargo del DANE
 </t>
  </si>
  <si>
    <t>PO_DIMPE_1.2</t>
  </si>
  <si>
    <t>MEtodologia de diseño del ICOCIV, un índice nuevo cuya difusión se realizó por primera vez, el primer trimestre de 2021</t>
  </si>
  <si>
    <t>PO_DIMPE_1.3</t>
  </si>
  <si>
    <t>Un (1) documento que presente el desarrollo de requerimientos , ajustes y pruebas de los diferentes componentes que integran el proceso estadístico para la OE finalizado.</t>
  </si>
  <si>
    <t>REvisión de la actualización del nivel flexible del IPC, se adjunta la revisión final de la canasta IPC</t>
  </si>
  <si>
    <t>PO_DIMPE_1.4</t>
  </si>
  <si>
    <t>Bases de cálculo IPC. Tres bases de datos (Enero, febrero y marzo), disponibles en Oracle, pero de las cuales no es posible compartir información. Se adjunta boletin final que describe resultados</t>
  </si>
  <si>
    <t>PO_DIMPE_1.5</t>
  </si>
  <si>
    <t>Proceso de revisón para las bases IPC de enero, febrero y marzo finalizados, se adjunta documento final resultado</t>
  </si>
  <si>
    <t>PO_DIMPE_1.6</t>
  </si>
  <si>
    <t>Un (1) proceso de análisis terminado.</t>
  </si>
  <si>
    <t>PO_DIMPE_2</t>
  </si>
  <si>
    <t>La producción de información continua sobre las operaciones estadísticas que se investigan en el sector servicios, entregadas para difusión, aporta indirectamente al cumplimiento  de la estratégia de la Capacidad Metodológica</t>
  </si>
  <si>
    <t>PO_DIMPE_2.1</t>
  </si>
  <si>
    <t>El equipo temático del GIT Servicios diligenció y entregó al equipo de calidad de DIMPE las matrices de identificación de necesidades de información de los meses correspondientes.</t>
  </si>
  <si>
    <t>El equipo de la Oficina de Sistemas, el equipo Logístico, de Diseños muestrales y temático de la operación estadística compiló las evidencias de necesidades de información estadística. El equipo logístico garantizó el operativo de campo y la consistencia de la información. El equipo de Sistemas y de Diseños muestrales generó las bases para revisión de información, El equipo de Diseños muestrales generó los cuados de salida para la publicación de la información. El equipo Temático articuló a los equipos que participan de la las operaciones estadísticas de Servicios y procesó la información y realizó los productos de publicación que se encuentran en la página web del DANE, esto
 se realizó con la articulación de los equipos que participan en algunos de los procesos mencionados.
También se ha contado con el apoyo de la DIG para la consecución del directorio final para el rediseño de Agencias de viaje</t>
  </si>
  <si>
    <t>PO_DIMPE_2.2</t>
  </si>
  <si>
    <t>Un (1) rediseño de la OE finalizado.</t>
  </si>
  <si>
    <t>El equipo Temático de la MTA ha adelantado los pasos necesarios para el rediseño de la operación estadística</t>
  </si>
  <si>
    <t>PO_DIMPE_2.3</t>
  </si>
  <si>
    <t xml:space="preserve">Un (1) proceso de la construcción de las OE aplicado. </t>
  </si>
  <si>
    <t>El equipo Temático de la MTA ha adelantado los pasos necesarios para la actualización de los referentes metodológicos de la Actividad de agencias de viaje</t>
  </si>
  <si>
    <t>PO_DIMPE_2.4</t>
  </si>
  <si>
    <t>Un (1) proceso de recolección o acopio de las OE aplicado.</t>
  </si>
  <si>
    <t xml:space="preserve">El equipo logístico realizó la recolección y acopio de la información de los periodos correspondientes de las encuestas de Servicios
</t>
  </si>
  <si>
    <t>PO_DIMPE_2.5</t>
  </si>
  <si>
    <t>Los equipos Temático y de Diseños Muestrales realizaron el procesamiento de la información de los meses correspondientes de las encuestas de servicios</t>
  </si>
  <si>
    <t>PO_DIMPE_2.6</t>
  </si>
  <si>
    <t>Se efectuaron las publicaciones correspondientes de las Encuestas de Servicios</t>
  </si>
  <si>
    <t>PO_DIMPE_3</t>
  </si>
  <si>
    <t>La producción de información de la operación estadística aporta directamente (10%) a la estratégia de la Capacidad Metodológica, debido a que atiende las necesidades de información de los grupos de interés en cuanto a la temática relacionada</t>
  </si>
  <si>
    <t>PO_DIMPE_3.1</t>
  </si>
  <si>
    <t>El GIT Temática Mercado Laboral diligenció y reportó mensualmente la matriz para la identificación de necesidades de información estadística para la caracterización de grupos de interés del DANE.</t>
  </si>
  <si>
    <t>Todas las dependencias que intervienen en la GEIH realizaron las actividades de su competencia en la recolección, procesamiento y análisis, que produjo información estadística continua mensual referente a la temática relacionada, así como la atención de requerimientos para la mejora de la operación durante el primer trimestre de 2021. Además, el GIT Temática Mercado Laboral adaptó el documento metodológico y desarrolló el formulario y el Manual de Recolección del rediseño para el Paralelo de la GEIH en el mismo periodo.</t>
  </si>
  <si>
    <t>PO_DIMPE_3.2</t>
  </si>
  <si>
    <t>Un (1) documento metodológico para el diseño/ rediseño ajustado.</t>
  </si>
  <si>
    <t>El GIT Temática Mercado Laboral adaptó el rediseño en la Metodología para el Paralelo de la GEIH. El documento se encuentra en revisión de pares desde el 24-dic-2020.</t>
  </si>
  <si>
    <t>PO_DIMPE_3.3</t>
  </si>
  <si>
    <t>El GIT Temática Mercado Laboral desarrolló las versiones del Formulario de Recolección del Paralelo de la GEIH para los dos primeros trimestres de 2021.</t>
  </si>
  <si>
    <t>PO_DIMPE_3.4</t>
  </si>
  <si>
    <t>Una (1) base de datos de registros recolectados.</t>
  </si>
  <si>
    <t>El Área de Logística y Producción de Información envió mensualmente las bases de datos iniciales con los registros recolectados por medio de la GEIH y la Oficina de Sistemas dispuso las bases de datos finales de cada mes.</t>
  </si>
  <si>
    <t>PO_DIMPE_3.5</t>
  </si>
  <si>
    <t>La Oficina de Sistemas procesó la información mensualmente y dispuso los cuadros de salida de la GEIH.</t>
  </si>
  <si>
    <t>PO_DIMPE_3.6</t>
  </si>
  <si>
    <t>Un (1) análisis de productos y resultados de la información estadística terminados.</t>
  </si>
  <si>
    <t>El GIT Temática Mercado Laboral generó mensualmente el Boletín Técnico con los principales indicadores del mercado laboral, a partir de la información producida por medio de la GEIH.</t>
  </si>
  <si>
    <t>PO_DIMPE_4</t>
  </si>
  <si>
    <t>La producción de información de seguridad y convivencia ciudadana aporta indirectamente al cumplimiento del objetivo estratégico de capacidad metodológica, dado que se actualizarán las cifras de victimización, denuncia y percepción de seguridad.</t>
  </si>
  <si>
    <t>Una (1) producción de información estadística sobre temáticas de seguridad y convivencia ciudadana para obtener datos relacionados con victimización, denuncia y percepción de seguridad, actualizada.</t>
  </si>
  <si>
    <t>PO_DIMPE_4.1</t>
  </si>
  <si>
    <t>Se elaboraron las matrices de identificación de necesidades para los meses de enero, febrero y marzo, según las solicitudes recibidas.</t>
  </si>
  <si>
    <t>Durante el primer trimestre, el equipo técnico de la ECSC realizó los ajustes requeridos al documento metodológico, así como al formulario de recolección para la prueba piloto de la inclusión del módulo de ciberdelitos. La prueba piloto del mismo se aplicó en el mes de marzo.</t>
  </si>
  <si>
    <t>PO_DIMPE_4.2</t>
  </si>
  <si>
    <t>Un (1) documento metodologíco para el diseño ajustado.</t>
  </si>
  <si>
    <t>Durante el primer trimestre se avanzó en la elaboración de los ajustes requeridos al documento metodológico, de acuerdo con las mejoras realizadas al instrumento de recolección de la encuesta.</t>
  </si>
  <si>
    <t>PO_DIMPE_4.3</t>
  </si>
  <si>
    <t xml:space="preserve">Un (1) proceso de la construcción de la OE aplicado. </t>
  </si>
  <si>
    <t>Durante el primer trimestre se definió el formulario de recolección para la realización de la prueba piloto de la inclusión del módulo de ciberdelitos en la Encuesta de Convivencia y Seguridad Ciudadana.</t>
  </si>
  <si>
    <t>PO_DIMPE_4.4</t>
  </si>
  <si>
    <t>NO APLICA,  No se presentan avances .Se solicita ajustes a la OPLAN dado que se ajustaron tiempos de acuerdo al cronograma de trabajo del GIT</t>
  </si>
  <si>
    <t>PO_DIMPE_4.5</t>
  </si>
  <si>
    <t>PO_DIMPE_4.6</t>
  </si>
  <si>
    <t>PO_DIMPE_5</t>
  </si>
  <si>
    <t>La producción de información sobre democracia, participación, transparencia y capital social aporta indirectamente al cumplimiento de la estratégia de la Capacidad Metodológica, dado que se entregarán las cifras de cultura política.</t>
  </si>
  <si>
    <t>Una (1) producción de información estadística sobre temáticas de cultura política para obtener datos relacionados con participación, democracia, transparencia y capital social, actualizada.</t>
  </si>
  <si>
    <t>PO_DIMPE_5.1</t>
  </si>
  <si>
    <t xml:space="preserve">Durante el primer trimestre, el equipo técnico de la ECP realizó la smesas de trabajo con usuarios de la información y el equipo de ODS para realizar los ajustes requeridos al formulario de recolección. </t>
  </si>
  <si>
    <t>PO_DIMPE_5.2</t>
  </si>
  <si>
    <t>PO_DIMPE_5.3</t>
  </si>
  <si>
    <t>Durante el primer trimestre se realizaron las mesas de trabajo con usuarios de la encuesta y el equipo ODS para realizar los ajustes al formulario de recolección de la Encuesta de Cultura Política.</t>
  </si>
  <si>
    <t>PO_DIMPE_5.4</t>
  </si>
  <si>
    <t>PO_DIMPE_5.5</t>
  </si>
  <si>
    <t>PO_DIMPE_5.6</t>
  </si>
  <si>
    <t>NO APLICANO APLICA,  No se presentan avances .Se solicita ajustes a la OPLAN dado que se ajustaron tiempos de acuerdo al cronograma de trabajo del GIT</t>
  </si>
  <si>
    <t>PO_DIMPE_6</t>
  </si>
  <si>
    <t>La producción de información sobre las condiciones de vida de los hogares y personas aporta indirectamente al cumplimiento de la estratégia de la Capacidad Metodológica, dado que se entregarán las cifras con corte longitudinal de la ELCO y se actualizará el marco de la muestra para la próxima aplicación.</t>
  </si>
  <si>
    <t>Una (1) producción de información estadística de la Encuesta Longitudinal de Colombia, con el fin de obtener datos tipo panel relacionados con las condiciones de vida de los hogares y personas, actualizada.</t>
  </si>
  <si>
    <t>PO_DIMPE_6.1</t>
  </si>
  <si>
    <t>Durante el primer trimestre se solicitaron los ajustes requeridos por los pares revisores al documento metodológico. Igualmente, se avanzó en la revisión de la tabla maestra de la ELCO, su proceso de anonimización y construcción de panel ELPS.</t>
  </si>
  <si>
    <t>PO_DIMPE_6.2</t>
  </si>
  <si>
    <t>Durante el primer trimestre se realizaron ajustes al documento metodológico, de acuerdo con los comentarios recibidos por parte de los pares revisores.</t>
  </si>
  <si>
    <t>PO_DIMPE_6.3</t>
  </si>
  <si>
    <t>PO_DIMPE_6.4</t>
  </si>
  <si>
    <t>PO_DIMPE_6.5</t>
  </si>
  <si>
    <t>PO_DIMPE_6.6</t>
  </si>
  <si>
    <t>PO_DIMPE_7</t>
  </si>
  <si>
    <t>La producción de información estadística periódica para la medición de la dinámica del sector constructor, aporta indirectamente al cumplimiento de la estratégia de la Capacidad Metodológica, dado que se entregarán las cifras actualizadas.</t>
  </si>
  <si>
    <t>Una (1) producción de información estadística periódica para la medición de la dinámica del sector constructor, actualizada.</t>
  </si>
  <si>
    <t>PO_DIMPE_7.1</t>
  </si>
  <si>
    <t>Se diligenciaron tres matrices de necesidades para los meses de enero, febrero y marzo 2021</t>
  </si>
  <si>
    <t>El  GIT Temática de infraestructura (Temática), GIT Encuestas de Infraestructura (Logística) y Oficina de Sistemas realizó mesas de trabajo, ajuste de documentos, procesamiento de bases, elaboración de boletines y, crítica y análisis de información
las cuales se desarrollaron el  04 enero - 31 de marzo 2021</t>
  </si>
  <si>
    <t>PO_DIMPE_7.2</t>
  </si>
  <si>
    <t>1. Avance en el ajuste el documento metodológico de la OOEE CHV según requerimientos de pares técnicos. En revisión por parte del coordinación del GIT
2. Documento y ficha metodológica de IIOC cargado e ISOLUCION y revisado por Coordinación del GIT y Dirección Tëcnica. Pendiente aprobación por la Subdirección.
3. Documento y ficha metodológica del IPOC aprobada en ISOLUCION
4. Presentación de avance de la exploración temática y diseño preliminar del instrumento de recolección</t>
  </si>
  <si>
    <t>PO_DIMPE_7.3</t>
  </si>
  <si>
    <t>Un (1) desarrollo de requerimientos , ajustes y pruebas de los diferentes instrumentos de recolección que integran el proceso estadístico.</t>
  </si>
  <si>
    <t>1. Avance en la elaboración del esquema general Módulo de cálculo y análisis_20210324 para el SIPOC, como insumo para la construcción de historias de usuario por parte de OSIS
2. Construcción de requerimientos e historias de usuario con la función de producción (logística y sistemas) para los aplicativos de EC y ECG</t>
  </si>
  <si>
    <t>PO_DIMPE_7.4</t>
  </si>
  <si>
    <t>1. En ELIC el operativo recolección durante enero 2021 (publica cifras en febrero 2021 corte diciembre 2020), operativo recolección durante febrero 2021 (publica cifras en marzo 2021 corte enero 2021) y operativo recolección durante marzo 2021 (publica cifras en abril 2021 corte febrero 2021)
2. En EC el operativo de recolección durante enero 2021 (publica cifras en febrero 2021 corte diciembre 2020), operativo recolección durante febrero 2021 (publica cifras en marzo 2021 corte enero 2021) y operativo recolección durante marzo 2021 (publica cifras en abril 2021 corte febrero 2021)
3. En ECG el operativo de recolección durante enero 2021 (publica cifras en enero 2021 corte diciembre 2020), operativo recolección durante febrero 2021 (publica cifras en febrero 2021 corte enero 2021) y operativo recolección durante marzo 2021 (publica cifras en marzo 2021 corte febrero 2021)
4. En IIOC el operativo de recolección durante enero 2021 (publica cifras en febrero 2021 corte cuarto trimestre 2020)
5. En IPOC el operativo de recolección durante enero 2021 (publica cifras en febrero 2021 corte cuarto trimestre 2020)
6. En CEED el operativo de recolección durante los meses de enero, febrero y marzo del 2021 corresponden a las tres fases de recolección de cifras corte I trimestre del 2021, cuyas cifras se publicarán en mayo 2021</t>
  </si>
  <si>
    <t>PO_DIMPE_7.5</t>
  </si>
  <si>
    <t>RELACIÓN DE EVIDENCIAS DEL AVANCE CUALITATIVO
1. En ELIC se procesaron bases durante enero 2021 para publicación de cifras corte noviembre 2020, durante febrero 2021 se procesaron bases para publicación de cifras corte diciembre 2020 y se procesaron bases durante marzo 2021 para publicación de cifras corte enero 2021
2. En EC se procesaron bases durante enero 2021 para publicación de cifras corte diciembre 2020, durante febrero 2021 se procesaron bases para publicación de cifras corte enero 2021 y se procesaron bases durante marzo 2021 para publicación de cifras corte febrero 2021
3. En ECG se procesaron bases durante enero 2021 para publicación de cifras corte enero 2020, durante febrero 2021 se procesaron bases para publicación de cifras corte febrero 2021 y se procesaron bases durante marzo 2021 para publicación de cifras corte marzo 2021
4. En IIOC se procesaron bases durante enero y febrero 2021 para publicación de cifras corte cuarto trimestre 2020
5. En IPOC se procesaron bases durante enero y febrero 2021 para publicación de cifras corte cuarto trimestre 2020
6. En CEED se procesaron bases durante enero y febrero 2021 para publicación de cifras corte cuarto trimestre 2020</t>
  </si>
  <si>
    <t>PO_DIMPE_7.6</t>
  </si>
  <si>
    <t>Un (1) roceso de análisis terminado.</t>
  </si>
  <si>
    <t>1. En ELIC se procesó análisis y elaboraron productos de difusión durante enero 2021 para publicación de cifras corte noviembre 2020, durante febrero 2021 se procesó análisis y elaboraron productos de difusión para publicación de cifras corte diciembre 2020 y se procesó análisis y elaboraron productos de difusión durante marzo 2021 para publicación de cifras corte enero 2021
2. En EC se procesó análisis y elaboraron productos de difusión durante enero 2021 para publicación de cifras corte diciembre 2020, durante febrero 2021 se procesó análisis y elaboraron productos de difusión para publicación de cifras corte enero 2021 y se procesó análisis y elaboraron productos de difusión durante marzo 2021 para publicación de cifras corte febrero 2021
3. En ECG se procesó análisis y elaboraron productos de difusión durante enero 2021 para publicación de cifras corte enero 2020, durante febrero 2021 se procesó análisis y elaboraron productos de difusión para publicación de cifras corte febrero 2021 y se procesó análisis y elaboraron productos de difusión durante marzo 2021 para publicación de cifras corte marzo 2021
4. En IIOC se procesó análisis y elaboraron productos de difusión durante enero y febrero 2021 para publicación de cifras corte cuarto trimestre 2020
5. En IPOC se procesó análisis y elaboraron productos de difusión durante enero y febrero 2021 para publicación de cifras corte cuarto trimestre 2020
6. En CEED se procesó análisis y elaboraron productos de difusión durante enero y febrero 2021 para publicación de cifras corte cuarto trimestre 2020</t>
  </si>
  <si>
    <t>PO_DIMPE_8</t>
  </si>
  <si>
    <t>La producción de información coyuntural de exportaciones e importaciones de bienes y servicios, aporta indirectamente al cumplimiento de la estratégia de la capacidad metodológica, dado que proporcionará estadísticas mensuales y anuales que permita conocer la posición internacional del país.</t>
  </si>
  <si>
    <t>Una (1) producción de información coyuntural de exportaciones e importaciones de bienes y servicios, así como de información estructural de inversión directa, con el fin de proporcionar estadísticas mensuales y anuales que permita conocer la posición internacional del país, actualizada.</t>
  </si>
  <si>
    <t>PO_DIMPE_8.1</t>
  </si>
  <si>
    <t xml:space="preserve">El equipo técnico de comercio exterior realiza mensualmente la identificación de necesidades de información, con el fin de implementar mejoras en las operaciones estadísticas y/o dar respuesta a las necesidades de los diferentes usuarios de información. 
</t>
  </si>
  <si>
    <t xml:space="preserve">El equipo técnico de comercio exterior realiza mensualmente los procesos de diseño y análisis de información de comercio exterior de bienes y servicios. </t>
  </si>
  <si>
    <t>PO_DIMPE_8.2</t>
  </si>
  <si>
    <t xml:space="preserve">El equipo temático del GIT comercio se encuentra realizando la actualización de la metodología de exportaciones e importaciones. </t>
  </si>
  <si>
    <t>PO_DIMPE_8.3</t>
  </si>
  <si>
    <t xml:space="preserve">El equipo temático del GIT comercio, está en proceso de revisión del formulario de la Encuesta Anual de Inversión Directa. </t>
  </si>
  <si>
    <t>PO_DIMPE_8.4</t>
  </si>
  <si>
    <t>Una (1) base de datos de información recolectada</t>
  </si>
  <si>
    <t xml:space="preserve">El equipo técnico genero las bases de datos mensuales de exportaciones, importaciones y triumestral de comercio exterior de servicios. </t>
  </si>
  <si>
    <t>PO_DIMPE_8.5</t>
  </si>
  <si>
    <t xml:space="preserve">El equipo técnico del GIT Comercio realizó el procesamiento de las bases mensuales de exportaciones e importaciones, y trimestral de comercio exterior de servicios. </t>
  </si>
  <si>
    <t>PO_DIMPE_8.6</t>
  </si>
  <si>
    <t>Un (1) proceso de análisis de consistencia económica, terminado.</t>
  </si>
  <si>
    <t xml:space="preserve">El equipo técnico del GIT Comercio realizó el análisis de contexto de la información a publicar correspondientes a comercio exterior de bienes y servicios. </t>
  </si>
  <si>
    <t>PO_DIMPE_9</t>
  </si>
  <si>
    <t>La producción de información coyuntural y estructural del comercio interno, aporta indirectamente con el cumplimiento de la estratégia de la Capacidad Metodológica, dado que proporcionará información mensual y anual que permita conocer la dinámica y características del sector comercio en Colombia.</t>
  </si>
  <si>
    <t>Una (1) producción de información coyuntural y estructural del comercio interno, con el fin de proporcionar información mensual y anual que permita conocer la dinámica y características del sector comercio en Colombia, actualizada.</t>
  </si>
  <si>
    <t>PO_DIMPE_9.1</t>
  </si>
  <si>
    <t xml:space="preserve">El equipo técnico de comercio interno realiza mensualmente la identificación de necesidades de información, con el fin de implementar mejoras en las operaciones estadísticas y/o dar respuesta a las necesidades de los diferentes usuarios de información. 
</t>
  </si>
  <si>
    <t xml:space="preserve">El equipo técnico de comercio interno realiza mensualmente la identificación de necesidades de información, con el fin de implementar mejoras en las operaciones estadísticas y/o dar respuesta a las necesidades de los diferentes usuarios de información. </t>
  </si>
  <si>
    <t>PO_DIMPE_9.2</t>
  </si>
  <si>
    <t>El equipo temático del GIT comercio desarrolló la actualización de la metodología de EAC</t>
  </si>
  <si>
    <t>PO_DIMPE_9.3</t>
  </si>
  <si>
    <t xml:space="preserve"> ( Se esolicita eliminar debido a que desde la oficina de sistemas no se dio aprobación al desarrollo de requerimientos)</t>
  </si>
  <si>
    <t>PO_DIMPE_9.4</t>
  </si>
  <si>
    <t xml:space="preserve">El equipo técnico generó las bases de datos mensuales de la EMC y Pulso Empresarial </t>
  </si>
  <si>
    <t>PO_DIMPE_9.5</t>
  </si>
  <si>
    <t xml:space="preserve">El equipo técnico del GIT Comercio realizó el procesamiento de las bases mensuales de EMC y Pulso Empresarial </t>
  </si>
  <si>
    <t>PO_DIMPE_9.6</t>
  </si>
  <si>
    <t xml:space="preserve">El equipo técnico del GIT Comercio realizó el análisis de contexto de la información a publicar correspondientes a la EMC y Pulso Empresarial </t>
  </si>
  <si>
    <t>PO_DIMPE_10</t>
  </si>
  <si>
    <t>La certificación y seguimiento del precio de venta al público de licores, vinos, aperitivos y similares, cigarrillos y tabaco elaborado y precios de artículos de primera necesidad, aporta indirectamente con el cumplimiento de la estratégia de la Capacidad Metodológica, dado que atenderá lo establecido en las leyes 1816 y 1819 de 2016; y en el decreto 507 de 2020.</t>
  </si>
  <si>
    <t>Una (1) Certificación y seguimiento del precio de venta al público de licores, vinos, aperitivos y similares, cigarrillos y tabaco elaborado y precios de artículos de primera necesidad, con el fin de atender lo establecido en las leyes 1816 y 1819 de 2016; y en el decreto 507 de 2020, actualizados.</t>
  </si>
  <si>
    <t>PO_DIMPE_10.1</t>
  </si>
  <si>
    <t xml:space="preserve">NO APLICA  ( el equipo técnico del GIT comercio implementa lo establecido en la metdología de PVPLVA - No hay modificación alguna del citado documento). </t>
  </si>
  <si>
    <t xml:space="preserve">El equipo técnico de las operaciones estadísticas de PVPLVA  - PVPAPN realizaron la publicación de las certificaciones de precios  de venta al público, así como la publicación de PVPAPN cuya última publicación se realizó el 18 de marzo. </t>
  </si>
  <si>
    <t xml:space="preserve">El equipo técnico del GIT comercio implementa lo establecido en la metdología de PVPLVA - No hay modificación alguna del citado documento). </t>
  </si>
  <si>
    <t>PO_DIMPE_10.2</t>
  </si>
  <si>
    <t xml:space="preserve">El equipo técnico del GIT Comercio implementó mejoras en el aplicativo de captura con el fin de optimizar el proceso de creación de códigos únicos. </t>
  </si>
  <si>
    <t>PO_DIMPE_10.3</t>
  </si>
  <si>
    <t xml:space="preserve">El equipo técnico generó las bases de datos para la certificación de precios imputados. </t>
  </si>
  <si>
    <t>PO_DIMPE_10.4</t>
  </si>
  <si>
    <t xml:space="preserve">El equipo técnico del GIT Comercio realizó el procesamiento de las bases correspondientes a las certificaciones de precios imputados, mpodificados y actualizados. Asím como el procesamiento de la información de PVPAPN. </t>
  </si>
  <si>
    <t>PO_DIMPE_10.5</t>
  </si>
  <si>
    <t xml:space="preserve">El equipo técnico del GIT Comercio realizó el análisis de contexto de la información a publicar correspondientes a PVPLVA - PVPAPN. </t>
  </si>
  <si>
    <t>PO_DIMPE_11</t>
  </si>
  <si>
    <t>La producción de información recurrente de la operación estadística calidad de vida aporta indirectamente al cumplimiento del objetivo estratégico de capacidad metodológica, dado que se entregarán las cifras de las condiciones de vida de los hogares colombianos.</t>
  </si>
  <si>
    <t>Una (1) producción de información estadística de la Encuesta de Calidad de Vida con el fin de obtener datos relacionados con las condiciones de vida de los hogares y generar insumos para la generación del IPM a nivel departamental, actualizada.</t>
  </si>
  <si>
    <t>PO_DIMPE_11.1</t>
  </si>
  <si>
    <t>Se generaron las matrices para la identificación de necesidades de información estadística para la caracterización de grupos de interés de forma mensual.</t>
  </si>
  <si>
    <t>El GIT Curso y Calidad de Vida realizó la identificación de necesidades y diligenció la matriz de requerimientos mensualmente durante el primer trimestre de 2021</t>
  </si>
  <si>
    <t>PO_DIMPE_11.2</t>
  </si>
  <si>
    <t>Un (1) documento para el diseño ajustado.</t>
  </si>
  <si>
    <t>PO_DIMPE_11.3</t>
  </si>
  <si>
    <t>PO_DIMPE_11.4</t>
  </si>
  <si>
    <t>PO_DIMPE_11.5</t>
  </si>
  <si>
    <t>PO_DIMPE_11.6</t>
  </si>
  <si>
    <t>Un (1) proceso de análisis preliminar, terminado.</t>
  </si>
  <si>
    <t>PO_DIMPE_12</t>
  </si>
  <si>
    <t>La producción de información  de la operación estadística de al encuesta del uso del tiempo aporta indirectamente al cumplimiento del objetivo estratégico de capacidad metodológica, dado que se entregarán las cifras de uso del tiempo de la personas de 10 año y más.</t>
  </si>
  <si>
    <t>Una (1) producción de información estadística de la Encuesta Nacional de Uso del Tiempo con el fin de obtener datos relacionados con las actividades de trabajo remunerado y no remunerado, actualizada</t>
  </si>
  <si>
    <t>PO_DIMPE_12.1</t>
  </si>
  <si>
    <t>Todas las dependencias que intervienen en el operativo de la ENUT realizaron las actividades de su competencia en la recolección, procesamiento y análisis, que produjo información estadística durante el primer trimestre de 2021. Además, el GIT Curso y Calidad de Vida realizó la identificación de necesidades y diligenció la matriz mensualmente, ajusto la metodología de acuerdo a los procedimientos y surtió el proceso de revisión de pares y desarrolló y ajusto el formulario para la recolección. La oficina de sistemas envía semanalmente la base actualizada del operativo de campo en la ruta indicada \\systema44.dane.gov.co\ENUT\ENUT\ENUT_2020_2021\Bases para la respectiva revisión del grupo temático de la ENUT.</t>
  </si>
  <si>
    <t>PO_DIMPE_12.2</t>
  </si>
  <si>
    <t>Metodología de la Encuesta Nacional de Uso del tiempo Ajustada, pendiente por aprobación en ISOLUSION</t>
  </si>
  <si>
    <t>PO_DIMPE_12.3</t>
  </si>
  <si>
    <t>Un (1) documento que presente el desarrollo de requerimientos , ajustes de los diferentes componentes que integran el proceso estadístico para la OE finalizado.</t>
  </si>
  <si>
    <t>El GIT Curso y Calidad de Vida desarrolló la versión del Formulario de Recolección del  operativo 2020 - 2021</t>
  </si>
  <si>
    <t>PO_DIMPE_12.4</t>
  </si>
  <si>
    <t>La Oficina de Sistemas dispone las bases de datos actualizads semanalmente en systema44.</t>
  </si>
  <si>
    <t>PO_DIMPE_12.5</t>
  </si>
  <si>
    <t>PO_DIMPE_12.6</t>
  </si>
  <si>
    <t>PO_DIMPE_13</t>
  </si>
  <si>
    <t>La producción de información recurrente de las estadísticas industriales aporta indirectamente al cumplimiento del objetivo estratégico de capacidad metodológica, dado que se entregarán las cifras principales sobre industria manufacturera</t>
  </si>
  <si>
    <t>Una (1) producción de información recurrente y oportuna de las estadísticas industriales para obtener datos relacionados con la producción, personal ocupado, entre otros, actualizada.</t>
  </si>
  <si>
    <t>PO_DIMPE_13.1</t>
  </si>
  <si>
    <t xml:space="preserve">Todas las dependencias que intervienen en el operativo de la EMMET realizaron las actividades de su competencia en la recolección, procesamiento y análisis, que produjo información estadística durante los periodos de noviembre/2020 ,diciembre/2020 y enero/2021. Además, el GIT Industria realizó la identificación de necesidades de información y diligenció la matriz mensualmente. Por otra parte, se ajustó la metodología de la EMMET de acuerdo con los procedimientos y se desarrollaron pruebas y ajustes en el aplicativo para el operativo de recolección de la EAM 2020 y su corespondiente ajuste del formulario. </t>
  </si>
  <si>
    <t>PO_DIMPE_13.2</t>
  </si>
  <si>
    <t>Un (1) documento para el diseño.</t>
  </si>
  <si>
    <t>Metodología de la Encuesta Mensual Manufacturera con Enfoque Territorial - EMMET y Ficha de Diligenciamiento y Formulario actualizado de la Encuesta Anual Manufacturera EAM</t>
  </si>
  <si>
    <t>PO_DIMPE_13.3</t>
  </si>
  <si>
    <t>Desarrollo de requerimientos de la EMMET y la EAM</t>
  </si>
  <si>
    <t>PO_DIMPE_13.4</t>
  </si>
  <si>
    <t>Una (1) base de datos de información recolectada o acopiada</t>
  </si>
  <si>
    <t>Registro de las carpetas donde reposan las bases de datos EMMET (por reserva estadísticas y tamaño del archivo no se pueden compartir)</t>
  </si>
  <si>
    <t>PO_DIMPE_13.5</t>
  </si>
  <si>
    <t>Registro de las carpetas donde reposan el procesamiento de la EMMET (por reserva estadística no se puede compartir)</t>
  </si>
  <si>
    <t>PO_DIMPE_13.6</t>
  </si>
  <si>
    <t>Un (1) proceso de análisis de consistencia y contexto económico, terminado.</t>
  </si>
  <si>
    <t>Actas de precomités EMMET periodos Noviembre-Diciembre 2020 y Enero 2021 que reportan los análisis de consistencia, así como los informes de contexto y archivos de variaciones y contribuciones nacional y regional para estos periodos publicados en el primer trimestre 2021</t>
  </si>
  <si>
    <t>PO_DIMPE_14</t>
  </si>
  <si>
    <t>La producción periódica de información de la encuesta ambiental industrial aporta indirectamente al cumplimiento de la estratégia de capacidad metodológica, dado que se entregan cifras sobre el desempeño ambiental de las industrias.</t>
  </si>
  <si>
    <t>PO_DIMPE_14.1</t>
  </si>
  <si>
    <t xml:space="preserve">Mensualmente se diligenció el formato Matriz para la identificación de necesidades de información estadística para la caracterización de grupos de interés del DANE, relacionando cada uno de las necesidades de información </t>
  </si>
  <si>
    <t>El equipo de trabajo de la Encuesta Ambiental Industrial (Git Temática Ambiental, GIT – Área de logística y producción de la información, Git Sistemas de Información Técnica, Git Diseños Muestrales) desarrolló del proceso de actualización de documentación para la EAI 2020, análisis de información de información y consolidación de productos de publicación de la EAI 2019 entre enero y marzo de 2021</t>
  </si>
  <si>
    <t>PO_DIMPE_14.2</t>
  </si>
  <si>
    <t>Una (1) documento para el diseño ajustado.</t>
  </si>
  <si>
    <t>Se proyecta Metodología EAI 2019 con base en la revisión de pares de la metodología 2018</t>
  </si>
  <si>
    <t>PO_DIMPE_14.3</t>
  </si>
  <si>
    <t>Un (1) desarrollo de un procedimiento de pruebas para el instrumento de recolección de la EAI.</t>
  </si>
  <si>
    <t>Primer versión del procedimientos de pruebas de la EAI</t>
  </si>
  <si>
    <t>PO_DIMPE_14.4</t>
  </si>
  <si>
    <t>Base de datos EAI 2019 validada a 14_04_2021</t>
  </si>
  <si>
    <t>PO_DIMPE_14.5</t>
  </si>
  <si>
    <t>Base de revisión variaciones y contribuciones EAI 2019</t>
  </si>
  <si>
    <t>PO_DIMPE_14.6</t>
  </si>
  <si>
    <t>Primer versión del Boletín EAI 2019</t>
  </si>
  <si>
    <t>PO_DIMPE_15</t>
  </si>
  <si>
    <t>Las producciones de información continua sobre las operaciones estadísticas que se investigan en el sector de servicios - EGIT, aporta indirectamente al cumplimiento de la estratégia de capacidad metodológica.</t>
  </si>
  <si>
    <t>PO_DIMPE_15.1</t>
  </si>
  <si>
    <t>El equipo temático de la EGIT diligenció y entregó al equipo de calidad de DIMPE las matrices de identificación de necesidades de información de los meses correspondientes.</t>
  </si>
  <si>
    <t xml:space="preserve">El equipo de la Oficina de Sistemas, el equipo Logístico, de Diseños muestrales y temático de la operación estadística, compiló las evidencias de necesidades de información estadística. El equipo logístico garantizó el operativo de campo y la consistencia de la información. El equipo de Sistemas generó las bases para revisión de información, El equipo de Diseños muestrales generó los cuados de salida para la publicación de la información, así como los ejercicios preliminares para las proyecciones con el CNPV 2018. el equipo Temático articuló a los equipos que participan de la EGIT Y procesó la información y realizó los productos de publicación que se encuentran en la página web del DANE, se realizó con la articulación de los equipos que participan en algunos de los procesos mencionados.
</t>
  </si>
  <si>
    <t>PO_DIMPE_15.2</t>
  </si>
  <si>
    <t>Los equipos Temático y de Diseños muestrales realizaron la revisión para las mejoras de las proyecciones de la OE con el CNPV 2018.</t>
  </si>
  <si>
    <t>PO_DIMPE_15.3</t>
  </si>
  <si>
    <t>El equipo logístico y de Sistemas de la EGIT realizó la recolección y acopio de la información de los periodos correspondientes de la EGIT.</t>
  </si>
  <si>
    <t>PO_DIMPE_15.4</t>
  </si>
  <si>
    <t>Los equipos Temático y de Diseños Muestrales realizaron el procesamiento de la información de los meses correspondientes de la EGIT.</t>
  </si>
  <si>
    <t>PO_DIMPE_15.5</t>
  </si>
  <si>
    <t>Se efectuaron las publicaciones correspondientes al IV trimestre de 2020 y al año 2020 de la Encuesta de Gasto Interno en Turismo.</t>
  </si>
  <si>
    <t>PO_DIMPE_16</t>
  </si>
  <si>
    <t>La producción periódica de información agropecuaria aporta indirectamente al cumplimiento del objetivo estratégico de capacidad metodológica, suministrando cifras del sector agropecuario a nivel nacional.</t>
  </si>
  <si>
    <t>PO_DIMPE_16.1</t>
  </si>
  <si>
    <t>ENA-ESAG-ENAM-SIPSA Esta Matriz se actualiza mensualmente, para el correspondiente anàlisis</t>
  </si>
  <si>
    <t>La Coordinación emática Agropecuaria ha realizado avances en la metas propuestas para suplir las continuas y nuevas necesidades de información de los usuarios, dentro de un proceso de mejora continua.</t>
  </si>
  <si>
    <t>PO_DIMPE_16.2</t>
  </si>
  <si>
    <t>ESAG.  Se está elaborando la actualización de la metodología de la ESAG
ENA. Formulario rediseñado incluyendo las necesidades de información de ods agrosavia minagricultura entre otros actores a partir del trabajo realizado mediante el convenio dane minciencias</t>
  </si>
  <si>
    <t>PO_DIMPE_16.3</t>
  </si>
  <si>
    <t>ESAG. Se actualizaron las especificaciones de validación y consistencia de la información para el rediseño, las cuales ya fueron entregadas a través de la plataforma de la Mesa de servicios del DANE a la oficina de sistemas
ENA. Prueba de escritorio aplicada al formulario.</t>
  </si>
  <si>
    <t>PO_DIMPE_16.4</t>
  </si>
  <si>
    <t xml:space="preserve">ESAG. Se aanexa la base de datos de equinos. Esta base se ha recolectado a través de un formulario en Excel en las cuatro fuentes que realizan sacrificio de estas especies en el país,.  Se anexa archivo. 70% de avance </t>
  </si>
  <si>
    <t>PO_DIMPE_16.5</t>
  </si>
  <si>
    <t>ESAG. Se han procesado y publicado los meses de noviembre y diciembre de 2020 y enero y febrero de 2021</t>
  </si>
  <si>
    <t>PO_DIMPE_16.6</t>
  </si>
  <si>
    <t>ESAG. Se han analizado y publicado los meses de noviembre y diciembre de 2020 y enero y febrero de 2021. 25% de avance de las publicaciones programadas para esta vigencia</t>
  </si>
  <si>
    <t>PO_DIMPE_17</t>
  </si>
  <si>
    <t>La producción anual de información de los micronegocios aporta porta indirectamente al cumplimiento del objetivo estratégico de capacidad metodológico, suministrando insumos para el cálculo del índice multidimensional de informalidad empresarial a nivel nacional.</t>
  </si>
  <si>
    <t>Una (1) producción de información coyuntural y estructural de los micronegocios, para proporcionar información anual que permita conocer la dinámica y características del sector de comercio, industria manufacturera, servicios, construcción, transporte y agrícola de los micronegocios en Colombia, actualizada.</t>
  </si>
  <si>
    <t>PO_DIMPE_17.1</t>
  </si>
  <si>
    <t>Se realizò unas mesas de trabajo con los diferentes entidades en el marco del SIECI y con Banca delas oportunidades.</t>
  </si>
  <si>
    <t xml:space="preserve">
El grupo de trabajo de la Encuesta de Micronegocios 
realizó la elaboraciòn del diseño, especificaciones, formulario,  procesamientoy elaboración de productos de publicación esto se desarrolló en el primer trimestre del 2021</t>
  </si>
  <si>
    <t>PO_DIMPE_17.2</t>
  </si>
  <si>
    <t>Se redactò un documento metodologico para la incorporación del modulo de inclusiòn financiera en el formulario de EMICRON</t>
  </si>
  <si>
    <t>PO_DIMPE_17.3</t>
  </si>
  <si>
    <t>Se realizan las especificaciones de validación y consistecia al formulario y las pruebas de escritorio</t>
  </si>
  <si>
    <t>PO_DIMPE_17.4</t>
  </si>
  <si>
    <t>Una (1) base de datos de información recolectada.</t>
  </si>
  <si>
    <t>Se generan bases de datos semanales para el análisis de la información 2021. También se inicio el proceso de anonimización de la base EMICRO 2020</t>
  </si>
  <si>
    <t>PO_DIMPE_17.5</t>
  </si>
  <si>
    <t>Un (1) procesamiento de la base de datos finalizado.</t>
  </si>
  <si>
    <t>Se procesa y se generan los cudaros de salida de los resultados de la EMICRON 2020</t>
  </si>
  <si>
    <t>PO_DIMPE_17.6</t>
  </si>
  <si>
    <t>Un (1) proceso de análisis de información y elaboración de productos, terminado.</t>
  </si>
  <si>
    <t>Se publican los reultados: Boletìn técnico, presentaciones, anexos e informes.</t>
  </si>
  <si>
    <t>PO_DIMPE_18</t>
  </si>
  <si>
    <t>La producción de información recurrente de los índices de precios y costos aporta indirectamente al cumplimiento del objetivo estratégico de capacidad metodológica, dado que se entregarán las cifras de los Índices de costos de la construcción de vivienda</t>
  </si>
  <si>
    <t>Producción de información recurrente de los índices de precios y costos para obtener datos relacionados con el consumidor, productor, de la construcción de obras civiles y vivienda; implemendo.</t>
  </si>
  <si>
    <t>PO_DIMPE_18.1</t>
  </si>
  <si>
    <t>Un (1) documento para el diseño</t>
  </si>
  <si>
    <t>Tareas a cargo del GIT de Precios, se procesó y analizó la información de la canasta recolectada de Servicios y se generó la adaptación de los lineamientos internacionales y canasta del PPA OECD para mobiliario y salud, al tiempo que se diseñó la recolección, utilizando el aplicativo IPC</t>
  </si>
  <si>
    <t>PO_DIMPE_18.2</t>
  </si>
  <si>
    <t>Un (1) proceso de construcción de las operaciones estadisticas aplicado</t>
  </si>
  <si>
    <t>PO_DIMPE_18.3</t>
  </si>
  <si>
    <t>Un (1) proceso de recolección/ acopio de las operaciones estadísticas aplicado</t>
  </si>
  <si>
    <t>Se inició la recolección de la información remitida</t>
  </si>
  <si>
    <t>PO_DIMPE_18.4</t>
  </si>
  <si>
    <t>Finalizado el procesamiento de información de Servicios</t>
  </si>
  <si>
    <t>PO_DIMPE_18.5</t>
  </si>
  <si>
    <t>Finalizado el proceso de análisis para remitir información a OECD</t>
  </si>
  <si>
    <t>DEPARTAMENTO ADMINISTRATIVO NACIONAL DE ESTADÍSTICA
 PLAN OPERATIVO 2021
SEGUIMIENTO - I TRIMESTRE</t>
  </si>
  <si>
    <r>
      <t xml:space="preserve"> En marzo de 2021 el GIT Servicios Administrativos con el acompañamiento de Secretaria General dió inicio al proceso de actualización de la siguiente forma: </t>
    </r>
    <r>
      <rPr>
        <b/>
        <sz val="12"/>
        <rFont val="Calibri"/>
        <family val="2"/>
        <scheme val="minor"/>
      </rPr>
      <t>18 documentos, equivalentes al 53%</t>
    </r>
    <r>
      <rPr>
        <sz val="12"/>
        <rFont val="Calibri"/>
        <family val="2"/>
        <scheme val="minor"/>
      </rPr>
      <t xml:space="preserve">  ya han sido revisados.  De estos, 3 fueron actualizados ( GTH-070-PDT-008, GTH-070-PDT-003-f-002 y 	GTH-070-PDT-003) y 15 no requieren ser actualizados debido a que a pesar de la entrada en uso del autoservicio, los servidores eventualmente podrían requerir el uso de los documentos, por no autorizar el uso de datos y por ende el autoservicio.
</t>
    </r>
  </si>
  <si>
    <r>
      <t xml:space="preserve">Se entregó la propuesta para la implementación de las dos nuevas funcionalidades en el chat virtual el día 24 de marzo de 2021:
</t>
    </r>
    <r>
      <rPr>
        <b/>
        <sz val="12"/>
        <color theme="1"/>
        <rFont val="Calibri"/>
        <family val="2"/>
        <scheme val="minor"/>
      </rPr>
      <t xml:space="preserve">• Funcionalidad módulo de tickets: </t>
    </r>
    <r>
      <rPr>
        <sz val="12"/>
        <color theme="1"/>
        <rFont val="Calibri"/>
        <family val="2"/>
        <scheme val="minor"/>
      </rPr>
      <t xml:space="preserve">Para la resolución de consultas escaladas fuera de línea. Dentro de los Módulos de Atención del sistema de Respuesta Automática, estará el módulo de Tickets que permitirá al DANE brindar una atención detallada y personalizada a cada uno de sus clientes o usuarios tanto internos como externos. El módulo de Tickets que permite enviar respuestas fuera de línea vía correo electrónico a los clientes que no alcanzan a ser atendidos por los Asesores destinados para esta tarea.
</t>
    </r>
    <r>
      <rPr>
        <b/>
        <sz val="12"/>
        <color theme="1"/>
        <rFont val="Calibri"/>
        <family val="2"/>
        <scheme val="minor"/>
      </rPr>
      <t>• Clasificación automática de preguntas no resueltas</t>
    </r>
    <r>
      <rPr>
        <sz val="12"/>
        <color theme="1"/>
        <rFont val="Calibri"/>
        <family val="2"/>
        <scheme val="minor"/>
      </rPr>
      <t>: La clasificación de texto, también conocida como categorización de texto o etiquetado de texto, es la tarea de asignar un conjunto de categorías predefinidas al texto libre. La clasificación de texto permite estructurar el texto de una manera rápida y rentable para mejorar la toma de decisiones y automatizar los procesos.</t>
    </r>
  </si>
  <si>
    <r>
      <t xml:space="preserve">Una (1) producción de información recurrente de los índices de precios y costos para obtener datos relacionados con el consumidor, productor, de la construcción, del transporte, campañas electorales y educación superior, de los precios de la vivienda y valoración predial, actualizados. </t>
    </r>
    <r>
      <rPr>
        <u/>
        <sz val="12"/>
        <color theme="1"/>
        <rFont val="Calibri"/>
        <family val="2"/>
        <scheme val="minor"/>
      </rPr>
      <t>Operación continua.</t>
    </r>
  </si>
  <si>
    <r>
      <t xml:space="preserve">Una (1) producción de información continua sobre las operaciones estadísticas que se investigan en el sector servicios, entregadas para difusión. </t>
    </r>
    <r>
      <rPr>
        <u/>
        <sz val="12"/>
        <color theme="1"/>
        <rFont val="Calibri"/>
        <family val="2"/>
        <scheme val="minor"/>
      </rPr>
      <t>Operación continua.</t>
    </r>
  </si>
  <si>
    <r>
      <t xml:space="preserve">Una (1) producción de información estadística continua relacionada con mercado laboral, ingresos, pobreza monetaria y la caracterización de la población residente en Colombia, según los dominios y desagregaciones sociodemográficas, así como la atención de requerimientos para la mejora de la operación, finalizada. </t>
    </r>
    <r>
      <rPr>
        <u/>
        <sz val="12"/>
        <color theme="1"/>
        <rFont val="Calibri"/>
        <family val="2"/>
        <scheme val="minor"/>
      </rPr>
      <t>Operación continua.</t>
    </r>
  </si>
  <si>
    <r>
      <t xml:space="preserve">Una (1) producción de información estadística de la Encuesta Ambiental Industrial y generar los insumos requeridos para la publicación de resultados, actualizados. </t>
    </r>
    <r>
      <rPr>
        <u/>
        <sz val="12"/>
        <color theme="1"/>
        <rFont val="Calibri"/>
        <family val="2"/>
        <scheme val="minor"/>
      </rPr>
      <t>Operación Anual</t>
    </r>
  </si>
  <si>
    <r>
      <t xml:space="preserve">Cuatro (4) producciones de información continua sobre las operaciones estadísticas que se investigan en el sector de servicios - EGIT, difundidas. </t>
    </r>
    <r>
      <rPr>
        <u/>
        <sz val="12"/>
        <color theme="1"/>
        <rFont val="Calibri"/>
        <family val="2"/>
        <scheme val="minor"/>
      </rPr>
      <t>Operación continua.</t>
    </r>
  </si>
  <si>
    <r>
      <t xml:space="preserve">Una (1) producción estadística en temas agropecuarios para mejorar la cobertura y desagregación de estadísticas territoriales, actualizada. </t>
    </r>
    <r>
      <rPr>
        <u/>
        <sz val="12"/>
        <color theme="1"/>
        <rFont val="Calibri"/>
        <family val="2"/>
        <scheme val="minor"/>
      </rPr>
      <t>Operación continua.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</si>
</sst>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14" x14ac:knownFonts="1">
    <font>
      <sz val="11"/>
      <color theme="1"/>
      <name val="Calibri"/>
      <family val="2"/>
      <scheme val="minor"/>
    </font>
    <font>
      <sz val="11"/>
      <color theme="1"/>
      <name val="Calibri"/>
      <family val="2"/>
      <scheme val="minor"/>
    </font>
    <font>
      <u/>
      <sz val="11"/>
      <color theme="10"/>
      <name val="Calibri"/>
      <family val="2"/>
      <scheme val="minor"/>
    </font>
    <font>
      <b/>
      <sz val="9"/>
      <color indexed="81"/>
      <name val="Tahoma"/>
      <family val="2"/>
    </font>
    <font>
      <sz val="9"/>
      <color indexed="81"/>
      <name val="Tahoma"/>
      <family val="2"/>
    </font>
    <font>
      <sz val="8"/>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b/>
      <sz val="12"/>
      <color theme="0"/>
      <name val="Calibri"/>
      <family val="2"/>
      <scheme val="minor"/>
    </font>
    <font>
      <sz val="12"/>
      <name val="Calibri"/>
      <family val="2"/>
      <scheme val="minor"/>
    </font>
    <font>
      <b/>
      <sz val="12"/>
      <name val="Calibri"/>
      <family val="2"/>
      <scheme val="minor"/>
    </font>
    <font>
      <u/>
      <sz val="12"/>
      <color theme="1"/>
      <name val="Calibri"/>
      <family val="2"/>
      <scheme val="minor"/>
    </font>
  </fonts>
  <fills count="13">
    <fill>
      <patternFill patternType="none"/>
    </fill>
    <fill>
      <patternFill patternType="gray125"/>
    </fill>
    <fill>
      <patternFill patternType="solid">
        <fgColor theme="3"/>
        <bgColor indexed="64"/>
      </patternFill>
    </fill>
    <fill>
      <patternFill patternType="solid">
        <fgColor theme="3" tint="0.79998168889431442"/>
        <bgColor rgb="FF000000"/>
      </patternFill>
    </fill>
    <fill>
      <patternFill patternType="solid">
        <fgColor theme="8" tint="0.79998168889431442"/>
        <bgColor rgb="FF000000"/>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3"/>
        <bgColor rgb="FF000000"/>
      </patternFill>
    </fill>
    <fill>
      <patternFill patternType="solid">
        <fgColor theme="0" tint="-0.14999847407452621"/>
        <bgColor indexed="64"/>
      </patternFill>
    </fill>
    <fill>
      <patternFill patternType="solid">
        <fgColor theme="8" tint="0.79998168889431442"/>
        <bgColor rgb="FFFCE4D6"/>
      </patternFill>
    </fill>
    <fill>
      <patternFill patternType="solid">
        <fgColor rgb="FF43546A"/>
        <bgColor indexed="64"/>
      </patternFill>
    </fill>
    <fill>
      <patternFill patternType="solid">
        <fgColor theme="4" tint="-0.499984740745262"/>
        <bgColor indexed="64"/>
      </patternFill>
    </fill>
  </fills>
  <borders count="1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style="medium">
        <color theme="0"/>
      </bottom>
      <diagonal/>
    </border>
    <border>
      <left style="thin">
        <color theme="0"/>
      </left>
      <right style="thin">
        <color theme="0"/>
      </right>
      <top/>
      <bottom style="medium">
        <color theme="0"/>
      </bottom>
      <diagonal/>
    </border>
    <border>
      <left style="thin">
        <color theme="0"/>
      </left>
      <right style="thin">
        <color theme="0"/>
      </right>
      <top style="medium">
        <color theme="0"/>
      </top>
      <bottom/>
      <diagonal/>
    </border>
    <border>
      <left/>
      <right/>
      <top/>
      <bottom style="thin">
        <color theme="0"/>
      </bottom>
      <diagonal/>
    </border>
  </borders>
  <cellStyleXfs count="6">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2" fillId="0" borderId="0" applyNumberFormat="0" applyFill="0" applyBorder="0" applyAlignment="0" applyProtection="0"/>
  </cellStyleXfs>
  <cellXfs count="218">
    <xf numFmtId="0" fontId="0" fillId="0" borderId="0" xfId="0"/>
    <xf numFmtId="0" fontId="6" fillId="0" borderId="11" xfId="0" applyFont="1" applyBorder="1" applyAlignment="1">
      <alignment horizontal="center" vertical="center" wrapText="1"/>
    </xf>
    <xf numFmtId="0" fontId="8" fillId="0" borderId="0" xfId="0" applyFont="1" applyAlignment="1">
      <alignment horizontal="center" vertical="center"/>
    </xf>
    <xf numFmtId="0" fontId="8" fillId="0" borderId="0" xfId="0" applyFont="1"/>
    <xf numFmtId="0" fontId="8" fillId="6" borderId="1" xfId="0" applyFont="1" applyFill="1" applyBorder="1" applyAlignment="1">
      <alignment horizontal="center" vertical="center"/>
    </xf>
    <xf numFmtId="0" fontId="8" fillId="6"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1" xfId="0" applyFont="1" applyFill="1" applyBorder="1" applyAlignment="1">
      <alignment horizontal="justify" vertical="center"/>
    </xf>
    <xf numFmtId="9" fontId="7" fillId="7" borderId="1" xfId="0" applyNumberFormat="1" applyFont="1" applyFill="1" applyBorder="1" applyAlignment="1">
      <alignment horizontal="center" vertical="center"/>
    </xf>
    <xf numFmtId="0" fontId="8" fillId="9" borderId="1" xfId="0" applyFont="1" applyFill="1" applyBorder="1" applyAlignment="1">
      <alignment horizontal="center" vertical="center"/>
    </xf>
    <xf numFmtId="0" fontId="8" fillId="0" borderId="0" xfId="0" applyFont="1" applyAlignment="1">
      <alignment horizontal="center"/>
    </xf>
    <xf numFmtId="0" fontId="7" fillId="0" borderId="0" xfId="0" applyFont="1"/>
    <xf numFmtId="0" fontId="7" fillId="0" borderId="0" xfId="0" applyFont="1" applyAlignment="1">
      <alignment horizontal="center" vertical="center"/>
    </xf>
    <xf numFmtId="0" fontId="10" fillId="8"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protection locked="0"/>
    </xf>
    <xf numFmtId="0" fontId="10" fillId="8" borderId="4" xfId="0" applyFont="1" applyFill="1" applyBorder="1" applyAlignment="1" applyProtection="1">
      <alignment horizontal="center" vertical="center" wrapText="1"/>
      <protection locked="0"/>
    </xf>
    <xf numFmtId="0" fontId="10" fillId="8" borderId="5" xfId="0" applyFont="1" applyFill="1" applyBorder="1" applyAlignment="1" applyProtection="1">
      <alignment horizontal="center" vertical="center" wrapText="1"/>
      <protection locked="0"/>
    </xf>
    <xf numFmtId="0" fontId="10" fillId="8" borderId="6" xfId="0" applyFont="1" applyFill="1" applyBorder="1" applyAlignment="1" applyProtection="1">
      <alignment horizontal="center" vertical="center" wrapText="1"/>
      <protection locked="0"/>
    </xf>
    <xf numFmtId="0" fontId="10" fillId="12" borderId="1" xfId="0" applyFont="1" applyFill="1" applyBorder="1" applyAlignment="1">
      <alignment horizontal="center" vertical="center" wrapText="1"/>
    </xf>
    <xf numFmtId="0" fontId="10" fillId="12" borderId="1" xfId="0" applyFont="1" applyFill="1" applyBorder="1" applyAlignment="1">
      <alignment horizontal="center" vertical="center"/>
    </xf>
    <xf numFmtId="0" fontId="7" fillId="3" borderId="1" xfId="0" applyFont="1" applyFill="1" applyBorder="1" applyAlignment="1" applyProtection="1">
      <alignment horizontal="center" vertical="center" wrapText="1"/>
      <protection locked="0"/>
    </xf>
    <xf numFmtId="49" fontId="7" fillId="3" borderId="1" xfId="0" applyNumberFormat="1" applyFont="1" applyFill="1" applyBorder="1" applyAlignment="1" applyProtection="1">
      <alignment horizontal="center" vertical="center" wrapText="1"/>
      <protection locked="0"/>
    </xf>
    <xf numFmtId="0" fontId="7" fillId="3" borderId="1" xfId="2" applyFont="1" applyFill="1" applyBorder="1" applyAlignment="1" applyProtection="1">
      <alignment horizontal="center" vertical="center" wrapText="1"/>
      <protection locked="0"/>
    </xf>
    <xf numFmtId="164" fontId="7" fillId="3" borderId="1" xfId="2" applyNumberFormat="1"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7" fillId="4" borderId="1" xfId="2"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9" fontId="8" fillId="6" borderId="1" xfId="1" applyFont="1" applyFill="1" applyBorder="1" applyAlignment="1" applyProtection="1">
      <alignment horizontal="center" vertical="center" wrapText="1"/>
      <protection locked="0"/>
    </xf>
    <xf numFmtId="49" fontId="7" fillId="6" borderId="1" xfId="0" applyNumberFormat="1" applyFont="1" applyFill="1" applyBorder="1" applyAlignment="1" applyProtection="1">
      <alignment horizontal="center" vertical="center" wrapText="1"/>
      <protection locked="0"/>
    </xf>
    <xf numFmtId="0" fontId="8" fillId="6"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8" fillId="6" borderId="1" xfId="2" applyFont="1" applyFill="1" applyBorder="1" applyAlignment="1" applyProtection="1">
      <alignment horizontal="center" vertical="center" wrapText="1"/>
      <protection locked="0"/>
    </xf>
    <xf numFmtId="9" fontId="7" fillId="6" borderId="1" xfId="1" applyFont="1" applyFill="1" applyBorder="1" applyAlignment="1" applyProtection="1">
      <alignment horizontal="center" vertical="center" wrapText="1"/>
      <protection locked="0"/>
    </xf>
    <xf numFmtId="164" fontId="8" fillId="6" borderId="1" xfId="2" applyNumberFormat="1" applyFont="1" applyFill="1" applyBorder="1" applyAlignment="1" applyProtection="1">
      <alignment horizontal="center" vertical="center" wrapText="1"/>
      <protection locked="0"/>
    </xf>
    <xf numFmtId="9" fontId="7" fillId="5" borderId="1" xfId="1" applyFont="1" applyFill="1" applyBorder="1" applyAlignment="1" applyProtection="1">
      <alignment horizontal="center" vertical="center" wrapText="1"/>
      <protection locked="0"/>
    </xf>
    <xf numFmtId="9" fontId="8" fillId="6" borderId="1" xfId="1" applyFont="1" applyFill="1" applyBorder="1" applyAlignment="1" applyProtection="1">
      <alignment horizontal="center" vertical="center" wrapText="1"/>
      <protection locked="0"/>
    </xf>
    <xf numFmtId="9" fontId="7" fillId="7" borderId="1" xfId="1" applyFont="1" applyFill="1" applyBorder="1" applyAlignment="1" applyProtection="1">
      <alignment horizontal="center" vertical="center" wrapText="1"/>
      <protection locked="0"/>
    </xf>
    <xf numFmtId="9" fontId="8" fillId="6" borderId="2" xfId="1" applyFont="1" applyFill="1" applyBorder="1" applyAlignment="1" applyProtection="1">
      <alignment horizontal="center" vertical="center" wrapText="1"/>
      <protection locked="0"/>
    </xf>
    <xf numFmtId="9" fontId="7" fillId="7" borderId="1" xfId="1" applyFont="1" applyFill="1" applyBorder="1" applyAlignment="1">
      <alignment horizontal="center" vertical="center"/>
    </xf>
    <xf numFmtId="9" fontId="7" fillId="5" borderId="1" xfId="1" applyFont="1" applyFill="1" applyBorder="1" applyAlignment="1">
      <alignment horizontal="center" vertical="center"/>
    </xf>
    <xf numFmtId="0" fontId="8" fillId="6" borderId="1" xfId="0" applyFont="1" applyFill="1" applyBorder="1" applyAlignment="1">
      <alignment horizontal="center" vertical="center"/>
    </xf>
    <xf numFmtId="0" fontId="7" fillId="6" borderId="7" xfId="0" applyFont="1" applyFill="1" applyBorder="1" applyAlignment="1" applyProtection="1">
      <alignment horizontal="center" vertical="center" wrapText="1"/>
      <protection locked="0"/>
    </xf>
    <xf numFmtId="9" fontId="8" fillId="6" borderId="3" xfId="1" applyFont="1" applyFill="1" applyBorder="1" applyAlignment="1" applyProtection="1">
      <alignment horizontal="center" vertical="center" wrapText="1"/>
      <protection locked="0"/>
    </xf>
    <xf numFmtId="0" fontId="7" fillId="6" borderId="3" xfId="0" applyFont="1" applyFill="1" applyBorder="1" applyAlignment="1" applyProtection="1">
      <alignment horizontal="center" vertical="center" wrapText="1"/>
      <protection locked="0"/>
    </xf>
    <xf numFmtId="0" fontId="7" fillId="9" borderId="2"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9" fontId="8" fillId="9" borderId="1" xfId="1" applyFont="1" applyFill="1" applyBorder="1" applyAlignment="1" applyProtection="1">
      <alignment horizontal="center" vertical="center" wrapText="1"/>
      <protection locked="0"/>
    </xf>
    <xf numFmtId="9" fontId="8" fillId="9" borderId="2" xfId="1" applyFont="1" applyFill="1" applyBorder="1" applyAlignment="1" applyProtection="1">
      <alignment horizontal="center" vertical="center" wrapText="1"/>
      <protection locked="0"/>
    </xf>
    <xf numFmtId="49" fontId="7" fillId="9" borderId="2" xfId="0" applyNumberFormat="1" applyFont="1" applyFill="1" applyBorder="1" applyAlignment="1" applyProtection="1">
      <alignment horizontal="center" vertical="center" wrapText="1"/>
      <protection locked="0"/>
    </xf>
    <xf numFmtId="0" fontId="8" fillId="9" borderId="2"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0" fontId="8" fillId="9" borderId="1" xfId="2" applyFont="1" applyFill="1" applyBorder="1" applyAlignment="1" applyProtection="1">
      <alignment horizontal="center" vertical="center" wrapText="1"/>
      <protection locked="0"/>
    </xf>
    <xf numFmtId="9" fontId="7" fillId="9" borderId="1" xfId="1" applyFont="1" applyFill="1" applyBorder="1" applyAlignment="1" applyProtection="1">
      <alignment horizontal="center" vertical="center" wrapText="1"/>
      <protection locked="0"/>
    </xf>
    <xf numFmtId="164" fontId="8" fillId="9" borderId="1" xfId="2" applyNumberFormat="1" applyFont="1" applyFill="1" applyBorder="1" applyAlignment="1" applyProtection="1">
      <alignment horizontal="center" vertical="center" wrapText="1"/>
      <protection locked="0"/>
    </xf>
    <xf numFmtId="9" fontId="8" fillId="9" borderId="1" xfId="1" applyFont="1" applyFill="1" applyBorder="1" applyAlignment="1" applyProtection="1">
      <alignment horizontal="center" vertical="center" wrapText="1"/>
      <protection locked="0"/>
    </xf>
    <xf numFmtId="9" fontId="7" fillId="7" borderId="1" xfId="1"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1" xfId="0" applyFont="1" applyFill="1" applyBorder="1" applyAlignment="1">
      <alignment horizontal="center" vertical="center"/>
    </xf>
    <xf numFmtId="0" fontId="7" fillId="9" borderId="7" xfId="0" applyFont="1" applyFill="1" applyBorder="1" applyAlignment="1" applyProtection="1">
      <alignment horizontal="center" vertical="center" wrapText="1"/>
      <protection locked="0"/>
    </xf>
    <xf numFmtId="9" fontId="8" fillId="9" borderId="3" xfId="1" applyFont="1" applyFill="1" applyBorder="1" applyAlignment="1" applyProtection="1">
      <alignment horizontal="center" vertical="center" wrapText="1"/>
      <protection locked="0"/>
    </xf>
    <xf numFmtId="49" fontId="7" fillId="9" borderId="3" xfId="0" applyNumberFormat="1" applyFont="1" applyFill="1" applyBorder="1" applyAlignment="1" applyProtection="1">
      <alignment horizontal="center" vertical="center" wrapText="1"/>
      <protection locked="0"/>
    </xf>
    <xf numFmtId="0" fontId="8" fillId="9" borderId="3" xfId="0" applyFont="1" applyFill="1" applyBorder="1" applyAlignment="1" applyProtection="1">
      <alignment horizontal="center" vertical="center" wrapText="1"/>
      <protection locked="0"/>
    </xf>
    <xf numFmtId="9" fontId="8" fillId="9" borderId="7" xfId="1" applyFont="1" applyFill="1" applyBorder="1" applyAlignment="1" applyProtection="1">
      <alignment horizontal="center" vertical="center" wrapText="1"/>
      <protection locked="0"/>
    </xf>
    <xf numFmtId="49" fontId="7" fillId="9" borderId="7" xfId="0" applyNumberFormat="1" applyFont="1" applyFill="1" applyBorder="1" applyAlignment="1" applyProtection="1">
      <alignment horizontal="center" vertical="center" wrapText="1"/>
      <protection locked="0"/>
    </xf>
    <xf numFmtId="0" fontId="8" fillId="9" borderId="7" xfId="0" applyFont="1" applyFill="1" applyBorder="1" applyAlignment="1" applyProtection="1">
      <alignment horizontal="center" vertical="center" wrapText="1"/>
      <protection locked="0"/>
    </xf>
    <xf numFmtId="0" fontId="7" fillId="9" borderId="3" xfId="0" applyFont="1" applyFill="1" applyBorder="1" applyAlignment="1" applyProtection="1">
      <alignment horizontal="center" vertical="center" wrapText="1"/>
      <protection locked="0"/>
    </xf>
    <xf numFmtId="49" fontId="7" fillId="6" borderId="2" xfId="0" applyNumberFormat="1" applyFont="1" applyFill="1" applyBorder="1" applyAlignment="1" applyProtection="1">
      <alignment horizontal="center" vertical="center" wrapText="1"/>
      <protection locked="0"/>
    </xf>
    <xf numFmtId="0" fontId="8" fillId="6" borderId="2" xfId="0" applyFont="1" applyFill="1" applyBorder="1" applyAlignment="1" applyProtection="1">
      <alignment horizontal="center" vertical="center" wrapText="1"/>
      <protection locked="0"/>
    </xf>
    <xf numFmtId="9" fontId="7" fillId="7" borderId="1" xfId="1" applyFont="1" applyFill="1" applyBorder="1" applyAlignment="1">
      <alignment horizontal="center" vertical="center"/>
    </xf>
    <xf numFmtId="0" fontId="8"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7" fillId="6" borderId="9" xfId="0" applyFont="1" applyFill="1" applyBorder="1" applyAlignment="1" applyProtection="1">
      <alignment horizontal="center" vertical="center" wrapText="1"/>
      <protection locked="0"/>
    </xf>
    <xf numFmtId="9" fontId="8" fillId="6" borderId="8" xfId="1" applyFont="1" applyFill="1" applyBorder="1" applyAlignment="1" applyProtection="1">
      <alignment horizontal="center" vertical="center" wrapText="1"/>
      <protection locked="0"/>
    </xf>
    <xf numFmtId="0" fontId="7" fillId="6" borderId="8" xfId="0" applyFont="1" applyFill="1" applyBorder="1" applyAlignment="1" applyProtection="1">
      <alignment horizontal="center" vertical="center" wrapText="1"/>
      <protection locked="0"/>
    </xf>
    <xf numFmtId="0" fontId="8" fillId="6" borderId="8" xfId="2" applyFont="1" applyFill="1" applyBorder="1" applyAlignment="1" applyProtection="1">
      <alignment horizontal="center" vertical="center" wrapText="1"/>
      <protection locked="0"/>
    </xf>
    <xf numFmtId="9" fontId="7" fillId="6" borderId="8" xfId="1" applyFont="1" applyFill="1" applyBorder="1" applyAlignment="1" applyProtection="1">
      <alignment horizontal="center" vertical="center" wrapText="1"/>
      <protection locked="0"/>
    </xf>
    <xf numFmtId="164" fontId="8" fillId="6" borderId="8" xfId="2" applyNumberFormat="1" applyFont="1" applyFill="1" applyBorder="1" applyAlignment="1" applyProtection="1">
      <alignment horizontal="center" vertical="center" wrapText="1"/>
      <protection locked="0"/>
    </xf>
    <xf numFmtId="9" fontId="7" fillId="5" borderId="8" xfId="1" applyFont="1" applyFill="1" applyBorder="1" applyAlignment="1" applyProtection="1">
      <alignment horizontal="center" vertical="center" wrapText="1"/>
      <protection locked="0"/>
    </xf>
    <xf numFmtId="9" fontId="8" fillId="6" borderId="8" xfId="1" applyFont="1" applyFill="1" applyBorder="1" applyAlignment="1" applyProtection="1">
      <alignment horizontal="center" vertical="center" wrapText="1"/>
      <protection locked="0"/>
    </xf>
    <xf numFmtId="9" fontId="7" fillId="7" borderId="8" xfId="1" applyFont="1" applyFill="1" applyBorder="1" applyAlignment="1">
      <alignment horizontal="center" vertical="center"/>
    </xf>
    <xf numFmtId="0" fontId="8" fillId="6" borderId="8" xfId="0" applyFont="1" applyFill="1" applyBorder="1" applyAlignment="1">
      <alignment horizontal="center" vertical="center" wrapText="1"/>
    </xf>
    <xf numFmtId="0" fontId="8" fillId="6" borderId="8" xfId="0" applyFont="1" applyFill="1" applyBorder="1" applyAlignment="1">
      <alignment horizontal="center" vertical="center"/>
    </xf>
    <xf numFmtId="0" fontId="8" fillId="6" borderId="8" xfId="0" applyFont="1" applyFill="1" applyBorder="1" applyAlignment="1">
      <alignment horizontal="center" vertical="center" wrapText="1"/>
    </xf>
    <xf numFmtId="9" fontId="7" fillId="7" borderId="8" xfId="1" applyFont="1" applyFill="1" applyBorder="1" applyAlignment="1">
      <alignment horizontal="center" vertical="center"/>
    </xf>
    <xf numFmtId="9" fontId="7" fillId="5" borderId="8" xfId="1" applyFont="1" applyFill="1" applyBorder="1" applyAlignment="1">
      <alignment horizontal="center" vertical="center"/>
    </xf>
    <xf numFmtId="0" fontId="8" fillId="6" borderId="8" xfId="0" applyFont="1" applyFill="1" applyBorder="1" applyAlignment="1">
      <alignment horizontal="center" vertical="center"/>
    </xf>
    <xf numFmtId="0" fontId="7" fillId="9" borderId="10" xfId="0" applyFont="1" applyFill="1" applyBorder="1" applyAlignment="1" applyProtection="1">
      <alignment horizontal="center" vertical="center" wrapText="1"/>
      <protection locked="0"/>
    </xf>
    <xf numFmtId="9" fontId="8" fillId="9" borderId="10" xfId="1" applyFont="1" applyFill="1" applyBorder="1" applyAlignment="1" applyProtection="1">
      <alignment horizontal="center" vertical="center" wrapText="1"/>
      <protection locked="0"/>
    </xf>
    <xf numFmtId="9" fontId="8" fillId="9" borderId="3" xfId="1" applyFont="1" applyFill="1" applyBorder="1" applyAlignment="1" applyProtection="1">
      <alignment horizontal="center" vertical="center" wrapText="1"/>
      <protection locked="0"/>
    </xf>
    <xf numFmtId="49" fontId="7" fillId="9" borderId="10" xfId="0" applyNumberFormat="1" applyFont="1" applyFill="1" applyBorder="1" applyAlignment="1" applyProtection="1">
      <alignment horizontal="center" vertical="center" wrapText="1"/>
      <protection locked="0"/>
    </xf>
    <xf numFmtId="0" fontId="8" fillId="9" borderId="10" xfId="0" applyFont="1" applyFill="1" applyBorder="1" applyAlignment="1" applyProtection="1">
      <alignment horizontal="center" vertical="center" wrapText="1"/>
      <protection locked="0"/>
    </xf>
    <xf numFmtId="0" fontId="7" fillId="9" borderId="3" xfId="0" applyFont="1" applyFill="1" applyBorder="1" applyAlignment="1" applyProtection="1">
      <alignment horizontal="center" vertical="center" wrapText="1"/>
      <protection locked="0"/>
    </xf>
    <xf numFmtId="0" fontId="8" fillId="9" borderId="3" xfId="2" applyFont="1" applyFill="1" applyBorder="1" applyAlignment="1" applyProtection="1">
      <alignment horizontal="center" vertical="center" wrapText="1"/>
      <protection locked="0"/>
    </xf>
    <xf numFmtId="9" fontId="7" fillId="9" borderId="3" xfId="1" applyFont="1" applyFill="1" applyBorder="1" applyAlignment="1" applyProtection="1">
      <alignment horizontal="center" vertical="center" wrapText="1"/>
      <protection locked="0"/>
    </xf>
    <xf numFmtId="164" fontId="8" fillId="9" borderId="3" xfId="2" applyNumberFormat="1" applyFont="1" applyFill="1" applyBorder="1" applyAlignment="1" applyProtection="1">
      <alignment horizontal="center" vertical="center" wrapText="1"/>
      <protection locked="0"/>
    </xf>
    <xf numFmtId="9" fontId="7" fillId="5" borderId="3" xfId="1" applyFont="1" applyFill="1" applyBorder="1" applyAlignment="1" applyProtection="1">
      <alignment horizontal="center" vertical="center" wrapText="1"/>
      <protection locked="0"/>
    </xf>
    <xf numFmtId="9" fontId="7" fillId="7" borderId="3" xfId="1" applyFont="1" applyFill="1" applyBorder="1" applyAlignment="1">
      <alignment horizontal="center" vertical="center"/>
    </xf>
    <xf numFmtId="0" fontId="8" fillId="9" borderId="3" xfId="0" applyFont="1" applyFill="1" applyBorder="1" applyAlignment="1">
      <alignment horizontal="center" vertical="center" wrapText="1"/>
    </xf>
    <xf numFmtId="0" fontId="8" fillId="9" borderId="3" xfId="0" applyFont="1" applyFill="1" applyBorder="1" applyAlignment="1">
      <alignment horizontal="center" vertical="center"/>
    </xf>
    <xf numFmtId="9" fontId="7" fillId="7" borderId="7" xfId="1" applyFont="1" applyFill="1" applyBorder="1" applyAlignment="1">
      <alignment horizontal="center" vertical="center"/>
    </xf>
    <xf numFmtId="9" fontId="7" fillId="5" borderId="3" xfId="1" applyFont="1" applyFill="1" applyBorder="1" applyAlignment="1">
      <alignment horizontal="center" vertical="center"/>
    </xf>
    <xf numFmtId="0" fontId="8" fillId="9" borderId="3" xfId="0" applyFont="1" applyFill="1" applyBorder="1" applyAlignment="1">
      <alignment horizontal="center" vertical="center"/>
    </xf>
    <xf numFmtId="9" fontId="7" fillId="7" borderId="3" xfId="1" applyFont="1" applyFill="1" applyBorder="1" applyAlignment="1">
      <alignment horizontal="center" vertical="center"/>
    </xf>
    <xf numFmtId="9" fontId="7" fillId="7" borderId="2" xfId="1" applyFont="1" applyFill="1" applyBorder="1" applyAlignment="1">
      <alignment horizontal="center" vertical="center"/>
    </xf>
    <xf numFmtId="0" fontId="11" fillId="6" borderId="1" xfId="0" applyFont="1" applyFill="1" applyBorder="1" applyAlignment="1">
      <alignment horizontal="center" vertical="center"/>
    </xf>
    <xf numFmtId="9" fontId="12" fillId="7" borderId="2" xfId="1" applyFont="1" applyFill="1" applyBorder="1" applyAlignment="1">
      <alignment horizontal="center" vertical="center"/>
    </xf>
    <xf numFmtId="9" fontId="12" fillId="5" borderId="1" xfId="1" applyFont="1" applyFill="1" applyBorder="1" applyAlignment="1">
      <alignment horizontal="center" vertical="center"/>
    </xf>
    <xf numFmtId="9" fontId="12" fillId="7" borderId="7" xfId="1" applyFont="1" applyFill="1" applyBorder="1" applyAlignment="1">
      <alignment horizontal="center" vertical="center"/>
    </xf>
    <xf numFmtId="9" fontId="12" fillId="7" borderId="3" xfId="1" applyFont="1" applyFill="1" applyBorder="1" applyAlignment="1">
      <alignment horizontal="center" vertical="center"/>
    </xf>
    <xf numFmtId="0" fontId="11" fillId="6" borderId="1" xfId="0" applyFont="1" applyFill="1" applyBorder="1" applyAlignment="1">
      <alignment horizontal="center" vertical="center" wrapText="1"/>
    </xf>
    <xf numFmtId="9" fontId="8" fillId="6" borderId="1" xfId="1" applyFont="1" applyFill="1" applyBorder="1" applyAlignment="1">
      <alignment horizontal="center" vertical="center"/>
    </xf>
    <xf numFmtId="0" fontId="9" fillId="9" borderId="1" xfId="0" applyFont="1" applyFill="1" applyBorder="1" applyAlignment="1">
      <alignment horizontal="center" vertical="center" wrapText="1"/>
    </xf>
    <xf numFmtId="0" fontId="8" fillId="9" borderId="8" xfId="0" applyFont="1" applyFill="1" applyBorder="1" applyAlignment="1">
      <alignment horizontal="center" vertical="center"/>
    </xf>
    <xf numFmtId="9" fontId="7" fillId="10" borderId="1" xfId="0" applyNumberFormat="1" applyFont="1" applyFill="1" applyBorder="1" applyAlignment="1">
      <alignment horizontal="center" vertical="center"/>
    </xf>
    <xf numFmtId="9" fontId="7" fillId="6" borderId="1" xfId="0" applyNumberFormat="1" applyFont="1" applyFill="1" applyBorder="1" applyAlignment="1" applyProtection="1">
      <alignment horizontal="center" vertical="center" wrapText="1"/>
      <protection locked="0"/>
    </xf>
    <xf numFmtId="49" fontId="8" fillId="6" borderId="1" xfId="0" applyNumberFormat="1" applyFont="1" applyFill="1" applyBorder="1" applyAlignment="1" applyProtection="1">
      <alignment horizontal="center" vertical="center" wrapText="1"/>
      <protection locked="0"/>
    </xf>
    <xf numFmtId="0" fontId="8" fillId="6" borderId="1" xfId="2" applyFont="1" applyFill="1" applyBorder="1" applyAlignment="1" applyProtection="1">
      <alignment horizontal="center" vertical="center" wrapText="1"/>
      <protection locked="0"/>
    </xf>
    <xf numFmtId="0" fontId="8" fillId="9" borderId="1" xfId="2" applyFont="1" applyFill="1" applyBorder="1" applyAlignment="1" applyProtection="1">
      <alignment horizontal="center" vertical="center" wrapText="1"/>
      <protection locked="0"/>
    </xf>
    <xf numFmtId="9" fontId="7" fillId="9" borderId="1" xfId="0" applyNumberFormat="1" applyFont="1" applyFill="1" applyBorder="1" applyAlignment="1" applyProtection="1">
      <alignment horizontal="center" vertical="center" wrapText="1"/>
      <protection locked="0"/>
    </xf>
    <xf numFmtId="9" fontId="12" fillId="7" borderId="1" xfId="1" applyFont="1" applyFill="1" applyBorder="1" applyAlignment="1">
      <alignment horizontal="center" vertical="center"/>
    </xf>
    <xf numFmtId="0" fontId="11"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horizontal="center" vertical="center"/>
    </xf>
    <xf numFmtId="0" fontId="8" fillId="9" borderId="2" xfId="2" applyFont="1" applyFill="1" applyBorder="1" applyAlignment="1" applyProtection="1">
      <alignment horizontal="center" vertical="center" wrapText="1"/>
      <protection locked="0"/>
    </xf>
    <xf numFmtId="9" fontId="11" fillId="9" borderId="1" xfId="1" applyFont="1" applyFill="1" applyBorder="1" applyAlignment="1">
      <alignment horizontal="center" vertical="center" wrapText="1"/>
    </xf>
    <xf numFmtId="9" fontId="7" fillId="5" borderId="1" xfId="2" applyNumberFormat="1" applyFont="1" applyFill="1" applyBorder="1" applyAlignment="1" applyProtection="1">
      <alignment horizontal="center" vertical="center" wrapText="1"/>
      <protection locked="0"/>
    </xf>
    <xf numFmtId="9" fontId="8" fillId="9" borderId="1" xfId="2" applyNumberFormat="1" applyFont="1" applyFill="1" applyBorder="1" applyAlignment="1" applyProtection="1">
      <alignment horizontal="center" vertical="center" wrapText="1"/>
      <protection locked="0"/>
    </xf>
    <xf numFmtId="9" fontId="7" fillId="7" borderId="1" xfId="2" applyNumberFormat="1" applyFont="1" applyFill="1" applyBorder="1" applyAlignment="1" applyProtection="1">
      <alignment horizontal="center" vertical="center" wrapText="1"/>
      <protection locked="0"/>
    </xf>
    <xf numFmtId="9" fontId="8" fillId="6" borderId="7" xfId="1" applyFont="1" applyFill="1" applyBorder="1" applyAlignment="1" applyProtection="1">
      <alignment horizontal="center" vertical="center" wrapText="1"/>
      <protection locked="0"/>
    </xf>
    <xf numFmtId="49" fontId="7" fillId="6" borderId="7" xfId="0" applyNumberFormat="1" applyFont="1" applyFill="1" applyBorder="1" applyAlignment="1" applyProtection="1">
      <alignment horizontal="center" vertical="center" wrapText="1"/>
      <protection locked="0"/>
    </xf>
    <xf numFmtId="0" fontId="8" fillId="6" borderId="7" xfId="0" applyFont="1" applyFill="1" applyBorder="1" applyAlignment="1" applyProtection="1">
      <alignment horizontal="center" vertical="center" wrapText="1"/>
      <protection locked="0"/>
    </xf>
    <xf numFmtId="49" fontId="7" fillId="6" borderId="3" xfId="0" applyNumberFormat="1" applyFont="1" applyFill="1" applyBorder="1" applyAlignment="1" applyProtection="1">
      <alignment horizontal="center" vertical="center" wrapText="1"/>
      <protection locked="0"/>
    </xf>
    <xf numFmtId="0" fontId="8" fillId="6" borderId="3" xfId="0" applyFont="1" applyFill="1" applyBorder="1" applyAlignment="1" applyProtection="1">
      <alignment horizontal="center" vertical="center" wrapText="1"/>
      <protection locked="0"/>
    </xf>
    <xf numFmtId="9" fontId="7" fillId="7" borderId="1" xfId="0" applyNumberFormat="1" applyFont="1" applyFill="1" applyBorder="1" applyAlignment="1">
      <alignment horizontal="center" vertical="center" wrapText="1"/>
    </xf>
    <xf numFmtId="14" fontId="8" fillId="9" borderId="1" xfId="0" applyNumberFormat="1" applyFont="1" applyFill="1" applyBorder="1" applyAlignment="1">
      <alignment horizontal="center" vertical="center" wrapText="1"/>
    </xf>
    <xf numFmtId="49" fontId="8" fillId="9" borderId="1" xfId="0" applyNumberFormat="1" applyFont="1" applyFill="1" applyBorder="1" applyAlignment="1" applyProtection="1">
      <alignment horizontal="center" vertical="center" wrapText="1"/>
      <protection locked="0"/>
    </xf>
    <xf numFmtId="164" fontId="8" fillId="9" borderId="1" xfId="0" applyNumberFormat="1" applyFont="1" applyFill="1" applyBorder="1" applyAlignment="1" applyProtection="1">
      <alignment horizontal="center" vertical="center" wrapText="1"/>
      <protection locked="0"/>
    </xf>
    <xf numFmtId="9" fontId="7" fillId="5" borderId="1" xfId="0" applyNumberFormat="1" applyFont="1" applyFill="1" applyBorder="1" applyAlignment="1">
      <alignment horizontal="center" vertical="center" wrapText="1"/>
    </xf>
    <xf numFmtId="9" fontId="8" fillId="9" borderId="1" xfId="0" applyNumberFormat="1" applyFont="1" applyFill="1" applyBorder="1" applyAlignment="1">
      <alignment horizontal="center" vertical="center" wrapText="1"/>
    </xf>
    <xf numFmtId="0" fontId="7" fillId="9" borderId="2" xfId="0" applyFont="1" applyFill="1" applyBorder="1" applyAlignment="1">
      <alignment horizontal="center" vertical="center" wrapText="1"/>
    </xf>
    <xf numFmtId="9" fontId="7" fillId="9" borderId="1" xfId="0" applyNumberFormat="1" applyFont="1" applyFill="1" applyBorder="1" applyAlignment="1">
      <alignment horizontal="center" vertical="center" wrapText="1"/>
    </xf>
    <xf numFmtId="0" fontId="8" fillId="6" borderId="1" xfId="0" applyFont="1" applyFill="1" applyBorder="1" applyAlignment="1">
      <alignment vertical="center" wrapText="1"/>
    </xf>
    <xf numFmtId="9" fontId="8" fillId="6" borderId="1" xfId="2" applyNumberFormat="1" applyFont="1" applyFill="1" applyBorder="1" applyAlignment="1" applyProtection="1">
      <alignment horizontal="center" vertical="center" wrapText="1"/>
      <protection locked="0"/>
    </xf>
    <xf numFmtId="0" fontId="8" fillId="6" borderId="1" xfId="0" applyFont="1" applyFill="1" applyBorder="1" applyAlignment="1">
      <alignment horizontal="left" vertical="center" wrapText="1"/>
    </xf>
    <xf numFmtId="0" fontId="8" fillId="9" borderId="1" xfId="3" applyFont="1" applyFill="1" applyBorder="1" applyAlignment="1" applyProtection="1">
      <alignment horizontal="center" vertical="center" wrapText="1"/>
      <protection locked="0"/>
    </xf>
    <xf numFmtId="0" fontId="8" fillId="9" borderId="1" xfId="0" applyFont="1" applyFill="1" applyBorder="1" applyAlignment="1">
      <alignment horizontal="left" vertical="center" wrapText="1"/>
    </xf>
    <xf numFmtId="0" fontId="8" fillId="9" borderId="1" xfId="0" applyFont="1" applyFill="1" applyBorder="1" applyAlignment="1">
      <alignment horizontal="left" vertical="center"/>
    </xf>
    <xf numFmtId="0" fontId="8" fillId="9" borderId="1" xfId="0" applyFont="1" applyFill="1" applyBorder="1" applyAlignment="1">
      <alignment horizontal="left" vertical="center" wrapText="1"/>
    </xf>
    <xf numFmtId="49" fontId="7" fillId="6" borderId="1" xfId="0" applyNumberFormat="1" applyFont="1" applyFill="1" applyBorder="1" applyAlignment="1" applyProtection="1">
      <alignment horizontal="center" vertical="center" wrapText="1"/>
      <protection locked="0"/>
    </xf>
    <xf numFmtId="0" fontId="8" fillId="6" borderId="1" xfId="0" applyFont="1" applyFill="1" applyBorder="1" applyAlignment="1" applyProtection="1">
      <alignment horizontal="center" vertical="center" wrapText="1"/>
      <protection locked="0"/>
    </xf>
    <xf numFmtId="9" fontId="7" fillId="5" borderId="1" xfId="1" applyFont="1" applyFill="1" applyBorder="1" applyAlignment="1">
      <alignment horizontal="center" vertical="center"/>
    </xf>
    <xf numFmtId="9" fontId="8" fillId="9" borderId="1" xfId="1" applyFont="1" applyFill="1" applyBorder="1" applyAlignment="1">
      <alignment horizontal="center" vertical="center"/>
    </xf>
    <xf numFmtId="0" fontId="7" fillId="9" borderId="2" xfId="0" applyFont="1" applyFill="1" applyBorder="1" applyAlignment="1" applyProtection="1">
      <alignment horizontal="center" vertical="center" wrapText="1"/>
      <protection locked="0"/>
    </xf>
    <xf numFmtId="49" fontId="7" fillId="9" borderId="1" xfId="0" applyNumberFormat="1"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49" fontId="8" fillId="9" borderId="1" xfId="0" applyNumberFormat="1" applyFont="1" applyFill="1" applyBorder="1" applyAlignment="1" applyProtection="1">
      <alignment horizontal="left" vertical="center" wrapText="1"/>
      <protection locked="0"/>
    </xf>
    <xf numFmtId="0" fontId="8" fillId="9" borderId="2" xfId="0" applyFont="1" applyFill="1" applyBorder="1" applyAlignment="1">
      <alignment horizontal="center" vertical="center" wrapText="1"/>
    </xf>
    <xf numFmtId="0" fontId="7" fillId="9" borderId="2" xfId="2" applyFont="1" applyFill="1" applyBorder="1" applyAlignment="1" applyProtection="1">
      <alignment horizontal="center" vertical="center" wrapText="1"/>
      <protection locked="0"/>
    </xf>
    <xf numFmtId="9" fontId="7" fillId="9" borderId="1" xfId="0" applyNumberFormat="1" applyFont="1" applyFill="1" applyBorder="1" applyAlignment="1" applyProtection="1">
      <alignment horizontal="center" vertical="center"/>
      <protection locked="0"/>
    </xf>
    <xf numFmtId="9" fontId="7" fillId="5" borderId="1" xfId="0" applyNumberFormat="1" applyFont="1" applyFill="1" applyBorder="1" applyAlignment="1" applyProtection="1">
      <alignment horizontal="center" vertical="center"/>
      <protection locked="0"/>
    </xf>
    <xf numFmtId="0" fontId="7" fillId="9" borderId="7" xfId="2" applyFont="1" applyFill="1" applyBorder="1" applyAlignment="1" applyProtection="1">
      <alignment horizontal="center" vertical="center" wrapText="1"/>
      <protection locked="0"/>
    </xf>
    <xf numFmtId="0" fontId="7" fillId="9" borderId="3" xfId="2"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9" fontId="8" fillId="6" borderId="2" xfId="1" applyFont="1" applyFill="1" applyBorder="1" applyAlignment="1" applyProtection="1">
      <alignment horizontal="center" vertical="center" wrapText="1"/>
    </xf>
    <xf numFmtId="49" fontId="7" fillId="6" borderId="2" xfId="0" applyNumberFormat="1" applyFont="1" applyFill="1" applyBorder="1" applyAlignment="1">
      <alignment horizontal="center" vertical="center" wrapText="1"/>
    </xf>
    <xf numFmtId="0" fontId="8" fillId="6" borderId="2" xfId="0" applyFont="1" applyFill="1" applyBorder="1" applyAlignment="1">
      <alignment horizontal="center" vertical="center" wrapText="1"/>
    </xf>
    <xf numFmtId="0" fontId="7" fillId="6" borderId="1" xfId="0" applyFont="1" applyFill="1" applyBorder="1" applyAlignment="1">
      <alignment horizontal="center" vertical="center" wrapText="1"/>
    </xf>
    <xf numFmtId="49" fontId="8" fillId="6" borderId="1" xfId="0" applyNumberFormat="1" applyFont="1" applyFill="1" applyBorder="1" applyAlignment="1">
      <alignment horizontal="center" vertical="center" wrapText="1"/>
    </xf>
    <xf numFmtId="9" fontId="7" fillId="6" borderId="1" xfId="0" applyNumberFormat="1" applyFont="1" applyFill="1" applyBorder="1" applyAlignment="1">
      <alignment horizontal="center" vertical="center" wrapText="1"/>
    </xf>
    <xf numFmtId="164" fontId="8" fillId="6" borderId="1" xfId="2" applyNumberFormat="1" applyFont="1" applyFill="1" applyBorder="1" applyAlignment="1">
      <alignment horizontal="center" vertical="center" wrapText="1"/>
    </xf>
    <xf numFmtId="9" fontId="7" fillId="5" borderId="1" xfId="2" applyNumberFormat="1" applyFont="1" applyFill="1" applyBorder="1" applyAlignment="1">
      <alignment horizontal="center" vertical="center" wrapText="1"/>
    </xf>
    <xf numFmtId="9" fontId="8" fillId="6" borderId="1" xfId="2" applyNumberFormat="1" applyFont="1" applyFill="1" applyBorder="1" applyAlignment="1">
      <alignment horizontal="center" vertical="center" wrapText="1"/>
    </xf>
    <xf numFmtId="165" fontId="7" fillId="7" borderId="1" xfId="1" applyNumberFormat="1" applyFont="1" applyFill="1" applyBorder="1" applyAlignment="1">
      <alignment horizontal="center" vertical="center"/>
    </xf>
    <xf numFmtId="165" fontId="7" fillId="7" borderId="2" xfId="1" applyNumberFormat="1" applyFont="1" applyFill="1" applyBorder="1" applyAlignment="1">
      <alignment horizontal="center" vertical="center"/>
    </xf>
    <xf numFmtId="165" fontId="7" fillId="5" borderId="1" xfId="1" applyNumberFormat="1" applyFont="1" applyFill="1" applyBorder="1" applyAlignment="1">
      <alignment horizontal="center" vertical="center"/>
    </xf>
    <xf numFmtId="9" fontId="8" fillId="6" borderId="3" xfId="1" applyFont="1" applyFill="1" applyBorder="1" applyAlignment="1" applyProtection="1">
      <alignment horizontal="center" vertical="center" wrapText="1"/>
    </xf>
    <xf numFmtId="49" fontId="7" fillId="6" borderId="3" xfId="0" applyNumberFormat="1" applyFont="1" applyFill="1" applyBorder="1" applyAlignment="1">
      <alignment horizontal="center" vertical="center" wrapText="1"/>
    </xf>
    <xf numFmtId="165" fontId="7" fillId="7" borderId="3" xfId="1" applyNumberFormat="1" applyFont="1" applyFill="1" applyBorder="1" applyAlignment="1">
      <alignment horizontal="center" vertical="center"/>
    </xf>
    <xf numFmtId="0" fontId="8" fillId="0" borderId="0" xfId="0" applyFont="1" applyFill="1" applyAlignment="1">
      <alignment horizontal="center" vertical="center"/>
    </xf>
    <xf numFmtId="0" fontId="10" fillId="11" borderId="1" xfId="0" applyFont="1" applyFill="1" applyBorder="1" applyAlignment="1" applyProtection="1">
      <alignment horizontal="center" vertical="center" wrapText="1"/>
      <protection locked="0"/>
    </xf>
    <xf numFmtId="0" fontId="7" fillId="7" borderId="1" xfId="2" applyFont="1" applyFill="1" applyBorder="1" applyAlignment="1" applyProtection="1">
      <alignment horizontal="center" vertical="center" wrapText="1"/>
      <protection locked="0"/>
    </xf>
    <xf numFmtId="49" fontId="8" fillId="6" borderId="1" xfId="0" applyNumberFormat="1" applyFont="1" applyFill="1" applyBorder="1" applyAlignment="1" applyProtection="1">
      <alignment horizontal="center" vertical="center" wrapText="1"/>
      <protection locked="0"/>
    </xf>
    <xf numFmtId="0" fontId="8" fillId="6" borderId="1" xfId="4" applyFont="1" applyFill="1" applyBorder="1" applyAlignment="1" applyProtection="1">
      <alignment horizontal="center" vertical="center" wrapText="1"/>
      <protection locked="0"/>
    </xf>
    <xf numFmtId="164" fontId="8" fillId="6" borderId="1" xfId="4" applyNumberFormat="1" applyFont="1" applyFill="1" applyBorder="1" applyAlignment="1" applyProtection="1">
      <alignment horizontal="center" vertical="center" wrapText="1"/>
      <protection locked="0"/>
    </xf>
    <xf numFmtId="0" fontId="7" fillId="6" borderId="1" xfId="0" applyFont="1" applyFill="1" applyBorder="1" applyAlignment="1">
      <alignment horizontal="center" vertical="center"/>
    </xf>
    <xf numFmtId="0" fontId="7" fillId="6" borderId="1" xfId="0" applyFont="1" applyFill="1" applyBorder="1" applyAlignment="1">
      <alignment horizontal="center" vertical="center"/>
    </xf>
    <xf numFmtId="49" fontId="8" fillId="9" borderId="1" xfId="0" applyNumberFormat="1" applyFont="1" applyFill="1" applyBorder="1" applyAlignment="1" applyProtection="1">
      <alignment horizontal="center" vertical="center" wrapText="1"/>
      <protection locked="0"/>
    </xf>
    <xf numFmtId="0" fontId="8" fillId="9" borderId="1" xfId="4" applyFont="1" applyFill="1" applyBorder="1" applyAlignment="1" applyProtection="1">
      <alignment horizontal="center" vertical="center" wrapText="1"/>
      <protection locked="0"/>
    </xf>
    <xf numFmtId="164" fontId="8" fillId="9" borderId="1" xfId="4" applyNumberFormat="1" applyFont="1" applyFill="1" applyBorder="1" applyAlignment="1" applyProtection="1">
      <alignment horizontal="center" vertical="center" wrapText="1"/>
      <protection locked="0"/>
    </xf>
    <xf numFmtId="0" fontId="7" fillId="9" borderId="1" xfId="0" applyFont="1" applyFill="1" applyBorder="1" applyAlignment="1">
      <alignment horizontal="center" vertical="center"/>
    </xf>
    <xf numFmtId="9" fontId="7" fillId="7" borderId="1" xfId="0" applyNumberFormat="1" applyFont="1" applyFill="1" applyBorder="1" applyAlignment="1">
      <alignment horizontal="center" vertical="center"/>
    </xf>
    <xf numFmtId="9" fontId="7" fillId="5" borderId="1" xfId="0" applyNumberFormat="1" applyFont="1" applyFill="1" applyBorder="1" applyAlignment="1">
      <alignment horizontal="center" vertical="center"/>
    </xf>
    <xf numFmtId="0" fontId="8" fillId="6" borderId="1" xfId="4" applyFont="1" applyFill="1" applyBorder="1" applyAlignment="1" applyProtection="1">
      <alignment horizontal="center" vertical="center" wrapText="1"/>
      <protection locked="0"/>
    </xf>
    <xf numFmtId="9" fontId="8" fillId="6" borderId="1" xfId="0" applyNumberFormat="1" applyFont="1" applyFill="1" applyBorder="1" applyAlignment="1" applyProtection="1">
      <alignment horizontal="center" vertical="center" wrapText="1"/>
      <protection locked="0"/>
    </xf>
    <xf numFmtId="0" fontId="7" fillId="9" borderId="1" xfId="0" applyFont="1" applyFill="1" applyBorder="1" applyAlignment="1">
      <alignment horizontal="center" vertical="center"/>
    </xf>
    <xf numFmtId="9" fontId="8" fillId="9" borderId="1" xfId="1" applyFont="1" applyFill="1" applyBorder="1" applyAlignment="1">
      <alignment horizontal="center" vertical="center" wrapText="1"/>
    </xf>
    <xf numFmtId="9" fontId="8" fillId="9" borderId="1" xfId="1" applyFont="1" applyFill="1" applyBorder="1" applyAlignment="1">
      <alignment horizontal="center" vertical="center"/>
    </xf>
    <xf numFmtId="9" fontId="8" fillId="6" borderId="1" xfId="1" applyFont="1" applyFill="1" applyBorder="1" applyAlignment="1">
      <alignment horizontal="center" vertical="center" wrapText="1"/>
    </xf>
    <xf numFmtId="9" fontId="8" fillId="9" borderId="2" xfId="1" applyFont="1" applyFill="1" applyBorder="1" applyAlignment="1" applyProtection="1">
      <alignment horizontal="center" vertical="center"/>
      <protection locked="0"/>
    </xf>
    <xf numFmtId="9" fontId="8" fillId="9" borderId="3" xfId="1" applyFont="1" applyFill="1" applyBorder="1" applyAlignment="1" applyProtection="1">
      <alignment horizontal="center" vertical="center"/>
      <protection locked="0"/>
    </xf>
    <xf numFmtId="0" fontId="8" fillId="6" borderId="1" xfId="0" applyFont="1" applyFill="1" applyBorder="1" applyAlignment="1">
      <alignment horizontal="center" vertical="center" wrapText="1" shrinkToFit="1"/>
    </xf>
    <xf numFmtId="0" fontId="7" fillId="0" borderId="0" xfId="0" applyFont="1" applyFill="1" applyAlignment="1">
      <alignment horizontal="center" vertical="center"/>
    </xf>
    <xf numFmtId="10" fontId="8" fillId="0" borderId="0" xfId="0" applyNumberFormat="1" applyFont="1" applyFill="1" applyAlignment="1">
      <alignment horizontal="center" vertical="center"/>
    </xf>
    <xf numFmtId="10" fontId="7" fillId="0" borderId="0" xfId="0" applyNumberFormat="1" applyFont="1" applyFill="1" applyAlignment="1">
      <alignment horizontal="center" vertical="center"/>
    </xf>
    <xf numFmtId="0" fontId="7" fillId="0" borderId="11" xfId="0" applyFont="1" applyFill="1" applyBorder="1" applyAlignment="1">
      <alignment vertical="center" wrapText="1"/>
    </xf>
    <xf numFmtId="0" fontId="6" fillId="0" borderId="11" xfId="0" applyFont="1" applyFill="1" applyBorder="1" applyAlignment="1">
      <alignment horizontal="center" vertical="center" wrapText="1"/>
    </xf>
    <xf numFmtId="0" fontId="7" fillId="0" borderId="11" xfId="0" applyFont="1" applyBorder="1" applyAlignment="1">
      <alignment vertical="center" wrapText="1"/>
    </xf>
  </cellXfs>
  <cellStyles count="6">
    <cellStyle name="Hyperlink" xfId="5" xr:uid="{47D354FD-5455-1449-BC98-2C0F34483832}"/>
    <cellStyle name="Normal" xfId="0" builtinId="0"/>
    <cellStyle name="Normal 3 2" xfId="2" xr:uid="{A8AD06CE-48AA-42D2-B5B8-56E0AAC21A19}"/>
    <cellStyle name="Normal 3 2 2" xfId="3" xr:uid="{5E7036AB-6FB6-4D53-BA08-4AA3DDFB1416}"/>
    <cellStyle name="Normal 3 2 3" xfId="4" xr:uid="{AAEA6F68-82F5-4088-B7F6-5255CF9A0129}"/>
    <cellStyle name="Porcentaje" xfId="1" builtinId="5"/>
  </cellStyles>
  <dxfs count="838">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43546A"/>
      <color rgb="FFB600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258536</xdr:colOff>
      <xdr:row>0</xdr:row>
      <xdr:rowOff>104908</xdr:rowOff>
    </xdr:from>
    <xdr:to>
      <xdr:col>3</xdr:col>
      <xdr:colOff>578643</xdr:colOff>
      <xdr:row>0</xdr:row>
      <xdr:rowOff>1065624</xdr:rowOff>
    </xdr:to>
    <xdr:pic>
      <xdr:nvPicPr>
        <xdr:cNvPr id="3" name="Imagen 2">
          <a:extLst>
            <a:ext uri="{FF2B5EF4-FFF2-40B4-BE49-F238E27FC236}">
              <a16:creationId xmlns:a16="http://schemas.microsoft.com/office/drawing/2014/main" id="{8165831D-6A16-4B54-A08C-CB9D879408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03715" y="104908"/>
          <a:ext cx="1762464" cy="9607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1034143</xdr:colOff>
      <xdr:row>0</xdr:row>
      <xdr:rowOff>68036</xdr:rowOff>
    </xdr:from>
    <xdr:to>
      <xdr:col>3</xdr:col>
      <xdr:colOff>1544750</xdr:colOff>
      <xdr:row>0</xdr:row>
      <xdr:rowOff>1028752</xdr:rowOff>
    </xdr:to>
    <xdr:pic>
      <xdr:nvPicPr>
        <xdr:cNvPr id="2" name="Imagen 1">
          <a:extLst>
            <a:ext uri="{FF2B5EF4-FFF2-40B4-BE49-F238E27FC236}">
              <a16:creationId xmlns:a16="http://schemas.microsoft.com/office/drawing/2014/main" id="{A67C70E6-6C75-4F55-ADC2-80B0B4C9D8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0607" y="68036"/>
          <a:ext cx="1762464" cy="9607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2BE4-A3D2-411E-B83A-04BC5EAE6889}">
  <dimension ref="B1:AF416"/>
  <sheetViews>
    <sheetView showGridLines="0" tabSelected="1" zoomScale="70" zoomScaleNormal="70" workbookViewId="0">
      <pane ySplit="3" topLeftCell="A4" activePane="bottomLeft" state="frozen"/>
      <selection pane="bottomLeft" activeCell="F8" sqref="F8:F9"/>
    </sheetView>
  </sheetViews>
  <sheetFormatPr baseColWidth="10" defaultColWidth="10.85546875" defaultRowHeight="15.75" x14ac:dyDescent="0.25"/>
  <cols>
    <col min="1" max="1" width="4.28515625" style="3" customWidth="1"/>
    <col min="2" max="2" width="29.28515625" style="3" customWidth="1"/>
    <col min="3" max="3" width="21.7109375" style="3" customWidth="1"/>
    <col min="4" max="4" width="36.140625" style="3" customWidth="1"/>
    <col min="5" max="5" width="20.42578125" style="3" customWidth="1"/>
    <col min="6" max="6" width="49.42578125" style="19" customWidth="1"/>
    <col min="7" max="7" width="21.140625" style="3" customWidth="1"/>
    <col min="8" max="8" width="24.28515625" style="3" customWidth="1"/>
    <col min="9" max="9" width="25" style="3" customWidth="1"/>
    <col min="10" max="10" width="15.42578125" style="3" customWidth="1"/>
    <col min="11" max="11" width="48" style="20" customWidth="1"/>
    <col min="12" max="12" width="18.140625" style="3" customWidth="1"/>
    <col min="13" max="13" width="26.140625" style="3" customWidth="1"/>
    <col min="14" max="14" width="38" style="3" customWidth="1"/>
    <col min="15" max="15" width="14.85546875" style="3" customWidth="1"/>
    <col min="16" max="16" width="18.140625" style="3" customWidth="1"/>
    <col min="17" max="17" width="14.28515625" style="3" customWidth="1"/>
    <col min="18" max="18" width="10.85546875" style="20" customWidth="1"/>
    <col min="19" max="20" width="10.85546875" style="3" customWidth="1"/>
    <col min="21" max="21" width="11.28515625" style="3" customWidth="1"/>
    <col min="22" max="22" width="13.85546875" style="21" customWidth="1"/>
    <col min="23" max="23" width="84.28515625" style="2" customWidth="1"/>
    <col min="24" max="25" width="13.85546875" style="2" customWidth="1"/>
    <col min="26" max="26" width="83.28515625" style="2" customWidth="1"/>
    <col min="27" max="30" width="13.85546875" style="2" customWidth="1"/>
    <col min="31" max="31" width="74.28515625" style="2" customWidth="1"/>
    <col min="32" max="32" width="10.85546875" style="2"/>
    <col min="33" max="16384" width="10.85546875" style="3"/>
  </cols>
  <sheetData>
    <row r="1" spans="2:31" ht="98.1" customHeight="1" x14ac:dyDescent="0.25">
      <c r="B1" s="1" t="s">
        <v>1625</v>
      </c>
      <c r="C1" s="1"/>
      <c r="D1" s="1"/>
      <c r="E1" s="1"/>
      <c r="F1" s="1"/>
      <c r="G1" s="1"/>
      <c r="H1" s="1"/>
      <c r="I1" s="1"/>
      <c r="J1" s="1"/>
      <c r="K1" s="217"/>
      <c r="L1" s="217"/>
      <c r="M1" s="217"/>
      <c r="N1" s="217"/>
      <c r="O1" s="217"/>
      <c r="P1" s="217"/>
      <c r="Q1" s="217"/>
      <c r="R1" s="217"/>
      <c r="S1" s="217"/>
      <c r="T1" s="217"/>
      <c r="U1" s="217"/>
      <c r="V1" s="217"/>
      <c r="W1" s="217"/>
      <c r="X1" s="217"/>
      <c r="Y1" s="217"/>
      <c r="Z1" s="217"/>
      <c r="AA1" s="217"/>
      <c r="AB1" s="217"/>
      <c r="AC1" s="217"/>
      <c r="AD1" s="217"/>
      <c r="AE1" s="217"/>
    </row>
    <row r="2" spans="2:31" ht="63" customHeight="1" x14ac:dyDescent="0.25">
      <c r="B2" s="22" t="s">
        <v>1614</v>
      </c>
      <c r="C2" s="22" t="s">
        <v>1615</v>
      </c>
      <c r="D2" s="23" t="s">
        <v>1</v>
      </c>
      <c r="E2" s="23"/>
      <c r="F2" s="23"/>
      <c r="G2" s="23"/>
      <c r="H2" s="23"/>
      <c r="I2" s="23"/>
      <c r="J2" s="23"/>
      <c r="K2" s="24" t="s">
        <v>1616</v>
      </c>
      <c r="L2" s="25"/>
      <c r="M2" s="25"/>
      <c r="N2" s="25"/>
      <c r="O2" s="25"/>
      <c r="P2" s="25"/>
      <c r="Q2" s="26"/>
      <c r="R2" s="24" t="s">
        <v>0</v>
      </c>
      <c r="S2" s="25"/>
      <c r="T2" s="25"/>
      <c r="U2" s="26"/>
      <c r="V2" s="27" t="s">
        <v>1278</v>
      </c>
      <c r="W2" s="28"/>
      <c r="X2" s="28"/>
      <c r="Y2" s="28"/>
      <c r="Z2" s="28"/>
      <c r="AA2" s="28"/>
      <c r="AB2" s="28"/>
      <c r="AC2" s="28"/>
      <c r="AD2" s="28"/>
      <c r="AE2" s="28"/>
    </row>
    <row r="3" spans="2:31" ht="63" customHeight="1" x14ac:dyDescent="0.25">
      <c r="B3" s="29" t="s">
        <v>2</v>
      </c>
      <c r="C3" s="29" t="s">
        <v>718</v>
      </c>
      <c r="D3" s="29" t="s">
        <v>13</v>
      </c>
      <c r="E3" s="29" t="s">
        <v>14</v>
      </c>
      <c r="F3" s="29" t="s">
        <v>15</v>
      </c>
      <c r="G3" s="29" t="s">
        <v>16</v>
      </c>
      <c r="H3" s="29" t="s">
        <v>17</v>
      </c>
      <c r="I3" s="29" t="s">
        <v>18</v>
      </c>
      <c r="J3" s="29" t="s">
        <v>19</v>
      </c>
      <c r="K3" s="30" t="s">
        <v>3</v>
      </c>
      <c r="L3" s="29" t="s">
        <v>4</v>
      </c>
      <c r="M3" s="29" t="s">
        <v>839</v>
      </c>
      <c r="N3" s="31" t="s">
        <v>5</v>
      </c>
      <c r="O3" s="31" t="s">
        <v>6</v>
      </c>
      <c r="P3" s="32" t="s">
        <v>7</v>
      </c>
      <c r="Q3" s="32" t="s">
        <v>8</v>
      </c>
      <c r="R3" s="31" t="s">
        <v>9</v>
      </c>
      <c r="S3" s="31" t="s">
        <v>10</v>
      </c>
      <c r="T3" s="31" t="s">
        <v>11</v>
      </c>
      <c r="U3" s="31" t="s">
        <v>12</v>
      </c>
      <c r="V3" s="33" t="s">
        <v>1279</v>
      </c>
      <c r="W3" s="33" t="s">
        <v>1280</v>
      </c>
      <c r="X3" s="33" t="s">
        <v>1281</v>
      </c>
      <c r="Y3" s="33" t="s">
        <v>1282</v>
      </c>
      <c r="Z3" s="33" t="s">
        <v>1283</v>
      </c>
      <c r="AA3" s="33" t="s">
        <v>1284</v>
      </c>
      <c r="AB3" s="34" t="s">
        <v>1285</v>
      </c>
      <c r="AC3" s="33" t="s">
        <v>1286</v>
      </c>
      <c r="AD3" s="33" t="s">
        <v>1287</v>
      </c>
      <c r="AE3" s="33" t="s">
        <v>1288</v>
      </c>
    </row>
    <row r="4" spans="2:31" ht="39" customHeight="1" x14ac:dyDescent="0.25">
      <c r="B4" s="35" t="s">
        <v>20</v>
      </c>
      <c r="C4" s="36" t="s">
        <v>1275</v>
      </c>
      <c r="D4" s="37" t="s">
        <v>23</v>
      </c>
      <c r="E4" s="37" t="s">
        <v>24</v>
      </c>
      <c r="F4" s="37" t="s">
        <v>25</v>
      </c>
      <c r="G4" s="37" t="s">
        <v>26</v>
      </c>
      <c r="H4" s="37" t="s">
        <v>26</v>
      </c>
      <c r="I4" s="37" t="s">
        <v>27</v>
      </c>
      <c r="J4" s="37" t="s">
        <v>28</v>
      </c>
      <c r="K4" s="38" t="s">
        <v>21</v>
      </c>
      <c r="L4" s="39" t="s">
        <v>22</v>
      </c>
      <c r="M4" s="40" t="s">
        <v>1608</v>
      </c>
      <c r="N4" s="41" t="s">
        <v>705</v>
      </c>
      <c r="O4" s="42">
        <v>0.8</v>
      </c>
      <c r="P4" s="43">
        <v>44197</v>
      </c>
      <c r="Q4" s="43">
        <v>44280</v>
      </c>
      <c r="R4" s="44">
        <v>1</v>
      </c>
      <c r="S4" s="45">
        <v>0</v>
      </c>
      <c r="T4" s="45">
        <v>0</v>
      </c>
      <c r="U4" s="45">
        <v>0</v>
      </c>
      <c r="V4" s="46">
        <v>0.4</v>
      </c>
      <c r="W4" s="45" t="s">
        <v>1619</v>
      </c>
      <c r="X4" s="4" t="str">
        <f t="shared" ref="X4:X9" si="0">IF(R4&lt;1%,"Sin iniciar",IF(R4=100%,"Terminado","En gestión"))</f>
        <v>Terminado</v>
      </c>
      <c r="Y4" s="4" t="str">
        <f>IF(V4&lt;1%,"Sin iniciar",IF(V4=100%,"Terminado","En gestión"))</f>
        <v>En gestión</v>
      </c>
      <c r="Z4" s="47" t="s">
        <v>1619</v>
      </c>
      <c r="AA4" s="48">
        <f>SUMPRODUCT(O4:O5,V4:V5)</f>
        <v>0.32000000000000006</v>
      </c>
      <c r="AB4" s="49">
        <f>SUMPRODUCT(O4:O5,R4:R5)</f>
        <v>0.8</v>
      </c>
      <c r="AC4" s="50" t="str">
        <f>IF(AB4&lt;1%,"Sin iniciar",IF(AB4=100%,"Terminado","En gestión"))</f>
        <v>En gestión</v>
      </c>
      <c r="AD4" s="50" t="str">
        <f>IF(AA4&lt;1%,"Sin iniciar",IF(AA4=100%,"Terminado","En gestión"))</f>
        <v>En gestión</v>
      </c>
      <c r="AE4" s="4" t="s">
        <v>1291</v>
      </c>
    </row>
    <row r="5" spans="2:31" ht="39" customHeight="1" x14ac:dyDescent="0.25">
      <c r="B5" s="51"/>
      <c r="C5" s="36"/>
      <c r="D5" s="37"/>
      <c r="E5" s="37"/>
      <c r="F5" s="37"/>
      <c r="G5" s="37"/>
      <c r="H5" s="37"/>
      <c r="I5" s="37"/>
      <c r="J5" s="37"/>
      <c r="K5" s="38"/>
      <c r="L5" s="39"/>
      <c r="M5" s="40" t="s">
        <v>1609</v>
      </c>
      <c r="N5" s="41" t="s">
        <v>29</v>
      </c>
      <c r="O5" s="42">
        <v>0.2</v>
      </c>
      <c r="P5" s="43">
        <v>44280</v>
      </c>
      <c r="Q5" s="43">
        <v>44316</v>
      </c>
      <c r="R5" s="44">
        <v>0</v>
      </c>
      <c r="S5" s="45">
        <v>1</v>
      </c>
      <c r="T5" s="45">
        <v>0</v>
      </c>
      <c r="U5" s="45">
        <v>0</v>
      </c>
      <c r="V5" s="46">
        <v>0</v>
      </c>
      <c r="W5" s="45" t="s">
        <v>1291</v>
      </c>
      <c r="X5" s="4" t="str">
        <f t="shared" si="0"/>
        <v>Sin iniciar</v>
      </c>
      <c r="Y5" s="4" t="str">
        <f t="shared" ref="Y5:Y9" si="1">IF(V5&lt;1%,"Sin iniciar",IF(V5=100%,"Terminado","En gestión"))</f>
        <v>Sin iniciar</v>
      </c>
      <c r="Z5" s="52"/>
      <c r="AA5" s="48"/>
      <c r="AB5" s="49"/>
      <c r="AC5" s="50"/>
      <c r="AD5" s="50"/>
      <c r="AE5" s="4" t="s">
        <v>1291</v>
      </c>
    </row>
    <row r="6" spans="2:31" ht="39" customHeight="1" x14ac:dyDescent="0.25">
      <c r="B6" s="51"/>
      <c r="C6" s="36" t="s">
        <v>1276</v>
      </c>
      <c r="D6" s="37" t="s">
        <v>23</v>
      </c>
      <c r="E6" s="37" t="s">
        <v>24</v>
      </c>
      <c r="F6" s="37" t="s">
        <v>25</v>
      </c>
      <c r="G6" s="37" t="s">
        <v>26</v>
      </c>
      <c r="H6" s="37" t="s">
        <v>26</v>
      </c>
      <c r="I6" s="37" t="s">
        <v>27</v>
      </c>
      <c r="J6" s="37" t="s">
        <v>28</v>
      </c>
      <c r="K6" s="38" t="s">
        <v>706</v>
      </c>
      <c r="L6" s="39" t="s">
        <v>22</v>
      </c>
      <c r="M6" s="40" t="s">
        <v>1610</v>
      </c>
      <c r="N6" s="41" t="s">
        <v>707</v>
      </c>
      <c r="O6" s="42">
        <v>0.8</v>
      </c>
      <c r="P6" s="43">
        <v>44197</v>
      </c>
      <c r="Q6" s="43">
        <v>44316</v>
      </c>
      <c r="R6" s="44">
        <v>0.5</v>
      </c>
      <c r="S6" s="45">
        <v>1</v>
      </c>
      <c r="T6" s="45">
        <v>0</v>
      </c>
      <c r="U6" s="45">
        <v>0</v>
      </c>
      <c r="V6" s="46">
        <v>1</v>
      </c>
      <c r="W6" s="45" t="s">
        <v>1620</v>
      </c>
      <c r="X6" s="4" t="str">
        <f t="shared" si="0"/>
        <v>En gestión</v>
      </c>
      <c r="Y6" s="4" t="str">
        <f t="shared" si="1"/>
        <v>Terminado</v>
      </c>
      <c r="Z6" s="47" t="s">
        <v>1620</v>
      </c>
      <c r="AA6" s="48">
        <f>SUMPRODUCT(O6:O7,V6:V7)</f>
        <v>0.8</v>
      </c>
      <c r="AB6" s="49">
        <f>SUMPRODUCT(O6:O7,R6:R7)</f>
        <v>0.4</v>
      </c>
      <c r="AC6" s="50" t="str">
        <f>IF(AB6&lt;1%,"Sin iniciar",IF(AB6=100%,"Terminado","En gestión"))</f>
        <v>En gestión</v>
      </c>
      <c r="AD6" s="50" t="str">
        <f>IF(AA6&lt;1%,"Sin iniciar",IF(AA6=100%,"Terminado","En gestión"))</f>
        <v>En gestión</v>
      </c>
      <c r="AE6" s="4" t="s">
        <v>1291</v>
      </c>
    </row>
    <row r="7" spans="2:31" ht="39" customHeight="1" x14ac:dyDescent="0.25">
      <c r="B7" s="51"/>
      <c r="C7" s="36"/>
      <c r="D7" s="37"/>
      <c r="E7" s="37"/>
      <c r="F7" s="37"/>
      <c r="G7" s="37"/>
      <c r="H7" s="37"/>
      <c r="I7" s="37"/>
      <c r="J7" s="37"/>
      <c r="K7" s="38"/>
      <c r="L7" s="39"/>
      <c r="M7" s="40" t="s">
        <v>1611</v>
      </c>
      <c r="N7" s="41" t="s">
        <v>30</v>
      </c>
      <c r="O7" s="42">
        <v>0.2</v>
      </c>
      <c r="P7" s="43">
        <v>44287</v>
      </c>
      <c r="Q7" s="43">
        <v>44316</v>
      </c>
      <c r="R7" s="44">
        <v>0</v>
      </c>
      <c r="S7" s="45">
        <v>1</v>
      </c>
      <c r="T7" s="45">
        <v>0</v>
      </c>
      <c r="U7" s="45">
        <v>0</v>
      </c>
      <c r="V7" s="46">
        <v>0</v>
      </c>
      <c r="W7" s="45" t="s">
        <v>1291</v>
      </c>
      <c r="X7" s="4" t="str">
        <f t="shared" si="0"/>
        <v>Sin iniciar</v>
      </c>
      <c r="Y7" s="4" t="str">
        <f t="shared" si="1"/>
        <v>Sin iniciar</v>
      </c>
      <c r="Z7" s="52"/>
      <c r="AA7" s="48"/>
      <c r="AB7" s="49"/>
      <c r="AC7" s="50"/>
      <c r="AD7" s="50"/>
      <c r="AE7" s="4" t="s">
        <v>1291</v>
      </c>
    </row>
    <row r="8" spans="2:31" ht="39" customHeight="1" x14ac:dyDescent="0.25">
      <c r="B8" s="51"/>
      <c r="C8" s="36" t="s">
        <v>1277</v>
      </c>
      <c r="D8" s="37" t="s">
        <v>34</v>
      </c>
      <c r="E8" s="37" t="s">
        <v>24</v>
      </c>
      <c r="F8" s="37" t="s">
        <v>35</v>
      </c>
      <c r="G8" s="37" t="s">
        <v>26</v>
      </c>
      <c r="H8" s="37" t="s">
        <v>26</v>
      </c>
      <c r="I8" s="37" t="s">
        <v>27</v>
      </c>
      <c r="J8" s="37" t="s">
        <v>36</v>
      </c>
      <c r="K8" s="38" t="s">
        <v>31</v>
      </c>
      <c r="L8" s="39" t="s">
        <v>32</v>
      </c>
      <c r="M8" s="40" t="s">
        <v>1612</v>
      </c>
      <c r="N8" s="41" t="s">
        <v>33</v>
      </c>
      <c r="O8" s="42">
        <v>0.7</v>
      </c>
      <c r="P8" s="43">
        <v>44228</v>
      </c>
      <c r="Q8" s="43">
        <v>44515</v>
      </c>
      <c r="R8" s="44">
        <v>0.3</v>
      </c>
      <c r="S8" s="45">
        <v>0.6</v>
      </c>
      <c r="T8" s="45">
        <v>0.8</v>
      </c>
      <c r="U8" s="45">
        <v>1</v>
      </c>
      <c r="V8" s="46">
        <v>0.3</v>
      </c>
      <c r="W8" s="45" t="s">
        <v>1621</v>
      </c>
      <c r="X8" s="4" t="str">
        <f t="shared" si="0"/>
        <v>En gestión</v>
      </c>
      <c r="Y8" s="4" t="str">
        <f t="shared" si="1"/>
        <v>En gestión</v>
      </c>
      <c r="Z8" s="47" t="s">
        <v>1621</v>
      </c>
      <c r="AA8" s="48">
        <f>SUMPRODUCT(O8:O9,V8:V9)</f>
        <v>0.21</v>
      </c>
      <c r="AB8" s="49">
        <f>SUMPRODUCT(O8:O9,R8:R9)</f>
        <v>0.21</v>
      </c>
      <c r="AC8" s="50" t="str">
        <f>IF(AB8&lt;1%,"Sin iniciar",IF(AB8=100%,"Terminado","En gestión"))</f>
        <v>En gestión</v>
      </c>
      <c r="AD8" s="50" t="str">
        <f>IF(AA8&lt;1%,"Sin iniciar",IF(AA8=100%,"Terminado","En gestión"))</f>
        <v>En gestión</v>
      </c>
      <c r="AE8" s="4" t="s">
        <v>1291</v>
      </c>
    </row>
    <row r="9" spans="2:31" ht="39" customHeight="1" x14ac:dyDescent="0.25">
      <c r="B9" s="53"/>
      <c r="C9" s="36"/>
      <c r="D9" s="37"/>
      <c r="E9" s="37"/>
      <c r="F9" s="37"/>
      <c r="G9" s="37"/>
      <c r="H9" s="37"/>
      <c r="I9" s="37"/>
      <c r="J9" s="37"/>
      <c r="K9" s="38"/>
      <c r="L9" s="39"/>
      <c r="M9" s="40" t="s">
        <v>1613</v>
      </c>
      <c r="N9" s="41" t="s">
        <v>37</v>
      </c>
      <c r="O9" s="42">
        <v>0.3</v>
      </c>
      <c r="P9" s="43">
        <v>44392</v>
      </c>
      <c r="Q9" s="43">
        <v>44519</v>
      </c>
      <c r="R9" s="44">
        <v>0</v>
      </c>
      <c r="S9" s="45">
        <v>0.3</v>
      </c>
      <c r="T9" s="45">
        <v>0.6</v>
      </c>
      <c r="U9" s="45">
        <v>1</v>
      </c>
      <c r="V9" s="46">
        <v>0</v>
      </c>
      <c r="W9" s="45" t="s">
        <v>1291</v>
      </c>
      <c r="X9" s="4" t="str">
        <f t="shared" si="0"/>
        <v>Sin iniciar</v>
      </c>
      <c r="Y9" s="4" t="str">
        <f t="shared" si="1"/>
        <v>Sin iniciar</v>
      </c>
      <c r="Z9" s="52"/>
      <c r="AA9" s="48"/>
      <c r="AB9" s="49"/>
      <c r="AC9" s="50"/>
      <c r="AD9" s="50"/>
      <c r="AE9" s="4" t="s">
        <v>1291</v>
      </c>
    </row>
    <row r="10" spans="2:31" ht="39" customHeight="1" x14ac:dyDescent="0.25">
      <c r="B10" s="54" t="s">
        <v>38</v>
      </c>
      <c r="C10" s="55" t="s">
        <v>840</v>
      </c>
      <c r="D10" s="56" t="s">
        <v>42</v>
      </c>
      <c r="E10" s="56" t="s">
        <v>24</v>
      </c>
      <c r="F10" s="56" t="s">
        <v>43</v>
      </c>
      <c r="G10" s="57" t="s">
        <v>26</v>
      </c>
      <c r="H10" s="57" t="s">
        <v>26</v>
      </c>
      <c r="I10" s="57" t="s">
        <v>44</v>
      </c>
      <c r="J10" s="57" t="s">
        <v>36</v>
      </c>
      <c r="K10" s="58" t="s">
        <v>39</v>
      </c>
      <c r="L10" s="59" t="s">
        <v>40</v>
      </c>
      <c r="M10" s="60" t="s">
        <v>841</v>
      </c>
      <c r="N10" s="61" t="s">
        <v>41</v>
      </c>
      <c r="O10" s="62">
        <v>0.5</v>
      </c>
      <c r="P10" s="63">
        <v>44228</v>
      </c>
      <c r="Q10" s="63">
        <v>44377</v>
      </c>
      <c r="R10" s="44">
        <v>0.5</v>
      </c>
      <c r="S10" s="64">
        <v>1</v>
      </c>
      <c r="T10" s="64">
        <v>0</v>
      </c>
      <c r="U10" s="64">
        <v>0</v>
      </c>
      <c r="V10" s="65">
        <v>0.5</v>
      </c>
      <c r="W10" s="66" t="s">
        <v>1289</v>
      </c>
      <c r="X10" s="18" t="str">
        <f>IF(R10&lt;1%,"Sin iniciar",IF(R10=100%,"Terminado","En gestión"))</f>
        <v>En gestión</v>
      </c>
      <c r="Y10" s="18" t="str">
        <f>IF(V10&lt;1%,"Sin iniciar",IF(V10=100%,"Terminado","En gestión"))</f>
        <v>En gestión</v>
      </c>
      <c r="Z10" s="67" t="s">
        <v>1290</v>
      </c>
      <c r="AA10" s="48">
        <f>SUMPRODUCT(O10:O11,V10:V11)</f>
        <v>0.5</v>
      </c>
      <c r="AB10" s="49">
        <f>SUMPRODUCT(O10:O11,R10:R11)</f>
        <v>0.5</v>
      </c>
      <c r="AC10" s="68" t="str">
        <f>IF(AB10&lt;1%,"Sin iniciar",IF(AB10=100%,"Terminado","En gestión"))</f>
        <v>En gestión</v>
      </c>
      <c r="AD10" s="68" t="str">
        <f>IF(AA10&lt;1%,"Sin iniciar",IF(AA10=100%,"Terminado","En gestión"))</f>
        <v>En gestión</v>
      </c>
      <c r="AE10" s="18" t="s">
        <v>1291</v>
      </c>
    </row>
    <row r="11" spans="2:31" ht="39" customHeight="1" x14ac:dyDescent="0.25">
      <c r="B11" s="69"/>
      <c r="C11" s="55"/>
      <c r="D11" s="56"/>
      <c r="E11" s="56"/>
      <c r="F11" s="56"/>
      <c r="G11" s="70"/>
      <c r="H11" s="70"/>
      <c r="I11" s="70"/>
      <c r="J11" s="70"/>
      <c r="K11" s="71"/>
      <c r="L11" s="72"/>
      <c r="M11" s="60" t="s">
        <v>842</v>
      </c>
      <c r="N11" s="61" t="s">
        <v>45</v>
      </c>
      <c r="O11" s="62">
        <v>0.5</v>
      </c>
      <c r="P11" s="63">
        <v>44228</v>
      </c>
      <c r="Q11" s="63">
        <v>44377</v>
      </c>
      <c r="R11" s="44">
        <v>0.5</v>
      </c>
      <c r="S11" s="64">
        <v>1</v>
      </c>
      <c r="T11" s="64">
        <v>0</v>
      </c>
      <c r="U11" s="64">
        <v>0</v>
      </c>
      <c r="V11" s="65">
        <v>0.5</v>
      </c>
      <c r="W11" s="66" t="s">
        <v>1292</v>
      </c>
      <c r="X11" s="18" t="str">
        <f t="shared" ref="X11:X74" si="2">IF(R11&lt;1%,"Sin iniciar",IF(R11=100%,"Terminado","En gestión"))</f>
        <v>En gestión</v>
      </c>
      <c r="Y11" s="18" t="str">
        <f t="shared" ref="Y11:Y74" si="3">IF(V11&lt;1%,"Sin iniciar",IF(V11=100%,"Terminado","En gestión"))</f>
        <v>En gestión</v>
      </c>
      <c r="Z11" s="68"/>
      <c r="AA11" s="48"/>
      <c r="AB11" s="49"/>
      <c r="AC11" s="68"/>
      <c r="AD11" s="68"/>
      <c r="AE11" s="18" t="s">
        <v>1291</v>
      </c>
    </row>
    <row r="12" spans="2:31" ht="39" customHeight="1" x14ac:dyDescent="0.25">
      <c r="B12" s="69"/>
      <c r="C12" s="54" t="s">
        <v>843</v>
      </c>
      <c r="D12" s="57" t="s">
        <v>42</v>
      </c>
      <c r="E12" s="57" t="s">
        <v>24</v>
      </c>
      <c r="F12" s="56" t="s">
        <v>48</v>
      </c>
      <c r="G12" s="57" t="s">
        <v>26</v>
      </c>
      <c r="H12" s="57" t="s">
        <v>26</v>
      </c>
      <c r="I12" s="57" t="s">
        <v>44</v>
      </c>
      <c r="J12" s="57" t="s">
        <v>28</v>
      </c>
      <c r="K12" s="58" t="s">
        <v>46</v>
      </c>
      <c r="L12" s="59" t="s">
        <v>40</v>
      </c>
      <c r="M12" s="60" t="s">
        <v>844</v>
      </c>
      <c r="N12" s="61" t="s">
        <v>47</v>
      </c>
      <c r="O12" s="62">
        <v>0.1</v>
      </c>
      <c r="P12" s="63">
        <v>44211</v>
      </c>
      <c r="Q12" s="63">
        <v>44286</v>
      </c>
      <c r="R12" s="44">
        <v>0.25</v>
      </c>
      <c r="S12" s="64">
        <v>0.5</v>
      </c>
      <c r="T12" s="64">
        <v>1</v>
      </c>
      <c r="U12" s="64">
        <v>0</v>
      </c>
      <c r="V12" s="65">
        <v>0.1</v>
      </c>
      <c r="W12" s="66" t="s">
        <v>1293</v>
      </c>
      <c r="X12" s="18" t="str">
        <f t="shared" si="2"/>
        <v>En gestión</v>
      </c>
      <c r="Y12" s="18" t="str">
        <f t="shared" si="3"/>
        <v>En gestión</v>
      </c>
      <c r="Z12" s="67" t="s">
        <v>1622</v>
      </c>
      <c r="AA12" s="48">
        <f>SUMPRODUCT(O12:O18,V12:V18)</f>
        <v>0.17</v>
      </c>
      <c r="AB12" s="49">
        <f>SUMPRODUCT(R12:R18,O12:O18)</f>
        <v>0.10500000000000001</v>
      </c>
      <c r="AC12" s="68" t="str">
        <f>IF(AB12&lt;1%,"Sin iniciar",IF(AB12=100%,"Terminado","En gestión"))</f>
        <v>En gestión</v>
      </c>
      <c r="AD12" s="68" t="str">
        <f>IF(AA12&lt;1%,"Sin iniciar",IF(AA12=100%,"Terminado","En gestión"))</f>
        <v>En gestión</v>
      </c>
      <c r="AE12" s="66" t="s">
        <v>1294</v>
      </c>
    </row>
    <row r="13" spans="2:31" ht="39" customHeight="1" x14ac:dyDescent="0.25">
      <c r="B13" s="69"/>
      <c r="C13" s="69"/>
      <c r="D13" s="73"/>
      <c r="E13" s="73"/>
      <c r="F13" s="56"/>
      <c r="G13" s="73"/>
      <c r="H13" s="73"/>
      <c r="I13" s="73"/>
      <c r="J13" s="73"/>
      <c r="K13" s="74"/>
      <c r="L13" s="75"/>
      <c r="M13" s="60" t="s">
        <v>845</v>
      </c>
      <c r="N13" s="61" t="s">
        <v>49</v>
      </c>
      <c r="O13" s="62">
        <v>0.1</v>
      </c>
      <c r="P13" s="63">
        <v>44287</v>
      </c>
      <c r="Q13" s="63">
        <v>44377</v>
      </c>
      <c r="R13" s="44">
        <v>0</v>
      </c>
      <c r="S13" s="64">
        <v>1</v>
      </c>
      <c r="T13" s="64">
        <v>0</v>
      </c>
      <c r="U13" s="64">
        <v>0</v>
      </c>
      <c r="V13" s="65">
        <v>0</v>
      </c>
      <c r="W13" s="66" t="s">
        <v>1291</v>
      </c>
      <c r="X13" s="18" t="str">
        <f t="shared" si="2"/>
        <v>Sin iniciar</v>
      </c>
      <c r="Y13" s="18" t="str">
        <f t="shared" si="3"/>
        <v>Sin iniciar</v>
      </c>
      <c r="Z13" s="68"/>
      <c r="AA13" s="48"/>
      <c r="AB13" s="49"/>
      <c r="AC13" s="68"/>
      <c r="AD13" s="68"/>
      <c r="AE13" s="18" t="s">
        <v>1291</v>
      </c>
    </row>
    <row r="14" spans="2:31" ht="39" customHeight="1" x14ac:dyDescent="0.25">
      <c r="B14" s="69"/>
      <c r="C14" s="69"/>
      <c r="D14" s="73"/>
      <c r="E14" s="73"/>
      <c r="F14" s="56"/>
      <c r="G14" s="73"/>
      <c r="H14" s="73"/>
      <c r="I14" s="73"/>
      <c r="J14" s="73"/>
      <c r="K14" s="74"/>
      <c r="L14" s="75"/>
      <c r="M14" s="60" t="s">
        <v>846</v>
      </c>
      <c r="N14" s="61" t="s">
        <v>50</v>
      </c>
      <c r="O14" s="62">
        <v>0.12</v>
      </c>
      <c r="P14" s="63">
        <v>44378</v>
      </c>
      <c r="Q14" s="63">
        <v>44469</v>
      </c>
      <c r="R14" s="44">
        <v>0</v>
      </c>
      <c r="S14" s="64">
        <v>0</v>
      </c>
      <c r="T14" s="64">
        <v>1</v>
      </c>
      <c r="U14" s="64">
        <v>0</v>
      </c>
      <c r="V14" s="65">
        <v>0</v>
      </c>
      <c r="W14" s="66" t="s">
        <v>1291</v>
      </c>
      <c r="X14" s="18" t="str">
        <f t="shared" si="2"/>
        <v>Sin iniciar</v>
      </c>
      <c r="Y14" s="18" t="str">
        <f t="shared" si="3"/>
        <v>Sin iniciar</v>
      </c>
      <c r="Z14" s="68"/>
      <c r="AA14" s="48"/>
      <c r="AB14" s="49"/>
      <c r="AC14" s="68"/>
      <c r="AD14" s="68"/>
      <c r="AE14" s="18" t="s">
        <v>1291</v>
      </c>
    </row>
    <row r="15" spans="2:31" ht="39" customHeight="1" x14ac:dyDescent="0.25">
      <c r="B15" s="69"/>
      <c r="C15" s="69"/>
      <c r="D15" s="73"/>
      <c r="E15" s="73"/>
      <c r="F15" s="56"/>
      <c r="G15" s="73"/>
      <c r="H15" s="73"/>
      <c r="I15" s="73"/>
      <c r="J15" s="73"/>
      <c r="K15" s="74"/>
      <c r="L15" s="75"/>
      <c r="M15" s="60" t="s">
        <v>847</v>
      </c>
      <c r="N15" s="61" t="s">
        <v>51</v>
      </c>
      <c r="O15" s="62">
        <v>0.14000000000000001</v>
      </c>
      <c r="P15" s="63">
        <v>44470</v>
      </c>
      <c r="Q15" s="63">
        <v>44561</v>
      </c>
      <c r="R15" s="44">
        <v>0</v>
      </c>
      <c r="S15" s="64">
        <v>0</v>
      </c>
      <c r="T15" s="64">
        <v>0</v>
      </c>
      <c r="U15" s="64">
        <v>1</v>
      </c>
      <c r="V15" s="65">
        <v>0</v>
      </c>
      <c r="W15" s="66" t="s">
        <v>1291</v>
      </c>
      <c r="X15" s="18" t="str">
        <f t="shared" si="2"/>
        <v>Sin iniciar</v>
      </c>
      <c r="Y15" s="18" t="str">
        <f t="shared" si="3"/>
        <v>Sin iniciar</v>
      </c>
      <c r="Z15" s="68"/>
      <c r="AA15" s="48"/>
      <c r="AB15" s="49"/>
      <c r="AC15" s="68"/>
      <c r="AD15" s="68"/>
      <c r="AE15" s="18" t="s">
        <v>1291</v>
      </c>
    </row>
    <row r="16" spans="2:31" ht="39" customHeight="1" x14ac:dyDescent="0.25">
      <c r="B16" s="69"/>
      <c r="C16" s="69"/>
      <c r="D16" s="73"/>
      <c r="E16" s="73"/>
      <c r="F16" s="56"/>
      <c r="G16" s="73"/>
      <c r="H16" s="73"/>
      <c r="I16" s="73"/>
      <c r="J16" s="73"/>
      <c r="K16" s="74"/>
      <c r="L16" s="75"/>
      <c r="M16" s="60" t="s">
        <v>848</v>
      </c>
      <c r="N16" s="61" t="s">
        <v>52</v>
      </c>
      <c r="O16" s="62">
        <v>0.16</v>
      </c>
      <c r="P16" s="63">
        <v>44228</v>
      </c>
      <c r="Q16" s="63">
        <v>44347</v>
      </c>
      <c r="R16" s="44">
        <v>0.5</v>
      </c>
      <c r="S16" s="64">
        <v>1</v>
      </c>
      <c r="T16" s="64">
        <v>0</v>
      </c>
      <c r="U16" s="64">
        <v>0</v>
      </c>
      <c r="V16" s="65">
        <v>1</v>
      </c>
      <c r="W16" s="66" t="s">
        <v>1295</v>
      </c>
      <c r="X16" s="18" t="str">
        <f t="shared" si="2"/>
        <v>En gestión</v>
      </c>
      <c r="Y16" s="18" t="str">
        <f t="shared" si="3"/>
        <v>Terminado</v>
      </c>
      <c r="Z16" s="68"/>
      <c r="AA16" s="48"/>
      <c r="AB16" s="49"/>
      <c r="AC16" s="68"/>
      <c r="AD16" s="68"/>
      <c r="AE16" s="18" t="s">
        <v>1291</v>
      </c>
    </row>
    <row r="17" spans="2:31" ht="39" customHeight="1" x14ac:dyDescent="0.25">
      <c r="B17" s="69"/>
      <c r="C17" s="69"/>
      <c r="D17" s="73"/>
      <c r="E17" s="73"/>
      <c r="F17" s="56"/>
      <c r="G17" s="73"/>
      <c r="H17" s="73"/>
      <c r="I17" s="73"/>
      <c r="J17" s="73"/>
      <c r="K17" s="74"/>
      <c r="L17" s="75"/>
      <c r="M17" s="60" t="s">
        <v>849</v>
      </c>
      <c r="N17" s="61" t="s">
        <v>52</v>
      </c>
      <c r="O17" s="62">
        <v>0.18</v>
      </c>
      <c r="P17" s="63">
        <v>44348</v>
      </c>
      <c r="Q17" s="63">
        <v>44439</v>
      </c>
      <c r="R17" s="44">
        <v>0</v>
      </c>
      <c r="S17" s="64">
        <v>0.25</v>
      </c>
      <c r="T17" s="64">
        <v>1</v>
      </c>
      <c r="U17" s="64">
        <v>0</v>
      </c>
      <c r="V17" s="65">
        <v>0</v>
      </c>
      <c r="W17" s="66" t="s">
        <v>1291</v>
      </c>
      <c r="X17" s="18" t="str">
        <f t="shared" si="2"/>
        <v>Sin iniciar</v>
      </c>
      <c r="Y17" s="18" t="str">
        <f t="shared" si="3"/>
        <v>Sin iniciar</v>
      </c>
      <c r="Z17" s="68"/>
      <c r="AA17" s="48"/>
      <c r="AB17" s="49"/>
      <c r="AC17" s="68"/>
      <c r="AD17" s="68"/>
      <c r="AE17" s="18" t="s">
        <v>1291</v>
      </c>
    </row>
    <row r="18" spans="2:31" ht="39" customHeight="1" x14ac:dyDescent="0.25">
      <c r="B18" s="69"/>
      <c r="C18" s="76"/>
      <c r="D18" s="70"/>
      <c r="E18" s="70"/>
      <c r="F18" s="56"/>
      <c r="G18" s="70"/>
      <c r="H18" s="70"/>
      <c r="I18" s="70"/>
      <c r="J18" s="70"/>
      <c r="K18" s="71"/>
      <c r="L18" s="72"/>
      <c r="M18" s="60" t="s">
        <v>850</v>
      </c>
      <c r="N18" s="61" t="s">
        <v>52</v>
      </c>
      <c r="O18" s="62">
        <v>0.2</v>
      </c>
      <c r="P18" s="63">
        <v>44440</v>
      </c>
      <c r="Q18" s="63">
        <v>44561</v>
      </c>
      <c r="R18" s="44">
        <v>0</v>
      </c>
      <c r="S18" s="64">
        <v>0</v>
      </c>
      <c r="T18" s="64">
        <v>0.25</v>
      </c>
      <c r="U18" s="64">
        <v>1</v>
      </c>
      <c r="V18" s="65">
        <v>0</v>
      </c>
      <c r="W18" s="66" t="s">
        <v>1291</v>
      </c>
      <c r="X18" s="18" t="str">
        <f t="shared" si="2"/>
        <v>Sin iniciar</v>
      </c>
      <c r="Y18" s="18" t="str">
        <f t="shared" si="3"/>
        <v>Sin iniciar</v>
      </c>
      <c r="Z18" s="68"/>
      <c r="AA18" s="48"/>
      <c r="AB18" s="49"/>
      <c r="AC18" s="68"/>
      <c r="AD18" s="68"/>
      <c r="AE18" s="18" t="s">
        <v>1291</v>
      </c>
    </row>
    <row r="19" spans="2:31" ht="39" customHeight="1" x14ac:dyDescent="0.25">
      <c r="B19" s="69"/>
      <c r="C19" s="54" t="s">
        <v>851</v>
      </c>
      <c r="D19" s="57" t="s">
        <v>42</v>
      </c>
      <c r="E19" s="57" t="s">
        <v>24</v>
      </c>
      <c r="F19" s="56" t="s">
        <v>55</v>
      </c>
      <c r="G19" s="57" t="s">
        <v>26</v>
      </c>
      <c r="H19" s="57" t="s">
        <v>26</v>
      </c>
      <c r="I19" s="57" t="s">
        <v>44</v>
      </c>
      <c r="J19" s="57" t="s">
        <v>28</v>
      </c>
      <c r="K19" s="58" t="s">
        <v>53</v>
      </c>
      <c r="L19" s="59" t="s">
        <v>40</v>
      </c>
      <c r="M19" s="60" t="s">
        <v>852</v>
      </c>
      <c r="N19" s="61" t="s">
        <v>54</v>
      </c>
      <c r="O19" s="62">
        <v>7.0000000000000007E-2</v>
      </c>
      <c r="P19" s="63">
        <v>44228</v>
      </c>
      <c r="Q19" s="63">
        <v>44286</v>
      </c>
      <c r="R19" s="44">
        <v>1</v>
      </c>
      <c r="S19" s="64">
        <v>0</v>
      </c>
      <c r="T19" s="64">
        <v>0</v>
      </c>
      <c r="U19" s="64">
        <v>0</v>
      </c>
      <c r="V19" s="65">
        <v>1</v>
      </c>
      <c r="W19" s="66" t="s">
        <v>1296</v>
      </c>
      <c r="X19" s="18" t="str">
        <f t="shared" si="2"/>
        <v>Terminado</v>
      </c>
      <c r="Y19" s="18" t="str">
        <f t="shared" si="3"/>
        <v>Terminado</v>
      </c>
      <c r="Z19" s="67" t="s">
        <v>1297</v>
      </c>
      <c r="AA19" s="48">
        <f>SUMPRODUCT(O19:O35,V19:V35)</f>
        <v>0.14000000000000001</v>
      </c>
      <c r="AB19" s="49">
        <f>SUMPRODUCT(O19:O35,R19:R35)</f>
        <v>0.14000000000000001</v>
      </c>
      <c r="AC19" s="68" t="str">
        <f>IF(AB19&lt;1%,"Sin iniciar",IF(AB19=100%,"Terminado","En gestión"))</f>
        <v>En gestión</v>
      </c>
      <c r="AD19" s="68" t="str">
        <f>IF(AA19&lt;1%,"Sin iniciar",IF(AA19=100%,"Terminado","En gestión"))</f>
        <v>En gestión</v>
      </c>
      <c r="AE19" s="18" t="s">
        <v>1291</v>
      </c>
    </row>
    <row r="20" spans="2:31" ht="39" customHeight="1" x14ac:dyDescent="0.25">
      <c r="B20" s="69"/>
      <c r="C20" s="69"/>
      <c r="D20" s="73"/>
      <c r="E20" s="73"/>
      <c r="F20" s="56"/>
      <c r="G20" s="73"/>
      <c r="H20" s="73"/>
      <c r="I20" s="73"/>
      <c r="J20" s="73"/>
      <c r="K20" s="74"/>
      <c r="L20" s="75"/>
      <c r="M20" s="60" t="s">
        <v>853</v>
      </c>
      <c r="N20" s="61" t="s">
        <v>56</v>
      </c>
      <c r="O20" s="62">
        <v>7.0000000000000007E-2</v>
      </c>
      <c r="P20" s="63">
        <v>44228</v>
      </c>
      <c r="Q20" s="63">
        <v>44286</v>
      </c>
      <c r="R20" s="44">
        <v>1</v>
      </c>
      <c r="S20" s="64">
        <v>0</v>
      </c>
      <c r="T20" s="64">
        <v>0</v>
      </c>
      <c r="U20" s="64">
        <v>0</v>
      </c>
      <c r="V20" s="65">
        <v>1</v>
      </c>
      <c r="W20" s="66" t="s">
        <v>1298</v>
      </c>
      <c r="X20" s="18" t="str">
        <f t="shared" si="2"/>
        <v>Terminado</v>
      </c>
      <c r="Y20" s="18" t="str">
        <f t="shared" si="3"/>
        <v>Terminado</v>
      </c>
      <c r="Z20" s="68"/>
      <c r="AA20" s="48"/>
      <c r="AB20" s="49"/>
      <c r="AC20" s="68"/>
      <c r="AD20" s="68"/>
      <c r="AE20" s="18" t="s">
        <v>1291</v>
      </c>
    </row>
    <row r="21" spans="2:31" ht="39" customHeight="1" x14ac:dyDescent="0.25">
      <c r="B21" s="69"/>
      <c r="C21" s="69"/>
      <c r="D21" s="73"/>
      <c r="E21" s="73"/>
      <c r="F21" s="56"/>
      <c r="G21" s="73"/>
      <c r="H21" s="73"/>
      <c r="I21" s="73"/>
      <c r="J21" s="73"/>
      <c r="K21" s="74"/>
      <c r="L21" s="75"/>
      <c r="M21" s="60" t="s">
        <v>854</v>
      </c>
      <c r="N21" s="61" t="s">
        <v>57</v>
      </c>
      <c r="O21" s="62">
        <v>0.05</v>
      </c>
      <c r="P21" s="63">
        <v>44287</v>
      </c>
      <c r="Q21" s="63">
        <v>44316</v>
      </c>
      <c r="R21" s="44">
        <v>0</v>
      </c>
      <c r="S21" s="64">
        <v>1</v>
      </c>
      <c r="T21" s="64">
        <v>0</v>
      </c>
      <c r="U21" s="64">
        <v>0</v>
      </c>
      <c r="V21" s="65">
        <v>0</v>
      </c>
      <c r="W21" s="66" t="s">
        <v>1291</v>
      </c>
      <c r="X21" s="18" t="str">
        <f t="shared" si="2"/>
        <v>Sin iniciar</v>
      </c>
      <c r="Y21" s="18" t="str">
        <f t="shared" si="3"/>
        <v>Sin iniciar</v>
      </c>
      <c r="Z21" s="68"/>
      <c r="AA21" s="48"/>
      <c r="AB21" s="49"/>
      <c r="AC21" s="68"/>
      <c r="AD21" s="68"/>
      <c r="AE21" s="18" t="s">
        <v>1291</v>
      </c>
    </row>
    <row r="22" spans="2:31" ht="39" customHeight="1" x14ac:dyDescent="0.25">
      <c r="B22" s="69"/>
      <c r="C22" s="69"/>
      <c r="D22" s="73"/>
      <c r="E22" s="73"/>
      <c r="F22" s="56"/>
      <c r="G22" s="73"/>
      <c r="H22" s="73"/>
      <c r="I22" s="73"/>
      <c r="J22" s="73"/>
      <c r="K22" s="74"/>
      <c r="L22" s="75"/>
      <c r="M22" s="60" t="s">
        <v>855</v>
      </c>
      <c r="N22" s="61" t="s">
        <v>58</v>
      </c>
      <c r="O22" s="62">
        <v>0.06</v>
      </c>
      <c r="P22" s="63">
        <v>44287</v>
      </c>
      <c r="Q22" s="63">
        <v>44316</v>
      </c>
      <c r="R22" s="44">
        <v>0</v>
      </c>
      <c r="S22" s="64">
        <v>1</v>
      </c>
      <c r="T22" s="64">
        <v>0</v>
      </c>
      <c r="U22" s="64">
        <v>0</v>
      </c>
      <c r="V22" s="65">
        <v>0</v>
      </c>
      <c r="W22" s="66" t="s">
        <v>1291</v>
      </c>
      <c r="X22" s="18" t="str">
        <f t="shared" si="2"/>
        <v>Sin iniciar</v>
      </c>
      <c r="Y22" s="18" t="str">
        <f t="shared" si="3"/>
        <v>Sin iniciar</v>
      </c>
      <c r="Z22" s="68"/>
      <c r="AA22" s="48"/>
      <c r="AB22" s="49"/>
      <c r="AC22" s="68"/>
      <c r="AD22" s="68"/>
      <c r="AE22" s="18" t="s">
        <v>1291</v>
      </c>
    </row>
    <row r="23" spans="2:31" ht="39" customHeight="1" x14ac:dyDescent="0.25">
      <c r="B23" s="69"/>
      <c r="C23" s="69"/>
      <c r="D23" s="73"/>
      <c r="E23" s="73"/>
      <c r="F23" s="56"/>
      <c r="G23" s="73"/>
      <c r="H23" s="73"/>
      <c r="I23" s="73"/>
      <c r="J23" s="73"/>
      <c r="K23" s="74"/>
      <c r="L23" s="75"/>
      <c r="M23" s="60" t="s">
        <v>856</v>
      </c>
      <c r="N23" s="61" t="s">
        <v>59</v>
      </c>
      <c r="O23" s="62">
        <v>7.0000000000000007E-2</v>
      </c>
      <c r="P23" s="63">
        <v>44317</v>
      </c>
      <c r="Q23" s="63">
        <v>44347</v>
      </c>
      <c r="R23" s="44">
        <v>0</v>
      </c>
      <c r="S23" s="64">
        <v>1</v>
      </c>
      <c r="T23" s="64">
        <v>0</v>
      </c>
      <c r="U23" s="64">
        <v>0</v>
      </c>
      <c r="V23" s="65">
        <v>0</v>
      </c>
      <c r="W23" s="66" t="s">
        <v>1291</v>
      </c>
      <c r="X23" s="18" t="str">
        <f t="shared" si="2"/>
        <v>Sin iniciar</v>
      </c>
      <c r="Y23" s="18" t="str">
        <f t="shared" si="3"/>
        <v>Sin iniciar</v>
      </c>
      <c r="Z23" s="68"/>
      <c r="AA23" s="48"/>
      <c r="AB23" s="49"/>
      <c r="AC23" s="68"/>
      <c r="AD23" s="68"/>
      <c r="AE23" s="18" t="s">
        <v>1291</v>
      </c>
    </row>
    <row r="24" spans="2:31" ht="39" customHeight="1" x14ac:dyDescent="0.25">
      <c r="B24" s="69"/>
      <c r="C24" s="69"/>
      <c r="D24" s="73"/>
      <c r="E24" s="73"/>
      <c r="F24" s="56"/>
      <c r="G24" s="73"/>
      <c r="H24" s="73"/>
      <c r="I24" s="73"/>
      <c r="J24" s="73"/>
      <c r="K24" s="74"/>
      <c r="L24" s="75"/>
      <c r="M24" s="60" t="s">
        <v>857</v>
      </c>
      <c r="N24" s="61" t="s">
        <v>60</v>
      </c>
      <c r="O24" s="62">
        <v>7.0000000000000007E-2</v>
      </c>
      <c r="P24" s="63">
        <v>44348</v>
      </c>
      <c r="Q24" s="63">
        <v>44377</v>
      </c>
      <c r="R24" s="44">
        <v>0</v>
      </c>
      <c r="S24" s="64">
        <v>1</v>
      </c>
      <c r="T24" s="64">
        <v>0</v>
      </c>
      <c r="U24" s="64">
        <v>0</v>
      </c>
      <c r="V24" s="65">
        <v>0</v>
      </c>
      <c r="W24" s="66" t="s">
        <v>1291</v>
      </c>
      <c r="X24" s="18" t="str">
        <f t="shared" si="2"/>
        <v>Sin iniciar</v>
      </c>
      <c r="Y24" s="18" t="str">
        <f t="shared" si="3"/>
        <v>Sin iniciar</v>
      </c>
      <c r="Z24" s="68"/>
      <c r="AA24" s="48"/>
      <c r="AB24" s="49"/>
      <c r="AC24" s="68"/>
      <c r="AD24" s="68"/>
      <c r="AE24" s="18" t="s">
        <v>1291</v>
      </c>
    </row>
    <row r="25" spans="2:31" ht="39" customHeight="1" x14ac:dyDescent="0.25">
      <c r="B25" s="69"/>
      <c r="C25" s="69"/>
      <c r="D25" s="73"/>
      <c r="E25" s="73"/>
      <c r="F25" s="56"/>
      <c r="G25" s="73"/>
      <c r="H25" s="73"/>
      <c r="I25" s="73"/>
      <c r="J25" s="73"/>
      <c r="K25" s="74"/>
      <c r="L25" s="75"/>
      <c r="M25" s="60" t="s">
        <v>858</v>
      </c>
      <c r="N25" s="61" t="s">
        <v>61</v>
      </c>
      <c r="O25" s="62">
        <v>0.05</v>
      </c>
      <c r="P25" s="63">
        <v>44348</v>
      </c>
      <c r="Q25" s="63">
        <v>44377</v>
      </c>
      <c r="R25" s="44">
        <v>0</v>
      </c>
      <c r="S25" s="64">
        <v>1</v>
      </c>
      <c r="T25" s="64">
        <v>0</v>
      </c>
      <c r="U25" s="64">
        <v>0</v>
      </c>
      <c r="V25" s="65">
        <v>0</v>
      </c>
      <c r="W25" s="66" t="s">
        <v>1291</v>
      </c>
      <c r="X25" s="18" t="str">
        <f t="shared" si="2"/>
        <v>Sin iniciar</v>
      </c>
      <c r="Y25" s="18" t="str">
        <f t="shared" si="3"/>
        <v>Sin iniciar</v>
      </c>
      <c r="Z25" s="68"/>
      <c r="AA25" s="48"/>
      <c r="AB25" s="49"/>
      <c r="AC25" s="68"/>
      <c r="AD25" s="68"/>
      <c r="AE25" s="18" t="s">
        <v>1291</v>
      </c>
    </row>
    <row r="26" spans="2:31" ht="39" customHeight="1" x14ac:dyDescent="0.25">
      <c r="B26" s="69"/>
      <c r="C26" s="69"/>
      <c r="D26" s="73"/>
      <c r="E26" s="73"/>
      <c r="F26" s="56"/>
      <c r="G26" s="73"/>
      <c r="H26" s="73"/>
      <c r="I26" s="73"/>
      <c r="J26" s="73"/>
      <c r="K26" s="74"/>
      <c r="L26" s="75"/>
      <c r="M26" s="60" t="s">
        <v>859</v>
      </c>
      <c r="N26" s="61" t="s">
        <v>62</v>
      </c>
      <c r="O26" s="62">
        <v>0.05</v>
      </c>
      <c r="P26" s="63">
        <v>44378</v>
      </c>
      <c r="Q26" s="63">
        <v>44408</v>
      </c>
      <c r="R26" s="44">
        <v>0</v>
      </c>
      <c r="S26" s="64">
        <v>0</v>
      </c>
      <c r="T26" s="64">
        <v>1</v>
      </c>
      <c r="U26" s="64">
        <v>0</v>
      </c>
      <c r="V26" s="65">
        <v>0</v>
      </c>
      <c r="W26" s="66" t="s">
        <v>1291</v>
      </c>
      <c r="X26" s="18" t="str">
        <f t="shared" si="2"/>
        <v>Sin iniciar</v>
      </c>
      <c r="Y26" s="18" t="str">
        <f t="shared" si="3"/>
        <v>Sin iniciar</v>
      </c>
      <c r="Z26" s="68"/>
      <c r="AA26" s="48"/>
      <c r="AB26" s="49"/>
      <c r="AC26" s="68"/>
      <c r="AD26" s="68"/>
      <c r="AE26" s="18" t="s">
        <v>1291</v>
      </c>
    </row>
    <row r="27" spans="2:31" ht="39" customHeight="1" x14ac:dyDescent="0.25">
      <c r="B27" s="69"/>
      <c r="C27" s="69"/>
      <c r="D27" s="73"/>
      <c r="E27" s="73"/>
      <c r="F27" s="56"/>
      <c r="G27" s="73"/>
      <c r="H27" s="73"/>
      <c r="I27" s="73"/>
      <c r="J27" s="73"/>
      <c r="K27" s="74"/>
      <c r="L27" s="75"/>
      <c r="M27" s="60" t="s">
        <v>860</v>
      </c>
      <c r="N27" s="61" t="s">
        <v>63</v>
      </c>
      <c r="O27" s="62">
        <v>0.06</v>
      </c>
      <c r="P27" s="63">
        <v>44378</v>
      </c>
      <c r="Q27" s="63">
        <v>44408</v>
      </c>
      <c r="R27" s="44">
        <v>0</v>
      </c>
      <c r="S27" s="64">
        <v>0</v>
      </c>
      <c r="T27" s="64">
        <v>1</v>
      </c>
      <c r="U27" s="64">
        <v>0</v>
      </c>
      <c r="V27" s="65">
        <v>0</v>
      </c>
      <c r="W27" s="66" t="s">
        <v>1291</v>
      </c>
      <c r="X27" s="18" t="str">
        <f t="shared" si="2"/>
        <v>Sin iniciar</v>
      </c>
      <c r="Y27" s="18" t="str">
        <f t="shared" si="3"/>
        <v>Sin iniciar</v>
      </c>
      <c r="Z27" s="68"/>
      <c r="AA27" s="48"/>
      <c r="AB27" s="49"/>
      <c r="AC27" s="68"/>
      <c r="AD27" s="68"/>
      <c r="AE27" s="18" t="s">
        <v>1291</v>
      </c>
    </row>
    <row r="28" spans="2:31" ht="39" customHeight="1" x14ac:dyDescent="0.25">
      <c r="B28" s="69"/>
      <c r="C28" s="69"/>
      <c r="D28" s="73"/>
      <c r="E28" s="73"/>
      <c r="F28" s="56"/>
      <c r="G28" s="73"/>
      <c r="H28" s="73"/>
      <c r="I28" s="73"/>
      <c r="J28" s="73"/>
      <c r="K28" s="74"/>
      <c r="L28" s="75"/>
      <c r="M28" s="60" t="s">
        <v>861</v>
      </c>
      <c r="N28" s="61" t="s">
        <v>64</v>
      </c>
      <c r="O28" s="62">
        <v>7.0000000000000007E-2</v>
      </c>
      <c r="P28" s="63">
        <v>44409</v>
      </c>
      <c r="Q28" s="63">
        <v>44439</v>
      </c>
      <c r="R28" s="44">
        <v>0</v>
      </c>
      <c r="S28" s="64">
        <v>0</v>
      </c>
      <c r="T28" s="64">
        <v>1</v>
      </c>
      <c r="U28" s="64">
        <v>0</v>
      </c>
      <c r="V28" s="65">
        <v>0</v>
      </c>
      <c r="W28" s="66" t="s">
        <v>1291</v>
      </c>
      <c r="X28" s="18" t="str">
        <f t="shared" si="2"/>
        <v>Sin iniciar</v>
      </c>
      <c r="Y28" s="18" t="str">
        <f t="shared" si="3"/>
        <v>Sin iniciar</v>
      </c>
      <c r="Z28" s="68"/>
      <c r="AA28" s="48"/>
      <c r="AB28" s="49"/>
      <c r="AC28" s="68"/>
      <c r="AD28" s="68"/>
      <c r="AE28" s="18" t="s">
        <v>1291</v>
      </c>
    </row>
    <row r="29" spans="2:31" ht="39" customHeight="1" x14ac:dyDescent="0.25">
      <c r="B29" s="69"/>
      <c r="C29" s="69"/>
      <c r="D29" s="73"/>
      <c r="E29" s="73"/>
      <c r="F29" s="56"/>
      <c r="G29" s="73"/>
      <c r="H29" s="73"/>
      <c r="I29" s="73"/>
      <c r="J29" s="73"/>
      <c r="K29" s="74"/>
      <c r="L29" s="75"/>
      <c r="M29" s="60" t="s">
        <v>862</v>
      </c>
      <c r="N29" s="61" t="s">
        <v>65</v>
      </c>
      <c r="O29" s="62">
        <v>0.05</v>
      </c>
      <c r="P29" s="63">
        <v>44440</v>
      </c>
      <c r="Q29" s="63">
        <v>44469</v>
      </c>
      <c r="R29" s="44">
        <v>0</v>
      </c>
      <c r="S29" s="64">
        <v>0</v>
      </c>
      <c r="T29" s="64">
        <v>1</v>
      </c>
      <c r="U29" s="64">
        <v>0</v>
      </c>
      <c r="V29" s="65">
        <v>0</v>
      </c>
      <c r="W29" s="66" t="s">
        <v>1291</v>
      </c>
      <c r="X29" s="18" t="str">
        <f t="shared" si="2"/>
        <v>Sin iniciar</v>
      </c>
      <c r="Y29" s="18" t="str">
        <f t="shared" si="3"/>
        <v>Sin iniciar</v>
      </c>
      <c r="Z29" s="68"/>
      <c r="AA29" s="48"/>
      <c r="AB29" s="49"/>
      <c r="AC29" s="68"/>
      <c r="AD29" s="68"/>
      <c r="AE29" s="18" t="s">
        <v>1291</v>
      </c>
    </row>
    <row r="30" spans="2:31" ht="39" customHeight="1" x14ac:dyDescent="0.25">
      <c r="B30" s="69"/>
      <c r="C30" s="69"/>
      <c r="D30" s="73"/>
      <c r="E30" s="73"/>
      <c r="F30" s="56"/>
      <c r="G30" s="73"/>
      <c r="H30" s="73"/>
      <c r="I30" s="73"/>
      <c r="J30" s="73"/>
      <c r="K30" s="74"/>
      <c r="L30" s="75"/>
      <c r="M30" s="60" t="s">
        <v>863</v>
      </c>
      <c r="N30" s="61" t="s">
        <v>66</v>
      </c>
      <c r="O30" s="62">
        <v>0.05</v>
      </c>
      <c r="P30" s="63">
        <v>44440</v>
      </c>
      <c r="Q30" s="63">
        <v>44469</v>
      </c>
      <c r="R30" s="44">
        <v>0</v>
      </c>
      <c r="S30" s="64">
        <v>0</v>
      </c>
      <c r="T30" s="64">
        <v>1</v>
      </c>
      <c r="U30" s="64">
        <v>0</v>
      </c>
      <c r="V30" s="65">
        <v>0</v>
      </c>
      <c r="W30" s="66" t="s">
        <v>1291</v>
      </c>
      <c r="X30" s="18" t="str">
        <f t="shared" si="2"/>
        <v>Sin iniciar</v>
      </c>
      <c r="Y30" s="18" t="str">
        <f t="shared" si="3"/>
        <v>Sin iniciar</v>
      </c>
      <c r="Z30" s="68"/>
      <c r="AA30" s="48"/>
      <c r="AB30" s="49"/>
      <c r="AC30" s="68"/>
      <c r="AD30" s="68"/>
      <c r="AE30" s="18" t="s">
        <v>1291</v>
      </c>
    </row>
    <row r="31" spans="2:31" ht="39" customHeight="1" x14ac:dyDescent="0.25">
      <c r="B31" s="69"/>
      <c r="C31" s="69"/>
      <c r="D31" s="73"/>
      <c r="E31" s="73"/>
      <c r="F31" s="56"/>
      <c r="G31" s="73"/>
      <c r="H31" s="73"/>
      <c r="I31" s="73"/>
      <c r="J31" s="73"/>
      <c r="K31" s="74"/>
      <c r="L31" s="75"/>
      <c r="M31" s="60" t="s">
        <v>864</v>
      </c>
      <c r="N31" s="61" t="s">
        <v>67</v>
      </c>
      <c r="O31" s="62">
        <v>0.05</v>
      </c>
      <c r="P31" s="63">
        <v>44470</v>
      </c>
      <c r="Q31" s="63">
        <v>44500</v>
      </c>
      <c r="R31" s="44">
        <v>0</v>
      </c>
      <c r="S31" s="64">
        <v>0</v>
      </c>
      <c r="T31" s="64">
        <v>0</v>
      </c>
      <c r="U31" s="64">
        <v>1</v>
      </c>
      <c r="V31" s="65">
        <v>0</v>
      </c>
      <c r="W31" s="66" t="s">
        <v>1291</v>
      </c>
      <c r="X31" s="18" t="str">
        <f t="shared" si="2"/>
        <v>Sin iniciar</v>
      </c>
      <c r="Y31" s="18" t="str">
        <f t="shared" si="3"/>
        <v>Sin iniciar</v>
      </c>
      <c r="Z31" s="68"/>
      <c r="AA31" s="48"/>
      <c r="AB31" s="49"/>
      <c r="AC31" s="68"/>
      <c r="AD31" s="68"/>
      <c r="AE31" s="18" t="s">
        <v>1291</v>
      </c>
    </row>
    <row r="32" spans="2:31" ht="39" customHeight="1" x14ac:dyDescent="0.25">
      <c r="B32" s="69"/>
      <c r="C32" s="69"/>
      <c r="D32" s="73"/>
      <c r="E32" s="73"/>
      <c r="F32" s="56"/>
      <c r="G32" s="73"/>
      <c r="H32" s="73"/>
      <c r="I32" s="73"/>
      <c r="J32" s="73"/>
      <c r="K32" s="74"/>
      <c r="L32" s="75"/>
      <c r="M32" s="60" t="s">
        <v>865</v>
      </c>
      <c r="N32" s="61" t="s">
        <v>68</v>
      </c>
      <c r="O32" s="62">
        <v>0.06</v>
      </c>
      <c r="P32" s="63">
        <v>44470</v>
      </c>
      <c r="Q32" s="63">
        <v>44500</v>
      </c>
      <c r="R32" s="44">
        <v>0</v>
      </c>
      <c r="S32" s="64">
        <v>0</v>
      </c>
      <c r="T32" s="64">
        <v>0</v>
      </c>
      <c r="U32" s="64">
        <v>1</v>
      </c>
      <c r="V32" s="65">
        <v>0</v>
      </c>
      <c r="W32" s="66" t="s">
        <v>1291</v>
      </c>
      <c r="X32" s="18" t="str">
        <f t="shared" si="2"/>
        <v>Sin iniciar</v>
      </c>
      <c r="Y32" s="18" t="str">
        <f t="shared" si="3"/>
        <v>Sin iniciar</v>
      </c>
      <c r="Z32" s="68"/>
      <c r="AA32" s="48"/>
      <c r="AB32" s="49"/>
      <c r="AC32" s="68"/>
      <c r="AD32" s="68"/>
      <c r="AE32" s="18" t="s">
        <v>1291</v>
      </c>
    </row>
    <row r="33" spans="2:31" ht="39" customHeight="1" x14ac:dyDescent="0.25">
      <c r="B33" s="69"/>
      <c r="C33" s="69"/>
      <c r="D33" s="73"/>
      <c r="E33" s="73"/>
      <c r="F33" s="56"/>
      <c r="G33" s="73"/>
      <c r="H33" s="73"/>
      <c r="I33" s="73"/>
      <c r="J33" s="73"/>
      <c r="K33" s="74"/>
      <c r="L33" s="75"/>
      <c r="M33" s="60" t="s">
        <v>866</v>
      </c>
      <c r="N33" s="61" t="s">
        <v>69</v>
      </c>
      <c r="O33" s="62">
        <v>7.0000000000000007E-2</v>
      </c>
      <c r="P33" s="63">
        <v>44501</v>
      </c>
      <c r="Q33" s="63">
        <v>44530</v>
      </c>
      <c r="R33" s="44">
        <v>0</v>
      </c>
      <c r="S33" s="64">
        <v>0</v>
      </c>
      <c r="T33" s="64">
        <v>0</v>
      </c>
      <c r="U33" s="64">
        <v>1</v>
      </c>
      <c r="V33" s="65">
        <v>0</v>
      </c>
      <c r="W33" s="66" t="s">
        <v>1291</v>
      </c>
      <c r="X33" s="18" t="str">
        <f t="shared" si="2"/>
        <v>Sin iniciar</v>
      </c>
      <c r="Y33" s="18" t="str">
        <f t="shared" si="3"/>
        <v>Sin iniciar</v>
      </c>
      <c r="Z33" s="68"/>
      <c r="AA33" s="48"/>
      <c r="AB33" s="49"/>
      <c r="AC33" s="68"/>
      <c r="AD33" s="68"/>
      <c r="AE33" s="18" t="s">
        <v>1291</v>
      </c>
    </row>
    <row r="34" spans="2:31" ht="39" customHeight="1" x14ac:dyDescent="0.25">
      <c r="B34" s="69"/>
      <c r="C34" s="69"/>
      <c r="D34" s="73"/>
      <c r="E34" s="73"/>
      <c r="F34" s="56"/>
      <c r="G34" s="73"/>
      <c r="H34" s="73"/>
      <c r="I34" s="73"/>
      <c r="J34" s="73"/>
      <c r="K34" s="74"/>
      <c r="L34" s="75"/>
      <c r="M34" s="60" t="s">
        <v>867</v>
      </c>
      <c r="N34" s="61" t="s">
        <v>70</v>
      </c>
      <c r="O34" s="62">
        <v>0.05</v>
      </c>
      <c r="P34" s="63">
        <v>44515</v>
      </c>
      <c r="Q34" s="63">
        <v>44545</v>
      </c>
      <c r="R34" s="44">
        <v>0</v>
      </c>
      <c r="S34" s="64">
        <v>0</v>
      </c>
      <c r="T34" s="64">
        <v>0</v>
      </c>
      <c r="U34" s="64">
        <v>1</v>
      </c>
      <c r="V34" s="65">
        <v>0</v>
      </c>
      <c r="W34" s="66" t="s">
        <v>1291</v>
      </c>
      <c r="X34" s="18" t="str">
        <f t="shared" si="2"/>
        <v>Sin iniciar</v>
      </c>
      <c r="Y34" s="18" t="str">
        <f t="shared" si="3"/>
        <v>Sin iniciar</v>
      </c>
      <c r="Z34" s="68"/>
      <c r="AA34" s="48"/>
      <c r="AB34" s="49"/>
      <c r="AC34" s="68"/>
      <c r="AD34" s="68"/>
      <c r="AE34" s="18" t="s">
        <v>1291</v>
      </c>
    </row>
    <row r="35" spans="2:31" ht="39" customHeight="1" x14ac:dyDescent="0.25">
      <c r="B35" s="69"/>
      <c r="C35" s="76"/>
      <c r="D35" s="70"/>
      <c r="E35" s="70"/>
      <c r="F35" s="56"/>
      <c r="G35" s="70"/>
      <c r="H35" s="70"/>
      <c r="I35" s="70"/>
      <c r="J35" s="70"/>
      <c r="K35" s="71"/>
      <c r="L35" s="72"/>
      <c r="M35" s="60" t="s">
        <v>868</v>
      </c>
      <c r="N35" s="61" t="s">
        <v>71</v>
      </c>
      <c r="O35" s="62">
        <v>0.05</v>
      </c>
      <c r="P35" s="63">
        <v>44515</v>
      </c>
      <c r="Q35" s="63">
        <v>44545</v>
      </c>
      <c r="R35" s="44">
        <v>0</v>
      </c>
      <c r="S35" s="64">
        <v>0</v>
      </c>
      <c r="T35" s="64">
        <v>0</v>
      </c>
      <c r="U35" s="64">
        <v>1</v>
      </c>
      <c r="V35" s="65">
        <v>0</v>
      </c>
      <c r="W35" s="66" t="s">
        <v>1291</v>
      </c>
      <c r="X35" s="18" t="str">
        <f t="shared" si="2"/>
        <v>Sin iniciar</v>
      </c>
      <c r="Y35" s="18" t="str">
        <f t="shared" si="3"/>
        <v>Sin iniciar</v>
      </c>
      <c r="Z35" s="68"/>
      <c r="AA35" s="48"/>
      <c r="AB35" s="49"/>
      <c r="AC35" s="68"/>
      <c r="AD35" s="68"/>
      <c r="AE35" s="18" t="s">
        <v>1291</v>
      </c>
    </row>
    <row r="36" spans="2:31" ht="39" customHeight="1" x14ac:dyDescent="0.25">
      <c r="B36" s="69"/>
      <c r="C36" s="54" t="s">
        <v>869</v>
      </c>
      <c r="D36" s="57" t="s">
        <v>42</v>
      </c>
      <c r="E36" s="57" t="s">
        <v>24</v>
      </c>
      <c r="F36" s="56" t="s">
        <v>55</v>
      </c>
      <c r="G36" s="57" t="s">
        <v>26</v>
      </c>
      <c r="H36" s="57" t="s">
        <v>26</v>
      </c>
      <c r="I36" s="57" t="s">
        <v>44</v>
      </c>
      <c r="J36" s="57" t="s">
        <v>28</v>
      </c>
      <c r="K36" s="58" t="s">
        <v>72</v>
      </c>
      <c r="L36" s="59" t="s">
        <v>40</v>
      </c>
      <c r="M36" s="60" t="s">
        <v>870</v>
      </c>
      <c r="N36" s="61" t="s">
        <v>73</v>
      </c>
      <c r="O36" s="62">
        <v>0.5</v>
      </c>
      <c r="P36" s="63">
        <v>44228</v>
      </c>
      <c r="Q36" s="63">
        <v>44561</v>
      </c>
      <c r="R36" s="44">
        <v>0.25</v>
      </c>
      <c r="S36" s="64">
        <v>0.5</v>
      </c>
      <c r="T36" s="64">
        <v>0.75</v>
      </c>
      <c r="U36" s="64">
        <v>1</v>
      </c>
      <c r="V36" s="65">
        <v>0.25</v>
      </c>
      <c r="W36" s="66" t="s">
        <v>1299</v>
      </c>
      <c r="X36" s="18" t="str">
        <f t="shared" si="2"/>
        <v>En gestión</v>
      </c>
      <c r="Y36" s="18" t="str">
        <f t="shared" si="3"/>
        <v>En gestión</v>
      </c>
      <c r="Z36" s="67" t="s">
        <v>1300</v>
      </c>
      <c r="AA36" s="48">
        <f>SUMPRODUCT(O36:O37,V36:V37)</f>
        <v>0.25</v>
      </c>
      <c r="AB36" s="49">
        <f>SUMPRODUCT(R36:R37,O36:O37)</f>
        <v>0.25</v>
      </c>
      <c r="AC36" s="68" t="str">
        <f>IF(AB36&lt;1%,"Sin iniciar",IF(AB36=100%,"Terminado","En gestión"))</f>
        <v>En gestión</v>
      </c>
      <c r="AD36" s="68" t="str">
        <f>IF(AA36&lt;1%,"Sin iniciar",IF(AA36=100%,"Terminado","En gestión"))</f>
        <v>En gestión</v>
      </c>
      <c r="AE36" s="18" t="s">
        <v>1291</v>
      </c>
    </row>
    <row r="37" spans="2:31" ht="39" customHeight="1" x14ac:dyDescent="0.25">
      <c r="B37" s="69"/>
      <c r="C37" s="76"/>
      <c r="D37" s="70"/>
      <c r="E37" s="70"/>
      <c r="F37" s="56"/>
      <c r="G37" s="70"/>
      <c r="H37" s="70"/>
      <c r="I37" s="70"/>
      <c r="J37" s="70"/>
      <c r="K37" s="71"/>
      <c r="L37" s="72"/>
      <c r="M37" s="60" t="s">
        <v>871</v>
      </c>
      <c r="N37" s="61" t="s">
        <v>74</v>
      </c>
      <c r="O37" s="62">
        <v>0.5</v>
      </c>
      <c r="P37" s="63">
        <v>44228</v>
      </c>
      <c r="Q37" s="63">
        <v>44561</v>
      </c>
      <c r="R37" s="44">
        <v>0.25</v>
      </c>
      <c r="S37" s="64">
        <v>0.5</v>
      </c>
      <c r="T37" s="64">
        <v>0.75</v>
      </c>
      <c r="U37" s="64">
        <v>1</v>
      </c>
      <c r="V37" s="65">
        <v>0.25</v>
      </c>
      <c r="W37" s="66" t="s">
        <v>1301</v>
      </c>
      <c r="X37" s="18" t="str">
        <f t="shared" si="2"/>
        <v>En gestión</v>
      </c>
      <c r="Y37" s="18" t="str">
        <f t="shared" si="3"/>
        <v>En gestión</v>
      </c>
      <c r="Z37" s="68"/>
      <c r="AA37" s="48"/>
      <c r="AB37" s="49"/>
      <c r="AC37" s="68"/>
      <c r="AD37" s="68"/>
      <c r="AE37" s="18" t="s">
        <v>1291</v>
      </c>
    </row>
    <row r="38" spans="2:31" ht="39" customHeight="1" x14ac:dyDescent="0.25">
      <c r="B38" s="69"/>
      <c r="C38" s="54" t="s">
        <v>872</v>
      </c>
      <c r="D38" s="57" t="s">
        <v>42</v>
      </c>
      <c r="E38" s="57" t="s">
        <v>24</v>
      </c>
      <c r="F38" s="56" t="s">
        <v>55</v>
      </c>
      <c r="G38" s="57" t="s">
        <v>26</v>
      </c>
      <c r="H38" s="57" t="s">
        <v>26</v>
      </c>
      <c r="I38" s="57" t="s">
        <v>44</v>
      </c>
      <c r="J38" s="64" t="s">
        <v>77</v>
      </c>
      <c r="K38" s="58" t="s">
        <v>75</v>
      </c>
      <c r="L38" s="59" t="s">
        <v>40</v>
      </c>
      <c r="M38" s="60" t="s">
        <v>873</v>
      </c>
      <c r="N38" s="61" t="s">
        <v>76</v>
      </c>
      <c r="O38" s="62">
        <v>0.75</v>
      </c>
      <c r="P38" s="63">
        <v>44228</v>
      </c>
      <c r="Q38" s="63">
        <v>44561</v>
      </c>
      <c r="R38" s="44">
        <v>0.3</v>
      </c>
      <c r="S38" s="64">
        <v>0</v>
      </c>
      <c r="T38" s="64">
        <v>0.65</v>
      </c>
      <c r="U38" s="64">
        <v>1</v>
      </c>
      <c r="V38" s="65">
        <v>0.3</v>
      </c>
      <c r="W38" s="66" t="s">
        <v>1302</v>
      </c>
      <c r="X38" s="18" t="str">
        <f t="shared" si="2"/>
        <v>En gestión</v>
      </c>
      <c r="Y38" s="18" t="str">
        <f t="shared" si="3"/>
        <v>En gestión</v>
      </c>
      <c r="Z38" s="67" t="s">
        <v>1303</v>
      </c>
      <c r="AA38" s="48">
        <f>SUMPRODUCT(O38:O39,V38:V39)</f>
        <v>0.35</v>
      </c>
      <c r="AB38" s="49">
        <f>SUMPRODUCT(R38:R39,O38:O39)</f>
        <v>0.35</v>
      </c>
      <c r="AC38" s="68" t="str">
        <f>IF(AB38&lt;1%,"Sin iniciar",IF(AB38=100%,"Terminado","En gestión"))</f>
        <v>En gestión</v>
      </c>
      <c r="AD38" s="68" t="str">
        <f>IF(AA38&lt;1%,"Sin iniciar",IF(AA38=100%,"Terminado","En gestión"))</f>
        <v>En gestión</v>
      </c>
      <c r="AE38" s="18" t="s">
        <v>1291</v>
      </c>
    </row>
    <row r="39" spans="2:31" ht="39" customHeight="1" x14ac:dyDescent="0.25">
      <c r="B39" s="76"/>
      <c r="C39" s="76"/>
      <c r="D39" s="70"/>
      <c r="E39" s="70"/>
      <c r="F39" s="56"/>
      <c r="G39" s="70"/>
      <c r="H39" s="70"/>
      <c r="I39" s="70"/>
      <c r="J39" s="64" t="s">
        <v>36</v>
      </c>
      <c r="K39" s="71"/>
      <c r="L39" s="72"/>
      <c r="M39" s="60" t="s">
        <v>874</v>
      </c>
      <c r="N39" s="61" t="s">
        <v>78</v>
      </c>
      <c r="O39" s="62">
        <v>0.25</v>
      </c>
      <c r="P39" s="63">
        <v>44228</v>
      </c>
      <c r="Q39" s="63">
        <v>44561</v>
      </c>
      <c r="R39" s="44">
        <v>0.5</v>
      </c>
      <c r="S39" s="64">
        <v>1</v>
      </c>
      <c r="T39" s="64">
        <v>0</v>
      </c>
      <c r="U39" s="64">
        <v>0</v>
      </c>
      <c r="V39" s="65">
        <v>0.5</v>
      </c>
      <c r="W39" s="66" t="s">
        <v>1304</v>
      </c>
      <c r="X39" s="18" t="str">
        <f t="shared" si="2"/>
        <v>En gestión</v>
      </c>
      <c r="Y39" s="18" t="str">
        <f t="shared" si="3"/>
        <v>En gestión</v>
      </c>
      <c r="Z39" s="68"/>
      <c r="AA39" s="48"/>
      <c r="AB39" s="49"/>
      <c r="AC39" s="68"/>
      <c r="AD39" s="68"/>
      <c r="AE39" s="18" t="s">
        <v>1291</v>
      </c>
    </row>
    <row r="40" spans="2:31" ht="39" customHeight="1" x14ac:dyDescent="0.25">
      <c r="B40" s="35" t="s">
        <v>79</v>
      </c>
      <c r="C40" s="35" t="s">
        <v>875</v>
      </c>
      <c r="D40" s="47" t="s">
        <v>83</v>
      </c>
      <c r="E40" s="47" t="s">
        <v>84</v>
      </c>
      <c r="F40" s="37" t="s">
        <v>85</v>
      </c>
      <c r="G40" s="47" t="s">
        <v>26</v>
      </c>
      <c r="H40" s="47" t="s">
        <v>26</v>
      </c>
      <c r="I40" s="47" t="s">
        <v>86</v>
      </c>
      <c r="J40" s="47" t="s">
        <v>36</v>
      </c>
      <c r="K40" s="77" t="s">
        <v>80</v>
      </c>
      <c r="L40" s="78" t="s">
        <v>81</v>
      </c>
      <c r="M40" s="40" t="s">
        <v>876</v>
      </c>
      <c r="N40" s="41" t="s">
        <v>82</v>
      </c>
      <c r="O40" s="42">
        <v>0.75</v>
      </c>
      <c r="P40" s="43">
        <v>44197</v>
      </c>
      <c r="Q40" s="43">
        <v>44561</v>
      </c>
      <c r="R40" s="44">
        <v>0.25</v>
      </c>
      <c r="S40" s="45">
        <v>0.5</v>
      </c>
      <c r="T40" s="45">
        <v>0.75</v>
      </c>
      <c r="U40" s="45">
        <v>1</v>
      </c>
      <c r="V40" s="79">
        <v>0.25</v>
      </c>
      <c r="W40" s="80" t="s">
        <v>1305</v>
      </c>
      <c r="X40" s="4" t="str">
        <f t="shared" si="2"/>
        <v>En gestión</v>
      </c>
      <c r="Y40" s="4" t="str">
        <f t="shared" si="3"/>
        <v>En gestión</v>
      </c>
      <c r="Z40" s="81" t="s">
        <v>1306</v>
      </c>
      <c r="AA40" s="48">
        <f>SUMPRODUCT(O40:O41,V40:V41)</f>
        <v>0.25</v>
      </c>
      <c r="AB40" s="49">
        <f>SUMPRODUCT(R40:R41,O40:O41)</f>
        <v>0.25</v>
      </c>
      <c r="AC40" s="50" t="str">
        <f>IF(AB40&lt;1%,"Sin iniciar",IF(AB40=100%,"Terminado","En gestión"))</f>
        <v>En gestión</v>
      </c>
      <c r="AD40" s="50" t="str">
        <f>IF(AA40&lt;1%,"Sin iniciar",IF(AA40=100%,"Terminado","En gestión"))</f>
        <v>En gestión</v>
      </c>
      <c r="AE40" s="80" t="s">
        <v>1291</v>
      </c>
    </row>
    <row r="41" spans="2:31" ht="39" customHeight="1" x14ac:dyDescent="0.25">
      <c r="B41" s="51"/>
      <c r="C41" s="53"/>
      <c r="D41" s="5"/>
      <c r="E41" s="5"/>
      <c r="F41" s="37"/>
      <c r="G41" s="5"/>
      <c r="H41" s="5"/>
      <c r="I41" s="5"/>
      <c r="J41" s="5"/>
      <c r="K41" s="6"/>
      <c r="L41" s="5"/>
      <c r="M41" s="40" t="s">
        <v>877</v>
      </c>
      <c r="N41" s="41" t="s">
        <v>87</v>
      </c>
      <c r="O41" s="42">
        <v>0.25</v>
      </c>
      <c r="P41" s="43">
        <v>44228</v>
      </c>
      <c r="Q41" s="43">
        <v>44561</v>
      </c>
      <c r="R41" s="44">
        <v>0.25</v>
      </c>
      <c r="S41" s="45">
        <v>0.5</v>
      </c>
      <c r="T41" s="45">
        <v>0.75</v>
      </c>
      <c r="U41" s="45">
        <v>1</v>
      </c>
      <c r="V41" s="79">
        <v>0.25</v>
      </c>
      <c r="W41" s="80" t="s">
        <v>1307</v>
      </c>
      <c r="X41" s="4" t="str">
        <f t="shared" si="2"/>
        <v>En gestión</v>
      </c>
      <c r="Y41" s="4" t="str">
        <f t="shared" si="3"/>
        <v>En gestión</v>
      </c>
      <c r="Z41" s="81"/>
      <c r="AA41" s="48"/>
      <c r="AB41" s="49"/>
      <c r="AC41" s="50"/>
      <c r="AD41" s="50"/>
      <c r="AE41" s="80" t="s">
        <v>1291</v>
      </c>
    </row>
    <row r="42" spans="2:31" ht="39" customHeight="1" x14ac:dyDescent="0.25">
      <c r="B42" s="51"/>
      <c r="C42" s="35" t="s">
        <v>878</v>
      </c>
      <c r="D42" s="47" t="s">
        <v>83</v>
      </c>
      <c r="E42" s="47" t="s">
        <v>84</v>
      </c>
      <c r="F42" s="37" t="s">
        <v>90</v>
      </c>
      <c r="G42" s="47" t="s">
        <v>26</v>
      </c>
      <c r="H42" s="47" t="s">
        <v>26</v>
      </c>
      <c r="I42" s="47" t="s">
        <v>86</v>
      </c>
      <c r="J42" s="47" t="s">
        <v>36</v>
      </c>
      <c r="K42" s="77" t="s">
        <v>88</v>
      </c>
      <c r="L42" s="78" t="s">
        <v>81</v>
      </c>
      <c r="M42" s="40" t="s">
        <v>879</v>
      </c>
      <c r="N42" s="41" t="s">
        <v>708</v>
      </c>
      <c r="O42" s="42">
        <v>0.55000000000000004</v>
      </c>
      <c r="P42" s="43">
        <v>44378</v>
      </c>
      <c r="Q42" s="43">
        <v>44501</v>
      </c>
      <c r="R42" s="44">
        <v>0</v>
      </c>
      <c r="S42" s="45">
        <v>0</v>
      </c>
      <c r="T42" s="45">
        <v>0.5</v>
      </c>
      <c r="U42" s="45">
        <v>1</v>
      </c>
      <c r="V42" s="79">
        <v>0</v>
      </c>
      <c r="W42" s="80" t="s">
        <v>1291</v>
      </c>
      <c r="X42" s="4" t="str">
        <f t="shared" si="2"/>
        <v>Sin iniciar</v>
      </c>
      <c r="Y42" s="4" t="str">
        <f t="shared" si="3"/>
        <v>Sin iniciar</v>
      </c>
      <c r="Z42" s="81" t="s">
        <v>1308</v>
      </c>
      <c r="AA42" s="48">
        <f>SUMPRODUCT(O42:O43,V42:V43)</f>
        <v>0</v>
      </c>
      <c r="AB42" s="49">
        <f>SUMPRODUCT(R42:R43,O42:O43)</f>
        <v>0</v>
      </c>
      <c r="AC42" s="50" t="str">
        <f>IF(AB42&lt;1%,"Sin iniciar",IF(AB42=100%,"Terminado","En gestión"))</f>
        <v>Sin iniciar</v>
      </c>
      <c r="AD42" s="50" t="str">
        <f>IF(AA42&lt;1%,"Sin iniciar",IF(AA42=100%,"Terminado","En gestión"))</f>
        <v>Sin iniciar</v>
      </c>
      <c r="AE42" s="80" t="s">
        <v>1291</v>
      </c>
    </row>
    <row r="43" spans="2:31" ht="39" customHeight="1" thickBot="1" x14ac:dyDescent="0.3">
      <c r="B43" s="82"/>
      <c r="C43" s="82"/>
      <c r="D43" s="7"/>
      <c r="E43" s="7"/>
      <c r="F43" s="83"/>
      <c r="G43" s="7"/>
      <c r="H43" s="7"/>
      <c r="I43" s="7"/>
      <c r="J43" s="7"/>
      <c r="K43" s="8"/>
      <c r="L43" s="7"/>
      <c r="M43" s="84" t="s">
        <v>880</v>
      </c>
      <c r="N43" s="85" t="s">
        <v>91</v>
      </c>
      <c r="O43" s="86">
        <v>0.45</v>
      </c>
      <c r="P43" s="87">
        <v>44470</v>
      </c>
      <c r="Q43" s="87">
        <v>44531</v>
      </c>
      <c r="R43" s="88">
        <v>0</v>
      </c>
      <c r="S43" s="89">
        <v>0</v>
      </c>
      <c r="T43" s="89">
        <v>0</v>
      </c>
      <c r="U43" s="89">
        <v>1</v>
      </c>
      <c r="V43" s="90">
        <v>0</v>
      </c>
      <c r="W43" s="91" t="s">
        <v>1291</v>
      </c>
      <c r="X43" s="92" t="str">
        <f t="shared" si="2"/>
        <v>Sin iniciar</v>
      </c>
      <c r="Y43" s="92" t="str">
        <f t="shared" si="3"/>
        <v>Sin iniciar</v>
      </c>
      <c r="Z43" s="93"/>
      <c r="AA43" s="94"/>
      <c r="AB43" s="95"/>
      <c r="AC43" s="96"/>
      <c r="AD43" s="96"/>
      <c r="AE43" s="91" t="s">
        <v>1291</v>
      </c>
    </row>
    <row r="44" spans="2:31" ht="39" customHeight="1" x14ac:dyDescent="0.25">
      <c r="B44" s="97" t="s">
        <v>92</v>
      </c>
      <c r="C44" s="97" t="s">
        <v>719</v>
      </c>
      <c r="D44" s="98" t="s">
        <v>23</v>
      </c>
      <c r="E44" s="98" t="s">
        <v>84</v>
      </c>
      <c r="F44" s="70" t="s">
        <v>96</v>
      </c>
      <c r="G44" s="98" t="s">
        <v>26</v>
      </c>
      <c r="H44" s="98" t="s">
        <v>26</v>
      </c>
      <c r="I44" s="98" t="s">
        <v>44</v>
      </c>
      <c r="J44" s="99" t="s">
        <v>97</v>
      </c>
      <c r="K44" s="100" t="s">
        <v>93</v>
      </c>
      <c r="L44" s="101" t="s">
        <v>94</v>
      </c>
      <c r="M44" s="102" t="s">
        <v>881</v>
      </c>
      <c r="N44" s="103" t="s">
        <v>95</v>
      </c>
      <c r="O44" s="104">
        <v>0.2</v>
      </c>
      <c r="P44" s="105">
        <v>44242</v>
      </c>
      <c r="Q44" s="105">
        <v>44301</v>
      </c>
      <c r="R44" s="106">
        <v>0.7</v>
      </c>
      <c r="S44" s="99">
        <v>1</v>
      </c>
      <c r="T44" s="99">
        <v>0</v>
      </c>
      <c r="U44" s="99">
        <v>0</v>
      </c>
      <c r="V44" s="107">
        <v>0.7</v>
      </c>
      <c r="W44" s="108" t="s">
        <v>1309</v>
      </c>
      <c r="X44" s="109" t="str">
        <f t="shared" si="2"/>
        <v>En gestión</v>
      </c>
      <c r="Y44" s="109" t="str">
        <f t="shared" si="3"/>
        <v>En gestión</v>
      </c>
      <c r="Z44" s="11" t="s">
        <v>1310</v>
      </c>
      <c r="AA44" s="110">
        <f>SUMPRODUCT(O44:O46,V44:V46)</f>
        <v>0.13999999999999999</v>
      </c>
      <c r="AB44" s="111">
        <f>SUMPRODUCT(R44:R46,O44:O46)</f>
        <v>0.13999999999999999</v>
      </c>
      <c r="AC44" s="112" t="str">
        <f>IF(AB44&lt;1%,"Sin iniciar",IF(AB44=100%,"Terminado","En gestión"))</f>
        <v>En gestión</v>
      </c>
      <c r="AD44" s="112" t="str">
        <f>IF(AA44&lt;1%,"Sin iniciar",IF(AA44=100%,"Terminado","En gestión"))</f>
        <v>En gestión</v>
      </c>
      <c r="AE44" s="108" t="s">
        <v>1291</v>
      </c>
    </row>
    <row r="45" spans="2:31" ht="39" customHeight="1" x14ac:dyDescent="0.25">
      <c r="B45" s="69"/>
      <c r="C45" s="69"/>
      <c r="D45" s="9"/>
      <c r="E45" s="9"/>
      <c r="F45" s="56"/>
      <c r="G45" s="9"/>
      <c r="H45" s="9"/>
      <c r="I45" s="9"/>
      <c r="J45" s="64" t="s">
        <v>99</v>
      </c>
      <c r="K45" s="10"/>
      <c r="L45" s="9"/>
      <c r="M45" s="60" t="s">
        <v>882</v>
      </c>
      <c r="N45" s="61" t="s">
        <v>98</v>
      </c>
      <c r="O45" s="62">
        <v>0.6</v>
      </c>
      <c r="P45" s="63">
        <v>44331</v>
      </c>
      <c r="Q45" s="63">
        <v>44346</v>
      </c>
      <c r="R45" s="44">
        <v>0</v>
      </c>
      <c r="S45" s="64">
        <v>1</v>
      </c>
      <c r="T45" s="64">
        <v>0</v>
      </c>
      <c r="U45" s="64">
        <v>0</v>
      </c>
      <c r="V45" s="79">
        <v>0</v>
      </c>
      <c r="W45" s="18" t="s">
        <v>1291</v>
      </c>
      <c r="X45" s="18" t="str">
        <f t="shared" si="2"/>
        <v>Sin iniciar</v>
      </c>
      <c r="Y45" s="18" t="str">
        <f t="shared" si="3"/>
        <v>Sin iniciar</v>
      </c>
      <c r="Z45" s="67"/>
      <c r="AA45" s="110"/>
      <c r="AB45" s="49"/>
      <c r="AC45" s="68"/>
      <c r="AD45" s="68"/>
      <c r="AE45" s="108" t="s">
        <v>1291</v>
      </c>
    </row>
    <row r="46" spans="2:31" ht="39" customHeight="1" x14ac:dyDescent="0.25">
      <c r="B46" s="69"/>
      <c r="C46" s="76"/>
      <c r="D46" s="11"/>
      <c r="E46" s="11"/>
      <c r="F46" s="56"/>
      <c r="G46" s="11"/>
      <c r="H46" s="11"/>
      <c r="I46" s="11"/>
      <c r="J46" s="64" t="s">
        <v>101</v>
      </c>
      <c r="K46" s="12"/>
      <c r="L46" s="11"/>
      <c r="M46" s="60" t="s">
        <v>883</v>
      </c>
      <c r="N46" s="61" t="s">
        <v>100</v>
      </c>
      <c r="O46" s="62">
        <v>0.2</v>
      </c>
      <c r="P46" s="63">
        <v>44331</v>
      </c>
      <c r="Q46" s="63">
        <v>44348</v>
      </c>
      <c r="R46" s="44">
        <v>0</v>
      </c>
      <c r="S46" s="64">
        <v>1</v>
      </c>
      <c r="T46" s="64">
        <v>0</v>
      </c>
      <c r="U46" s="64">
        <v>0</v>
      </c>
      <c r="V46" s="79">
        <v>0</v>
      </c>
      <c r="W46" s="18" t="s">
        <v>1291</v>
      </c>
      <c r="X46" s="18" t="str">
        <f t="shared" si="2"/>
        <v>Sin iniciar</v>
      </c>
      <c r="Y46" s="18" t="str">
        <f t="shared" si="3"/>
        <v>Sin iniciar</v>
      </c>
      <c r="Z46" s="67"/>
      <c r="AA46" s="113"/>
      <c r="AB46" s="49"/>
      <c r="AC46" s="68"/>
      <c r="AD46" s="68"/>
      <c r="AE46" s="108" t="s">
        <v>1291</v>
      </c>
    </row>
    <row r="47" spans="2:31" ht="39" customHeight="1" x14ac:dyDescent="0.25">
      <c r="B47" s="69"/>
      <c r="C47" s="54" t="s">
        <v>720</v>
      </c>
      <c r="D47" s="57" t="s">
        <v>23</v>
      </c>
      <c r="E47" s="57" t="s">
        <v>84</v>
      </c>
      <c r="F47" s="56" t="s">
        <v>104</v>
      </c>
      <c r="G47" s="57" t="s">
        <v>26</v>
      </c>
      <c r="H47" s="57" t="s">
        <v>26</v>
      </c>
      <c r="I47" s="57" t="s">
        <v>44</v>
      </c>
      <c r="J47" s="57" t="s">
        <v>77</v>
      </c>
      <c r="K47" s="58" t="s">
        <v>102</v>
      </c>
      <c r="L47" s="59" t="s">
        <v>94</v>
      </c>
      <c r="M47" s="60" t="s">
        <v>884</v>
      </c>
      <c r="N47" s="61" t="s">
        <v>103</v>
      </c>
      <c r="O47" s="62">
        <v>0.3</v>
      </c>
      <c r="P47" s="63">
        <v>44445</v>
      </c>
      <c r="Q47" s="63">
        <v>44491</v>
      </c>
      <c r="R47" s="44">
        <v>0</v>
      </c>
      <c r="S47" s="64">
        <v>0</v>
      </c>
      <c r="T47" s="64">
        <v>0.5</v>
      </c>
      <c r="U47" s="64">
        <v>1</v>
      </c>
      <c r="V47" s="79">
        <v>0</v>
      </c>
      <c r="W47" s="18" t="s">
        <v>1291</v>
      </c>
      <c r="X47" s="18" t="str">
        <f t="shared" si="2"/>
        <v>Sin iniciar</v>
      </c>
      <c r="Y47" s="18" t="str">
        <f t="shared" si="3"/>
        <v>Sin iniciar</v>
      </c>
      <c r="Z47" s="67" t="s">
        <v>1308</v>
      </c>
      <c r="AA47" s="114">
        <f>SUMPRODUCT(O47:O49,V47:V49)</f>
        <v>0</v>
      </c>
      <c r="AB47" s="49">
        <f>SUMPRODUCT(R47:R49,O47:O49)</f>
        <v>0</v>
      </c>
      <c r="AC47" s="68" t="str">
        <f>IF(AB47&lt;1%,"Sin iniciar",IF(AB47=100%,"Terminado","En gestión"))</f>
        <v>Sin iniciar</v>
      </c>
      <c r="AD47" s="68" t="str">
        <f>IF(AA47&lt;1%,"Sin iniciar",IF(AA47=100%,"Terminado","En gestión"))</f>
        <v>Sin iniciar</v>
      </c>
      <c r="AE47" s="108" t="s">
        <v>1291</v>
      </c>
    </row>
    <row r="48" spans="2:31" ht="39" customHeight="1" x14ac:dyDescent="0.25">
      <c r="B48" s="69"/>
      <c r="C48" s="69"/>
      <c r="D48" s="9"/>
      <c r="E48" s="9"/>
      <c r="F48" s="56"/>
      <c r="G48" s="9"/>
      <c r="H48" s="9"/>
      <c r="I48" s="9"/>
      <c r="J48" s="9"/>
      <c r="K48" s="10"/>
      <c r="L48" s="9"/>
      <c r="M48" s="60" t="s">
        <v>885</v>
      </c>
      <c r="N48" s="61" t="s">
        <v>105</v>
      </c>
      <c r="O48" s="62">
        <v>0.3</v>
      </c>
      <c r="P48" s="63">
        <v>44491</v>
      </c>
      <c r="Q48" s="63">
        <v>44522</v>
      </c>
      <c r="R48" s="44">
        <v>0</v>
      </c>
      <c r="S48" s="64">
        <v>0</v>
      </c>
      <c r="T48" s="64">
        <v>0</v>
      </c>
      <c r="U48" s="64">
        <v>1</v>
      </c>
      <c r="V48" s="79">
        <v>0</v>
      </c>
      <c r="W48" s="18" t="s">
        <v>1291</v>
      </c>
      <c r="X48" s="18" t="str">
        <f t="shared" si="2"/>
        <v>Sin iniciar</v>
      </c>
      <c r="Y48" s="18" t="str">
        <f t="shared" si="3"/>
        <v>Sin iniciar</v>
      </c>
      <c r="Z48" s="67"/>
      <c r="AA48" s="110"/>
      <c r="AB48" s="49"/>
      <c r="AC48" s="68"/>
      <c r="AD48" s="68"/>
      <c r="AE48" s="108" t="s">
        <v>1291</v>
      </c>
    </row>
    <row r="49" spans="2:31" ht="39" customHeight="1" x14ac:dyDescent="0.25">
      <c r="B49" s="69"/>
      <c r="C49" s="76"/>
      <c r="D49" s="11"/>
      <c r="E49" s="11"/>
      <c r="F49" s="56"/>
      <c r="G49" s="11"/>
      <c r="H49" s="11"/>
      <c r="I49" s="11"/>
      <c r="J49" s="11"/>
      <c r="K49" s="12"/>
      <c r="L49" s="11"/>
      <c r="M49" s="60" t="s">
        <v>886</v>
      </c>
      <c r="N49" s="61" t="s">
        <v>106</v>
      </c>
      <c r="O49" s="62">
        <v>0.4</v>
      </c>
      <c r="P49" s="63">
        <v>44491</v>
      </c>
      <c r="Q49" s="63">
        <v>44522</v>
      </c>
      <c r="R49" s="44">
        <v>0</v>
      </c>
      <c r="S49" s="64">
        <v>0</v>
      </c>
      <c r="T49" s="64">
        <v>0</v>
      </c>
      <c r="U49" s="64">
        <v>1</v>
      </c>
      <c r="V49" s="79">
        <v>0</v>
      </c>
      <c r="W49" s="18" t="s">
        <v>1291</v>
      </c>
      <c r="X49" s="18" t="str">
        <f t="shared" si="2"/>
        <v>Sin iniciar</v>
      </c>
      <c r="Y49" s="18" t="str">
        <f t="shared" si="3"/>
        <v>Sin iniciar</v>
      </c>
      <c r="Z49" s="67"/>
      <c r="AA49" s="113"/>
      <c r="AB49" s="49"/>
      <c r="AC49" s="68"/>
      <c r="AD49" s="68"/>
      <c r="AE49" s="108" t="s">
        <v>1291</v>
      </c>
    </row>
    <row r="50" spans="2:31" ht="39" customHeight="1" x14ac:dyDescent="0.25">
      <c r="B50" s="69"/>
      <c r="C50" s="54" t="s">
        <v>721</v>
      </c>
      <c r="D50" s="57" t="s">
        <v>23</v>
      </c>
      <c r="E50" s="57" t="s">
        <v>84</v>
      </c>
      <c r="F50" s="56" t="s">
        <v>109</v>
      </c>
      <c r="G50" s="57" t="s">
        <v>26</v>
      </c>
      <c r="H50" s="57" t="s">
        <v>26</v>
      </c>
      <c r="I50" s="57" t="s">
        <v>44</v>
      </c>
      <c r="J50" s="57" t="s">
        <v>77</v>
      </c>
      <c r="K50" s="58" t="s">
        <v>107</v>
      </c>
      <c r="L50" s="59" t="s">
        <v>94</v>
      </c>
      <c r="M50" s="60" t="s">
        <v>887</v>
      </c>
      <c r="N50" s="61" t="s">
        <v>108</v>
      </c>
      <c r="O50" s="62">
        <v>0.3</v>
      </c>
      <c r="P50" s="63">
        <v>44454</v>
      </c>
      <c r="Q50" s="63">
        <v>44545</v>
      </c>
      <c r="R50" s="44">
        <v>0</v>
      </c>
      <c r="S50" s="64">
        <v>0</v>
      </c>
      <c r="T50" s="64">
        <v>0.3</v>
      </c>
      <c r="U50" s="64">
        <v>1</v>
      </c>
      <c r="V50" s="79">
        <v>0</v>
      </c>
      <c r="W50" s="18" t="s">
        <v>1291</v>
      </c>
      <c r="X50" s="18" t="str">
        <f t="shared" si="2"/>
        <v>Sin iniciar</v>
      </c>
      <c r="Y50" s="18" t="str">
        <f t="shared" si="3"/>
        <v>Sin iniciar</v>
      </c>
      <c r="Z50" s="67" t="s">
        <v>1308</v>
      </c>
      <c r="AA50" s="114">
        <f>SUMPRODUCT(O50:O52,V50:V52)</f>
        <v>0</v>
      </c>
      <c r="AB50" s="49">
        <f>SUMPRODUCT(R50:R52,O50:O52)</f>
        <v>0</v>
      </c>
      <c r="AC50" s="68" t="str">
        <f>IF(AB50&lt;1%,"Sin iniciar",IF(AB50=100%,"Terminado","En gestión"))</f>
        <v>Sin iniciar</v>
      </c>
      <c r="AD50" s="68" t="str">
        <f>IF(AA50&lt;1%,"Sin iniciar",IF(AA50=100%,"Terminado","En gestión"))</f>
        <v>Sin iniciar</v>
      </c>
      <c r="AE50" s="108" t="s">
        <v>1291</v>
      </c>
    </row>
    <row r="51" spans="2:31" ht="39" customHeight="1" x14ac:dyDescent="0.25">
      <c r="B51" s="69"/>
      <c r="C51" s="69"/>
      <c r="D51" s="9"/>
      <c r="E51" s="9"/>
      <c r="F51" s="56"/>
      <c r="G51" s="9"/>
      <c r="H51" s="9"/>
      <c r="I51" s="9"/>
      <c r="J51" s="9"/>
      <c r="K51" s="10"/>
      <c r="L51" s="9"/>
      <c r="M51" s="60" t="s">
        <v>888</v>
      </c>
      <c r="N51" s="61" t="s">
        <v>110</v>
      </c>
      <c r="O51" s="62">
        <v>0.4</v>
      </c>
      <c r="P51" s="63">
        <v>44515</v>
      </c>
      <c r="Q51" s="63">
        <v>44545</v>
      </c>
      <c r="R51" s="44">
        <v>0</v>
      </c>
      <c r="S51" s="64">
        <v>0</v>
      </c>
      <c r="T51" s="64">
        <v>0</v>
      </c>
      <c r="U51" s="64">
        <v>1</v>
      </c>
      <c r="V51" s="79">
        <v>0</v>
      </c>
      <c r="W51" s="18" t="s">
        <v>1291</v>
      </c>
      <c r="X51" s="18" t="str">
        <f t="shared" si="2"/>
        <v>Sin iniciar</v>
      </c>
      <c r="Y51" s="18" t="str">
        <f t="shared" si="3"/>
        <v>Sin iniciar</v>
      </c>
      <c r="Z51" s="67"/>
      <c r="AA51" s="110"/>
      <c r="AB51" s="49"/>
      <c r="AC51" s="68"/>
      <c r="AD51" s="68"/>
      <c r="AE51" s="108" t="s">
        <v>1291</v>
      </c>
    </row>
    <row r="52" spans="2:31" ht="39" customHeight="1" x14ac:dyDescent="0.25">
      <c r="B52" s="69"/>
      <c r="C52" s="76"/>
      <c r="D52" s="11"/>
      <c r="E52" s="11"/>
      <c r="F52" s="56"/>
      <c r="G52" s="11"/>
      <c r="H52" s="11"/>
      <c r="I52" s="11"/>
      <c r="J52" s="11"/>
      <c r="K52" s="12"/>
      <c r="L52" s="11"/>
      <c r="M52" s="60" t="s">
        <v>889</v>
      </c>
      <c r="N52" s="61" t="s">
        <v>111</v>
      </c>
      <c r="O52" s="62">
        <v>0.3</v>
      </c>
      <c r="P52" s="63">
        <v>44515</v>
      </c>
      <c r="Q52" s="63">
        <v>44545</v>
      </c>
      <c r="R52" s="44">
        <v>0</v>
      </c>
      <c r="S52" s="64">
        <v>0</v>
      </c>
      <c r="T52" s="64">
        <v>0</v>
      </c>
      <c r="U52" s="64">
        <v>1</v>
      </c>
      <c r="V52" s="79">
        <v>0</v>
      </c>
      <c r="W52" s="18" t="s">
        <v>1291</v>
      </c>
      <c r="X52" s="18" t="str">
        <f t="shared" si="2"/>
        <v>Sin iniciar</v>
      </c>
      <c r="Y52" s="18" t="str">
        <f t="shared" si="3"/>
        <v>Sin iniciar</v>
      </c>
      <c r="Z52" s="67"/>
      <c r="AA52" s="113"/>
      <c r="AB52" s="49"/>
      <c r="AC52" s="68"/>
      <c r="AD52" s="68"/>
      <c r="AE52" s="108" t="s">
        <v>1291</v>
      </c>
    </row>
    <row r="53" spans="2:31" ht="39" customHeight="1" x14ac:dyDescent="0.25">
      <c r="B53" s="69"/>
      <c r="C53" s="54" t="s">
        <v>722</v>
      </c>
      <c r="D53" s="57" t="s">
        <v>23</v>
      </c>
      <c r="E53" s="57" t="s">
        <v>84</v>
      </c>
      <c r="F53" s="56" t="s">
        <v>114</v>
      </c>
      <c r="G53" s="57" t="s">
        <v>26</v>
      </c>
      <c r="H53" s="57" t="s">
        <v>26</v>
      </c>
      <c r="I53" s="57" t="s">
        <v>44</v>
      </c>
      <c r="J53" s="57" t="s">
        <v>77</v>
      </c>
      <c r="K53" s="58" t="s">
        <v>112</v>
      </c>
      <c r="L53" s="59" t="s">
        <v>94</v>
      </c>
      <c r="M53" s="60" t="s">
        <v>890</v>
      </c>
      <c r="N53" s="61" t="s">
        <v>113</v>
      </c>
      <c r="O53" s="62">
        <v>0.3</v>
      </c>
      <c r="P53" s="63">
        <v>44454</v>
      </c>
      <c r="Q53" s="63">
        <v>44484</v>
      </c>
      <c r="R53" s="44">
        <v>0</v>
      </c>
      <c r="S53" s="64">
        <v>0</v>
      </c>
      <c r="T53" s="64">
        <v>0.3</v>
      </c>
      <c r="U53" s="64">
        <v>1</v>
      </c>
      <c r="V53" s="79">
        <v>0</v>
      </c>
      <c r="W53" s="18" t="s">
        <v>1291</v>
      </c>
      <c r="X53" s="18" t="str">
        <f t="shared" si="2"/>
        <v>Sin iniciar</v>
      </c>
      <c r="Y53" s="18" t="str">
        <f t="shared" si="3"/>
        <v>Sin iniciar</v>
      </c>
      <c r="Z53" s="67" t="s">
        <v>1308</v>
      </c>
      <c r="AA53" s="114">
        <f>SUMPRODUCT(O53:O55,V53:V55)</f>
        <v>0</v>
      </c>
      <c r="AB53" s="49">
        <f>SUMPRODUCT(R53:R55,O53:O55)</f>
        <v>0</v>
      </c>
      <c r="AC53" s="68" t="str">
        <f>IF(AB53&lt;1%,"Sin iniciar",IF(AB53=100%,"Terminado","En gestión"))</f>
        <v>Sin iniciar</v>
      </c>
      <c r="AD53" s="68" t="str">
        <f>IF(AA53&lt;1%,"Sin iniciar",IF(AA53=100%,"Terminado","En gestión"))</f>
        <v>Sin iniciar</v>
      </c>
      <c r="AE53" s="108" t="s">
        <v>1291</v>
      </c>
    </row>
    <row r="54" spans="2:31" ht="39" customHeight="1" x14ac:dyDescent="0.25">
      <c r="B54" s="69"/>
      <c r="C54" s="69"/>
      <c r="D54" s="9"/>
      <c r="E54" s="9"/>
      <c r="F54" s="56"/>
      <c r="G54" s="9"/>
      <c r="H54" s="9"/>
      <c r="I54" s="9"/>
      <c r="J54" s="9"/>
      <c r="K54" s="10"/>
      <c r="L54" s="9"/>
      <c r="M54" s="60" t="s">
        <v>891</v>
      </c>
      <c r="N54" s="61" t="s">
        <v>110</v>
      </c>
      <c r="O54" s="62">
        <v>0.4</v>
      </c>
      <c r="P54" s="63">
        <v>44515</v>
      </c>
      <c r="Q54" s="63">
        <v>44545</v>
      </c>
      <c r="R54" s="44">
        <v>0</v>
      </c>
      <c r="S54" s="64">
        <v>0</v>
      </c>
      <c r="T54" s="64">
        <v>0</v>
      </c>
      <c r="U54" s="64">
        <v>1</v>
      </c>
      <c r="V54" s="79">
        <v>0</v>
      </c>
      <c r="W54" s="18" t="s">
        <v>1291</v>
      </c>
      <c r="X54" s="18" t="str">
        <f t="shared" si="2"/>
        <v>Sin iniciar</v>
      </c>
      <c r="Y54" s="18" t="str">
        <f t="shared" si="3"/>
        <v>Sin iniciar</v>
      </c>
      <c r="Z54" s="67"/>
      <c r="AA54" s="110"/>
      <c r="AB54" s="49"/>
      <c r="AC54" s="68"/>
      <c r="AD54" s="68"/>
      <c r="AE54" s="108" t="s">
        <v>1291</v>
      </c>
    </row>
    <row r="55" spans="2:31" ht="39" customHeight="1" x14ac:dyDescent="0.25">
      <c r="B55" s="76"/>
      <c r="C55" s="76"/>
      <c r="D55" s="11"/>
      <c r="E55" s="11"/>
      <c r="F55" s="56"/>
      <c r="G55" s="11"/>
      <c r="H55" s="11"/>
      <c r="I55" s="11"/>
      <c r="J55" s="11"/>
      <c r="K55" s="12"/>
      <c r="L55" s="11"/>
      <c r="M55" s="60" t="s">
        <v>892</v>
      </c>
      <c r="N55" s="61" t="s">
        <v>115</v>
      </c>
      <c r="O55" s="62">
        <v>0.3</v>
      </c>
      <c r="P55" s="63">
        <v>44515</v>
      </c>
      <c r="Q55" s="63">
        <v>44545</v>
      </c>
      <c r="R55" s="44">
        <v>0</v>
      </c>
      <c r="S55" s="64">
        <v>0</v>
      </c>
      <c r="T55" s="64">
        <v>0</v>
      </c>
      <c r="U55" s="64">
        <v>1</v>
      </c>
      <c r="V55" s="79">
        <v>0</v>
      </c>
      <c r="W55" s="18" t="s">
        <v>1291</v>
      </c>
      <c r="X55" s="18" t="str">
        <f t="shared" si="2"/>
        <v>Sin iniciar</v>
      </c>
      <c r="Y55" s="18" t="str">
        <f t="shared" si="3"/>
        <v>Sin iniciar</v>
      </c>
      <c r="Z55" s="67"/>
      <c r="AA55" s="113"/>
      <c r="AB55" s="49"/>
      <c r="AC55" s="68"/>
      <c r="AD55" s="68"/>
      <c r="AE55" s="108" t="s">
        <v>1291</v>
      </c>
    </row>
    <row r="56" spans="2:31" ht="39" customHeight="1" thickBot="1" x14ac:dyDescent="0.3">
      <c r="B56" s="35" t="s">
        <v>116</v>
      </c>
      <c r="C56" s="35" t="s">
        <v>723</v>
      </c>
      <c r="D56" s="47" t="s">
        <v>83</v>
      </c>
      <c r="E56" s="47" t="s">
        <v>24</v>
      </c>
      <c r="F56" s="37" t="s">
        <v>119</v>
      </c>
      <c r="G56" s="47" t="s">
        <v>26</v>
      </c>
      <c r="H56" s="47" t="s">
        <v>26</v>
      </c>
      <c r="I56" s="47" t="s">
        <v>120</v>
      </c>
      <c r="J56" s="47" t="s">
        <v>36</v>
      </c>
      <c r="K56" s="77" t="s">
        <v>117</v>
      </c>
      <c r="L56" s="78" t="s">
        <v>81</v>
      </c>
      <c r="M56" s="40" t="s">
        <v>893</v>
      </c>
      <c r="N56" s="41" t="s">
        <v>118</v>
      </c>
      <c r="O56" s="42">
        <v>0.25</v>
      </c>
      <c r="P56" s="43">
        <v>44211</v>
      </c>
      <c r="Q56" s="43">
        <v>44377</v>
      </c>
      <c r="R56" s="44">
        <v>0</v>
      </c>
      <c r="S56" s="45">
        <v>1</v>
      </c>
      <c r="T56" s="45">
        <v>0</v>
      </c>
      <c r="U56" s="45">
        <v>0</v>
      </c>
      <c r="V56" s="79">
        <v>0</v>
      </c>
      <c r="W56" s="4" t="s">
        <v>1291</v>
      </c>
      <c r="X56" s="4" t="str">
        <f t="shared" si="2"/>
        <v>Sin iniciar</v>
      </c>
      <c r="Y56" s="4" t="str">
        <f t="shared" si="3"/>
        <v>Sin iniciar</v>
      </c>
      <c r="Z56" s="115" t="s">
        <v>1308</v>
      </c>
      <c r="AA56" s="116">
        <f>SUMPRODUCT(O56:O59,V56:V59)</f>
        <v>0</v>
      </c>
      <c r="AB56" s="117">
        <f>SUMPRODUCT(R56:R59,O56:O59)</f>
        <v>0</v>
      </c>
      <c r="AC56" s="50" t="str">
        <f>IF(AB56&lt;1%,"Sin iniciar",IF(AB56=100%,"Terminado","En gestión"))</f>
        <v>Sin iniciar</v>
      </c>
      <c r="AD56" s="50" t="str">
        <f>IF(AA56&lt;1%,"Sin iniciar",IF(AA56=100%,"Terminado","En gestión"))</f>
        <v>Sin iniciar</v>
      </c>
      <c r="AE56" s="91" t="s">
        <v>1291</v>
      </c>
    </row>
    <row r="57" spans="2:31" ht="39" customHeight="1" thickBot="1" x14ac:dyDescent="0.3">
      <c r="B57" s="51"/>
      <c r="C57" s="51"/>
      <c r="D57" s="13"/>
      <c r="E57" s="13"/>
      <c r="F57" s="37"/>
      <c r="G57" s="13"/>
      <c r="H57" s="13"/>
      <c r="I57" s="13"/>
      <c r="J57" s="13"/>
      <c r="K57" s="14"/>
      <c r="L57" s="13"/>
      <c r="M57" s="40" t="s">
        <v>894</v>
      </c>
      <c r="N57" s="41" t="s">
        <v>121</v>
      </c>
      <c r="O57" s="42">
        <v>0.25</v>
      </c>
      <c r="P57" s="43">
        <v>44228</v>
      </c>
      <c r="Q57" s="43">
        <v>44438</v>
      </c>
      <c r="R57" s="44">
        <v>0</v>
      </c>
      <c r="S57" s="45">
        <v>0.4</v>
      </c>
      <c r="T57" s="45">
        <v>1</v>
      </c>
      <c r="U57" s="45">
        <v>0</v>
      </c>
      <c r="V57" s="79">
        <v>0</v>
      </c>
      <c r="W57" s="4" t="s">
        <v>1291</v>
      </c>
      <c r="X57" s="4" t="str">
        <f t="shared" si="2"/>
        <v>Sin iniciar</v>
      </c>
      <c r="Y57" s="4" t="str">
        <f t="shared" si="3"/>
        <v>Sin iniciar</v>
      </c>
      <c r="Z57" s="115"/>
      <c r="AA57" s="118"/>
      <c r="AB57" s="117"/>
      <c r="AC57" s="50"/>
      <c r="AD57" s="50"/>
      <c r="AE57" s="91" t="s">
        <v>1291</v>
      </c>
    </row>
    <row r="58" spans="2:31" ht="39" customHeight="1" thickBot="1" x14ac:dyDescent="0.3">
      <c r="B58" s="51"/>
      <c r="C58" s="51"/>
      <c r="D58" s="13"/>
      <c r="E58" s="13"/>
      <c r="F58" s="37"/>
      <c r="G58" s="13"/>
      <c r="H58" s="13"/>
      <c r="I58" s="13"/>
      <c r="J58" s="13"/>
      <c r="K58" s="14"/>
      <c r="L58" s="13"/>
      <c r="M58" s="40" t="s">
        <v>895</v>
      </c>
      <c r="N58" s="41" t="s">
        <v>122</v>
      </c>
      <c r="O58" s="42">
        <v>0.25</v>
      </c>
      <c r="P58" s="43">
        <v>44256</v>
      </c>
      <c r="Q58" s="43">
        <v>44377</v>
      </c>
      <c r="R58" s="44">
        <v>0</v>
      </c>
      <c r="S58" s="45">
        <v>1</v>
      </c>
      <c r="T58" s="45">
        <v>0</v>
      </c>
      <c r="U58" s="45">
        <v>0</v>
      </c>
      <c r="V58" s="79">
        <v>0</v>
      </c>
      <c r="W58" s="4" t="s">
        <v>1291</v>
      </c>
      <c r="X58" s="4" t="str">
        <f>IF(R58&lt;1%,"Sin iniciar",IF(R58=100%,"Terminado","En gestión"))</f>
        <v>Sin iniciar</v>
      </c>
      <c r="Y58" s="4" t="str">
        <f t="shared" si="3"/>
        <v>Sin iniciar</v>
      </c>
      <c r="Z58" s="115"/>
      <c r="AA58" s="118"/>
      <c r="AB58" s="117"/>
      <c r="AC58" s="50"/>
      <c r="AD58" s="50"/>
      <c r="AE58" s="91" t="s">
        <v>1291</v>
      </c>
    </row>
    <row r="59" spans="2:31" ht="39" customHeight="1" thickBot="1" x14ac:dyDescent="0.3">
      <c r="B59" s="51"/>
      <c r="C59" s="53"/>
      <c r="D59" s="5"/>
      <c r="E59" s="5"/>
      <c r="F59" s="37"/>
      <c r="G59" s="5"/>
      <c r="H59" s="5"/>
      <c r="I59" s="5"/>
      <c r="J59" s="5"/>
      <c r="K59" s="6"/>
      <c r="L59" s="5"/>
      <c r="M59" s="40" t="s">
        <v>896</v>
      </c>
      <c r="N59" s="41" t="s">
        <v>123</v>
      </c>
      <c r="O59" s="42">
        <v>0.25</v>
      </c>
      <c r="P59" s="43">
        <v>44206</v>
      </c>
      <c r="Q59" s="43">
        <v>44438</v>
      </c>
      <c r="R59" s="44">
        <v>0</v>
      </c>
      <c r="S59" s="45">
        <v>0.1</v>
      </c>
      <c r="T59" s="45">
        <v>1</v>
      </c>
      <c r="U59" s="45">
        <v>0</v>
      </c>
      <c r="V59" s="79">
        <v>0</v>
      </c>
      <c r="W59" s="4" t="s">
        <v>1291</v>
      </c>
      <c r="X59" s="4" t="str">
        <f t="shared" si="2"/>
        <v>Sin iniciar</v>
      </c>
      <c r="Y59" s="4" t="str">
        <f t="shared" si="3"/>
        <v>Sin iniciar</v>
      </c>
      <c r="Z59" s="115"/>
      <c r="AA59" s="119"/>
      <c r="AB59" s="117"/>
      <c r="AC59" s="50"/>
      <c r="AD59" s="50"/>
      <c r="AE59" s="91" t="s">
        <v>1291</v>
      </c>
    </row>
    <row r="60" spans="2:31" ht="39" customHeight="1" thickBot="1" x14ac:dyDescent="0.3">
      <c r="B60" s="51"/>
      <c r="C60" s="35" t="s">
        <v>724</v>
      </c>
      <c r="D60" s="47" t="s">
        <v>126</v>
      </c>
      <c r="E60" s="47" t="s">
        <v>24</v>
      </c>
      <c r="F60" s="37" t="s">
        <v>127</v>
      </c>
      <c r="G60" s="47" t="s">
        <v>128</v>
      </c>
      <c r="H60" s="47" t="s">
        <v>26</v>
      </c>
      <c r="I60" s="47" t="s">
        <v>120</v>
      </c>
      <c r="J60" s="47" t="s">
        <v>36</v>
      </c>
      <c r="K60" s="77" t="s">
        <v>124</v>
      </c>
      <c r="L60" s="78" t="s">
        <v>81</v>
      </c>
      <c r="M60" s="40" t="s">
        <v>897</v>
      </c>
      <c r="N60" s="41" t="s">
        <v>125</v>
      </c>
      <c r="O60" s="42">
        <v>0.2</v>
      </c>
      <c r="P60" s="43">
        <v>44207</v>
      </c>
      <c r="Q60" s="43">
        <v>44316</v>
      </c>
      <c r="R60" s="44">
        <v>0</v>
      </c>
      <c r="S60" s="45">
        <v>0.4</v>
      </c>
      <c r="T60" s="45">
        <v>1</v>
      </c>
      <c r="U60" s="45">
        <v>0</v>
      </c>
      <c r="V60" s="79">
        <v>0</v>
      </c>
      <c r="W60" s="4" t="s">
        <v>1291</v>
      </c>
      <c r="X60" s="4" t="str">
        <f t="shared" si="2"/>
        <v>Sin iniciar</v>
      </c>
      <c r="Y60" s="4" t="str">
        <f t="shared" si="3"/>
        <v>Sin iniciar</v>
      </c>
      <c r="Z60" s="115" t="s">
        <v>1308</v>
      </c>
      <c r="AA60" s="116">
        <f>SUMPRODUCT(O60:O62,V60:V62)</f>
        <v>0</v>
      </c>
      <c r="AB60" s="49">
        <f>SUMPRODUCT(R60:R62,O60:O62)</f>
        <v>0</v>
      </c>
      <c r="AC60" s="50" t="str">
        <f>IF(AB60&lt;1%,"Sin iniciar",IF(AB60=100%,"Terminado","En gestión"))</f>
        <v>Sin iniciar</v>
      </c>
      <c r="AD60" s="50" t="str">
        <f>IF(AA60&lt;1%,"Sin iniciar",IF(AA60=100%,"Terminado","En gestión"))</f>
        <v>Sin iniciar</v>
      </c>
      <c r="AE60" s="91" t="s">
        <v>1291</v>
      </c>
    </row>
    <row r="61" spans="2:31" ht="39" customHeight="1" thickBot="1" x14ac:dyDescent="0.3">
      <c r="B61" s="51"/>
      <c r="C61" s="51"/>
      <c r="D61" s="13"/>
      <c r="E61" s="13"/>
      <c r="F61" s="37"/>
      <c r="G61" s="13"/>
      <c r="H61" s="13"/>
      <c r="I61" s="13"/>
      <c r="J61" s="13"/>
      <c r="K61" s="14"/>
      <c r="L61" s="13"/>
      <c r="M61" s="40" t="s">
        <v>898</v>
      </c>
      <c r="N61" s="41" t="s">
        <v>129</v>
      </c>
      <c r="O61" s="42">
        <v>0.6</v>
      </c>
      <c r="P61" s="43">
        <v>44409</v>
      </c>
      <c r="Q61" s="43">
        <v>44439</v>
      </c>
      <c r="R61" s="44">
        <v>0</v>
      </c>
      <c r="S61" s="45">
        <v>0</v>
      </c>
      <c r="T61" s="45">
        <v>1</v>
      </c>
      <c r="U61" s="45">
        <v>0</v>
      </c>
      <c r="V61" s="79">
        <v>0</v>
      </c>
      <c r="W61" s="4" t="s">
        <v>1291</v>
      </c>
      <c r="X61" s="4" t="str">
        <f t="shared" si="2"/>
        <v>Sin iniciar</v>
      </c>
      <c r="Y61" s="4" t="str">
        <f t="shared" si="3"/>
        <v>Sin iniciar</v>
      </c>
      <c r="Z61" s="115"/>
      <c r="AA61" s="118"/>
      <c r="AB61" s="49"/>
      <c r="AC61" s="50"/>
      <c r="AD61" s="50"/>
      <c r="AE61" s="91" t="s">
        <v>1291</v>
      </c>
    </row>
    <row r="62" spans="2:31" ht="39" customHeight="1" thickBot="1" x14ac:dyDescent="0.3">
      <c r="B62" s="51"/>
      <c r="C62" s="53"/>
      <c r="D62" s="5"/>
      <c r="E62" s="5"/>
      <c r="F62" s="37"/>
      <c r="G62" s="5"/>
      <c r="H62" s="5"/>
      <c r="I62" s="5"/>
      <c r="J62" s="5"/>
      <c r="K62" s="6"/>
      <c r="L62" s="5"/>
      <c r="M62" s="40" t="s">
        <v>899</v>
      </c>
      <c r="N62" s="41" t="s">
        <v>130</v>
      </c>
      <c r="O62" s="42">
        <v>0.2</v>
      </c>
      <c r="P62" s="43">
        <v>44440</v>
      </c>
      <c r="Q62" s="43">
        <v>44469</v>
      </c>
      <c r="R62" s="44">
        <v>0</v>
      </c>
      <c r="S62" s="45">
        <v>0</v>
      </c>
      <c r="T62" s="45">
        <v>1</v>
      </c>
      <c r="U62" s="45">
        <v>0</v>
      </c>
      <c r="V62" s="79">
        <v>0</v>
      </c>
      <c r="W62" s="4" t="s">
        <v>1291</v>
      </c>
      <c r="X62" s="4" t="str">
        <f t="shared" si="2"/>
        <v>Sin iniciar</v>
      </c>
      <c r="Y62" s="4" t="str">
        <f t="shared" si="3"/>
        <v>Sin iniciar</v>
      </c>
      <c r="Z62" s="115"/>
      <c r="AA62" s="119"/>
      <c r="AB62" s="49"/>
      <c r="AC62" s="50"/>
      <c r="AD62" s="50"/>
      <c r="AE62" s="91" t="s">
        <v>1291</v>
      </c>
    </row>
    <row r="63" spans="2:31" ht="39" customHeight="1" thickBot="1" x14ac:dyDescent="0.3">
      <c r="B63" s="51"/>
      <c r="C63" s="35" t="s">
        <v>725</v>
      </c>
      <c r="D63" s="47" t="s">
        <v>83</v>
      </c>
      <c r="E63" s="47" t="s">
        <v>24</v>
      </c>
      <c r="F63" s="37" t="s">
        <v>133</v>
      </c>
      <c r="G63" s="47" t="s">
        <v>26</v>
      </c>
      <c r="H63" s="47" t="s">
        <v>26</v>
      </c>
      <c r="I63" s="47" t="s">
        <v>120</v>
      </c>
      <c r="J63" s="47" t="s">
        <v>36</v>
      </c>
      <c r="K63" s="77" t="s">
        <v>131</v>
      </c>
      <c r="L63" s="78" t="s">
        <v>94</v>
      </c>
      <c r="M63" s="40" t="s">
        <v>900</v>
      </c>
      <c r="N63" s="41" t="s">
        <v>132</v>
      </c>
      <c r="O63" s="42">
        <v>0.15</v>
      </c>
      <c r="P63" s="43">
        <v>44378</v>
      </c>
      <c r="Q63" s="43">
        <v>44561</v>
      </c>
      <c r="R63" s="44">
        <v>0</v>
      </c>
      <c r="S63" s="45">
        <v>0</v>
      </c>
      <c r="T63" s="45">
        <v>0.5</v>
      </c>
      <c r="U63" s="45">
        <v>1</v>
      </c>
      <c r="V63" s="79">
        <v>0</v>
      </c>
      <c r="W63" s="4" t="s">
        <v>1291</v>
      </c>
      <c r="X63" s="4" t="str">
        <f t="shared" si="2"/>
        <v>Sin iniciar</v>
      </c>
      <c r="Y63" s="4" t="str">
        <f t="shared" si="3"/>
        <v>Sin iniciar</v>
      </c>
      <c r="Z63" s="120" t="s">
        <v>1311</v>
      </c>
      <c r="AA63" s="116">
        <f>SUMPRODUCT(O63:O69,V63:V69)</f>
        <v>0.15</v>
      </c>
      <c r="AB63" s="117">
        <f>SUMPRODUCT(R63:R69,O63:O69)</f>
        <v>0.15</v>
      </c>
      <c r="AC63" s="50" t="str">
        <f>IF(AB63&lt;1%,"Sin iniciar",IF(AB63=100%,"Terminado","En gestión"))</f>
        <v>En gestión</v>
      </c>
      <c r="AD63" s="50" t="str">
        <f>IF(AA63&lt;1%,"Sin iniciar",IF(AA63=100%,"Terminado","En gestión"))</f>
        <v>En gestión</v>
      </c>
      <c r="AE63" s="91" t="s">
        <v>1291</v>
      </c>
    </row>
    <row r="64" spans="2:31" ht="39" customHeight="1" thickBot="1" x14ac:dyDescent="0.3">
      <c r="B64" s="51"/>
      <c r="C64" s="51"/>
      <c r="D64" s="13"/>
      <c r="E64" s="13"/>
      <c r="F64" s="37"/>
      <c r="G64" s="13"/>
      <c r="H64" s="13"/>
      <c r="I64" s="13"/>
      <c r="J64" s="13"/>
      <c r="K64" s="14"/>
      <c r="L64" s="13"/>
      <c r="M64" s="40" t="s">
        <v>901</v>
      </c>
      <c r="N64" s="41" t="s">
        <v>134</v>
      </c>
      <c r="O64" s="42">
        <v>0.15</v>
      </c>
      <c r="P64" s="43">
        <v>44256</v>
      </c>
      <c r="Q64" s="43">
        <v>44286</v>
      </c>
      <c r="R64" s="44">
        <v>1</v>
      </c>
      <c r="S64" s="45">
        <v>0</v>
      </c>
      <c r="T64" s="45">
        <v>0</v>
      </c>
      <c r="U64" s="45">
        <v>0</v>
      </c>
      <c r="V64" s="79">
        <v>1</v>
      </c>
      <c r="W64" s="80" t="s">
        <v>1312</v>
      </c>
      <c r="X64" s="4" t="str">
        <f t="shared" si="2"/>
        <v>Terminado</v>
      </c>
      <c r="Y64" s="4" t="str">
        <f t="shared" si="3"/>
        <v>Terminado</v>
      </c>
      <c r="Z64" s="120"/>
      <c r="AA64" s="118"/>
      <c r="AB64" s="117"/>
      <c r="AC64" s="50"/>
      <c r="AD64" s="50"/>
      <c r="AE64" s="91" t="s">
        <v>1291</v>
      </c>
    </row>
    <row r="65" spans="2:31" ht="39" customHeight="1" thickBot="1" x14ac:dyDescent="0.3">
      <c r="B65" s="51"/>
      <c r="C65" s="51"/>
      <c r="D65" s="13"/>
      <c r="E65" s="13"/>
      <c r="F65" s="37"/>
      <c r="G65" s="13"/>
      <c r="H65" s="13"/>
      <c r="I65" s="13"/>
      <c r="J65" s="13"/>
      <c r="K65" s="14"/>
      <c r="L65" s="13"/>
      <c r="M65" s="40" t="s">
        <v>902</v>
      </c>
      <c r="N65" s="41" t="s">
        <v>135</v>
      </c>
      <c r="O65" s="42">
        <v>0.15</v>
      </c>
      <c r="P65" s="43">
        <v>44287</v>
      </c>
      <c r="Q65" s="43">
        <v>44347</v>
      </c>
      <c r="R65" s="44">
        <v>0</v>
      </c>
      <c r="S65" s="45">
        <v>1</v>
      </c>
      <c r="T65" s="45">
        <v>0</v>
      </c>
      <c r="U65" s="45">
        <v>0</v>
      </c>
      <c r="V65" s="79">
        <v>0</v>
      </c>
      <c r="W65" s="4" t="s">
        <v>1291</v>
      </c>
      <c r="X65" s="4" t="str">
        <f t="shared" si="2"/>
        <v>Sin iniciar</v>
      </c>
      <c r="Y65" s="4" t="str">
        <f t="shared" si="3"/>
        <v>Sin iniciar</v>
      </c>
      <c r="Z65" s="120"/>
      <c r="AA65" s="118"/>
      <c r="AB65" s="117"/>
      <c r="AC65" s="50"/>
      <c r="AD65" s="50"/>
      <c r="AE65" s="91" t="s">
        <v>1291</v>
      </c>
    </row>
    <row r="66" spans="2:31" ht="39" customHeight="1" thickBot="1" x14ac:dyDescent="0.3">
      <c r="B66" s="51"/>
      <c r="C66" s="51"/>
      <c r="D66" s="13"/>
      <c r="E66" s="13"/>
      <c r="F66" s="37"/>
      <c r="G66" s="13"/>
      <c r="H66" s="13"/>
      <c r="I66" s="13"/>
      <c r="J66" s="13"/>
      <c r="K66" s="14"/>
      <c r="L66" s="13"/>
      <c r="M66" s="40" t="s">
        <v>903</v>
      </c>
      <c r="N66" s="41" t="s">
        <v>136</v>
      </c>
      <c r="O66" s="42">
        <v>0.15</v>
      </c>
      <c r="P66" s="43">
        <v>44319</v>
      </c>
      <c r="Q66" s="43">
        <v>44347</v>
      </c>
      <c r="R66" s="44">
        <v>0</v>
      </c>
      <c r="S66" s="45">
        <v>1</v>
      </c>
      <c r="T66" s="45">
        <v>0</v>
      </c>
      <c r="U66" s="45">
        <v>0</v>
      </c>
      <c r="V66" s="79">
        <v>0</v>
      </c>
      <c r="W66" s="4" t="s">
        <v>1291</v>
      </c>
      <c r="X66" s="4" t="str">
        <f t="shared" si="2"/>
        <v>Sin iniciar</v>
      </c>
      <c r="Y66" s="4" t="str">
        <f t="shared" si="3"/>
        <v>Sin iniciar</v>
      </c>
      <c r="Z66" s="120"/>
      <c r="AA66" s="118"/>
      <c r="AB66" s="117"/>
      <c r="AC66" s="50"/>
      <c r="AD66" s="50"/>
      <c r="AE66" s="91" t="s">
        <v>1291</v>
      </c>
    </row>
    <row r="67" spans="2:31" ht="39" customHeight="1" thickBot="1" x14ac:dyDescent="0.3">
      <c r="B67" s="51"/>
      <c r="C67" s="51"/>
      <c r="D67" s="13"/>
      <c r="E67" s="13"/>
      <c r="F67" s="37"/>
      <c r="G67" s="13"/>
      <c r="H67" s="13"/>
      <c r="I67" s="13"/>
      <c r="J67" s="13"/>
      <c r="K67" s="14"/>
      <c r="L67" s="13"/>
      <c r="M67" s="40" t="s">
        <v>904</v>
      </c>
      <c r="N67" s="41" t="s">
        <v>137</v>
      </c>
      <c r="O67" s="42">
        <v>0.1</v>
      </c>
      <c r="P67" s="43">
        <v>44378</v>
      </c>
      <c r="Q67" s="43">
        <v>44439</v>
      </c>
      <c r="R67" s="44">
        <v>0</v>
      </c>
      <c r="S67" s="45">
        <v>0</v>
      </c>
      <c r="T67" s="45">
        <v>1</v>
      </c>
      <c r="U67" s="45">
        <v>0</v>
      </c>
      <c r="V67" s="79">
        <v>0</v>
      </c>
      <c r="W67" s="4" t="s">
        <v>1291</v>
      </c>
      <c r="X67" s="4" t="str">
        <f t="shared" si="2"/>
        <v>Sin iniciar</v>
      </c>
      <c r="Y67" s="4" t="str">
        <f t="shared" si="3"/>
        <v>Sin iniciar</v>
      </c>
      <c r="Z67" s="120"/>
      <c r="AA67" s="118"/>
      <c r="AB67" s="117"/>
      <c r="AC67" s="50"/>
      <c r="AD67" s="50"/>
      <c r="AE67" s="91" t="s">
        <v>1291</v>
      </c>
    </row>
    <row r="68" spans="2:31" ht="39" customHeight="1" thickBot="1" x14ac:dyDescent="0.3">
      <c r="B68" s="51"/>
      <c r="C68" s="51"/>
      <c r="D68" s="13"/>
      <c r="E68" s="13"/>
      <c r="F68" s="37"/>
      <c r="G68" s="13"/>
      <c r="H68" s="13"/>
      <c r="I68" s="13"/>
      <c r="J68" s="13"/>
      <c r="K68" s="14"/>
      <c r="L68" s="13"/>
      <c r="M68" s="40" t="s">
        <v>905</v>
      </c>
      <c r="N68" s="41" t="s">
        <v>138</v>
      </c>
      <c r="O68" s="42">
        <v>0.1</v>
      </c>
      <c r="P68" s="43">
        <v>44470</v>
      </c>
      <c r="Q68" s="43">
        <v>44531</v>
      </c>
      <c r="R68" s="44">
        <v>0</v>
      </c>
      <c r="S68" s="45">
        <v>0</v>
      </c>
      <c r="T68" s="45">
        <v>0</v>
      </c>
      <c r="U68" s="45">
        <v>1</v>
      </c>
      <c r="V68" s="79">
        <v>0</v>
      </c>
      <c r="W68" s="4" t="s">
        <v>1291</v>
      </c>
      <c r="X68" s="4" t="str">
        <f t="shared" si="2"/>
        <v>Sin iniciar</v>
      </c>
      <c r="Y68" s="4" t="str">
        <f t="shared" si="3"/>
        <v>Sin iniciar</v>
      </c>
      <c r="Z68" s="120"/>
      <c r="AA68" s="118"/>
      <c r="AB68" s="117"/>
      <c r="AC68" s="50"/>
      <c r="AD68" s="50"/>
      <c r="AE68" s="91" t="s">
        <v>1291</v>
      </c>
    </row>
    <row r="69" spans="2:31" ht="39" customHeight="1" thickBot="1" x14ac:dyDescent="0.3">
      <c r="B69" s="51"/>
      <c r="C69" s="53"/>
      <c r="D69" s="5"/>
      <c r="E69" s="5"/>
      <c r="F69" s="37"/>
      <c r="G69" s="5"/>
      <c r="H69" s="5"/>
      <c r="I69" s="5"/>
      <c r="J69" s="5"/>
      <c r="K69" s="6"/>
      <c r="L69" s="5"/>
      <c r="M69" s="40" t="s">
        <v>907</v>
      </c>
      <c r="N69" s="41" t="s">
        <v>139</v>
      </c>
      <c r="O69" s="42">
        <v>0.2</v>
      </c>
      <c r="P69" s="43">
        <v>44531</v>
      </c>
      <c r="Q69" s="43">
        <v>44561</v>
      </c>
      <c r="R69" s="44">
        <v>0</v>
      </c>
      <c r="S69" s="45">
        <v>0</v>
      </c>
      <c r="T69" s="45">
        <v>0</v>
      </c>
      <c r="U69" s="45">
        <v>1</v>
      </c>
      <c r="V69" s="79">
        <v>0</v>
      </c>
      <c r="W69" s="4" t="s">
        <v>1291</v>
      </c>
      <c r="X69" s="4" t="str">
        <f t="shared" si="2"/>
        <v>Sin iniciar</v>
      </c>
      <c r="Y69" s="4" t="str">
        <f t="shared" si="3"/>
        <v>Sin iniciar</v>
      </c>
      <c r="Z69" s="120"/>
      <c r="AA69" s="119"/>
      <c r="AB69" s="117"/>
      <c r="AC69" s="50"/>
      <c r="AD69" s="50"/>
      <c r="AE69" s="91" t="s">
        <v>1291</v>
      </c>
    </row>
    <row r="70" spans="2:31" ht="39" customHeight="1" thickBot="1" x14ac:dyDescent="0.3">
      <c r="B70" s="51"/>
      <c r="C70" s="35" t="s">
        <v>726</v>
      </c>
      <c r="D70" s="47" t="s">
        <v>83</v>
      </c>
      <c r="E70" s="47" t="s">
        <v>24</v>
      </c>
      <c r="F70" s="37" t="s">
        <v>142</v>
      </c>
      <c r="G70" s="47" t="s">
        <v>26</v>
      </c>
      <c r="H70" s="47" t="s">
        <v>26</v>
      </c>
      <c r="I70" s="47" t="s">
        <v>120</v>
      </c>
      <c r="J70" s="47" t="s">
        <v>36</v>
      </c>
      <c r="K70" s="77" t="s">
        <v>140</v>
      </c>
      <c r="L70" s="78" t="s">
        <v>81</v>
      </c>
      <c r="M70" s="40" t="s">
        <v>906</v>
      </c>
      <c r="N70" s="41" t="s">
        <v>141</v>
      </c>
      <c r="O70" s="42">
        <v>0.2</v>
      </c>
      <c r="P70" s="43">
        <v>44211</v>
      </c>
      <c r="Q70" s="43">
        <v>44270</v>
      </c>
      <c r="R70" s="44">
        <v>1</v>
      </c>
      <c r="S70" s="45">
        <v>0</v>
      </c>
      <c r="T70" s="45">
        <v>0</v>
      </c>
      <c r="U70" s="45">
        <v>0</v>
      </c>
      <c r="V70" s="79">
        <v>1</v>
      </c>
      <c r="W70" s="80" t="s">
        <v>1313</v>
      </c>
      <c r="X70" s="4" t="str">
        <f t="shared" si="2"/>
        <v>Terminado</v>
      </c>
      <c r="Y70" s="4" t="str">
        <f t="shared" si="3"/>
        <v>Terminado</v>
      </c>
      <c r="Z70" s="120" t="s">
        <v>1313</v>
      </c>
      <c r="AA70" s="116">
        <f>SUMPRODUCT(O70:O72,V70:V72)</f>
        <v>0.60000000000000009</v>
      </c>
      <c r="AB70" s="117">
        <f>SUMPRODUCT(R70:R72,O70:O72)</f>
        <v>0.60000000000000009</v>
      </c>
      <c r="AC70" s="50" t="str">
        <f>IF(AB70&lt;1%,"Sin iniciar",IF(AB70=100%,"Terminado","En gestión"))</f>
        <v>En gestión</v>
      </c>
      <c r="AD70" s="50" t="str">
        <f>IF(AA70&lt;1%,"Sin iniciar",IF(AA70=100%,"Terminado","En gestión"))</f>
        <v>En gestión</v>
      </c>
      <c r="AE70" s="91" t="s">
        <v>1291</v>
      </c>
    </row>
    <row r="71" spans="2:31" ht="39" customHeight="1" thickBot="1" x14ac:dyDescent="0.3">
      <c r="B71" s="51"/>
      <c r="C71" s="51"/>
      <c r="D71" s="13"/>
      <c r="E71" s="13"/>
      <c r="F71" s="37"/>
      <c r="G71" s="13"/>
      <c r="H71" s="13"/>
      <c r="I71" s="13"/>
      <c r="J71" s="13"/>
      <c r="K71" s="14"/>
      <c r="L71" s="13"/>
      <c r="M71" s="40" t="s">
        <v>908</v>
      </c>
      <c r="N71" s="41" t="s">
        <v>143</v>
      </c>
      <c r="O71" s="42">
        <v>0.4</v>
      </c>
      <c r="P71" s="43">
        <v>44228</v>
      </c>
      <c r="Q71" s="43" t="s">
        <v>144</v>
      </c>
      <c r="R71" s="44">
        <v>1</v>
      </c>
      <c r="S71" s="45">
        <v>0</v>
      </c>
      <c r="T71" s="45">
        <v>0</v>
      </c>
      <c r="U71" s="45">
        <v>0</v>
      </c>
      <c r="V71" s="79">
        <v>1</v>
      </c>
      <c r="W71" s="80" t="s">
        <v>1314</v>
      </c>
      <c r="X71" s="4" t="str">
        <f t="shared" si="2"/>
        <v>Terminado</v>
      </c>
      <c r="Y71" s="4" t="str">
        <f t="shared" si="3"/>
        <v>Terminado</v>
      </c>
      <c r="Z71" s="120"/>
      <c r="AA71" s="118"/>
      <c r="AB71" s="117"/>
      <c r="AC71" s="50"/>
      <c r="AD71" s="50"/>
      <c r="AE71" s="91" t="s">
        <v>1291</v>
      </c>
    </row>
    <row r="72" spans="2:31" ht="39" customHeight="1" thickBot="1" x14ac:dyDescent="0.3">
      <c r="B72" s="51"/>
      <c r="C72" s="53"/>
      <c r="D72" s="5"/>
      <c r="E72" s="5"/>
      <c r="F72" s="37"/>
      <c r="G72" s="5"/>
      <c r="H72" s="5"/>
      <c r="I72" s="5"/>
      <c r="J72" s="5"/>
      <c r="K72" s="6"/>
      <c r="L72" s="5"/>
      <c r="M72" s="40" t="s">
        <v>909</v>
      </c>
      <c r="N72" s="41" t="s">
        <v>145</v>
      </c>
      <c r="O72" s="42">
        <v>0.4</v>
      </c>
      <c r="P72" s="43">
        <v>44287</v>
      </c>
      <c r="Q72" s="43">
        <v>44439</v>
      </c>
      <c r="R72" s="44">
        <v>0</v>
      </c>
      <c r="S72" s="45">
        <v>0.5</v>
      </c>
      <c r="T72" s="45">
        <v>1</v>
      </c>
      <c r="U72" s="45">
        <v>0</v>
      </c>
      <c r="V72" s="79">
        <v>0</v>
      </c>
      <c r="W72" s="4" t="s">
        <v>1291</v>
      </c>
      <c r="X72" s="4" t="str">
        <f t="shared" si="2"/>
        <v>Sin iniciar</v>
      </c>
      <c r="Y72" s="4" t="str">
        <f t="shared" si="3"/>
        <v>Sin iniciar</v>
      </c>
      <c r="Z72" s="120"/>
      <c r="AA72" s="119"/>
      <c r="AB72" s="117"/>
      <c r="AC72" s="50"/>
      <c r="AD72" s="50"/>
      <c r="AE72" s="91" t="s">
        <v>1291</v>
      </c>
    </row>
    <row r="73" spans="2:31" ht="39" customHeight="1" thickBot="1" x14ac:dyDescent="0.3">
      <c r="B73" s="51"/>
      <c r="C73" s="35" t="s">
        <v>727</v>
      </c>
      <c r="D73" s="47" t="s">
        <v>148</v>
      </c>
      <c r="E73" s="47" t="s">
        <v>24</v>
      </c>
      <c r="F73" s="37" t="s">
        <v>149</v>
      </c>
      <c r="G73" s="47" t="s">
        <v>26</v>
      </c>
      <c r="H73" s="47" t="s">
        <v>26</v>
      </c>
      <c r="I73" s="47" t="s">
        <v>150</v>
      </c>
      <c r="J73" s="47" t="s">
        <v>36</v>
      </c>
      <c r="K73" s="77" t="s">
        <v>146</v>
      </c>
      <c r="L73" s="78" t="s">
        <v>94</v>
      </c>
      <c r="M73" s="40" t="s">
        <v>910</v>
      </c>
      <c r="N73" s="41" t="s">
        <v>147</v>
      </c>
      <c r="O73" s="42">
        <v>0.1</v>
      </c>
      <c r="P73" s="43">
        <v>44207</v>
      </c>
      <c r="Q73" s="43">
        <v>44285</v>
      </c>
      <c r="R73" s="44">
        <v>1</v>
      </c>
      <c r="S73" s="45">
        <v>0</v>
      </c>
      <c r="T73" s="45">
        <v>0</v>
      </c>
      <c r="U73" s="45">
        <v>0</v>
      </c>
      <c r="V73" s="79">
        <v>1</v>
      </c>
      <c r="W73" s="80" t="s">
        <v>1315</v>
      </c>
      <c r="X73" s="4" t="str">
        <f t="shared" si="2"/>
        <v>Terminado</v>
      </c>
      <c r="Y73" s="4" t="str">
        <f t="shared" si="3"/>
        <v>Terminado</v>
      </c>
      <c r="Z73" s="120" t="s">
        <v>1316</v>
      </c>
      <c r="AA73" s="116">
        <f>SUMPRODUCT(O73:O78,V73:V78)</f>
        <v>0.44</v>
      </c>
      <c r="AB73" s="117">
        <f>SUMPRODUCT(R73:R78,O73:O78)</f>
        <v>0.44</v>
      </c>
      <c r="AC73" s="50" t="str">
        <f>IF(AB73&lt;1%,"Sin iniciar",IF(AB73=100%,"Terminado","En gestión"))</f>
        <v>En gestión</v>
      </c>
      <c r="AD73" s="50" t="str">
        <f>IF(AA73&lt;1%,"Sin iniciar",IF(AA73=100%,"Terminado","En gestión"))</f>
        <v>En gestión</v>
      </c>
      <c r="AE73" s="91" t="s">
        <v>1291</v>
      </c>
    </row>
    <row r="74" spans="2:31" ht="39" customHeight="1" thickBot="1" x14ac:dyDescent="0.3">
      <c r="B74" s="51"/>
      <c r="C74" s="51"/>
      <c r="D74" s="13"/>
      <c r="E74" s="13"/>
      <c r="F74" s="37"/>
      <c r="G74" s="13"/>
      <c r="H74" s="13"/>
      <c r="I74" s="13"/>
      <c r="J74" s="13"/>
      <c r="K74" s="14"/>
      <c r="L74" s="13"/>
      <c r="M74" s="40" t="s">
        <v>911</v>
      </c>
      <c r="N74" s="41" t="s">
        <v>151</v>
      </c>
      <c r="O74" s="42">
        <v>0.2</v>
      </c>
      <c r="P74" s="43">
        <v>44207</v>
      </c>
      <c r="Q74" s="43" t="s">
        <v>152</v>
      </c>
      <c r="R74" s="44">
        <v>0.4</v>
      </c>
      <c r="S74" s="45">
        <v>1</v>
      </c>
      <c r="T74" s="45">
        <v>0</v>
      </c>
      <c r="U74" s="45">
        <v>0</v>
      </c>
      <c r="V74" s="79">
        <v>0.4</v>
      </c>
      <c r="W74" s="80" t="s">
        <v>1317</v>
      </c>
      <c r="X74" s="4" t="str">
        <f t="shared" si="2"/>
        <v>En gestión</v>
      </c>
      <c r="Y74" s="4" t="str">
        <f t="shared" si="3"/>
        <v>En gestión</v>
      </c>
      <c r="Z74" s="120"/>
      <c r="AA74" s="118"/>
      <c r="AB74" s="117"/>
      <c r="AC74" s="50"/>
      <c r="AD74" s="50"/>
      <c r="AE74" s="91" t="s">
        <v>1291</v>
      </c>
    </row>
    <row r="75" spans="2:31" ht="39" customHeight="1" thickBot="1" x14ac:dyDescent="0.3">
      <c r="B75" s="51"/>
      <c r="C75" s="51"/>
      <c r="D75" s="13"/>
      <c r="E75" s="13"/>
      <c r="F75" s="37"/>
      <c r="G75" s="13"/>
      <c r="H75" s="13"/>
      <c r="I75" s="13"/>
      <c r="J75" s="13"/>
      <c r="K75" s="14"/>
      <c r="L75" s="13"/>
      <c r="M75" s="40" t="s">
        <v>912</v>
      </c>
      <c r="N75" s="41" t="s">
        <v>153</v>
      </c>
      <c r="O75" s="42">
        <v>0.2</v>
      </c>
      <c r="P75" s="43">
        <v>44207</v>
      </c>
      <c r="Q75" s="43" t="s">
        <v>152</v>
      </c>
      <c r="R75" s="44">
        <v>0.4</v>
      </c>
      <c r="S75" s="45">
        <v>1</v>
      </c>
      <c r="T75" s="45">
        <v>0</v>
      </c>
      <c r="U75" s="45">
        <v>0</v>
      </c>
      <c r="V75" s="79">
        <v>0.4</v>
      </c>
      <c r="W75" s="80" t="s">
        <v>1318</v>
      </c>
      <c r="X75" s="4" t="str">
        <f t="shared" ref="X75:X94" si="4">IF(R75&lt;1%,"Sin iniciar",IF(R75=100%,"Terminado","En gestión"))</f>
        <v>En gestión</v>
      </c>
      <c r="Y75" s="4" t="str">
        <f t="shared" ref="Y75:Y102" si="5">IF(V75&lt;1%,"Sin iniciar",IF(V75=100%,"Terminado","En gestión"))</f>
        <v>En gestión</v>
      </c>
      <c r="Z75" s="120"/>
      <c r="AA75" s="118"/>
      <c r="AB75" s="117"/>
      <c r="AC75" s="50"/>
      <c r="AD75" s="50"/>
      <c r="AE75" s="91" t="s">
        <v>1291</v>
      </c>
    </row>
    <row r="76" spans="2:31" ht="39" customHeight="1" thickBot="1" x14ac:dyDescent="0.3">
      <c r="B76" s="51"/>
      <c r="C76" s="51"/>
      <c r="D76" s="13"/>
      <c r="E76" s="13"/>
      <c r="F76" s="37"/>
      <c r="G76" s="13"/>
      <c r="H76" s="13"/>
      <c r="I76" s="13"/>
      <c r="J76" s="13"/>
      <c r="K76" s="14"/>
      <c r="L76" s="13"/>
      <c r="M76" s="40" t="s">
        <v>913</v>
      </c>
      <c r="N76" s="41" t="s">
        <v>154</v>
      </c>
      <c r="O76" s="42">
        <v>0.15</v>
      </c>
      <c r="P76" s="43">
        <v>44207</v>
      </c>
      <c r="Q76" s="43" t="s">
        <v>152</v>
      </c>
      <c r="R76" s="44">
        <v>0.4</v>
      </c>
      <c r="S76" s="45">
        <v>1</v>
      </c>
      <c r="T76" s="45">
        <v>0</v>
      </c>
      <c r="U76" s="45">
        <v>0</v>
      </c>
      <c r="V76" s="79">
        <v>0.4</v>
      </c>
      <c r="W76" s="80" t="s">
        <v>1319</v>
      </c>
      <c r="X76" s="4" t="str">
        <f t="shared" si="4"/>
        <v>En gestión</v>
      </c>
      <c r="Y76" s="4" t="str">
        <f t="shared" si="5"/>
        <v>En gestión</v>
      </c>
      <c r="Z76" s="120"/>
      <c r="AA76" s="118"/>
      <c r="AB76" s="117"/>
      <c r="AC76" s="50"/>
      <c r="AD76" s="50"/>
      <c r="AE76" s="91" t="s">
        <v>1291</v>
      </c>
    </row>
    <row r="77" spans="2:31" ht="39" customHeight="1" thickBot="1" x14ac:dyDescent="0.3">
      <c r="B77" s="51"/>
      <c r="C77" s="51"/>
      <c r="D77" s="13"/>
      <c r="E77" s="13"/>
      <c r="F77" s="37"/>
      <c r="G77" s="13"/>
      <c r="H77" s="13"/>
      <c r="I77" s="13"/>
      <c r="J77" s="13"/>
      <c r="K77" s="14"/>
      <c r="L77" s="13"/>
      <c r="M77" s="40" t="s">
        <v>914</v>
      </c>
      <c r="N77" s="41" t="s">
        <v>709</v>
      </c>
      <c r="O77" s="42">
        <v>0.2</v>
      </c>
      <c r="P77" s="43">
        <v>44207</v>
      </c>
      <c r="Q77" s="43" t="s">
        <v>155</v>
      </c>
      <c r="R77" s="44">
        <v>0.3</v>
      </c>
      <c r="S77" s="45">
        <v>0.6</v>
      </c>
      <c r="T77" s="45">
        <v>1</v>
      </c>
      <c r="U77" s="45">
        <v>0</v>
      </c>
      <c r="V77" s="79">
        <v>0.3</v>
      </c>
      <c r="W77" s="80" t="s">
        <v>1320</v>
      </c>
      <c r="X77" s="4" t="str">
        <f t="shared" si="4"/>
        <v>En gestión</v>
      </c>
      <c r="Y77" s="4" t="str">
        <f t="shared" si="5"/>
        <v>En gestión</v>
      </c>
      <c r="Z77" s="120"/>
      <c r="AA77" s="118"/>
      <c r="AB77" s="117"/>
      <c r="AC77" s="50"/>
      <c r="AD77" s="50"/>
      <c r="AE77" s="91" t="s">
        <v>1291</v>
      </c>
    </row>
    <row r="78" spans="2:31" ht="39" customHeight="1" thickBot="1" x14ac:dyDescent="0.3">
      <c r="B78" s="51"/>
      <c r="C78" s="53"/>
      <c r="D78" s="5"/>
      <c r="E78" s="5"/>
      <c r="F78" s="37"/>
      <c r="G78" s="5"/>
      <c r="H78" s="5"/>
      <c r="I78" s="5"/>
      <c r="J78" s="5"/>
      <c r="K78" s="6"/>
      <c r="L78" s="5"/>
      <c r="M78" s="40" t="s">
        <v>915</v>
      </c>
      <c r="N78" s="41" t="s">
        <v>156</v>
      </c>
      <c r="O78" s="42">
        <v>0.15</v>
      </c>
      <c r="P78" s="43">
        <v>44207</v>
      </c>
      <c r="Q78" s="43" t="s">
        <v>152</v>
      </c>
      <c r="R78" s="44">
        <v>0.4</v>
      </c>
      <c r="S78" s="45">
        <v>1</v>
      </c>
      <c r="T78" s="45">
        <v>0</v>
      </c>
      <c r="U78" s="45">
        <v>0</v>
      </c>
      <c r="V78" s="79">
        <v>0.4</v>
      </c>
      <c r="W78" s="80" t="s">
        <v>1321</v>
      </c>
      <c r="X78" s="4" t="str">
        <f t="shared" si="4"/>
        <v>En gestión</v>
      </c>
      <c r="Y78" s="4" t="str">
        <f t="shared" si="5"/>
        <v>En gestión</v>
      </c>
      <c r="Z78" s="120"/>
      <c r="AA78" s="119"/>
      <c r="AB78" s="117"/>
      <c r="AC78" s="50"/>
      <c r="AD78" s="50"/>
      <c r="AE78" s="91" t="s">
        <v>1291</v>
      </c>
    </row>
    <row r="79" spans="2:31" ht="39" customHeight="1" thickBot="1" x14ac:dyDescent="0.3">
      <c r="B79" s="51"/>
      <c r="C79" s="35" t="s">
        <v>728</v>
      </c>
      <c r="D79" s="47" t="s">
        <v>83</v>
      </c>
      <c r="E79" s="47" t="s">
        <v>24</v>
      </c>
      <c r="F79" s="37" t="s">
        <v>159</v>
      </c>
      <c r="G79" s="47" t="s">
        <v>26</v>
      </c>
      <c r="H79" s="47" t="s">
        <v>26</v>
      </c>
      <c r="I79" s="47" t="s">
        <v>150</v>
      </c>
      <c r="J79" s="47" t="s">
        <v>36</v>
      </c>
      <c r="K79" s="77" t="s">
        <v>157</v>
      </c>
      <c r="L79" s="78" t="s">
        <v>81</v>
      </c>
      <c r="M79" s="40" t="s">
        <v>916</v>
      </c>
      <c r="N79" s="41" t="s">
        <v>158</v>
      </c>
      <c r="O79" s="42">
        <v>0.25</v>
      </c>
      <c r="P79" s="43">
        <v>44207</v>
      </c>
      <c r="Q79" s="43" t="s">
        <v>152</v>
      </c>
      <c r="R79" s="44">
        <v>0.3</v>
      </c>
      <c r="S79" s="45">
        <v>1</v>
      </c>
      <c r="T79" s="45">
        <v>0</v>
      </c>
      <c r="U79" s="45">
        <v>0</v>
      </c>
      <c r="V79" s="79">
        <v>0.3</v>
      </c>
      <c r="W79" s="80" t="s">
        <v>1322</v>
      </c>
      <c r="X79" s="4" t="str">
        <f t="shared" si="4"/>
        <v>En gestión</v>
      </c>
      <c r="Y79" s="4" t="str">
        <f t="shared" si="5"/>
        <v>En gestión</v>
      </c>
      <c r="Z79" s="120" t="s">
        <v>1323</v>
      </c>
      <c r="AA79" s="116">
        <f>SUMPRODUCT(O79:O81,V79:V81)</f>
        <v>7.4999999999999997E-2</v>
      </c>
      <c r="AB79" s="117">
        <f>SUMPRODUCT(R79:R81,O79:O81)</f>
        <v>7.4999999999999997E-2</v>
      </c>
      <c r="AC79" s="50" t="str">
        <f>IF(AB79&lt;1%,"Sin iniciar",IF(AB79=100%,"Terminado","En gestión"))</f>
        <v>En gestión</v>
      </c>
      <c r="AD79" s="50" t="str">
        <f>IF(AA79&lt;1%,"Sin iniciar",IF(AA79=100%,"Terminado","En gestión"))</f>
        <v>En gestión</v>
      </c>
      <c r="AE79" s="91" t="s">
        <v>1291</v>
      </c>
    </row>
    <row r="80" spans="2:31" ht="39" customHeight="1" thickBot="1" x14ac:dyDescent="0.3">
      <c r="B80" s="51"/>
      <c r="C80" s="51"/>
      <c r="D80" s="13"/>
      <c r="E80" s="13"/>
      <c r="F80" s="37"/>
      <c r="G80" s="13"/>
      <c r="H80" s="13"/>
      <c r="I80" s="13"/>
      <c r="J80" s="13"/>
      <c r="K80" s="14"/>
      <c r="L80" s="13"/>
      <c r="M80" s="40" t="s">
        <v>917</v>
      </c>
      <c r="N80" s="41" t="s">
        <v>160</v>
      </c>
      <c r="O80" s="42">
        <v>0.25</v>
      </c>
      <c r="P80" s="43">
        <v>44207</v>
      </c>
      <c r="Q80" s="43" t="s">
        <v>152</v>
      </c>
      <c r="R80" s="44">
        <v>0</v>
      </c>
      <c r="S80" s="45">
        <v>1</v>
      </c>
      <c r="T80" s="45">
        <v>0</v>
      </c>
      <c r="U80" s="45">
        <v>0</v>
      </c>
      <c r="V80" s="79">
        <v>0</v>
      </c>
      <c r="W80" s="121" t="s">
        <v>1291</v>
      </c>
      <c r="X80" s="4" t="str">
        <f t="shared" si="4"/>
        <v>Sin iniciar</v>
      </c>
      <c r="Y80" s="4" t="str">
        <f t="shared" si="5"/>
        <v>Sin iniciar</v>
      </c>
      <c r="Z80" s="120"/>
      <c r="AA80" s="118"/>
      <c r="AB80" s="117"/>
      <c r="AC80" s="50"/>
      <c r="AD80" s="50"/>
      <c r="AE80" s="91" t="s">
        <v>1291</v>
      </c>
    </row>
    <row r="81" spans="2:31" ht="39" customHeight="1" thickBot="1" x14ac:dyDescent="0.3">
      <c r="B81" s="51"/>
      <c r="C81" s="53"/>
      <c r="D81" s="5"/>
      <c r="E81" s="5"/>
      <c r="F81" s="37"/>
      <c r="G81" s="5"/>
      <c r="H81" s="5"/>
      <c r="I81" s="5"/>
      <c r="J81" s="5"/>
      <c r="K81" s="6"/>
      <c r="L81" s="5"/>
      <c r="M81" s="40" t="s">
        <v>918</v>
      </c>
      <c r="N81" s="41" t="s">
        <v>161</v>
      </c>
      <c r="O81" s="42">
        <v>0.5</v>
      </c>
      <c r="P81" s="43">
        <v>44207</v>
      </c>
      <c r="Q81" s="43">
        <v>44408</v>
      </c>
      <c r="R81" s="44">
        <v>0</v>
      </c>
      <c r="S81" s="45">
        <v>0</v>
      </c>
      <c r="T81" s="45">
        <v>1</v>
      </c>
      <c r="U81" s="45">
        <v>0</v>
      </c>
      <c r="V81" s="79">
        <v>0</v>
      </c>
      <c r="W81" s="4" t="s">
        <v>1291</v>
      </c>
      <c r="X81" s="4" t="str">
        <f t="shared" si="4"/>
        <v>Sin iniciar</v>
      </c>
      <c r="Y81" s="4" t="str">
        <f t="shared" si="5"/>
        <v>Sin iniciar</v>
      </c>
      <c r="Z81" s="120"/>
      <c r="AA81" s="119"/>
      <c r="AB81" s="117"/>
      <c r="AC81" s="50"/>
      <c r="AD81" s="50"/>
      <c r="AE81" s="91" t="s">
        <v>1291</v>
      </c>
    </row>
    <row r="82" spans="2:31" ht="39" customHeight="1" thickBot="1" x14ac:dyDescent="0.3">
      <c r="B82" s="51"/>
      <c r="C82" s="35" t="s">
        <v>729</v>
      </c>
      <c r="D82" s="47" t="s">
        <v>83</v>
      </c>
      <c r="E82" s="47" t="s">
        <v>24</v>
      </c>
      <c r="F82" s="37" t="s">
        <v>159</v>
      </c>
      <c r="G82" s="47" t="s">
        <v>26</v>
      </c>
      <c r="H82" s="47" t="s">
        <v>26</v>
      </c>
      <c r="I82" s="47" t="s">
        <v>150</v>
      </c>
      <c r="J82" s="47" t="s">
        <v>36</v>
      </c>
      <c r="K82" s="77" t="s">
        <v>162</v>
      </c>
      <c r="L82" s="78" t="s">
        <v>81</v>
      </c>
      <c r="M82" s="40" t="s">
        <v>919</v>
      </c>
      <c r="N82" s="41" t="s">
        <v>163</v>
      </c>
      <c r="O82" s="42">
        <v>0.4</v>
      </c>
      <c r="P82" s="43" t="s">
        <v>164</v>
      </c>
      <c r="Q82" s="43" t="s">
        <v>152</v>
      </c>
      <c r="R82" s="44">
        <v>0.4</v>
      </c>
      <c r="S82" s="45">
        <v>1</v>
      </c>
      <c r="T82" s="45">
        <v>0</v>
      </c>
      <c r="U82" s="45">
        <v>0</v>
      </c>
      <c r="V82" s="79">
        <v>1</v>
      </c>
      <c r="W82" s="80" t="s">
        <v>1324</v>
      </c>
      <c r="X82" s="4" t="str">
        <f t="shared" si="4"/>
        <v>En gestión</v>
      </c>
      <c r="Y82" s="4" t="str">
        <f t="shared" si="5"/>
        <v>Terminado</v>
      </c>
      <c r="Z82" s="120" t="s">
        <v>1325</v>
      </c>
      <c r="AA82" s="116">
        <f>SUMPRODUCT(O82:O84,V82:V84)</f>
        <v>0.48000000000000004</v>
      </c>
      <c r="AB82" s="117">
        <f t="shared" ref="AB82" si="6">SUMPRODUCT(R82:R84,O82:O84)</f>
        <v>0.24000000000000005</v>
      </c>
      <c r="AC82" s="50" t="str">
        <f>IF(AB82&lt;1%,"Sin iniciar",IF(AB82=100%,"Terminado","En gestión"))</f>
        <v>En gestión</v>
      </c>
      <c r="AD82" s="50" t="str">
        <f>IF(AA82&lt;1%,"Sin iniciar",IF(AA82=100%,"Terminado","En gestión"))</f>
        <v>En gestión</v>
      </c>
      <c r="AE82" s="91" t="s">
        <v>1291</v>
      </c>
    </row>
    <row r="83" spans="2:31" ht="39" customHeight="1" thickBot="1" x14ac:dyDescent="0.3">
      <c r="B83" s="51"/>
      <c r="C83" s="51"/>
      <c r="D83" s="13"/>
      <c r="E83" s="13"/>
      <c r="F83" s="37"/>
      <c r="G83" s="13"/>
      <c r="H83" s="13"/>
      <c r="I83" s="13"/>
      <c r="J83" s="13"/>
      <c r="K83" s="14"/>
      <c r="L83" s="13"/>
      <c r="M83" s="40" t="s">
        <v>920</v>
      </c>
      <c r="N83" s="41" t="s">
        <v>165</v>
      </c>
      <c r="O83" s="42">
        <v>0.2</v>
      </c>
      <c r="P83" s="43" t="s">
        <v>164</v>
      </c>
      <c r="Q83" s="43" t="s">
        <v>152</v>
      </c>
      <c r="R83" s="44">
        <v>0.4</v>
      </c>
      <c r="S83" s="45">
        <v>1</v>
      </c>
      <c r="T83" s="45">
        <v>0</v>
      </c>
      <c r="U83" s="45">
        <v>0</v>
      </c>
      <c r="V83" s="79">
        <v>0.4</v>
      </c>
      <c r="W83" s="80" t="s">
        <v>1326</v>
      </c>
      <c r="X83" s="4" t="str">
        <f t="shared" si="4"/>
        <v>En gestión</v>
      </c>
      <c r="Y83" s="4" t="str">
        <f t="shared" si="5"/>
        <v>En gestión</v>
      </c>
      <c r="Z83" s="120"/>
      <c r="AA83" s="118"/>
      <c r="AB83" s="117"/>
      <c r="AC83" s="50"/>
      <c r="AD83" s="50"/>
      <c r="AE83" s="91" t="s">
        <v>1291</v>
      </c>
    </row>
    <row r="84" spans="2:31" ht="39" customHeight="1" thickBot="1" x14ac:dyDescent="0.3">
      <c r="B84" s="51"/>
      <c r="C84" s="53"/>
      <c r="D84" s="5"/>
      <c r="E84" s="5"/>
      <c r="F84" s="37"/>
      <c r="G84" s="5"/>
      <c r="H84" s="5"/>
      <c r="I84" s="5"/>
      <c r="J84" s="5"/>
      <c r="K84" s="6"/>
      <c r="L84" s="5"/>
      <c r="M84" s="40" t="s">
        <v>921</v>
      </c>
      <c r="N84" s="41" t="s">
        <v>166</v>
      </c>
      <c r="O84" s="42">
        <v>0.4</v>
      </c>
      <c r="P84" s="43">
        <v>44378</v>
      </c>
      <c r="Q84" s="43">
        <v>44560</v>
      </c>
      <c r="R84" s="44">
        <v>0</v>
      </c>
      <c r="S84" s="45">
        <v>0</v>
      </c>
      <c r="T84" s="45">
        <v>0.2</v>
      </c>
      <c r="U84" s="45">
        <v>1</v>
      </c>
      <c r="V84" s="79">
        <v>0</v>
      </c>
      <c r="W84" s="4" t="s">
        <v>1291</v>
      </c>
      <c r="X84" s="4" t="str">
        <f t="shared" si="4"/>
        <v>Sin iniciar</v>
      </c>
      <c r="Y84" s="4" t="str">
        <f t="shared" si="5"/>
        <v>Sin iniciar</v>
      </c>
      <c r="Z84" s="120"/>
      <c r="AA84" s="119"/>
      <c r="AB84" s="117"/>
      <c r="AC84" s="50"/>
      <c r="AD84" s="50"/>
      <c r="AE84" s="91" t="s">
        <v>1291</v>
      </c>
    </row>
    <row r="85" spans="2:31" ht="39" customHeight="1" thickBot="1" x14ac:dyDescent="0.3">
      <c r="B85" s="51"/>
      <c r="C85" s="35" t="s">
        <v>730</v>
      </c>
      <c r="D85" s="47" t="s">
        <v>83</v>
      </c>
      <c r="E85" s="47" t="s">
        <v>24</v>
      </c>
      <c r="F85" s="37" t="s">
        <v>159</v>
      </c>
      <c r="G85" s="47" t="s">
        <v>26</v>
      </c>
      <c r="H85" s="47" t="s">
        <v>26</v>
      </c>
      <c r="I85" s="47" t="s">
        <v>150</v>
      </c>
      <c r="J85" s="47" t="s">
        <v>36</v>
      </c>
      <c r="K85" s="77" t="s">
        <v>167</v>
      </c>
      <c r="L85" s="78" t="s">
        <v>81</v>
      </c>
      <c r="M85" s="40" t="s">
        <v>922</v>
      </c>
      <c r="N85" s="41" t="s">
        <v>163</v>
      </c>
      <c r="O85" s="42">
        <v>0.4</v>
      </c>
      <c r="P85" s="43" t="s">
        <v>164</v>
      </c>
      <c r="Q85" s="43" t="s">
        <v>152</v>
      </c>
      <c r="R85" s="44">
        <v>0.4</v>
      </c>
      <c r="S85" s="45">
        <v>1</v>
      </c>
      <c r="T85" s="45">
        <v>0</v>
      </c>
      <c r="U85" s="45">
        <v>0</v>
      </c>
      <c r="V85" s="79">
        <v>1</v>
      </c>
      <c r="W85" s="80" t="s">
        <v>1327</v>
      </c>
      <c r="X85" s="4" t="str">
        <f t="shared" si="4"/>
        <v>En gestión</v>
      </c>
      <c r="Y85" s="4" t="str">
        <f t="shared" si="5"/>
        <v>Terminado</v>
      </c>
      <c r="Z85" s="120" t="s">
        <v>1328</v>
      </c>
      <c r="AA85" s="116">
        <f>SUMPRODUCT(O85:O87,V85:V87)</f>
        <v>0.60000000000000009</v>
      </c>
      <c r="AB85" s="117">
        <f t="shared" ref="AB85" si="7">SUMPRODUCT(R85:R87,O85:O87)</f>
        <v>0.24000000000000005</v>
      </c>
      <c r="AC85" s="50" t="str">
        <f>IF(AB85&lt;1%,"Sin iniciar",IF(AB85=100%,"Terminado","En gestión"))</f>
        <v>En gestión</v>
      </c>
      <c r="AD85" s="50" t="str">
        <f>IF(AA85&lt;1%,"Sin iniciar",IF(AA85=100%,"Terminado","En gestión"))</f>
        <v>En gestión</v>
      </c>
      <c r="AE85" s="91" t="s">
        <v>1291</v>
      </c>
    </row>
    <row r="86" spans="2:31" ht="39" customHeight="1" thickBot="1" x14ac:dyDescent="0.3">
      <c r="B86" s="51"/>
      <c r="C86" s="51"/>
      <c r="D86" s="13"/>
      <c r="E86" s="13"/>
      <c r="F86" s="37"/>
      <c r="G86" s="13"/>
      <c r="H86" s="13"/>
      <c r="I86" s="13"/>
      <c r="J86" s="13"/>
      <c r="K86" s="14"/>
      <c r="L86" s="13"/>
      <c r="M86" s="40" t="s">
        <v>923</v>
      </c>
      <c r="N86" s="41" t="s">
        <v>165</v>
      </c>
      <c r="O86" s="42">
        <v>0.2</v>
      </c>
      <c r="P86" s="43" t="s">
        <v>164</v>
      </c>
      <c r="Q86" s="43" t="s">
        <v>152</v>
      </c>
      <c r="R86" s="44">
        <v>0.4</v>
      </c>
      <c r="S86" s="45">
        <v>1</v>
      </c>
      <c r="T86" s="45">
        <v>0</v>
      </c>
      <c r="U86" s="45">
        <v>0</v>
      </c>
      <c r="V86" s="79">
        <v>1</v>
      </c>
      <c r="W86" s="80" t="s">
        <v>1329</v>
      </c>
      <c r="X86" s="4" t="str">
        <f t="shared" si="4"/>
        <v>En gestión</v>
      </c>
      <c r="Y86" s="4" t="str">
        <f t="shared" si="5"/>
        <v>Terminado</v>
      </c>
      <c r="Z86" s="120"/>
      <c r="AA86" s="118"/>
      <c r="AB86" s="117"/>
      <c r="AC86" s="50"/>
      <c r="AD86" s="50"/>
      <c r="AE86" s="91" t="s">
        <v>1291</v>
      </c>
    </row>
    <row r="87" spans="2:31" ht="39" customHeight="1" thickBot="1" x14ac:dyDescent="0.3">
      <c r="B87" s="51"/>
      <c r="C87" s="53"/>
      <c r="D87" s="5"/>
      <c r="E87" s="5"/>
      <c r="F87" s="37"/>
      <c r="G87" s="5"/>
      <c r="H87" s="5"/>
      <c r="I87" s="5"/>
      <c r="J87" s="5"/>
      <c r="K87" s="6"/>
      <c r="L87" s="5"/>
      <c r="M87" s="40" t="s">
        <v>924</v>
      </c>
      <c r="N87" s="41" t="s">
        <v>166</v>
      </c>
      <c r="O87" s="42">
        <v>0.4</v>
      </c>
      <c r="P87" s="43">
        <v>44378</v>
      </c>
      <c r="Q87" s="43">
        <v>44560</v>
      </c>
      <c r="R87" s="44">
        <v>0</v>
      </c>
      <c r="S87" s="45">
        <v>0</v>
      </c>
      <c r="T87" s="45">
        <v>0.2</v>
      </c>
      <c r="U87" s="45">
        <v>1</v>
      </c>
      <c r="V87" s="79">
        <v>0</v>
      </c>
      <c r="W87" s="4" t="s">
        <v>1291</v>
      </c>
      <c r="X87" s="4" t="str">
        <f t="shared" si="4"/>
        <v>Sin iniciar</v>
      </c>
      <c r="Y87" s="4" t="str">
        <f t="shared" si="5"/>
        <v>Sin iniciar</v>
      </c>
      <c r="Z87" s="120"/>
      <c r="AA87" s="119"/>
      <c r="AB87" s="117"/>
      <c r="AC87" s="50"/>
      <c r="AD87" s="50"/>
      <c r="AE87" s="91" t="s">
        <v>1291</v>
      </c>
    </row>
    <row r="88" spans="2:31" ht="39" customHeight="1" thickBot="1" x14ac:dyDescent="0.3">
      <c r="B88" s="51"/>
      <c r="C88" s="35" t="s">
        <v>731</v>
      </c>
      <c r="D88" s="47" t="s">
        <v>83</v>
      </c>
      <c r="E88" s="47" t="s">
        <v>24</v>
      </c>
      <c r="F88" s="37" t="s">
        <v>159</v>
      </c>
      <c r="G88" s="47" t="s">
        <v>26</v>
      </c>
      <c r="H88" s="47" t="s">
        <v>26</v>
      </c>
      <c r="I88" s="47" t="s">
        <v>150</v>
      </c>
      <c r="J88" s="47" t="s">
        <v>36</v>
      </c>
      <c r="K88" s="77" t="s">
        <v>168</v>
      </c>
      <c r="L88" s="78" t="s">
        <v>81</v>
      </c>
      <c r="M88" s="40" t="s">
        <v>925</v>
      </c>
      <c r="N88" s="41" t="s">
        <v>163</v>
      </c>
      <c r="O88" s="42">
        <v>0.4</v>
      </c>
      <c r="P88" s="43" t="s">
        <v>164</v>
      </c>
      <c r="Q88" s="43" t="s">
        <v>152</v>
      </c>
      <c r="R88" s="44">
        <v>0</v>
      </c>
      <c r="S88" s="45">
        <v>0.4</v>
      </c>
      <c r="T88" s="45">
        <v>1</v>
      </c>
      <c r="U88" s="45">
        <v>0</v>
      </c>
      <c r="V88" s="79">
        <v>0</v>
      </c>
      <c r="W88" s="4" t="s">
        <v>1291</v>
      </c>
      <c r="X88" s="4" t="str">
        <f t="shared" si="4"/>
        <v>Sin iniciar</v>
      </c>
      <c r="Y88" s="4" t="str">
        <f t="shared" si="5"/>
        <v>Sin iniciar</v>
      </c>
      <c r="Z88" s="115" t="s">
        <v>1308</v>
      </c>
      <c r="AA88" s="116">
        <f>SUMPRODUCT(O88:O90,V88:V90)</f>
        <v>0</v>
      </c>
      <c r="AB88" s="117">
        <f t="shared" ref="AB88" si="8">SUMPRODUCT(R88:R90,O88:O90)</f>
        <v>0</v>
      </c>
      <c r="AC88" s="50" t="str">
        <f>IF(AB88&lt;1%,"Sin iniciar",IF(AB88=100%,"Terminado","En gestión"))</f>
        <v>Sin iniciar</v>
      </c>
      <c r="AD88" s="50" t="str">
        <f>IF(AA88&lt;1%,"Sin iniciar",IF(AA88=100%,"Terminado","En gestión"))</f>
        <v>Sin iniciar</v>
      </c>
      <c r="AE88" s="91" t="s">
        <v>1291</v>
      </c>
    </row>
    <row r="89" spans="2:31" ht="39" customHeight="1" thickBot="1" x14ac:dyDescent="0.3">
      <c r="B89" s="51"/>
      <c r="C89" s="51"/>
      <c r="D89" s="13"/>
      <c r="E89" s="13"/>
      <c r="F89" s="37"/>
      <c r="G89" s="13"/>
      <c r="H89" s="13"/>
      <c r="I89" s="13"/>
      <c r="J89" s="13"/>
      <c r="K89" s="14"/>
      <c r="L89" s="13"/>
      <c r="M89" s="40" t="s">
        <v>926</v>
      </c>
      <c r="N89" s="41" t="s">
        <v>165</v>
      </c>
      <c r="O89" s="42">
        <v>0.2</v>
      </c>
      <c r="P89" s="43" t="s">
        <v>164</v>
      </c>
      <c r="Q89" s="43" t="s">
        <v>152</v>
      </c>
      <c r="R89" s="44">
        <v>0</v>
      </c>
      <c r="S89" s="45">
        <v>0.4</v>
      </c>
      <c r="T89" s="45">
        <v>1</v>
      </c>
      <c r="U89" s="45">
        <v>0</v>
      </c>
      <c r="V89" s="79">
        <v>0</v>
      </c>
      <c r="W89" s="4" t="s">
        <v>1291</v>
      </c>
      <c r="X89" s="4" t="str">
        <f t="shared" si="4"/>
        <v>Sin iniciar</v>
      </c>
      <c r="Y89" s="4" t="str">
        <f t="shared" si="5"/>
        <v>Sin iniciar</v>
      </c>
      <c r="Z89" s="115"/>
      <c r="AA89" s="118"/>
      <c r="AB89" s="117"/>
      <c r="AC89" s="50"/>
      <c r="AD89" s="50"/>
      <c r="AE89" s="91" t="s">
        <v>1291</v>
      </c>
    </row>
    <row r="90" spans="2:31" ht="39" customHeight="1" thickBot="1" x14ac:dyDescent="0.3">
      <c r="B90" s="51"/>
      <c r="C90" s="53"/>
      <c r="D90" s="5"/>
      <c r="E90" s="5"/>
      <c r="F90" s="37"/>
      <c r="G90" s="5"/>
      <c r="H90" s="5"/>
      <c r="I90" s="5"/>
      <c r="J90" s="5"/>
      <c r="K90" s="6"/>
      <c r="L90" s="5"/>
      <c r="M90" s="40" t="s">
        <v>927</v>
      </c>
      <c r="N90" s="41" t="s">
        <v>166</v>
      </c>
      <c r="O90" s="42">
        <v>0.4</v>
      </c>
      <c r="P90" s="43">
        <v>44378</v>
      </c>
      <c r="Q90" s="43">
        <v>44560</v>
      </c>
      <c r="R90" s="44">
        <v>0</v>
      </c>
      <c r="S90" s="45">
        <v>0</v>
      </c>
      <c r="T90" s="45">
        <v>0.2</v>
      </c>
      <c r="U90" s="45">
        <v>1</v>
      </c>
      <c r="V90" s="79">
        <v>0</v>
      </c>
      <c r="W90" s="4" t="s">
        <v>1291</v>
      </c>
      <c r="X90" s="4" t="str">
        <f t="shared" si="4"/>
        <v>Sin iniciar</v>
      </c>
      <c r="Y90" s="4" t="str">
        <f t="shared" si="5"/>
        <v>Sin iniciar</v>
      </c>
      <c r="Z90" s="115"/>
      <c r="AA90" s="119"/>
      <c r="AB90" s="117"/>
      <c r="AC90" s="50"/>
      <c r="AD90" s="50"/>
      <c r="AE90" s="91" t="s">
        <v>1291</v>
      </c>
    </row>
    <row r="91" spans="2:31" ht="39" customHeight="1" thickBot="1" x14ac:dyDescent="0.3">
      <c r="B91" s="51"/>
      <c r="C91" s="35" t="s">
        <v>732</v>
      </c>
      <c r="D91" s="47" t="s">
        <v>83</v>
      </c>
      <c r="E91" s="47" t="s">
        <v>24</v>
      </c>
      <c r="F91" s="37" t="s">
        <v>170</v>
      </c>
      <c r="G91" s="47" t="s">
        <v>128</v>
      </c>
      <c r="H91" s="47" t="s">
        <v>26</v>
      </c>
      <c r="I91" s="47" t="s">
        <v>171</v>
      </c>
      <c r="J91" s="47" t="s">
        <v>36</v>
      </c>
      <c r="K91" s="77" t="s">
        <v>169</v>
      </c>
      <c r="L91" s="78" t="s">
        <v>81</v>
      </c>
      <c r="M91" s="40" t="s">
        <v>928</v>
      </c>
      <c r="N91" s="41" t="s">
        <v>710</v>
      </c>
      <c r="O91" s="42">
        <v>0.3</v>
      </c>
      <c r="P91" s="43">
        <v>44287</v>
      </c>
      <c r="Q91" s="43">
        <v>44377</v>
      </c>
      <c r="R91" s="44">
        <v>0</v>
      </c>
      <c r="S91" s="45">
        <v>1</v>
      </c>
      <c r="T91" s="45">
        <v>0</v>
      </c>
      <c r="U91" s="45">
        <v>0</v>
      </c>
      <c r="V91" s="79">
        <v>0</v>
      </c>
      <c r="W91" s="4" t="s">
        <v>1291</v>
      </c>
      <c r="X91" s="4" t="str">
        <f t="shared" si="4"/>
        <v>Sin iniciar</v>
      </c>
      <c r="Y91" s="4" t="str">
        <f t="shared" si="5"/>
        <v>Sin iniciar</v>
      </c>
      <c r="Z91" s="115" t="s">
        <v>1308</v>
      </c>
      <c r="AA91" s="116">
        <f>SUMPRODUCT(O91:O93,V91:V93)</f>
        <v>0</v>
      </c>
      <c r="AB91" s="117">
        <f t="shared" ref="AB91" si="9">SUMPRODUCT(R91:R93,O91:O93)</f>
        <v>0</v>
      </c>
      <c r="AC91" s="50" t="str">
        <f>IF(AB91&lt;1%,"Sin iniciar",IF(AB91=100%,"Terminado","En gestión"))</f>
        <v>Sin iniciar</v>
      </c>
      <c r="AD91" s="50" t="str">
        <f>IF(AA91&lt;1%,"Sin iniciar",IF(AA91=100%,"Terminado","En gestión"))</f>
        <v>Sin iniciar</v>
      </c>
      <c r="AE91" s="91" t="s">
        <v>1291</v>
      </c>
    </row>
    <row r="92" spans="2:31" ht="39" customHeight="1" thickBot="1" x14ac:dyDescent="0.3">
      <c r="B92" s="51"/>
      <c r="C92" s="51"/>
      <c r="D92" s="13"/>
      <c r="E92" s="13"/>
      <c r="F92" s="37"/>
      <c r="G92" s="13"/>
      <c r="H92" s="13"/>
      <c r="I92" s="13"/>
      <c r="J92" s="13"/>
      <c r="K92" s="14"/>
      <c r="L92" s="13"/>
      <c r="M92" s="40" t="s">
        <v>1252</v>
      </c>
      <c r="N92" s="41" t="s">
        <v>172</v>
      </c>
      <c r="O92" s="42">
        <v>0.3</v>
      </c>
      <c r="P92" s="43">
        <v>44378</v>
      </c>
      <c r="Q92" s="43">
        <v>44469</v>
      </c>
      <c r="R92" s="44">
        <v>0</v>
      </c>
      <c r="S92" s="45">
        <v>0</v>
      </c>
      <c r="T92" s="45">
        <v>1</v>
      </c>
      <c r="U92" s="45">
        <v>0</v>
      </c>
      <c r="V92" s="79">
        <v>0</v>
      </c>
      <c r="W92" s="4" t="s">
        <v>1291</v>
      </c>
      <c r="X92" s="4" t="str">
        <f t="shared" si="4"/>
        <v>Sin iniciar</v>
      </c>
      <c r="Y92" s="4" t="str">
        <f t="shared" si="5"/>
        <v>Sin iniciar</v>
      </c>
      <c r="Z92" s="115"/>
      <c r="AA92" s="118"/>
      <c r="AB92" s="117"/>
      <c r="AC92" s="50"/>
      <c r="AD92" s="50"/>
      <c r="AE92" s="91" t="s">
        <v>1291</v>
      </c>
    </row>
    <row r="93" spans="2:31" ht="39" customHeight="1" thickBot="1" x14ac:dyDescent="0.3">
      <c r="B93" s="53"/>
      <c r="C93" s="53"/>
      <c r="D93" s="5"/>
      <c r="E93" s="5"/>
      <c r="F93" s="37"/>
      <c r="G93" s="5"/>
      <c r="H93" s="5"/>
      <c r="I93" s="5"/>
      <c r="J93" s="5"/>
      <c r="K93" s="6"/>
      <c r="L93" s="5"/>
      <c r="M93" s="40" t="s">
        <v>1253</v>
      </c>
      <c r="N93" s="41" t="s">
        <v>173</v>
      </c>
      <c r="O93" s="42">
        <v>0.4</v>
      </c>
      <c r="P93" s="43">
        <v>44488</v>
      </c>
      <c r="Q93" s="43" t="s">
        <v>174</v>
      </c>
      <c r="R93" s="44">
        <v>0</v>
      </c>
      <c r="S93" s="45">
        <v>0</v>
      </c>
      <c r="T93" s="45">
        <v>0.3</v>
      </c>
      <c r="U93" s="45">
        <v>1</v>
      </c>
      <c r="V93" s="79">
        <v>0</v>
      </c>
      <c r="W93" s="4" t="s">
        <v>1291</v>
      </c>
      <c r="X93" s="4" t="str">
        <f t="shared" si="4"/>
        <v>Sin iniciar</v>
      </c>
      <c r="Y93" s="4" t="str">
        <f t="shared" si="5"/>
        <v>Sin iniciar</v>
      </c>
      <c r="Z93" s="115"/>
      <c r="AA93" s="119"/>
      <c r="AB93" s="117"/>
      <c r="AC93" s="50"/>
      <c r="AD93" s="50"/>
      <c r="AE93" s="91" t="s">
        <v>1291</v>
      </c>
    </row>
    <row r="94" spans="2:31" ht="39" customHeight="1" x14ac:dyDescent="0.25">
      <c r="B94" s="54" t="s">
        <v>175</v>
      </c>
      <c r="C94" s="54" t="s">
        <v>733</v>
      </c>
      <c r="D94" s="57" t="s">
        <v>126</v>
      </c>
      <c r="E94" s="57" t="s">
        <v>24</v>
      </c>
      <c r="F94" s="56" t="s">
        <v>176</v>
      </c>
      <c r="G94" s="57" t="s">
        <v>177</v>
      </c>
      <c r="H94" s="57" t="s">
        <v>177</v>
      </c>
      <c r="I94" s="57" t="s">
        <v>178</v>
      </c>
      <c r="J94" s="57" t="s">
        <v>36</v>
      </c>
      <c r="K94" s="58" t="s">
        <v>711</v>
      </c>
      <c r="L94" s="59" t="s">
        <v>81</v>
      </c>
      <c r="M94" s="60" t="s">
        <v>929</v>
      </c>
      <c r="N94" s="61" t="s">
        <v>712</v>
      </c>
      <c r="O94" s="62">
        <v>0.5</v>
      </c>
      <c r="P94" s="63">
        <v>44200</v>
      </c>
      <c r="Q94" s="63">
        <v>44560</v>
      </c>
      <c r="R94" s="44">
        <v>0.4</v>
      </c>
      <c r="S94" s="64">
        <v>0.52</v>
      </c>
      <c r="T94" s="64">
        <v>0.8</v>
      </c>
      <c r="U94" s="64">
        <v>1</v>
      </c>
      <c r="V94" s="17">
        <v>0.05</v>
      </c>
      <c r="W94" s="122" t="s">
        <v>1330</v>
      </c>
      <c r="X94" s="18" t="str">
        <f t="shared" si="4"/>
        <v>En gestión</v>
      </c>
      <c r="Y94" s="18" t="str">
        <f t="shared" si="5"/>
        <v>En gestión</v>
      </c>
      <c r="Z94" s="15" t="s">
        <v>1331</v>
      </c>
      <c r="AA94" s="48">
        <f>SUMPRODUCT(O94:O95,V94:V95)</f>
        <v>0.36500000000000005</v>
      </c>
      <c r="AB94" s="49">
        <f>SUMPRODUCT(R94:R95,O94:O95)</f>
        <v>0.4</v>
      </c>
      <c r="AC94" s="68" t="str">
        <f>IF(AB94&lt;1%,"Sin iniciar",IF(AB94=100%,"Terminado","En gestión"))</f>
        <v>En gestión</v>
      </c>
      <c r="AD94" s="68" t="str">
        <f>IF(AA94&lt;1%,"Sin iniciar",IF(AA94=100%,"Terminado","En gestión"))</f>
        <v>En gestión</v>
      </c>
      <c r="AE94" s="16" t="s">
        <v>1332</v>
      </c>
    </row>
    <row r="95" spans="2:31" ht="39" customHeight="1" thickBot="1" x14ac:dyDescent="0.3">
      <c r="B95" s="69"/>
      <c r="C95" s="76"/>
      <c r="D95" s="11"/>
      <c r="E95" s="11"/>
      <c r="F95" s="56"/>
      <c r="G95" s="11"/>
      <c r="H95" s="11"/>
      <c r="I95" s="11"/>
      <c r="J95" s="11"/>
      <c r="K95" s="12"/>
      <c r="L95" s="11"/>
      <c r="M95" s="60" t="s">
        <v>930</v>
      </c>
      <c r="N95" s="61" t="s">
        <v>713</v>
      </c>
      <c r="O95" s="62">
        <v>0.5</v>
      </c>
      <c r="P95" s="63">
        <v>44200</v>
      </c>
      <c r="Q95" s="63">
        <v>44560</v>
      </c>
      <c r="R95" s="44">
        <v>0.4</v>
      </c>
      <c r="S95" s="64">
        <v>0.52</v>
      </c>
      <c r="T95" s="64">
        <v>0.8</v>
      </c>
      <c r="U95" s="64">
        <v>1</v>
      </c>
      <c r="V95" s="17">
        <v>0.68</v>
      </c>
      <c r="W95" s="122" t="s">
        <v>1333</v>
      </c>
      <c r="X95" s="18" t="str">
        <f>IF(R95&lt;1%,"Sin iniciar",IF(R95=100%,"Terminado","En gestión"))</f>
        <v>En gestión</v>
      </c>
      <c r="Y95" s="18" t="str">
        <f t="shared" si="5"/>
        <v>En gestión</v>
      </c>
      <c r="Z95" s="15"/>
      <c r="AA95" s="48"/>
      <c r="AB95" s="49"/>
      <c r="AC95" s="123"/>
      <c r="AD95" s="123"/>
      <c r="AE95" s="16" t="s">
        <v>1332</v>
      </c>
    </row>
    <row r="96" spans="2:31" ht="39" customHeight="1" x14ac:dyDescent="0.25">
      <c r="B96" s="69"/>
      <c r="C96" s="54" t="s">
        <v>734</v>
      </c>
      <c r="D96" s="57" t="s">
        <v>181</v>
      </c>
      <c r="E96" s="57" t="s">
        <v>24</v>
      </c>
      <c r="F96" s="56" t="s">
        <v>182</v>
      </c>
      <c r="G96" s="57" t="s">
        <v>177</v>
      </c>
      <c r="H96" s="57" t="s">
        <v>177</v>
      </c>
      <c r="I96" s="57" t="s">
        <v>178</v>
      </c>
      <c r="J96" s="57" t="s">
        <v>36</v>
      </c>
      <c r="K96" s="58" t="s">
        <v>179</v>
      </c>
      <c r="L96" s="59" t="s">
        <v>81</v>
      </c>
      <c r="M96" s="60" t="s">
        <v>931</v>
      </c>
      <c r="N96" s="61" t="s">
        <v>180</v>
      </c>
      <c r="O96" s="62">
        <v>0.5</v>
      </c>
      <c r="P96" s="63">
        <v>44291</v>
      </c>
      <c r="Q96" s="63">
        <v>44499</v>
      </c>
      <c r="R96" s="44">
        <v>0</v>
      </c>
      <c r="S96" s="64">
        <v>0.38</v>
      </c>
      <c r="T96" s="64">
        <v>0.88</v>
      </c>
      <c r="U96" s="64">
        <v>1</v>
      </c>
      <c r="V96" s="124">
        <v>0.08</v>
      </c>
      <c r="W96" s="122" t="s">
        <v>1334</v>
      </c>
      <c r="X96" s="18" t="str">
        <f t="shared" ref="X96:X125" si="10">IF(R96&lt;1%,"Sin iniciar",IF(R96=100%,"Terminado","En gestión"))</f>
        <v>Sin iniciar</v>
      </c>
      <c r="Y96" s="18" t="str">
        <f t="shared" si="5"/>
        <v>En gestión</v>
      </c>
      <c r="Z96" s="15" t="s">
        <v>1336</v>
      </c>
      <c r="AA96" s="48">
        <f>SUMPRODUCT(O96:O97,V96:V97)</f>
        <v>0.09</v>
      </c>
      <c r="AB96" s="49">
        <f>SUMPRODUCT(R96:R97,O96:O97)</f>
        <v>0</v>
      </c>
      <c r="AC96" s="68" t="str">
        <f>IF(AB96&lt;1%,"Sin iniciar",IF(AB96=100%,"Terminado","En gestión"))</f>
        <v>Sin iniciar</v>
      </c>
      <c r="AD96" s="68" t="str">
        <f>IF(AA96&lt;1%,"Sin iniciar",IF(AA96=100%,"Terminado","En gestión"))</f>
        <v>En gestión</v>
      </c>
      <c r="AE96" s="108" t="s">
        <v>1291</v>
      </c>
    </row>
    <row r="97" spans="2:31" ht="39" customHeight="1" thickBot="1" x14ac:dyDescent="0.3">
      <c r="B97" s="76"/>
      <c r="C97" s="76"/>
      <c r="D97" s="11"/>
      <c r="E97" s="11"/>
      <c r="F97" s="56"/>
      <c r="G97" s="11"/>
      <c r="H97" s="11"/>
      <c r="I97" s="11"/>
      <c r="J97" s="11"/>
      <c r="K97" s="12"/>
      <c r="L97" s="11"/>
      <c r="M97" s="60" t="s">
        <v>932</v>
      </c>
      <c r="N97" s="61" t="s">
        <v>183</v>
      </c>
      <c r="O97" s="62">
        <v>0.5</v>
      </c>
      <c r="P97" s="63">
        <v>44291</v>
      </c>
      <c r="Q97" s="63">
        <v>44499</v>
      </c>
      <c r="R97" s="44">
        <v>0</v>
      </c>
      <c r="S97" s="64">
        <v>0.38</v>
      </c>
      <c r="T97" s="64">
        <v>0.88</v>
      </c>
      <c r="U97" s="64">
        <v>1</v>
      </c>
      <c r="V97" s="124">
        <v>0.1</v>
      </c>
      <c r="W97" s="122" t="s">
        <v>1337</v>
      </c>
      <c r="X97" s="18" t="str">
        <f t="shared" si="10"/>
        <v>Sin iniciar</v>
      </c>
      <c r="Y97" s="18" t="str">
        <f t="shared" si="5"/>
        <v>En gestión</v>
      </c>
      <c r="Z97" s="15"/>
      <c r="AA97" s="48"/>
      <c r="AB97" s="49"/>
      <c r="AC97" s="123"/>
      <c r="AD97" s="123"/>
      <c r="AE97" s="108" t="s">
        <v>1291</v>
      </c>
    </row>
    <row r="98" spans="2:31" ht="39" customHeight="1" thickBot="1" x14ac:dyDescent="0.3">
      <c r="B98" s="35" t="s">
        <v>184</v>
      </c>
      <c r="C98" s="35" t="s">
        <v>735</v>
      </c>
      <c r="D98" s="47" t="s">
        <v>126</v>
      </c>
      <c r="E98" s="47" t="s">
        <v>24</v>
      </c>
      <c r="F98" s="37" t="s">
        <v>187</v>
      </c>
      <c r="G98" s="47" t="s">
        <v>177</v>
      </c>
      <c r="H98" s="47" t="s">
        <v>26</v>
      </c>
      <c r="I98" s="47" t="s">
        <v>188</v>
      </c>
      <c r="J98" s="47" t="s">
        <v>36</v>
      </c>
      <c r="K98" s="77" t="s">
        <v>185</v>
      </c>
      <c r="L98" s="78" t="s">
        <v>81</v>
      </c>
      <c r="M98" s="40" t="s">
        <v>934</v>
      </c>
      <c r="N98" s="41" t="s">
        <v>186</v>
      </c>
      <c r="O98" s="125">
        <v>0.1</v>
      </c>
      <c r="P98" s="43">
        <v>44228</v>
      </c>
      <c r="Q98" s="43">
        <v>44286</v>
      </c>
      <c r="R98" s="44">
        <v>1</v>
      </c>
      <c r="S98" s="45">
        <v>0</v>
      </c>
      <c r="T98" s="45">
        <v>0</v>
      </c>
      <c r="U98" s="45">
        <v>0</v>
      </c>
      <c r="V98" s="79">
        <v>1</v>
      </c>
      <c r="W98" s="80" t="s">
        <v>1338</v>
      </c>
      <c r="X98" s="4" t="str">
        <f t="shared" si="10"/>
        <v>Terminado</v>
      </c>
      <c r="Y98" s="4" t="str">
        <f t="shared" si="5"/>
        <v>Terminado</v>
      </c>
      <c r="Z98" s="81" t="s">
        <v>1339</v>
      </c>
      <c r="AA98" s="114">
        <f>SUMPRODUCT(O98:O103,V98:V103)</f>
        <v>0.12000000000000001</v>
      </c>
      <c r="AB98" s="49">
        <f>SUMPRODUCT(R98:R103,O98:O103)</f>
        <v>0.16600000000000001</v>
      </c>
      <c r="AC98" s="50" t="str">
        <f>IF(AB98&lt;1%,"Sin iniciar",IF(AB98=100%,"Terminado","En gestión"))</f>
        <v>En gestión</v>
      </c>
      <c r="AD98" s="50" t="str">
        <f>IF(AA98&lt;1%,"Sin iniciar",IF(AA98=100%,"Terminado","En gestión"))</f>
        <v>En gestión</v>
      </c>
      <c r="AE98" s="91" t="s">
        <v>1291</v>
      </c>
    </row>
    <row r="99" spans="2:31" ht="39" customHeight="1" thickBot="1" x14ac:dyDescent="0.3">
      <c r="B99" s="51"/>
      <c r="C99" s="51"/>
      <c r="D99" s="13"/>
      <c r="E99" s="13"/>
      <c r="F99" s="37"/>
      <c r="G99" s="13"/>
      <c r="H99" s="13"/>
      <c r="I99" s="13"/>
      <c r="J99" s="13"/>
      <c r="K99" s="14"/>
      <c r="L99" s="13"/>
      <c r="M99" s="40" t="s">
        <v>1254</v>
      </c>
      <c r="N99" s="41" t="s">
        <v>189</v>
      </c>
      <c r="O99" s="42">
        <v>0.2</v>
      </c>
      <c r="P99" s="43">
        <v>44287</v>
      </c>
      <c r="Q99" s="43">
        <v>44469</v>
      </c>
      <c r="R99" s="44">
        <v>0</v>
      </c>
      <c r="S99" s="45">
        <v>0.5</v>
      </c>
      <c r="T99" s="45">
        <v>1</v>
      </c>
      <c r="U99" s="45">
        <v>0</v>
      </c>
      <c r="V99" s="79">
        <v>0</v>
      </c>
      <c r="W99" s="4" t="s">
        <v>1291</v>
      </c>
      <c r="X99" s="4" t="str">
        <f t="shared" si="10"/>
        <v>Sin iniciar</v>
      </c>
      <c r="Y99" s="4" t="str">
        <f t="shared" si="5"/>
        <v>Sin iniciar</v>
      </c>
      <c r="Z99" s="81"/>
      <c r="AA99" s="110"/>
      <c r="AB99" s="49"/>
      <c r="AC99" s="50"/>
      <c r="AD99" s="50"/>
      <c r="AE99" s="91" t="s">
        <v>1291</v>
      </c>
    </row>
    <row r="100" spans="2:31" ht="39" customHeight="1" thickBot="1" x14ac:dyDescent="0.3">
      <c r="B100" s="51"/>
      <c r="C100" s="51"/>
      <c r="D100" s="13"/>
      <c r="E100" s="13"/>
      <c r="F100" s="37"/>
      <c r="G100" s="13"/>
      <c r="H100" s="13"/>
      <c r="I100" s="13"/>
      <c r="J100" s="13"/>
      <c r="K100" s="14"/>
      <c r="L100" s="13"/>
      <c r="M100" s="40" t="s">
        <v>935</v>
      </c>
      <c r="N100" s="41" t="s">
        <v>190</v>
      </c>
      <c r="O100" s="42">
        <v>0.2</v>
      </c>
      <c r="P100" s="43">
        <v>44378</v>
      </c>
      <c r="Q100" s="43">
        <v>44530</v>
      </c>
      <c r="R100" s="44">
        <v>0</v>
      </c>
      <c r="S100" s="45">
        <v>0</v>
      </c>
      <c r="T100" s="45">
        <v>0.5</v>
      </c>
      <c r="U100" s="45">
        <v>1</v>
      </c>
      <c r="V100" s="79">
        <v>0</v>
      </c>
      <c r="W100" s="4" t="s">
        <v>1291</v>
      </c>
      <c r="X100" s="4" t="str">
        <f t="shared" si="10"/>
        <v>Sin iniciar</v>
      </c>
      <c r="Y100" s="4" t="str">
        <f t="shared" si="5"/>
        <v>Sin iniciar</v>
      </c>
      <c r="Z100" s="81"/>
      <c r="AA100" s="110"/>
      <c r="AB100" s="49"/>
      <c r="AC100" s="50"/>
      <c r="AD100" s="50"/>
      <c r="AE100" s="91" t="s">
        <v>1291</v>
      </c>
    </row>
    <row r="101" spans="2:31" ht="39" customHeight="1" thickBot="1" x14ac:dyDescent="0.3">
      <c r="B101" s="51"/>
      <c r="C101" s="51"/>
      <c r="D101" s="13"/>
      <c r="E101" s="13"/>
      <c r="F101" s="37"/>
      <c r="G101" s="13"/>
      <c r="H101" s="13"/>
      <c r="I101" s="13"/>
      <c r="J101" s="13"/>
      <c r="K101" s="14"/>
      <c r="L101" s="13"/>
      <c r="M101" s="40" t="s">
        <v>936</v>
      </c>
      <c r="N101" s="41" t="s">
        <v>191</v>
      </c>
      <c r="O101" s="42">
        <v>0.2</v>
      </c>
      <c r="P101" s="43">
        <v>44470</v>
      </c>
      <c r="Q101" s="43">
        <v>44560</v>
      </c>
      <c r="R101" s="44">
        <v>0</v>
      </c>
      <c r="S101" s="45">
        <v>0</v>
      </c>
      <c r="T101" s="45">
        <v>0</v>
      </c>
      <c r="U101" s="45">
        <v>1</v>
      </c>
      <c r="V101" s="79">
        <v>0</v>
      </c>
      <c r="W101" s="4" t="s">
        <v>1291</v>
      </c>
      <c r="X101" s="4" t="str">
        <f t="shared" si="10"/>
        <v>Sin iniciar</v>
      </c>
      <c r="Y101" s="4" t="str">
        <f t="shared" si="5"/>
        <v>Sin iniciar</v>
      </c>
      <c r="Z101" s="81"/>
      <c r="AA101" s="110"/>
      <c r="AB101" s="49"/>
      <c r="AC101" s="50"/>
      <c r="AD101" s="50"/>
      <c r="AE101" s="91" t="s">
        <v>1291</v>
      </c>
    </row>
    <row r="102" spans="2:31" ht="39" customHeight="1" thickBot="1" x14ac:dyDescent="0.3">
      <c r="B102" s="51"/>
      <c r="C102" s="51"/>
      <c r="D102" s="13"/>
      <c r="E102" s="13"/>
      <c r="F102" s="37"/>
      <c r="G102" s="13"/>
      <c r="H102" s="13"/>
      <c r="I102" s="13"/>
      <c r="J102" s="13"/>
      <c r="K102" s="14"/>
      <c r="L102" s="13"/>
      <c r="M102" s="40" t="s">
        <v>937</v>
      </c>
      <c r="N102" s="126" t="s">
        <v>192</v>
      </c>
      <c r="O102" s="42">
        <v>0.2</v>
      </c>
      <c r="P102" s="43">
        <v>44228</v>
      </c>
      <c r="Q102" s="43">
        <v>44560</v>
      </c>
      <c r="R102" s="44">
        <v>0.33</v>
      </c>
      <c r="S102" s="45">
        <v>0</v>
      </c>
      <c r="T102" s="45">
        <v>0.66</v>
      </c>
      <c r="U102" s="45">
        <v>1</v>
      </c>
      <c r="V102" s="79">
        <v>0.1</v>
      </c>
      <c r="W102" s="80" t="s">
        <v>1340</v>
      </c>
      <c r="X102" s="4" t="str">
        <f t="shared" si="10"/>
        <v>En gestión</v>
      </c>
      <c r="Y102" s="4" t="str">
        <f t="shared" si="5"/>
        <v>En gestión</v>
      </c>
      <c r="Z102" s="81"/>
      <c r="AA102" s="110"/>
      <c r="AB102" s="49"/>
      <c r="AC102" s="50"/>
      <c r="AD102" s="50"/>
      <c r="AE102" s="91" t="s">
        <v>1291</v>
      </c>
    </row>
    <row r="103" spans="2:31" ht="39" customHeight="1" thickBot="1" x14ac:dyDescent="0.3">
      <c r="B103" s="51"/>
      <c r="C103" s="53"/>
      <c r="D103" s="5"/>
      <c r="E103" s="5"/>
      <c r="F103" s="37"/>
      <c r="G103" s="5"/>
      <c r="H103" s="5"/>
      <c r="I103" s="5"/>
      <c r="J103" s="5"/>
      <c r="K103" s="6"/>
      <c r="L103" s="5"/>
      <c r="M103" s="40" t="s">
        <v>938</v>
      </c>
      <c r="N103" s="41" t="s">
        <v>193</v>
      </c>
      <c r="O103" s="125">
        <v>0.1</v>
      </c>
      <c r="P103" s="43">
        <v>44470</v>
      </c>
      <c r="Q103" s="43">
        <v>44560</v>
      </c>
      <c r="R103" s="44">
        <v>0</v>
      </c>
      <c r="S103" s="45">
        <v>0</v>
      </c>
      <c r="T103" s="45">
        <v>0</v>
      </c>
      <c r="U103" s="45">
        <v>1</v>
      </c>
      <c r="V103" s="79">
        <v>0</v>
      </c>
      <c r="W103" s="4" t="s">
        <v>1291</v>
      </c>
      <c r="X103" s="4" t="str">
        <f t="shared" si="10"/>
        <v>Sin iniciar</v>
      </c>
      <c r="Y103" s="4" t="str">
        <f>IF(V103&lt;1%,"Sin iniciar",IF(V103=100%,"Terminado","En gestión"))</f>
        <v>Sin iniciar</v>
      </c>
      <c r="Z103" s="81"/>
      <c r="AA103" s="113"/>
      <c r="AB103" s="49"/>
      <c r="AC103" s="50"/>
      <c r="AD103" s="50"/>
      <c r="AE103" s="91" t="s">
        <v>1291</v>
      </c>
    </row>
    <row r="104" spans="2:31" ht="39" customHeight="1" thickBot="1" x14ac:dyDescent="0.3">
      <c r="B104" s="51"/>
      <c r="C104" s="35" t="s">
        <v>736</v>
      </c>
      <c r="D104" s="47" t="s">
        <v>126</v>
      </c>
      <c r="E104" s="47" t="s">
        <v>24</v>
      </c>
      <c r="F104" s="37" t="s">
        <v>195</v>
      </c>
      <c r="G104" s="47" t="s">
        <v>177</v>
      </c>
      <c r="H104" s="47" t="s">
        <v>26</v>
      </c>
      <c r="I104" s="47" t="s">
        <v>188</v>
      </c>
      <c r="J104" s="47" t="s">
        <v>36</v>
      </c>
      <c r="K104" s="77" t="s">
        <v>194</v>
      </c>
      <c r="L104" s="78" t="s">
        <v>81</v>
      </c>
      <c r="M104" s="40" t="s">
        <v>933</v>
      </c>
      <c r="N104" s="41" t="s">
        <v>186</v>
      </c>
      <c r="O104" s="125">
        <v>0.2</v>
      </c>
      <c r="P104" s="43">
        <v>44228</v>
      </c>
      <c r="Q104" s="43">
        <v>44286</v>
      </c>
      <c r="R104" s="44">
        <v>1</v>
      </c>
      <c r="S104" s="45">
        <v>0</v>
      </c>
      <c r="T104" s="45">
        <v>0</v>
      </c>
      <c r="U104" s="45">
        <v>0</v>
      </c>
      <c r="V104" s="79">
        <v>1</v>
      </c>
      <c r="W104" s="80" t="s">
        <v>1341</v>
      </c>
      <c r="X104" s="4" t="str">
        <f t="shared" si="10"/>
        <v>Terminado</v>
      </c>
      <c r="Y104" s="4" t="str">
        <f t="shared" ref="Y104:Y160" si="11">IF(V104&lt;1%,"Sin iniciar",IF(V104=100%,"Terminado","En gestión"))</f>
        <v>Terminado</v>
      </c>
      <c r="Z104" s="81" t="s">
        <v>1339</v>
      </c>
      <c r="AA104" s="114">
        <f>SUMPRODUCT(O104:O106,V104:V106)</f>
        <v>0.2</v>
      </c>
      <c r="AB104" s="117">
        <f t="shared" ref="AB104" si="12">SUMPRODUCT(R104:R106,O104:O106)</f>
        <v>0.2</v>
      </c>
      <c r="AC104" s="50" t="str">
        <f>IF(AB104&lt;1%,"Sin iniciar",IF(AB104=100%,"Terminado","En gestión"))</f>
        <v>En gestión</v>
      </c>
      <c r="AD104" s="50" t="str">
        <f>IF(AA104&lt;1%,"Sin iniciar",IF(AA104=100%,"Terminado","En gestión"))</f>
        <v>En gestión</v>
      </c>
      <c r="AE104" s="91" t="s">
        <v>1291</v>
      </c>
    </row>
    <row r="105" spans="2:31" ht="39" customHeight="1" thickBot="1" x14ac:dyDescent="0.3">
      <c r="B105" s="51"/>
      <c r="C105" s="51"/>
      <c r="D105" s="13"/>
      <c r="E105" s="13"/>
      <c r="F105" s="37"/>
      <c r="G105" s="13"/>
      <c r="H105" s="13"/>
      <c r="I105" s="13"/>
      <c r="J105" s="13"/>
      <c r="K105" s="14"/>
      <c r="L105" s="13"/>
      <c r="M105" s="40" t="s">
        <v>939</v>
      </c>
      <c r="N105" s="41" t="s">
        <v>196</v>
      </c>
      <c r="O105" s="125">
        <v>0.4</v>
      </c>
      <c r="P105" s="43">
        <v>44287</v>
      </c>
      <c r="Q105" s="43">
        <v>44469</v>
      </c>
      <c r="R105" s="44">
        <v>0</v>
      </c>
      <c r="S105" s="45">
        <v>0.5</v>
      </c>
      <c r="T105" s="45">
        <v>1</v>
      </c>
      <c r="U105" s="45">
        <v>0</v>
      </c>
      <c r="V105" s="79">
        <v>0</v>
      </c>
      <c r="W105" s="4" t="s">
        <v>1291</v>
      </c>
      <c r="X105" s="4" t="str">
        <f t="shared" si="10"/>
        <v>Sin iniciar</v>
      </c>
      <c r="Y105" s="4" t="str">
        <f t="shared" si="11"/>
        <v>Sin iniciar</v>
      </c>
      <c r="Z105" s="81"/>
      <c r="AA105" s="110"/>
      <c r="AB105" s="117"/>
      <c r="AC105" s="50"/>
      <c r="AD105" s="50"/>
      <c r="AE105" s="91" t="s">
        <v>1291</v>
      </c>
    </row>
    <row r="106" spans="2:31" ht="39" customHeight="1" thickBot="1" x14ac:dyDescent="0.3">
      <c r="B106" s="51"/>
      <c r="C106" s="53"/>
      <c r="D106" s="5"/>
      <c r="E106" s="5"/>
      <c r="F106" s="37"/>
      <c r="G106" s="5"/>
      <c r="H106" s="5"/>
      <c r="I106" s="5"/>
      <c r="J106" s="5"/>
      <c r="K106" s="6"/>
      <c r="L106" s="5"/>
      <c r="M106" s="40" t="s">
        <v>940</v>
      </c>
      <c r="N106" s="41" t="s">
        <v>197</v>
      </c>
      <c r="O106" s="125">
        <v>0.4</v>
      </c>
      <c r="P106" s="43">
        <v>44470</v>
      </c>
      <c r="Q106" s="43">
        <v>44560</v>
      </c>
      <c r="R106" s="44">
        <v>0</v>
      </c>
      <c r="S106" s="45">
        <v>0</v>
      </c>
      <c r="T106" s="45">
        <v>0</v>
      </c>
      <c r="U106" s="45">
        <v>1</v>
      </c>
      <c r="V106" s="79">
        <v>0</v>
      </c>
      <c r="W106" s="4" t="s">
        <v>1291</v>
      </c>
      <c r="X106" s="4" t="str">
        <f t="shared" si="10"/>
        <v>Sin iniciar</v>
      </c>
      <c r="Y106" s="4" t="str">
        <f t="shared" si="11"/>
        <v>Sin iniciar</v>
      </c>
      <c r="Z106" s="81"/>
      <c r="AA106" s="113"/>
      <c r="AB106" s="117"/>
      <c r="AC106" s="50"/>
      <c r="AD106" s="50"/>
      <c r="AE106" s="91" t="s">
        <v>1291</v>
      </c>
    </row>
    <row r="107" spans="2:31" ht="39" customHeight="1" thickBot="1" x14ac:dyDescent="0.3">
      <c r="B107" s="51"/>
      <c r="C107" s="35" t="s">
        <v>737</v>
      </c>
      <c r="D107" s="47" t="s">
        <v>83</v>
      </c>
      <c r="E107" s="47" t="s">
        <v>24</v>
      </c>
      <c r="F107" s="37" t="s">
        <v>200</v>
      </c>
      <c r="G107" s="47" t="s">
        <v>177</v>
      </c>
      <c r="H107" s="47" t="s">
        <v>26</v>
      </c>
      <c r="I107" s="47" t="s">
        <v>150</v>
      </c>
      <c r="J107" s="47" t="s">
        <v>36</v>
      </c>
      <c r="K107" s="77" t="s">
        <v>198</v>
      </c>
      <c r="L107" s="78" t="s">
        <v>81</v>
      </c>
      <c r="M107" s="40" t="s">
        <v>941</v>
      </c>
      <c r="N107" s="41" t="s">
        <v>199</v>
      </c>
      <c r="O107" s="125">
        <v>0.25</v>
      </c>
      <c r="P107" s="43">
        <v>44200</v>
      </c>
      <c r="Q107" s="43">
        <v>44286</v>
      </c>
      <c r="R107" s="44">
        <v>1</v>
      </c>
      <c r="S107" s="45">
        <v>0</v>
      </c>
      <c r="T107" s="45">
        <v>0</v>
      </c>
      <c r="U107" s="45">
        <v>0</v>
      </c>
      <c r="V107" s="79">
        <v>1</v>
      </c>
      <c r="W107" s="80" t="s">
        <v>1342</v>
      </c>
      <c r="X107" s="4" t="str">
        <f t="shared" si="10"/>
        <v>Terminado</v>
      </c>
      <c r="Y107" s="4" t="str">
        <f t="shared" si="11"/>
        <v>Terminado</v>
      </c>
      <c r="Z107" s="81" t="s">
        <v>1343</v>
      </c>
      <c r="AA107" s="114">
        <f>SUMPRODUCT(O107:O110,V107:V110)</f>
        <v>0.25</v>
      </c>
      <c r="AB107" s="49">
        <f>SUMPRODUCT(R107:R110,O107:O110)</f>
        <v>0.25</v>
      </c>
      <c r="AC107" s="50" t="str">
        <f>IF(AB107&lt;1%,"Sin iniciar",IF(AB107=100%,"Terminado","En gestión"))</f>
        <v>En gestión</v>
      </c>
      <c r="AD107" s="50" t="str">
        <f>IF(AA107&lt;1%,"Sin iniciar",IF(AA107=100%,"Terminado","En gestión"))</f>
        <v>En gestión</v>
      </c>
      <c r="AE107" s="91" t="s">
        <v>1291</v>
      </c>
    </row>
    <row r="108" spans="2:31" ht="39" customHeight="1" thickBot="1" x14ac:dyDescent="0.3">
      <c r="B108" s="51"/>
      <c r="C108" s="51"/>
      <c r="D108" s="13"/>
      <c r="E108" s="13"/>
      <c r="F108" s="37"/>
      <c r="G108" s="13"/>
      <c r="H108" s="13"/>
      <c r="I108" s="13"/>
      <c r="J108" s="13"/>
      <c r="K108" s="14"/>
      <c r="L108" s="13"/>
      <c r="M108" s="40" t="s">
        <v>942</v>
      </c>
      <c r="N108" s="41" t="s">
        <v>201</v>
      </c>
      <c r="O108" s="125">
        <v>0.25</v>
      </c>
      <c r="P108" s="43">
        <v>44287</v>
      </c>
      <c r="Q108" s="43" t="s">
        <v>89</v>
      </c>
      <c r="R108" s="44">
        <v>0</v>
      </c>
      <c r="S108" s="45">
        <v>1</v>
      </c>
      <c r="T108" s="45">
        <v>0</v>
      </c>
      <c r="U108" s="45">
        <v>0</v>
      </c>
      <c r="V108" s="79">
        <v>0</v>
      </c>
      <c r="W108" s="4" t="s">
        <v>1291</v>
      </c>
      <c r="X108" s="4" t="str">
        <f t="shared" si="10"/>
        <v>Sin iniciar</v>
      </c>
      <c r="Y108" s="4" t="str">
        <f t="shared" si="11"/>
        <v>Sin iniciar</v>
      </c>
      <c r="Z108" s="81"/>
      <c r="AA108" s="110"/>
      <c r="AB108" s="49"/>
      <c r="AC108" s="50"/>
      <c r="AD108" s="50"/>
      <c r="AE108" s="91" t="s">
        <v>1291</v>
      </c>
    </row>
    <row r="109" spans="2:31" ht="39" customHeight="1" thickBot="1" x14ac:dyDescent="0.3">
      <c r="B109" s="51"/>
      <c r="C109" s="51"/>
      <c r="D109" s="13"/>
      <c r="E109" s="13"/>
      <c r="F109" s="37"/>
      <c r="G109" s="13"/>
      <c r="H109" s="13"/>
      <c r="I109" s="13"/>
      <c r="J109" s="13"/>
      <c r="K109" s="14"/>
      <c r="L109" s="13"/>
      <c r="M109" s="40" t="s">
        <v>943</v>
      </c>
      <c r="N109" s="41" t="s">
        <v>202</v>
      </c>
      <c r="O109" s="125">
        <v>0.25</v>
      </c>
      <c r="P109" s="43">
        <v>44317</v>
      </c>
      <c r="Q109" s="43">
        <v>44500</v>
      </c>
      <c r="R109" s="44">
        <v>0</v>
      </c>
      <c r="S109" s="45">
        <v>0.33</v>
      </c>
      <c r="T109" s="45">
        <v>0.83</v>
      </c>
      <c r="U109" s="45">
        <v>1</v>
      </c>
      <c r="V109" s="79">
        <v>0</v>
      </c>
      <c r="W109" s="4" t="s">
        <v>1291</v>
      </c>
      <c r="X109" s="4" t="str">
        <f t="shared" si="10"/>
        <v>Sin iniciar</v>
      </c>
      <c r="Y109" s="4" t="str">
        <f t="shared" si="11"/>
        <v>Sin iniciar</v>
      </c>
      <c r="Z109" s="81"/>
      <c r="AA109" s="110"/>
      <c r="AB109" s="49"/>
      <c r="AC109" s="50"/>
      <c r="AD109" s="50"/>
      <c r="AE109" s="91" t="s">
        <v>1291</v>
      </c>
    </row>
    <row r="110" spans="2:31" ht="39" customHeight="1" thickBot="1" x14ac:dyDescent="0.3">
      <c r="B110" s="51"/>
      <c r="C110" s="53"/>
      <c r="D110" s="5"/>
      <c r="E110" s="5"/>
      <c r="F110" s="37"/>
      <c r="G110" s="5"/>
      <c r="H110" s="5"/>
      <c r="I110" s="5"/>
      <c r="J110" s="5"/>
      <c r="K110" s="6"/>
      <c r="L110" s="5"/>
      <c r="M110" s="40" t="s">
        <v>944</v>
      </c>
      <c r="N110" s="41" t="s">
        <v>203</v>
      </c>
      <c r="O110" s="125">
        <v>0.25</v>
      </c>
      <c r="P110" s="43">
        <v>44501</v>
      </c>
      <c r="Q110" s="43">
        <v>44560</v>
      </c>
      <c r="R110" s="44">
        <v>0</v>
      </c>
      <c r="S110" s="45">
        <v>0</v>
      </c>
      <c r="T110" s="45">
        <v>0</v>
      </c>
      <c r="U110" s="45">
        <v>1</v>
      </c>
      <c r="V110" s="79">
        <v>0</v>
      </c>
      <c r="W110" s="4" t="s">
        <v>1291</v>
      </c>
      <c r="X110" s="4" t="str">
        <f t="shared" si="10"/>
        <v>Sin iniciar</v>
      </c>
      <c r="Y110" s="4" t="str">
        <f t="shared" si="11"/>
        <v>Sin iniciar</v>
      </c>
      <c r="Z110" s="80"/>
      <c r="AA110" s="113"/>
      <c r="AB110" s="49"/>
      <c r="AC110" s="50"/>
      <c r="AD110" s="50"/>
      <c r="AE110" s="91" t="s">
        <v>1291</v>
      </c>
    </row>
    <row r="111" spans="2:31" ht="39" customHeight="1" thickBot="1" x14ac:dyDescent="0.3">
      <c r="B111" s="51"/>
      <c r="C111" s="35" t="s">
        <v>738</v>
      </c>
      <c r="D111" s="47" t="s">
        <v>34</v>
      </c>
      <c r="E111" s="47" t="s">
        <v>24</v>
      </c>
      <c r="F111" s="37" t="s">
        <v>205</v>
      </c>
      <c r="G111" s="47" t="s">
        <v>177</v>
      </c>
      <c r="H111" s="47" t="s">
        <v>26</v>
      </c>
      <c r="I111" s="47" t="s">
        <v>150</v>
      </c>
      <c r="J111" s="47" t="s">
        <v>36</v>
      </c>
      <c r="K111" s="77" t="s">
        <v>204</v>
      </c>
      <c r="L111" s="78" t="s">
        <v>81</v>
      </c>
      <c r="M111" s="40" t="s">
        <v>945</v>
      </c>
      <c r="N111" s="41" t="s">
        <v>186</v>
      </c>
      <c r="O111" s="125">
        <v>0.1</v>
      </c>
      <c r="P111" s="43">
        <v>44228</v>
      </c>
      <c r="Q111" s="43">
        <v>44286</v>
      </c>
      <c r="R111" s="44">
        <v>1</v>
      </c>
      <c r="S111" s="45">
        <v>0</v>
      </c>
      <c r="T111" s="45">
        <v>0</v>
      </c>
      <c r="U111" s="45">
        <v>0</v>
      </c>
      <c r="V111" s="79">
        <v>1</v>
      </c>
      <c r="W111" s="80" t="s">
        <v>1341</v>
      </c>
      <c r="X111" s="4" t="str">
        <f t="shared" si="10"/>
        <v>Terminado</v>
      </c>
      <c r="Y111" s="4" t="str">
        <f t="shared" si="11"/>
        <v>Terminado</v>
      </c>
      <c r="Z111" s="81" t="s">
        <v>1344</v>
      </c>
      <c r="AA111" s="114">
        <f>SUMPRODUCT(O111:O113,V111:V113)</f>
        <v>0.1</v>
      </c>
      <c r="AB111" s="117">
        <f t="shared" ref="AB111" si="13">SUMPRODUCT(R111:R113,O111:O113)</f>
        <v>0.1</v>
      </c>
      <c r="AC111" s="50" t="str">
        <f>IF(AB111&lt;1%,"Sin iniciar",IF(AB111=100%,"Terminado","En gestión"))</f>
        <v>En gestión</v>
      </c>
      <c r="AD111" s="50" t="str">
        <f>IF(AA111&lt;1%,"Sin iniciar",IF(AA111=100%,"Terminado","En gestión"))</f>
        <v>En gestión</v>
      </c>
      <c r="AE111" s="91" t="s">
        <v>1291</v>
      </c>
    </row>
    <row r="112" spans="2:31" ht="39" customHeight="1" thickBot="1" x14ac:dyDescent="0.3">
      <c r="B112" s="51"/>
      <c r="C112" s="51"/>
      <c r="D112" s="13"/>
      <c r="E112" s="13"/>
      <c r="F112" s="37"/>
      <c r="G112" s="13"/>
      <c r="H112" s="13"/>
      <c r="I112" s="13"/>
      <c r="J112" s="13"/>
      <c r="K112" s="14"/>
      <c r="L112" s="13"/>
      <c r="M112" s="40" t="s">
        <v>946</v>
      </c>
      <c r="N112" s="41" t="s">
        <v>206</v>
      </c>
      <c r="O112" s="125">
        <v>0.45</v>
      </c>
      <c r="P112" s="43">
        <v>44287</v>
      </c>
      <c r="Q112" s="43">
        <v>44469</v>
      </c>
      <c r="R112" s="44">
        <v>0</v>
      </c>
      <c r="S112" s="45">
        <v>0.33329999999999999</v>
      </c>
      <c r="T112" s="45">
        <v>1</v>
      </c>
      <c r="U112" s="45">
        <v>0</v>
      </c>
      <c r="V112" s="79">
        <v>0</v>
      </c>
      <c r="W112" s="4" t="s">
        <v>1291</v>
      </c>
      <c r="X112" s="4" t="str">
        <f t="shared" si="10"/>
        <v>Sin iniciar</v>
      </c>
      <c r="Y112" s="4" t="str">
        <f t="shared" si="11"/>
        <v>Sin iniciar</v>
      </c>
      <c r="Z112" s="81"/>
      <c r="AA112" s="110"/>
      <c r="AB112" s="117"/>
      <c r="AC112" s="50"/>
      <c r="AD112" s="50"/>
      <c r="AE112" s="91" t="s">
        <v>1291</v>
      </c>
    </row>
    <row r="113" spans="2:31" ht="39" customHeight="1" thickBot="1" x14ac:dyDescent="0.3">
      <c r="B113" s="51"/>
      <c r="C113" s="53"/>
      <c r="D113" s="5"/>
      <c r="E113" s="5"/>
      <c r="F113" s="37"/>
      <c r="G113" s="5"/>
      <c r="H113" s="5"/>
      <c r="I113" s="5"/>
      <c r="J113" s="5"/>
      <c r="K113" s="6"/>
      <c r="L113" s="5"/>
      <c r="M113" s="40" t="s">
        <v>947</v>
      </c>
      <c r="N113" s="41" t="s">
        <v>207</v>
      </c>
      <c r="O113" s="125">
        <v>0.45</v>
      </c>
      <c r="P113" s="43">
        <v>44470</v>
      </c>
      <c r="Q113" s="43">
        <v>44560</v>
      </c>
      <c r="R113" s="44">
        <v>0</v>
      </c>
      <c r="S113" s="45">
        <v>0</v>
      </c>
      <c r="T113" s="45">
        <v>0</v>
      </c>
      <c r="U113" s="45">
        <v>1</v>
      </c>
      <c r="V113" s="79">
        <v>0</v>
      </c>
      <c r="W113" s="4" t="s">
        <v>1291</v>
      </c>
      <c r="X113" s="4" t="str">
        <f t="shared" si="10"/>
        <v>Sin iniciar</v>
      </c>
      <c r="Y113" s="4" t="str">
        <f t="shared" si="11"/>
        <v>Sin iniciar</v>
      </c>
      <c r="Z113" s="81"/>
      <c r="AA113" s="113"/>
      <c r="AB113" s="117"/>
      <c r="AC113" s="50"/>
      <c r="AD113" s="50"/>
      <c r="AE113" s="91" t="s">
        <v>1291</v>
      </c>
    </row>
    <row r="114" spans="2:31" ht="39" customHeight="1" thickBot="1" x14ac:dyDescent="0.3">
      <c r="B114" s="51"/>
      <c r="C114" s="35" t="s">
        <v>739</v>
      </c>
      <c r="D114" s="47" t="s">
        <v>34</v>
      </c>
      <c r="E114" s="47" t="s">
        <v>24</v>
      </c>
      <c r="F114" s="127" t="s">
        <v>210</v>
      </c>
      <c r="G114" s="47" t="s">
        <v>177</v>
      </c>
      <c r="H114" s="47" t="s">
        <v>26</v>
      </c>
      <c r="I114" s="47" t="s">
        <v>150</v>
      </c>
      <c r="J114" s="47" t="s">
        <v>36</v>
      </c>
      <c r="K114" s="77" t="s">
        <v>208</v>
      </c>
      <c r="L114" s="78" t="s">
        <v>81</v>
      </c>
      <c r="M114" s="40" t="s">
        <v>948</v>
      </c>
      <c r="N114" s="41" t="s">
        <v>209</v>
      </c>
      <c r="O114" s="125">
        <v>0.25</v>
      </c>
      <c r="P114" s="43">
        <v>44214</v>
      </c>
      <c r="Q114" s="43">
        <v>44255</v>
      </c>
      <c r="R114" s="44">
        <v>1</v>
      </c>
      <c r="S114" s="45">
        <v>0</v>
      </c>
      <c r="T114" s="45">
        <v>0</v>
      </c>
      <c r="U114" s="45">
        <v>0</v>
      </c>
      <c r="V114" s="79">
        <v>1</v>
      </c>
      <c r="W114" s="80" t="s">
        <v>1345</v>
      </c>
      <c r="X114" s="4" t="str">
        <f t="shared" si="10"/>
        <v>Terminado</v>
      </c>
      <c r="Y114" s="4" t="str">
        <f t="shared" si="11"/>
        <v>Terminado</v>
      </c>
      <c r="Z114" s="81" t="s">
        <v>1346</v>
      </c>
      <c r="AA114" s="114">
        <f>SUMPRODUCT(O114:O116,V114:V116)</f>
        <v>0.28000000000000003</v>
      </c>
      <c r="AB114" s="117">
        <f t="shared" ref="AB114" si="14">SUMPRODUCT(R114:R116,O114:O116)</f>
        <v>0.33999999999999997</v>
      </c>
      <c r="AC114" s="50" t="str">
        <f>IF(AB114&lt;1%,"Sin iniciar",IF(AB114=100%,"Terminado","En gestión"))</f>
        <v>En gestión</v>
      </c>
      <c r="AD114" s="50" t="str">
        <f>IF(AA114&lt;1%,"Sin iniciar",IF(AA114=100%,"Terminado","En gestión"))</f>
        <v>En gestión</v>
      </c>
      <c r="AE114" s="91" t="s">
        <v>1291</v>
      </c>
    </row>
    <row r="115" spans="2:31" ht="39" customHeight="1" thickBot="1" x14ac:dyDescent="0.3">
      <c r="B115" s="51"/>
      <c r="C115" s="51"/>
      <c r="D115" s="13"/>
      <c r="E115" s="13"/>
      <c r="F115" s="127"/>
      <c r="G115" s="13"/>
      <c r="H115" s="13"/>
      <c r="I115" s="13"/>
      <c r="J115" s="13"/>
      <c r="K115" s="14"/>
      <c r="L115" s="13"/>
      <c r="M115" s="40" t="s">
        <v>949</v>
      </c>
      <c r="N115" s="41" t="s">
        <v>211</v>
      </c>
      <c r="O115" s="125">
        <v>0.3</v>
      </c>
      <c r="P115" s="43">
        <v>44256</v>
      </c>
      <c r="Q115" s="43">
        <v>44347</v>
      </c>
      <c r="R115" s="44">
        <v>0.3</v>
      </c>
      <c r="S115" s="45">
        <v>1</v>
      </c>
      <c r="T115" s="45">
        <v>0</v>
      </c>
      <c r="U115" s="45">
        <v>0</v>
      </c>
      <c r="V115" s="79">
        <v>0.1</v>
      </c>
      <c r="W115" s="80" t="s">
        <v>1347</v>
      </c>
      <c r="X115" s="4" t="str">
        <f t="shared" si="10"/>
        <v>En gestión</v>
      </c>
      <c r="Y115" s="4" t="str">
        <f t="shared" si="11"/>
        <v>En gestión</v>
      </c>
      <c r="Z115" s="81"/>
      <c r="AA115" s="110"/>
      <c r="AB115" s="117"/>
      <c r="AC115" s="50"/>
      <c r="AD115" s="50"/>
      <c r="AE115" s="91" t="s">
        <v>1291</v>
      </c>
    </row>
    <row r="116" spans="2:31" ht="39" customHeight="1" thickBot="1" x14ac:dyDescent="0.3">
      <c r="B116" s="53"/>
      <c r="C116" s="53"/>
      <c r="D116" s="5"/>
      <c r="E116" s="5"/>
      <c r="F116" s="127"/>
      <c r="G116" s="5"/>
      <c r="H116" s="5"/>
      <c r="I116" s="5"/>
      <c r="J116" s="5"/>
      <c r="K116" s="6"/>
      <c r="L116" s="5"/>
      <c r="M116" s="40" t="s">
        <v>950</v>
      </c>
      <c r="N116" s="41" t="s">
        <v>212</v>
      </c>
      <c r="O116" s="125">
        <v>0.45</v>
      </c>
      <c r="P116" s="43">
        <v>44348</v>
      </c>
      <c r="Q116" s="43">
        <v>44408</v>
      </c>
      <c r="R116" s="44">
        <v>0</v>
      </c>
      <c r="S116" s="45">
        <v>0.1</v>
      </c>
      <c r="T116" s="45">
        <v>1</v>
      </c>
      <c r="U116" s="45">
        <v>0</v>
      </c>
      <c r="V116" s="79">
        <v>0</v>
      </c>
      <c r="W116" s="4" t="s">
        <v>1291</v>
      </c>
      <c r="X116" s="4" t="str">
        <f t="shared" si="10"/>
        <v>Sin iniciar</v>
      </c>
      <c r="Y116" s="4" t="str">
        <f t="shared" si="11"/>
        <v>Sin iniciar</v>
      </c>
      <c r="Z116" s="81"/>
      <c r="AA116" s="113"/>
      <c r="AB116" s="117"/>
      <c r="AC116" s="50"/>
      <c r="AD116" s="50"/>
      <c r="AE116" s="91" t="s">
        <v>1291</v>
      </c>
    </row>
    <row r="117" spans="2:31" ht="39" customHeight="1" x14ac:dyDescent="0.25">
      <c r="B117" s="54" t="s">
        <v>213</v>
      </c>
      <c r="C117" s="54" t="s">
        <v>740</v>
      </c>
      <c r="D117" s="57" t="s">
        <v>23</v>
      </c>
      <c r="E117" s="57" t="s">
        <v>24</v>
      </c>
      <c r="F117" s="128" t="s">
        <v>217</v>
      </c>
      <c r="G117" s="57" t="s">
        <v>218</v>
      </c>
      <c r="H117" s="57" t="s">
        <v>26</v>
      </c>
      <c r="I117" s="57" t="s">
        <v>219</v>
      </c>
      <c r="J117" s="57" t="s">
        <v>36</v>
      </c>
      <c r="K117" s="58" t="s">
        <v>214</v>
      </c>
      <c r="L117" s="59" t="s">
        <v>81</v>
      </c>
      <c r="M117" s="60" t="s">
        <v>951</v>
      </c>
      <c r="N117" s="61" t="s">
        <v>215</v>
      </c>
      <c r="O117" s="129">
        <v>0.5</v>
      </c>
      <c r="P117" s="63">
        <v>44197</v>
      </c>
      <c r="Q117" s="63" t="s">
        <v>216</v>
      </c>
      <c r="R117" s="44">
        <v>0.125</v>
      </c>
      <c r="S117" s="64">
        <v>0.46</v>
      </c>
      <c r="T117" s="64">
        <v>0.86</v>
      </c>
      <c r="U117" s="64">
        <v>1</v>
      </c>
      <c r="V117" s="130">
        <v>0.125</v>
      </c>
      <c r="W117" s="131" t="s">
        <v>1348</v>
      </c>
      <c r="X117" s="18" t="str">
        <f t="shared" si="10"/>
        <v>En gestión</v>
      </c>
      <c r="Y117" s="18" t="str">
        <f t="shared" si="11"/>
        <v>En gestión</v>
      </c>
      <c r="Z117" s="132" t="s">
        <v>1349</v>
      </c>
      <c r="AA117" s="116">
        <f>SUMPRODUCT(O117:O118,V117:V118)</f>
        <v>0.203125</v>
      </c>
      <c r="AB117" s="49">
        <f>SUMPRODUCT(R117:R118,O117:O118)</f>
        <v>0.203125</v>
      </c>
      <c r="AC117" s="133" t="str">
        <f>IF(AB117&lt;1%,"Sin iniciar",IF(AB117=100%,"Terminado","En gestión"))</f>
        <v>En gestión</v>
      </c>
      <c r="AD117" s="133" t="str">
        <f>IF(AA117&lt;1%,"Sin iniciar",IF(AA117=100%,"Terminado","En gestión"))</f>
        <v>En gestión</v>
      </c>
      <c r="AE117" s="18" t="s">
        <v>1291</v>
      </c>
    </row>
    <row r="118" spans="2:31" ht="39" customHeight="1" x14ac:dyDescent="0.25">
      <c r="B118" s="69"/>
      <c r="C118" s="76"/>
      <c r="D118" s="11"/>
      <c r="E118" s="11"/>
      <c r="F118" s="128"/>
      <c r="G118" s="11"/>
      <c r="H118" s="11"/>
      <c r="I118" s="11"/>
      <c r="J118" s="11"/>
      <c r="K118" s="12"/>
      <c r="L118" s="11"/>
      <c r="M118" s="60" t="s">
        <v>952</v>
      </c>
      <c r="N118" s="61" t="s">
        <v>220</v>
      </c>
      <c r="O118" s="129">
        <v>0.5</v>
      </c>
      <c r="P118" s="63">
        <v>44197</v>
      </c>
      <c r="Q118" s="63" t="s">
        <v>216</v>
      </c>
      <c r="R118" s="44">
        <v>0.28125</v>
      </c>
      <c r="S118" s="64">
        <v>0.56000000000000005</v>
      </c>
      <c r="T118" s="64">
        <v>0.91</v>
      </c>
      <c r="U118" s="64">
        <v>1</v>
      </c>
      <c r="V118" s="130">
        <v>0.28125</v>
      </c>
      <c r="W118" s="131" t="s">
        <v>1350</v>
      </c>
      <c r="X118" s="18" t="str">
        <f t="shared" si="10"/>
        <v>En gestión</v>
      </c>
      <c r="Y118" s="18" t="str">
        <f t="shared" si="11"/>
        <v>En gestión</v>
      </c>
      <c r="Z118" s="132"/>
      <c r="AA118" s="119"/>
      <c r="AB118" s="49"/>
      <c r="AC118" s="133"/>
      <c r="AD118" s="133"/>
      <c r="AE118" s="18" t="s">
        <v>1291</v>
      </c>
    </row>
    <row r="119" spans="2:31" ht="39" customHeight="1" x14ac:dyDescent="0.25">
      <c r="B119" s="69"/>
      <c r="C119" s="54" t="s">
        <v>741</v>
      </c>
      <c r="D119" s="57" t="s">
        <v>23</v>
      </c>
      <c r="E119" s="57" t="s">
        <v>24</v>
      </c>
      <c r="F119" s="134" t="s">
        <v>223</v>
      </c>
      <c r="G119" s="57" t="s">
        <v>218</v>
      </c>
      <c r="H119" s="57" t="s">
        <v>26</v>
      </c>
      <c r="I119" s="57" t="s">
        <v>219</v>
      </c>
      <c r="J119" s="57" t="s">
        <v>99</v>
      </c>
      <c r="K119" s="58" t="s">
        <v>221</v>
      </c>
      <c r="L119" s="59" t="s">
        <v>81</v>
      </c>
      <c r="M119" s="60" t="s">
        <v>953</v>
      </c>
      <c r="N119" s="61" t="s">
        <v>222</v>
      </c>
      <c r="O119" s="129">
        <v>0.4</v>
      </c>
      <c r="P119" s="63">
        <v>44197</v>
      </c>
      <c r="Q119" s="63" t="s">
        <v>216</v>
      </c>
      <c r="R119" s="44">
        <v>0.25</v>
      </c>
      <c r="S119" s="64">
        <v>0.5</v>
      </c>
      <c r="T119" s="64">
        <v>0.75</v>
      </c>
      <c r="U119" s="64">
        <v>1</v>
      </c>
      <c r="V119" s="130">
        <v>0.25</v>
      </c>
      <c r="W119" s="135" t="s">
        <v>1351</v>
      </c>
      <c r="X119" s="18" t="str">
        <f t="shared" si="10"/>
        <v>En gestión</v>
      </c>
      <c r="Y119" s="18" t="str">
        <f t="shared" si="11"/>
        <v>En gestión</v>
      </c>
      <c r="Z119" s="132" t="s">
        <v>1352</v>
      </c>
      <c r="AA119" s="116">
        <f>SUMPRODUCT(O119:O121,V119:V121)</f>
        <v>0.25</v>
      </c>
      <c r="AB119" s="117">
        <f t="shared" ref="AB119" si="15">SUMPRODUCT(R119:R121,O119:O121)</f>
        <v>0.25</v>
      </c>
      <c r="AC119" s="133" t="str">
        <f>IF(AB119&lt;1%,"Sin iniciar",IF(AB119=100%,"Terminado","En gestión"))</f>
        <v>En gestión</v>
      </c>
      <c r="AD119" s="133" t="str">
        <f>IF(AA119&lt;1%,"Sin iniciar",IF(AA119=100%,"Terminado","En gestión"))</f>
        <v>En gestión</v>
      </c>
      <c r="AE119" s="18" t="s">
        <v>1291</v>
      </c>
    </row>
    <row r="120" spans="2:31" ht="39" customHeight="1" x14ac:dyDescent="0.25">
      <c r="B120" s="69"/>
      <c r="C120" s="69"/>
      <c r="D120" s="9"/>
      <c r="E120" s="9"/>
      <c r="F120" s="9"/>
      <c r="G120" s="9"/>
      <c r="H120" s="9"/>
      <c r="I120" s="9"/>
      <c r="J120" s="9"/>
      <c r="K120" s="10"/>
      <c r="L120" s="9"/>
      <c r="M120" s="60" t="s">
        <v>954</v>
      </c>
      <c r="N120" s="61" t="s">
        <v>224</v>
      </c>
      <c r="O120" s="129">
        <v>0.3</v>
      </c>
      <c r="P120" s="63">
        <v>44197</v>
      </c>
      <c r="Q120" s="63" t="s">
        <v>216</v>
      </c>
      <c r="R120" s="44">
        <v>0.25</v>
      </c>
      <c r="S120" s="64">
        <v>0.5</v>
      </c>
      <c r="T120" s="64">
        <v>0.75</v>
      </c>
      <c r="U120" s="64">
        <v>1</v>
      </c>
      <c r="V120" s="130">
        <v>0.25</v>
      </c>
      <c r="W120" s="131" t="s">
        <v>1353</v>
      </c>
      <c r="X120" s="18" t="str">
        <f t="shared" si="10"/>
        <v>En gestión</v>
      </c>
      <c r="Y120" s="18" t="str">
        <f t="shared" si="11"/>
        <v>En gestión</v>
      </c>
      <c r="Z120" s="132"/>
      <c r="AA120" s="118"/>
      <c r="AB120" s="117"/>
      <c r="AC120" s="133"/>
      <c r="AD120" s="133"/>
      <c r="AE120" s="18" t="s">
        <v>1291</v>
      </c>
    </row>
    <row r="121" spans="2:31" ht="39" customHeight="1" x14ac:dyDescent="0.25">
      <c r="B121" s="69"/>
      <c r="C121" s="76"/>
      <c r="D121" s="11"/>
      <c r="E121" s="11"/>
      <c r="F121" s="11"/>
      <c r="G121" s="11"/>
      <c r="H121" s="11"/>
      <c r="I121" s="11"/>
      <c r="J121" s="11"/>
      <c r="K121" s="12"/>
      <c r="L121" s="11"/>
      <c r="M121" s="60" t="s">
        <v>955</v>
      </c>
      <c r="N121" s="61" t="s">
        <v>225</v>
      </c>
      <c r="O121" s="129">
        <v>0.3</v>
      </c>
      <c r="P121" s="63">
        <v>44197</v>
      </c>
      <c r="Q121" s="63" t="s">
        <v>216</v>
      </c>
      <c r="R121" s="44">
        <v>0.25</v>
      </c>
      <c r="S121" s="64">
        <v>0.5</v>
      </c>
      <c r="T121" s="64">
        <v>0.75</v>
      </c>
      <c r="U121" s="64">
        <v>1</v>
      </c>
      <c r="V121" s="130">
        <v>0.25</v>
      </c>
      <c r="W121" s="131" t="s">
        <v>1354</v>
      </c>
      <c r="X121" s="18" t="str">
        <f t="shared" si="10"/>
        <v>En gestión</v>
      </c>
      <c r="Y121" s="18" t="str">
        <f t="shared" si="11"/>
        <v>En gestión</v>
      </c>
      <c r="Z121" s="132"/>
      <c r="AA121" s="119"/>
      <c r="AB121" s="117"/>
      <c r="AC121" s="133"/>
      <c r="AD121" s="133"/>
      <c r="AE121" s="18" t="s">
        <v>1291</v>
      </c>
    </row>
    <row r="122" spans="2:31" ht="39" customHeight="1" x14ac:dyDescent="0.25">
      <c r="B122" s="69"/>
      <c r="C122" s="54" t="s">
        <v>742</v>
      </c>
      <c r="D122" s="57" t="s">
        <v>23</v>
      </c>
      <c r="E122" s="57" t="s">
        <v>24</v>
      </c>
      <c r="F122" s="128" t="s">
        <v>228</v>
      </c>
      <c r="G122" s="57" t="s">
        <v>218</v>
      </c>
      <c r="H122" s="57" t="s">
        <v>26</v>
      </c>
      <c r="I122" s="57" t="s">
        <v>219</v>
      </c>
      <c r="J122" s="57" t="s">
        <v>36</v>
      </c>
      <c r="K122" s="58" t="s">
        <v>226</v>
      </c>
      <c r="L122" s="59" t="s">
        <v>81</v>
      </c>
      <c r="M122" s="60" t="s">
        <v>956</v>
      </c>
      <c r="N122" s="61" t="s">
        <v>227</v>
      </c>
      <c r="O122" s="129">
        <v>0.5</v>
      </c>
      <c r="P122" s="63">
        <v>44197</v>
      </c>
      <c r="Q122" s="63" t="s">
        <v>216</v>
      </c>
      <c r="R122" s="44">
        <v>0.25</v>
      </c>
      <c r="S122" s="64">
        <v>0.5</v>
      </c>
      <c r="T122" s="64">
        <v>0.75</v>
      </c>
      <c r="U122" s="64">
        <v>1</v>
      </c>
      <c r="V122" s="130">
        <v>0.25</v>
      </c>
      <c r="W122" s="131" t="s">
        <v>1355</v>
      </c>
      <c r="X122" s="18" t="str">
        <f t="shared" si="10"/>
        <v>En gestión</v>
      </c>
      <c r="Y122" s="18" t="str">
        <f t="shared" si="11"/>
        <v>En gestión</v>
      </c>
      <c r="Z122" s="132" t="s">
        <v>1356</v>
      </c>
      <c r="AA122" s="116">
        <f>SUMPRODUCT(O122:O123,V122:V123)</f>
        <v>0.17499999999999999</v>
      </c>
      <c r="AB122" s="49">
        <f>SUMPRODUCT(R122:R123,O122:O123)</f>
        <v>0.17499999999999999</v>
      </c>
      <c r="AC122" s="133" t="str">
        <f>IF(AB122&lt;1%,"Sin iniciar",IF(AB122=100%,"Terminado","En gestión"))</f>
        <v>En gestión</v>
      </c>
      <c r="AD122" s="133" t="str">
        <f>IF(AA122&lt;1%,"Sin iniciar",IF(AA122=100%,"Terminado","En gestión"))</f>
        <v>En gestión</v>
      </c>
      <c r="AE122" s="18" t="s">
        <v>1291</v>
      </c>
    </row>
    <row r="123" spans="2:31" ht="39" customHeight="1" x14ac:dyDescent="0.25">
      <c r="B123" s="69"/>
      <c r="C123" s="76"/>
      <c r="D123" s="11"/>
      <c r="E123" s="11"/>
      <c r="F123" s="128"/>
      <c r="G123" s="11"/>
      <c r="H123" s="11"/>
      <c r="I123" s="11"/>
      <c r="J123" s="11"/>
      <c r="K123" s="12"/>
      <c r="L123" s="11"/>
      <c r="M123" s="60" t="s">
        <v>957</v>
      </c>
      <c r="N123" s="61" t="s">
        <v>229</v>
      </c>
      <c r="O123" s="129">
        <v>0.5</v>
      </c>
      <c r="P123" s="63">
        <v>44197</v>
      </c>
      <c r="Q123" s="63" t="s">
        <v>216</v>
      </c>
      <c r="R123" s="44">
        <v>0.1</v>
      </c>
      <c r="S123" s="64">
        <v>0.3</v>
      </c>
      <c r="T123" s="64">
        <v>0.6</v>
      </c>
      <c r="U123" s="64">
        <v>1</v>
      </c>
      <c r="V123" s="130">
        <v>0.1</v>
      </c>
      <c r="W123" s="131" t="s">
        <v>1357</v>
      </c>
      <c r="X123" s="18" t="str">
        <f t="shared" si="10"/>
        <v>En gestión</v>
      </c>
      <c r="Y123" s="18" t="str">
        <f t="shared" si="11"/>
        <v>En gestión</v>
      </c>
      <c r="Z123" s="132"/>
      <c r="AA123" s="119"/>
      <c r="AB123" s="49"/>
      <c r="AC123" s="133"/>
      <c r="AD123" s="133"/>
      <c r="AE123" s="18" t="s">
        <v>1291</v>
      </c>
    </row>
    <row r="124" spans="2:31" ht="39" customHeight="1" x14ac:dyDescent="0.25">
      <c r="B124" s="69"/>
      <c r="C124" s="54" t="s">
        <v>743</v>
      </c>
      <c r="D124" s="57" t="s">
        <v>23</v>
      </c>
      <c r="E124" s="57" t="s">
        <v>24</v>
      </c>
      <c r="F124" s="128" t="s">
        <v>228</v>
      </c>
      <c r="G124" s="57" t="s">
        <v>218</v>
      </c>
      <c r="H124" s="57" t="s">
        <v>26</v>
      </c>
      <c r="I124" s="57" t="s">
        <v>219</v>
      </c>
      <c r="J124" s="57" t="s">
        <v>36</v>
      </c>
      <c r="K124" s="58" t="s">
        <v>230</v>
      </c>
      <c r="L124" s="59" t="s">
        <v>81</v>
      </c>
      <c r="M124" s="60" t="s">
        <v>958</v>
      </c>
      <c r="N124" s="61" t="s">
        <v>231</v>
      </c>
      <c r="O124" s="129">
        <v>0.5</v>
      </c>
      <c r="P124" s="63">
        <v>44197</v>
      </c>
      <c r="Q124" s="63" t="s">
        <v>216</v>
      </c>
      <c r="R124" s="44">
        <v>0.25</v>
      </c>
      <c r="S124" s="64">
        <v>0.5</v>
      </c>
      <c r="T124" s="64">
        <v>0.75</v>
      </c>
      <c r="U124" s="64">
        <v>1</v>
      </c>
      <c r="V124" s="130">
        <v>0</v>
      </c>
      <c r="W124" s="131" t="s">
        <v>1358</v>
      </c>
      <c r="X124" s="18" t="str">
        <f t="shared" si="10"/>
        <v>En gestión</v>
      </c>
      <c r="Y124" s="18" t="str">
        <f t="shared" si="11"/>
        <v>Sin iniciar</v>
      </c>
      <c r="Z124" s="133"/>
      <c r="AA124" s="116">
        <f>SUMPRODUCT(O124:O125,V124:V125)</f>
        <v>0.05</v>
      </c>
      <c r="AB124" s="49">
        <f>SUMPRODUCT(R124:R125,O124:O125)</f>
        <v>0.25</v>
      </c>
      <c r="AC124" s="133" t="str">
        <f>IF(AB124&lt;1%,"Sin iniciar",IF(AB124=100%,"Terminado","En gestión"))</f>
        <v>En gestión</v>
      </c>
      <c r="AD124" s="133" t="str">
        <f>IF(AA124&lt;1%,"Sin iniciar",IF(AA124=100%,"Terminado","En gestión"))</f>
        <v>En gestión</v>
      </c>
      <c r="AE124" s="131" t="s">
        <v>1359</v>
      </c>
    </row>
    <row r="125" spans="2:31" ht="39" customHeight="1" x14ac:dyDescent="0.25">
      <c r="B125" s="76"/>
      <c r="C125" s="76"/>
      <c r="D125" s="11"/>
      <c r="E125" s="11"/>
      <c r="F125" s="128"/>
      <c r="G125" s="11"/>
      <c r="H125" s="11"/>
      <c r="I125" s="11"/>
      <c r="J125" s="11"/>
      <c r="K125" s="12"/>
      <c r="L125" s="11"/>
      <c r="M125" s="60" t="s">
        <v>959</v>
      </c>
      <c r="N125" s="61" t="s">
        <v>232</v>
      </c>
      <c r="O125" s="129">
        <v>0.5</v>
      </c>
      <c r="P125" s="63">
        <v>44197</v>
      </c>
      <c r="Q125" s="63" t="s">
        <v>216</v>
      </c>
      <c r="R125" s="44">
        <v>0.25</v>
      </c>
      <c r="S125" s="64">
        <v>0.5</v>
      </c>
      <c r="T125" s="64">
        <v>0.75</v>
      </c>
      <c r="U125" s="64">
        <v>1</v>
      </c>
      <c r="V125" s="130">
        <v>0.1</v>
      </c>
      <c r="W125" s="131" t="s">
        <v>1360</v>
      </c>
      <c r="X125" s="18" t="str">
        <f t="shared" si="10"/>
        <v>En gestión</v>
      </c>
      <c r="Y125" s="18" t="str">
        <f t="shared" si="11"/>
        <v>En gestión</v>
      </c>
      <c r="Z125" s="133"/>
      <c r="AA125" s="119"/>
      <c r="AB125" s="49"/>
      <c r="AC125" s="133"/>
      <c r="AD125" s="133"/>
      <c r="AE125" s="131" t="s">
        <v>1361</v>
      </c>
    </row>
    <row r="126" spans="2:31" ht="39" customHeight="1" x14ac:dyDescent="0.25">
      <c r="B126" s="35" t="s">
        <v>233</v>
      </c>
      <c r="C126" s="35" t="s">
        <v>744</v>
      </c>
      <c r="D126" s="47" t="s">
        <v>34</v>
      </c>
      <c r="E126" s="47" t="s">
        <v>24</v>
      </c>
      <c r="F126" s="37" t="s">
        <v>237</v>
      </c>
      <c r="G126" s="47" t="s">
        <v>238</v>
      </c>
      <c r="H126" s="47" t="s">
        <v>177</v>
      </c>
      <c r="I126" s="47" t="s">
        <v>150</v>
      </c>
      <c r="J126" s="47" t="s">
        <v>36</v>
      </c>
      <c r="K126" s="77" t="s">
        <v>234</v>
      </c>
      <c r="L126" s="78" t="s">
        <v>235</v>
      </c>
      <c r="M126" s="40" t="s">
        <v>960</v>
      </c>
      <c r="N126" s="41" t="s">
        <v>236</v>
      </c>
      <c r="O126" s="42">
        <v>0.25</v>
      </c>
      <c r="P126" s="43">
        <v>44200</v>
      </c>
      <c r="Q126" s="43">
        <v>44285</v>
      </c>
      <c r="R126" s="44">
        <v>1</v>
      </c>
      <c r="S126" s="45">
        <v>0</v>
      </c>
      <c r="T126" s="45">
        <v>0</v>
      </c>
      <c r="U126" s="45">
        <v>0</v>
      </c>
      <c r="V126" s="79">
        <v>1</v>
      </c>
      <c r="W126" s="80" t="s">
        <v>1362</v>
      </c>
      <c r="X126" s="4" t="str">
        <f>IF(R126&lt;1%,"Sin iniciar",IF(R126=100%,"Terminado","En gestión"))</f>
        <v>Terminado</v>
      </c>
      <c r="Y126" s="4" t="str">
        <f t="shared" si="11"/>
        <v>Terminado</v>
      </c>
      <c r="Z126" s="81" t="s">
        <v>1363</v>
      </c>
      <c r="AA126" s="114">
        <f>SUMPRODUCT(O126:O128,V126:V128)</f>
        <v>0.5</v>
      </c>
      <c r="AB126" s="117">
        <f t="shared" ref="AB126" si="16">SUMPRODUCT(R126:R128,O126:O128)</f>
        <v>0.25</v>
      </c>
      <c r="AC126" s="50" t="str">
        <f>IF(AB126&lt;1%,"Sin iniciar",IF(AB126=100%,"Terminado","En gestión"))</f>
        <v>En gestión</v>
      </c>
      <c r="AD126" s="50" t="str">
        <f>IF(AA126&lt;1%,"Sin iniciar",IF(AA126=100%,"Terminado","En gestión"))</f>
        <v>En gestión</v>
      </c>
      <c r="AE126" s="4" t="s">
        <v>1291</v>
      </c>
    </row>
    <row r="127" spans="2:31" ht="39" customHeight="1" x14ac:dyDescent="0.25">
      <c r="B127" s="51"/>
      <c r="C127" s="51"/>
      <c r="D127" s="13"/>
      <c r="E127" s="13"/>
      <c r="F127" s="37"/>
      <c r="G127" s="13"/>
      <c r="H127" s="13"/>
      <c r="I127" s="13"/>
      <c r="J127" s="13"/>
      <c r="K127" s="14"/>
      <c r="L127" s="13"/>
      <c r="M127" s="40" t="s">
        <v>961</v>
      </c>
      <c r="N127" s="41" t="s">
        <v>239</v>
      </c>
      <c r="O127" s="42">
        <v>0.25</v>
      </c>
      <c r="P127" s="43">
        <v>44287</v>
      </c>
      <c r="Q127" s="43">
        <v>44377</v>
      </c>
      <c r="R127" s="44">
        <v>0</v>
      </c>
      <c r="S127" s="45">
        <v>1</v>
      </c>
      <c r="T127" s="45">
        <v>0</v>
      </c>
      <c r="U127" s="45">
        <v>0</v>
      </c>
      <c r="V127" s="79">
        <v>1</v>
      </c>
      <c r="W127" s="80" t="s">
        <v>1364</v>
      </c>
      <c r="X127" s="4" t="str">
        <f t="shared" ref="X127:X149" si="17">IF(R127&lt;1%,"Sin iniciar",IF(R127=100%,"Terminado","En gestión"))</f>
        <v>Sin iniciar</v>
      </c>
      <c r="Y127" s="4" t="str">
        <f t="shared" si="11"/>
        <v>Terminado</v>
      </c>
      <c r="Z127" s="81"/>
      <c r="AA127" s="110"/>
      <c r="AB127" s="117"/>
      <c r="AC127" s="50"/>
      <c r="AD127" s="50"/>
      <c r="AE127" s="4" t="s">
        <v>1291</v>
      </c>
    </row>
    <row r="128" spans="2:31" ht="39" customHeight="1" x14ac:dyDescent="0.25">
      <c r="B128" s="53"/>
      <c r="C128" s="53"/>
      <c r="D128" s="5"/>
      <c r="E128" s="5"/>
      <c r="F128" s="37"/>
      <c r="G128" s="5"/>
      <c r="H128" s="5"/>
      <c r="I128" s="5"/>
      <c r="J128" s="5"/>
      <c r="K128" s="6"/>
      <c r="L128" s="5"/>
      <c r="M128" s="40" t="s">
        <v>962</v>
      </c>
      <c r="N128" s="41" t="s">
        <v>240</v>
      </c>
      <c r="O128" s="42">
        <v>0.5</v>
      </c>
      <c r="P128" s="43">
        <v>44378</v>
      </c>
      <c r="Q128" s="43">
        <v>44550</v>
      </c>
      <c r="R128" s="44">
        <v>0</v>
      </c>
      <c r="S128" s="45">
        <v>0</v>
      </c>
      <c r="T128" s="45">
        <v>0.5</v>
      </c>
      <c r="U128" s="45">
        <v>1</v>
      </c>
      <c r="V128" s="79">
        <v>0</v>
      </c>
      <c r="W128" s="4" t="s">
        <v>1291</v>
      </c>
      <c r="X128" s="4" t="str">
        <f t="shared" si="17"/>
        <v>Sin iniciar</v>
      </c>
      <c r="Y128" s="4" t="str">
        <f t="shared" si="11"/>
        <v>Sin iniciar</v>
      </c>
      <c r="Z128" s="81"/>
      <c r="AA128" s="113"/>
      <c r="AB128" s="117"/>
      <c r="AC128" s="50"/>
      <c r="AD128" s="50"/>
      <c r="AE128" s="4" t="s">
        <v>1291</v>
      </c>
    </row>
    <row r="129" spans="2:31" ht="39" customHeight="1" x14ac:dyDescent="0.25">
      <c r="B129" s="54" t="s">
        <v>241</v>
      </c>
      <c r="C129" s="54" t="s">
        <v>745</v>
      </c>
      <c r="D129" s="57" t="s">
        <v>34</v>
      </c>
      <c r="E129" s="57" t="s">
        <v>24</v>
      </c>
      <c r="F129" s="56" t="s">
        <v>244</v>
      </c>
      <c r="G129" s="57" t="s">
        <v>177</v>
      </c>
      <c r="H129" s="57" t="s">
        <v>26</v>
      </c>
      <c r="I129" s="57" t="s">
        <v>245</v>
      </c>
      <c r="J129" s="57" t="s">
        <v>36</v>
      </c>
      <c r="K129" s="58" t="s">
        <v>242</v>
      </c>
      <c r="L129" s="59" t="s">
        <v>81</v>
      </c>
      <c r="M129" s="60" t="s">
        <v>963</v>
      </c>
      <c r="N129" s="61" t="s">
        <v>243</v>
      </c>
      <c r="O129" s="62">
        <v>0.5</v>
      </c>
      <c r="P129" s="63">
        <v>44301</v>
      </c>
      <c r="Q129" s="63">
        <v>44560</v>
      </c>
      <c r="R129" s="44">
        <v>0</v>
      </c>
      <c r="S129" s="64">
        <v>0.33329999999999999</v>
      </c>
      <c r="T129" s="64">
        <v>0.66659999999999997</v>
      </c>
      <c r="U129" s="64">
        <v>1</v>
      </c>
      <c r="V129" s="79">
        <v>0</v>
      </c>
      <c r="W129" s="18" t="s">
        <v>1291</v>
      </c>
      <c r="X129" s="18" t="str">
        <f t="shared" si="17"/>
        <v>Sin iniciar</v>
      </c>
      <c r="Y129" s="18" t="str">
        <f t="shared" si="11"/>
        <v>Sin iniciar</v>
      </c>
      <c r="Z129" s="67" t="s">
        <v>1365</v>
      </c>
      <c r="AA129" s="114">
        <f>SUMPRODUCT(O129:O130,V129:V130)</f>
        <v>0</v>
      </c>
      <c r="AB129" s="49">
        <f>SUMPRODUCT(R129:R130,O129:O130)</f>
        <v>0</v>
      </c>
      <c r="AC129" s="68" t="str">
        <f>IF(AB129&lt;1%,"Sin iniciar",IF(AB129=100%,"Terminado","En gestión"))</f>
        <v>Sin iniciar</v>
      </c>
      <c r="AD129" s="68" t="str">
        <f>IF(AA129&lt;1%,"Sin iniciar",IF(AA129=100%,"Terminado","En gestión"))</f>
        <v>Sin iniciar</v>
      </c>
      <c r="AE129" s="18" t="s">
        <v>1291</v>
      </c>
    </row>
    <row r="130" spans="2:31" ht="39" customHeight="1" x14ac:dyDescent="0.25">
      <c r="B130" s="76"/>
      <c r="C130" s="76"/>
      <c r="D130" s="11"/>
      <c r="E130" s="11"/>
      <c r="F130" s="56"/>
      <c r="G130" s="11"/>
      <c r="H130" s="11"/>
      <c r="I130" s="11"/>
      <c r="J130" s="11"/>
      <c r="K130" s="12"/>
      <c r="L130" s="11"/>
      <c r="M130" s="60" t="s">
        <v>964</v>
      </c>
      <c r="N130" s="61" t="s">
        <v>246</v>
      </c>
      <c r="O130" s="62">
        <v>0.5</v>
      </c>
      <c r="P130" s="63">
        <v>44301</v>
      </c>
      <c r="Q130" s="63">
        <v>44560</v>
      </c>
      <c r="R130" s="44">
        <v>0</v>
      </c>
      <c r="S130" s="64">
        <v>0.33329999999999999</v>
      </c>
      <c r="T130" s="64">
        <v>0.66659999999999997</v>
      </c>
      <c r="U130" s="64">
        <v>1</v>
      </c>
      <c r="V130" s="79">
        <v>0</v>
      </c>
      <c r="W130" s="18" t="s">
        <v>1291</v>
      </c>
      <c r="X130" s="18" t="str">
        <f t="shared" si="17"/>
        <v>Sin iniciar</v>
      </c>
      <c r="Y130" s="18" t="str">
        <f t="shared" si="11"/>
        <v>Sin iniciar</v>
      </c>
      <c r="Z130" s="67"/>
      <c r="AA130" s="113"/>
      <c r="AB130" s="49"/>
      <c r="AC130" s="68"/>
      <c r="AD130" s="68"/>
      <c r="AE130" s="18" t="s">
        <v>1291</v>
      </c>
    </row>
    <row r="131" spans="2:31" ht="39" customHeight="1" x14ac:dyDescent="0.25">
      <c r="B131" s="35" t="s">
        <v>247</v>
      </c>
      <c r="C131" s="35" t="s">
        <v>746</v>
      </c>
      <c r="D131" s="47" t="s">
        <v>34</v>
      </c>
      <c r="E131" s="47" t="s">
        <v>24</v>
      </c>
      <c r="F131" s="37" t="s">
        <v>250</v>
      </c>
      <c r="G131" s="47" t="s">
        <v>177</v>
      </c>
      <c r="H131" s="47" t="s">
        <v>26</v>
      </c>
      <c r="I131" s="47" t="s">
        <v>251</v>
      </c>
      <c r="J131" s="47" t="s">
        <v>36</v>
      </c>
      <c r="K131" s="77" t="s">
        <v>248</v>
      </c>
      <c r="L131" s="78" t="s">
        <v>32</v>
      </c>
      <c r="M131" s="40" t="s">
        <v>965</v>
      </c>
      <c r="N131" s="41" t="s">
        <v>249</v>
      </c>
      <c r="O131" s="42">
        <v>0.3</v>
      </c>
      <c r="P131" s="43">
        <v>44200</v>
      </c>
      <c r="Q131" s="43">
        <v>44316</v>
      </c>
      <c r="R131" s="44">
        <v>0.75</v>
      </c>
      <c r="S131" s="45">
        <v>1</v>
      </c>
      <c r="T131" s="45">
        <v>0</v>
      </c>
      <c r="U131" s="45">
        <v>0</v>
      </c>
      <c r="V131" s="79">
        <v>0.75</v>
      </c>
      <c r="W131" s="80" t="s">
        <v>1366</v>
      </c>
      <c r="X131" s="4" t="str">
        <f t="shared" si="17"/>
        <v>En gestión</v>
      </c>
      <c r="Y131" s="4" t="str">
        <f t="shared" si="11"/>
        <v>En gestión</v>
      </c>
      <c r="Z131" s="81" t="s">
        <v>1367</v>
      </c>
      <c r="AA131" s="114">
        <f>SUMPRODUCT(O131:O133,V131:V133)</f>
        <v>0.22499999999999998</v>
      </c>
      <c r="AB131" s="117">
        <f>SUMPRODUCT(R131:R133,O131:O133)</f>
        <v>0.22499999999999998</v>
      </c>
      <c r="AC131" s="50" t="str">
        <f>IF(AB131&lt;1%,"Sin iniciar",IF(AB131=100%,"Terminado","En gestión"))</f>
        <v>En gestión</v>
      </c>
      <c r="AD131" s="50" t="str">
        <f>IF(AA131&lt;1%,"Sin iniciar",IF(AA131=100%,"Terminado","En gestión"))</f>
        <v>En gestión</v>
      </c>
      <c r="AE131" s="4" t="s">
        <v>1291</v>
      </c>
    </row>
    <row r="132" spans="2:31" ht="39" customHeight="1" x14ac:dyDescent="0.25">
      <c r="B132" s="51"/>
      <c r="C132" s="51"/>
      <c r="D132" s="13"/>
      <c r="E132" s="13"/>
      <c r="F132" s="37"/>
      <c r="G132" s="13"/>
      <c r="H132" s="13"/>
      <c r="I132" s="13"/>
      <c r="J132" s="13"/>
      <c r="K132" s="14"/>
      <c r="L132" s="13"/>
      <c r="M132" s="40" t="s">
        <v>966</v>
      </c>
      <c r="N132" s="41" t="s">
        <v>252</v>
      </c>
      <c r="O132" s="42">
        <v>0.3</v>
      </c>
      <c r="P132" s="43">
        <v>44317</v>
      </c>
      <c r="Q132" s="43">
        <v>44439</v>
      </c>
      <c r="R132" s="44">
        <v>0</v>
      </c>
      <c r="S132" s="45">
        <v>1</v>
      </c>
      <c r="T132" s="45">
        <v>0.5</v>
      </c>
      <c r="U132" s="45">
        <v>0</v>
      </c>
      <c r="V132" s="79">
        <v>0</v>
      </c>
      <c r="W132" s="4" t="s">
        <v>1291</v>
      </c>
      <c r="X132" s="4" t="str">
        <f t="shared" si="17"/>
        <v>Sin iniciar</v>
      </c>
      <c r="Y132" s="4" t="str">
        <f t="shared" si="11"/>
        <v>Sin iniciar</v>
      </c>
      <c r="Z132" s="81"/>
      <c r="AA132" s="110"/>
      <c r="AB132" s="117"/>
      <c r="AC132" s="50"/>
      <c r="AD132" s="50"/>
      <c r="AE132" s="4" t="s">
        <v>1291</v>
      </c>
    </row>
    <row r="133" spans="2:31" ht="39" customHeight="1" x14ac:dyDescent="0.25">
      <c r="B133" s="51"/>
      <c r="C133" s="53"/>
      <c r="D133" s="5"/>
      <c r="E133" s="5"/>
      <c r="F133" s="37"/>
      <c r="G133" s="5"/>
      <c r="H133" s="5"/>
      <c r="I133" s="5"/>
      <c r="J133" s="5"/>
      <c r="K133" s="6"/>
      <c r="L133" s="5"/>
      <c r="M133" s="40" t="s">
        <v>967</v>
      </c>
      <c r="N133" s="41" t="s">
        <v>253</v>
      </c>
      <c r="O133" s="42">
        <v>0.4</v>
      </c>
      <c r="P133" s="43">
        <v>44440</v>
      </c>
      <c r="Q133" s="43">
        <v>44530</v>
      </c>
      <c r="R133" s="44">
        <v>0</v>
      </c>
      <c r="S133" s="45">
        <v>0</v>
      </c>
      <c r="T133" s="45">
        <v>0.5</v>
      </c>
      <c r="U133" s="45">
        <v>1</v>
      </c>
      <c r="V133" s="79">
        <v>0</v>
      </c>
      <c r="W133" s="4" t="s">
        <v>1291</v>
      </c>
      <c r="X133" s="4" t="str">
        <f t="shared" si="17"/>
        <v>Sin iniciar</v>
      </c>
      <c r="Y133" s="4" t="str">
        <f t="shared" si="11"/>
        <v>Sin iniciar</v>
      </c>
      <c r="Z133" s="81"/>
      <c r="AA133" s="113"/>
      <c r="AB133" s="117"/>
      <c r="AC133" s="50"/>
      <c r="AD133" s="50"/>
      <c r="AE133" s="4" t="s">
        <v>1291</v>
      </c>
    </row>
    <row r="134" spans="2:31" ht="39" customHeight="1" x14ac:dyDescent="0.25">
      <c r="B134" s="51"/>
      <c r="C134" s="35" t="s">
        <v>747</v>
      </c>
      <c r="D134" s="47" t="s">
        <v>34</v>
      </c>
      <c r="E134" s="47" t="s">
        <v>24</v>
      </c>
      <c r="F134" s="37" t="s">
        <v>256</v>
      </c>
      <c r="G134" s="47" t="s">
        <v>177</v>
      </c>
      <c r="H134" s="47" t="s">
        <v>26</v>
      </c>
      <c r="I134" s="47" t="s">
        <v>245</v>
      </c>
      <c r="J134" s="47" t="s">
        <v>36</v>
      </c>
      <c r="K134" s="77" t="s">
        <v>254</v>
      </c>
      <c r="L134" s="78" t="s">
        <v>81</v>
      </c>
      <c r="M134" s="40" t="s">
        <v>968</v>
      </c>
      <c r="N134" s="41" t="s">
        <v>255</v>
      </c>
      <c r="O134" s="42">
        <v>0.1</v>
      </c>
      <c r="P134" s="43">
        <v>44200</v>
      </c>
      <c r="Q134" s="43">
        <v>44283</v>
      </c>
      <c r="R134" s="44">
        <v>1</v>
      </c>
      <c r="S134" s="45">
        <v>0</v>
      </c>
      <c r="T134" s="45">
        <v>0</v>
      </c>
      <c r="U134" s="45">
        <v>0</v>
      </c>
      <c r="V134" s="79">
        <v>1</v>
      </c>
      <c r="W134" s="80" t="s">
        <v>1368</v>
      </c>
      <c r="X134" s="4" t="str">
        <f t="shared" si="17"/>
        <v>Terminado</v>
      </c>
      <c r="Y134" s="4" t="str">
        <f t="shared" si="11"/>
        <v>Terminado</v>
      </c>
      <c r="Z134" s="81" t="s">
        <v>1369</v>
      </c>
      <c r="AA134" s="114">
        <f>SUMPRODUCT(O134:O138,V134:V138)</f>
        <v>0.1</v>
      </c>
      <c r="AB134" s="49">
        <f>SUMPRODUCT(R134:R138,O134:O138)</f>
        <v>0.1</v>
      </c>
      <c r="AC134" s="50" t="str">
        <f>IF(AB134&lt;1%,"Sin iniciar",IF(AB134=100%,"Terminado","En gestión"))</f>
        <v>En gestión</v>
      </c>
      <c r="AD134" s="50" t="str">
        <f>IF(AA134&lt;1%,"Sin iniciar",IF(AA134=100%,"Terminado","En gestión"))</f>
        <v>En gestión</v>
      </c>
      <c r="AE134" s="4" t="s">
        <v>1291</v>
      </c>
    </row>
    <row r="135" spans="2:31" ht="39" customHeight="1" x14ac:dyDescent="0.25">
      <c r="B135" s="51"/>
      <c r="C135" s="51"/>
      <c r="D135" s="13"/>
      <c r="E135" s="13"/>
      <c r="F135" s="37"/>
      <c r="G135" s="13"/>
      <c r="H135" s="13"/>
      <c r="I135" s="13"/>
      <c r="J135" s="13"/>
      <c r="K135" s="14"/>
      <c r="L135" s="13"/>
      <c r="M135" s="40" t="s">
        <v>969</v>
      </c>
      <c r="N135" s="41" t="s">
        <v>257</v>
      </c>
      <c r="O135" s="42">
        <v>0.2</v>
      </c>
      <c r="P135" s="43">
        <v>44316</v>
      </c>
      <c r="Q135" s="43">
        <v>44377</v>
      </c>
      <c r="R135" s="44">
        <v>0</v>
      </c>
      <c r="S135" s="45">
        <v>1</v>
      </c>
      <c r="T135" s="45">
        <v>0</v>
      </c>
      <c r="U135" s="45">
        <v>0</v>
      </c>
      <c r="V135" s="79">
        <v>0</v>
      </c>
      <c r="W135" s="4" t="s">
        <v>1291</v>
      </c>
      <c r="X135" s="4" t="str">
        <f t="shared" si="17"/>
        <v>Sin iniciar</v>
      </c>
      <c r="Y135" s="4" t="str">
        <f t="shared" si="11"/>
        <v>Sin iniciar</v>
      </c>
      <c r="Z135" s="81"/>
      <c r="AA135" s="110"/>
      <c r="AB135" s="49"/>
      <c r="AC135" s="50"/>
      <c r="AD135" s="50"/>
      <c r="AE135" s="4" t="s">
        <v>1291</v>
      </c>
    </row>
    <row r="136" spans="2:31" ht="39" customHeight="1" x14ac:dyDescent="0.25">
      <c r="B136" s="51"/>
      <c r="C136" s="51"/>
      <c r="D136" s="13"/>
      <c r="E136" s="13"/>
      <c r="F136" s="37"/>
      <c r="G136" s="13"/>
      <c r="H136" s="13"/>
      <c r="I136" s="13"/>
      <c r="J136" s="13"/>
      <c r="K136" s="14"/>
      <c r="L136" s="13"/>
      <c r="M136" s="40" t="s">
        <v>970</v>
      </c>
      <c r="N136" s="41" t="s">
        <v>258</v>
      </c>
      <c r="O136" s="42">
        <v>0.1</v>
      </c>
      <c r="P136" s="43">
        <v>44378</v>
      </c>
      <c r="Q136" s="43">
        <v>44439</v>
      </c>
      <c r="R136" s="44">
        <v>0</v>
      </c>
      <c r="S136" s="45">
        <v>0</v>
      </c>
      <c r="T136" s="45">
        <v>1</v>
      </c>
      <c r="U136" s="45">
        <v>0</v>
      </c>
      <c r="V136" s="79">
        <v>0</v>
      </c>
      <c r="W136" s="4" t="s">
        <v>1291</v>
      </c>
      <c r="X136" s="4" t="str">
        <f t="shared" si="17"/>
        <v>Sin iniciar</v>
      </c>
      <c r="Y136" s="4" t="str">
        <f t="shared" si="11"/>
        <v>Sin iniciar</v>
      </c>
      <c r="Z136" s="81"/>
      <c r="AA136" s="110"/>
      <c r="AB136" s="49"/>
      <c r="AC136" s="50"/>
      <c r="AD136" s="50"/>
      <c r="AE136" s="4" t="s">
        <v>1291</v>
      </c>
    </row>
    <row r="137" spans="2:31" ht="39" customHeight="1" x14ac:dyDescent="0.25">
      <c r="B137" s="51"/>
      <c r="C137" s="51"/>
      <c r="D137" s="13"/>
      <c r="E137" s="13"/>
      <c r="F137" s="37"/>
      <c r="G137" s="13"/>
      <c r="H137" s="13"/>
      <c r="I137" s="13"/>
      <c r="J137" s="13"/>
      <c r="K137" s="14"/>
      <c r="L137" s="13"/>
      <c r="M137" s="40" t="s">
        <v>971</v>
      </c>
      <c r="N137" s="41" t="s">
        <v>259</v>
      </c>
      <c r="O137" s="42">
        <v>0.3</v>
      </c>
      <c r="P137" s="43">
        <v>44440</v>
      </c>
      <c r="Q137" s="43">
        <v>44561</v>
      </c>
      <c r="R137" s="44">
        <v>0</v>
      </c>
      <c r="S137" s="45">
        <v>0</v>
      </c>
      <c r="T137" s="45">
        <v>0.5</v>
      </c>
      <c r="U137" s="45">
        <v>1</v>
      </c>
      <c r="V137" s="79">
        <v>0</v>
      </c>
      <c r="W137" s="4" t="s">
        <v>1291</v>
      </c>
      <c r="X137" s="4" t="str">
        <f t="shared" si="17"/>
        <v>Sin iniciar</v>
      </c>
      <c r="Y137" s="4" t="str">
        <f t="shared" si="11"/>
        <v>Sin iniciar</v>
      </c>
      <c r="Z137" s="81"/>
      <c r="AA137" s="110"/>
      <c r="AB137" s="49"/>
      <c r="AC137" s="50"/>
      <c r="AD137" s="50"/>
      <c r="AE137" s="4" t="s">
        <v>1291</v>
      </c>
    </row>
    <row r="138" spans="2:31" ht="39" customHeight="1" x14ac:dyDescent="0.25">
      <c r="B138" s="53"/>
      <c r="C138" s="53"/>
      <c r="D138" s="5"/>
      <c r="E138" s="5"/>
      <c r="F138" s="37"/>
      <c r="G138" s="5"/>
      <c r="H138" s="5"/>
      <c r="I138" s="5"/>
      <c r="J138" s="5"/>
      <c r="K138" s="6"/>
      <c r="L138" s="5"/>
      <c r="M138" s="40" t="s">
        <v>972</v>
      </c>
      <c r="N138" s="41" t="s">
        <v>260</v>
      </c>
      <c r="O138" s="42">
        <v>0.3</v>
      </c>
      <c r="P138" s="43">
        <v>44440</v>
      </c>
      <c r="Q138" s="43">
        <v>44561</v>
      </c>
      <c r="R138" s="44">
        <v>0</v>
      </c>
      <c r="S138" s="45">
        <v>0</v>
      </c>
      <c r="T138" s="45">
        <v>0.5</v>
      </c>
      <c r="U138" s="45">
        <v>1</v>
      </c>
      <c r="V138" s="79">
        <v>0</v>
      </c>
      <c r="W138" s="4" t="s">
        <v>1291</v>
      </c>
      <c r="X138" s="4" t="str">
        <f t="shared" si="17"/>
        <v>Sin iniciar</v>
      </c>
      <c r="Y138" s="4" t="str">
        <f t="shared" si="11"/>
        <v>Sin iniciar</v>
      </c>
      <c r="Z138" s="81"/>
      <c r="AA138" s="113"/>
      <c r="AB138" s="49"/>
      <c r="AC138" s="50"/>
      <c r="AD138" s="50"/>
      <c r="AE138" s="4" t="s">
        <v>1291</v>
      </c>
    </row>
    <row r="139" spans="2:31" ht="39" customHeight="1" x14ac:dyDescent="0.25">
      <c r="B139" s="54" t="s">
        <v>261</v>
      </c>
      <c r="C139" s="54" t="s">
        <v>748</v>
      </c>
      <c r="D139" s="57" t="s">
        <v>34</v>
      </c>
      <c r="E139" s="57" t="s">
        <v>24</v>
      </c>
      <c r="F139" s="56" t="s">
        <v>264</v>
      </c>
      <c r="G139" s="57" t="s">
        <v>265</v>
      </c>
      <c r="H139" s="57" t="s">
        <v>266</v>
      </c>
      <c r="I139" s="57" t="s">
        <v>245</v>
      </c>
      <c r="J139" s="57" t="s">
        <v>36</v>
      </c>
      <c r="K139" s="58" t="s">
        <v>262</v>
      </c>
      <c r="L139" s="59" t="s">
        <v>81</v>
      </c>
      <c r="M139" s="60" t="s">
        <v>973</v>
      </c>
      <c r="N139" s="61" t="s">
        <v>263</v>
      </c>
      <c r="O139" s="129">
        <v>0.04</v>
      </c>
      <c r="P139" s="63">
        <v>44200</v>
      </c>
      <c r="Q139" s="63">
        <v>44226</v>
      </c>
      <c r="R139" s="136">
        <v>1</v>
      </c>
      <c r="S139" s="137">
        <v>0</v>
      </c>
      <c r="T139" s="137">
        <v>0</v>
      </c>
      <c r="U139" s="137">
        <v>0</v>
      </c>
      <c r="V139" s="79">
        <v>1</v>
      </c>
      <c r="W139" s="66" t="s">
        <v>1370</v>
      </c>
      <c r="X139" s="18" t="str">
        <f t="shared" si="17"/>
        <v>Terminado</v>
      </c>
      <c r="Y139" s="18" t="str">
        <f t="shared" si="11"/>
        <v>Terminado</v>
      </c>
      <c r="Z139" s="67" t="s">
        <v>1371</v>
      </c>
      <c r="AA139" s="114">
        <f>SUMPRODUCT(O139:O141,V139:V141)</f>
        <v>0.21279999999999999</v>
      </c>
      <c r="AB139" s="49">
        <f>SUMPRODUCT(R139:R141,O139:O141)</f>
        <v>0.21279999999999999</v>
      </c>
      <c r="AC139" s="68" t="str">
        <f>IF(AB139&lt;1%,"Sin iniciar",IF(AB139=100%,"Terminado","En gestión"))</f>
        <v>En gestión</v>
      </c>
      <c r="AD139" s="68" t="str">
        <f>IF(AA139&lt;1%,"Sin iniciar",IF(AA139=100%,"Terminado","En gestión"))</f>
        <v>En gestión</v>
      </c>
      <c r="AE139" s="18" t="s">
        <v>1291</v>
      </c>
    </row>
    <row r="140" spans="2:31" ht="39" customHeight="1" x14ac:dyDescent="0.25">
      <c r="B140" s="69"/>
      <c r="C140" s="69"/>
      <c r="D140" s="9"/>
      <c r="E140" s="9"/>
      <c r="F140" s="56"/>
      <c r="G140" s="9"/>
      <c r="H140" s="9"/>
      <c r="I140" s="9"/>
      <c r="J140" s="9"/>
      <c r="K140" s="10"/>
      <c r="L140" s="9"/>
      <c r="M140" s="60" t="s">
        <v>974</v>
      </c>
      <c r="N140" s="61" t="s">
        <v>267</v>
      </c>
      <c r="O140" s="129">
        <v>0.6</v>
      </c>
      <c r="P140" s="63">
        <v>44228</v>
      </c>
      <c r="Q140" s="63">
        <v>44560</v>
      </c>
      <c r="R140" s="136">
        <v>0.18</v>
      </c>
      <c r="S140" s="137">
        <v>0.45</v>
      </c>
      <c r="T140" s="137">
        <v>0.72</v>
      </c>
      <c r="U140" s="137">
        <v>1</v>
      </c>
      <c r="V140" s="79">
        <v>0.18</v>
      </c>
      <c r="W140" s="66" t="s">
        <v>1372</v>
      </c>
      <c r="X140" s="18" t="str">
        <f t="shared" si="17"/>
        <v>En gestión</v>
      </c>
      <c r="Y140" s="18" t="str">
        <f t="shared" si="11"/>
        <v>En gestión</v>
      </c>
      <c r="Z140" s="68"/>
      <c r="AA140" s="110"/>
      <c r="AB140" s="49"/>
      <c r="AC140" s="68"/>
      <c r="AD140" s="68"/>
      <c r="AE140" s="18" t="s">
        <v>1291</v>
      </c>
    </row>
    <row r="141" spans="2:31" ht="39" customHeight="1" x14ac:dyDescent="0.25">
      <c r="B141" s="69"/>
      <c r="C141" s="76"/>
      <c r="D141" s="11"/>
      <c r="E141" s="11"/>
      <c r="F141" s="56"/>
      <c r="G141" s="11"/>
      <c r="H141" s="11"/>
      <c r="I141" s="11"/>
      <c r="J141" s="11"/>
      <c r="K141" s="12"/>
      <c r="L141" s="11"/>
      <c r="M141" s="60" t="s">
        <v>975</v>
      </c>
      <c r="N141" s="61" t="s">
        <v>268</v>
      </c>
      <c r="O141" s="129">
        <v>0.36</v>
      </c>
      <c r="P141" s="63">
        <v>44228</v>
      </c>
      <c r="Q141" s="63">
        <v>44560</v>
      </c>
      <c r="R141" s="136">
        <v>0.18</v>
      </c>
      <c r="S141" s="137">
        <v>0.45</v>
      </c>
      <c r="T141" s="137">
        <v>0.72</v>
      </c>
      <c r="U141" s="137">
        <v>1</v>
      </c>
      <c r="V141" s="79">
        <v>0.18</v>
      </c>
      <c r="W141" s="66" t="s">
        <v>1373</v>
      </c>
      <c r="X141" s="18" t="str">
        <f t="shared" si="17"/>
        <v>En gestión</v>
      </c>
      <c r="Y141" s="18" t="str">
        <f t="shared" si="11"/>
        <v>En gestión</v>
      </c>
      <c r="Z141" s="68"/>
      <c r="AA141" s="113"/>
      <c r="AB141" s="49"/>
      <c r="AC141" s="68"/>
      <c r="AD141" s="68"/>
      <c r="AE141" s="18" t="s">
        <v>1291</v>
      </c>
    </row>
    <row r="142" spans="2:31" ht="39" customHeight="1" x14ac:dyDescent="0.25">
      <c r="B142" s="69"/>
      <c r="C142" s="54" t="s">
        <v>749</v>
      </c>
      <c r="D142" s="57" t="s">
        <v>34</v>
      </c>
      <c r="E142" s="57" t="s">
        <v>24</v>
      </c>
      <c r="F142" s="56" t="s">
        <v>271</v>
      </c>
      <c r="G142" s="57" t="s">
        <v>265</v>
      </c>
      <c r="H142" s="57" t="s">
        <v>272</v>
      </c>
      <c r="I142" s="57" t="s">
        <v>245</v>
      </c>
      <c r="J142" s="57" t="s">
        <v>36</v>
      </c>
      <c r="K142" s="58" t="s">
        <v>269</v>
      </c>
      <c r="L142" s="59" t="s">
        <v>81</v>
      </c>
      <c r="M142" s="60" t="s">
        <v>976</v>
      </c>
      <c r="N142" s="61" t="s">
        <v>270</v>
      </c>
      <c r="O142" s="62">
        <v>0.5</v>
      </c>
      <c r="P142" s="63">
        <v>44198</v>
      </c>
      <c r="Q142" s="63">
        <v>44500</v>
      </c>
      <c r="R142" s="44">
        <v>0.22</v>
      </c>
      <c r="S142" s="64">
        <v>0.55000000000000004</v>
      </c>
      <c r="T142" s="64">
        <v>0.88</v>
      </c>
      <c r="U142" s="64">
        <v>1</v>
      </c>
      <c r="V142" s="79">
        <v>0.22</v>
      </c>
      <c r="W142" s="66" t="s">
        <v>1374</v>
      </c>
      <c r="X142" s="18" t="str">
        <f t="shared" si="17"/>
        <v>En gestión</v>
      </c>
      <c r="Y142" s="18" t="str">
        <f t="shared" si="11"/>
        <v>En gestión</v>
      </c>
      <c r="Z142" s="67" t="s">
        <v>1375</v>
      </c>
      <c r="AA142" s="114">
        <f>SUMPRODUCT(O142:O145,V142:V145)</f>
        <v>0.11</v>
      </c>
      <c r="AB142" s="49">
        <f>SUMPRODUCT(R142:R145,O142:O145)</f>
        <v>0.11</v>
      </c>
      <c r="AC142" s="68" t="str">
        <f>IF(AB142&lt;1%,"Sin iniciar",IF(AB142=100%,"Terminado","En gestión"))</f>
        <v>En gestión</v>
      </c>
      <c r="AD142" s="68" t="str">
        <f>IF(AA142&lt;1%,"Sin iniciar",IF(AA142=100%,"Terminado","En gestión"))</f>
        <v>En gestión</v>
      </c>
      <c r="AE142" s="18" t="s">
        <v>1291</v>
      </c>
    </row>
    <row r="143" spans="2:31" ht="39" customHeight="1" x14ac:dyDescent="0.25">
      <c r="B143" s="69"/>
      <c r="C143" s="69"/>
      <c r="D143" s="9"/>
      <c r="E143" s="9"/>
      <c r="F143" s="56"/>
      <c r="G143" s="9"/>
      <c r="H143" s="9"/>
      <c r="I143" s="9"/>
      <c r="J143" s="9"/>
      <c r="K143" s="10"/>
      <c r="L143" s="9"/>
      <c r="M143" s="60" t="s">
        <v>977</v>
      </c>
      <c r="N143" s="61" t="s">
        <v>273</v>
      </c>
      <c r="O143" s="62">
        <v>0.3</v>
      </c>
      <c r="P143" s="63">
        <v>44409</v>
      </c>
      <c r="Q143" s="63">
        <v>44500</v>
      </c>
      <c r="R143" s="44">
        <v>0</v>
      </c>
      <c r="S143" s="64">
        <v>0</v>
      </c>
      <c r="T143" s="64">
        <v>0.67</v>
      </c>
      <c r="U143" s="64">
        <v>1</v>
      </c>
      <c r="V143" s="79">
        <v>0</v>
      </c>
      <c r="W143" s="18" t="s">
        <v>1291</v>
      </c>
      <c r="X143" s="18" t="str">
        <f t="shared" si="17"/>
        <v>Sin iniciar</v>
      </c>
      <c r="Y143" s="18" t="str">
        <f t="shared" si="11"/>
        <v>Sin iniciar</v>
      </c>
      <c r="Z143" s="67"/>
      <c r="AA143" s="110"/>
      <c r="AB143" s="49"/>
      <c r="AC143" s="68"/>
      <c r="AD143" s="68"/>
      <c r="AE143" s="18" t="s">
        <v>1291</v>
      </c>
    </row>
    <row r="144" spans="2:31" ht="39" customHeight="1" x14ac:dyDescent="0.25">
      <c r="B144" s="69"/>
      <c r="C144" s="69"/>
      <c r="D144" s="9"/>
      <c r="E144" s="9"/>
      <c r="F144" s="56"/>
      <c r="G144" s="9"/>
      <c r="H144" s="9"/>
      <c r="I144" s="9"/>
      <c r="J144" s="9"/>
      <c r="K144" s="10"/>
      <c r="L144" s="9"/>
      <c r="M144" s="60" t="s">
        <v>978</v>
      </c>
      <c r="N144" s="61" t="s">
        <v>274</v>
      </c>
      <c r="O144" s="62">
        <v>0.1</v>
      </c>
      <c r="P144" s="63">
        <v>44501</v>
      </c>
      <c r="Q144" s="63" t="s">
        <v>275</v>
      </c>
      <c r="R144" s="44">
        <v>0</v>
      </c>
      <c r="S144" s="64">
        <v>0</v>
      </c>
      <c r="T144" s="64">
        <v>0</v>
      </c>
      <c r="U144" s="64">
        <v>1</v>
      </c>
      <c r="V144" s="79">
        <v>0</v>
      </c>
      <c r="W144" s="18" t="s">
        <v>1291</v>
      </c>
      <c r="X144" s="18" t="str">
        <f t="shared" si="17"/>
        <v>Sin iniciar</v>
      </c>
      <c r="Y144" s="18" t="str">
        <f t="shared" si="11"/>
        <v>Sin iniciar</v>
      </c>
      <c r="Z144" s="67"/>
      <c r="AA144" s="110"/>
      <c r="AB144" s="49"/>
      <c r="AC144" s="68"/>
      <c r="AD144" s="68"/>
      <c r="AE144" s="18" t="s">
        <v>1291</v>
      </c>
    </row>
    <row r="145" spans="2:31" ht="39" customHeight="1" x14ac:dyDescent="0.25">
      <c r="B145" s="69"/>
      <c r="C145" s="76"/>
      <c r="D145" s="11"/>
      <c r="E145" s="11"/>
      <c r="F145" s="56"/>
      <c r="G145" s="11"/>
      <c r="H145" s="11"/>
      <c r="I145" s="11"/>
      <c r="J145" s="11"/>
      <c r="K145" s="12"/>
      <c r="L145" s="11"/>
      <c r="M145" s="60" t="s">
        <v>979</v>
      </c>
      <c r="N145" s="61" t="s">
        <v>276</v>
      </c>
      <c r="O145" s="62">
        <v>0.1</v>
      </c>
      <c r="P145" s="63">
        <v>44531</v>
      </c>
      <c r="Q145" s="63">
        <v>44561</v>
      </c>
      <c r="R145" s="44">
        <v>0</v>
      </c>
      <c r="S145" s="64">
        <v>0</v>
      </c>
      <c r="T145" s="64">
        <v>0</v>
      </c>
      <c r="U145" s="64">
        <v>1</v>
      </c>
      <c r="V145" s="79">
        <v>0</v>
      </c>
      <c r="W145" s="18" t="s">
        <v>1291</v>
      </c>
      <c r="X145" s="18" t="str">
        <f t="shared" si="17"/>
        <v>Sin iniciar</v>
      </c>
      <c r="Y145" s="18" t="str">
        <f t="shared" si="11"/>
        <v>Sin iniciar</v>
      </c>
      <c r="Z145" s="67"/>
      <c r="AA145" s="113"/>
      <c r="AB145" s="49"/>
      <c r="AC145" s="68"/>
      <c r="AD145" s="68"/>
      <c r="AE145" s="18" t="s">
        <v>1291</v>
      </c>
    </row>
    <row r="146" spans="2:31" ht="39" customHeight="1" x14ac:dyDescent="0.25">
      <c r="B146" s="69"/>
      <c r="C146" s="54" t="s">
        <v>750</v>
      </c>
      <c r="D146" s="57" t="s">
        <v>34</v>
      </c>
      <c r="E146" s="57" t="s">
        <v>24</v>
      </c>
      <c r="F146" s="56" t="s">
        <v>279</v>
      </c>
      <c r="G146" s="57" t="s">
        <v>265</v>
      </c>
      <c r="H146" s="57" t="s">
        <v>280</v>
      </c>
      <c r="I146" s="57" t="s">
        <v>245</v>
      </c>
      <c r="J146" s="57" t="s">
        <v>36</v>
      </c>
      <c r="K146" s="58" t="s">
        <v>277</v>
      </c>
      <c r="L146" s="59" t="s">
        <v>81</v>
      </c>
      <c r="M146" s="60" t="s">
        <v>980</v>
      </c>
      <c r="N146" s="61" t="s">
        <v>278</v>
      </c>
      <c r="O146" s="62">
        <v>0.3</v>
      </c>
      <c r="P146" s="63">
        <v>44229</v>
      </c>
      <c r="Q146" s="63">
        <v>44560</v>
      </c>
      <c r="R146" s="44">
        <v>0.18</v>
      </c>
      <c r="S146" s="64">
        <v>0.46</v>
      </c>
      <c r="T146" s="64">
        <v>0.73</v>
      </c>
      <c r="U146" s="64">
        <v>1</v>
      </c>
      <c r="V146" s="79">
        <v>0.18</v>
      </c>
      <c r="W146" s="66" t="s">
        <v>1376</v>
      </c>
      <c r="X146" s="18" t="str">
        <f t="shared" si="17"/>
        <v>En gestión</v>
      </c>
      <c r="Y146" s="18" t="str">
        <f t="shared" si="11"/>
        <v>En gestión</v>
      </c>
      <c r="Z146" s="67" t="s">
        <v>1377</v>
      </c>
      <c r="AA146" s="114">
        <f>SUMPRODUCT(O146:O148,V146:V148)</f>
        <v>5.3999999999999999E-2</v>
      </c>
      <c r="AB146" s="49">
        <f>SUMPRODUCT(R146:R148,O146:O148)</f>
        <v>5.3999999999999999E-2</v>
      </c>
      <c r="AC146" s="68" t="str">
        <f>IF(AB146&lt;1%,"Sin iniciar",IF(AB146=100%,"Terminado","En gestión"))</f>
        <v>En gestión</v>
      </c>
      <c r="AD146" s="68" t="str">
        <f>IF(AA146&lt;1%,"Sin iniciar",IF(AA146=100%,"Terminado","En gestión"))</f>
        <v>En gestión</v>
      </c>
      <c r="AE146" s="18" t="s">
        <v>1291</v>
      </c>
    </row>
    <row r="147" spans="2:31" ht="39" customHeight="1" x14ac:dyDescent="0.25">
      <c r="B147" s="69"/>
      <c r="C147" s="69"/>
      <c r="D147" s="9"/>
      <c r="E147" s="9"/>
      <c r="F147" s="56"/>
      <c r="G147" s="9"/>
      <c r="H147" s="9"/>
      <c r="I147" s="9"/>
      <c r="J147" s="9"/>
      <c r="K147" s="10"/>
      <c r="L147" s="9"/>
      <c r="M147" s="60" t="s">
        <v>981</v>
      </c>
      <c r="N147" s="61" t="s">
        <v>281</v>
      </c>
      <c r="O147" s="62">
        <v>0.35</v>
      </c>
      <c r="P147" s="63">
        <v>44287</v>
      </c>
      <c r="Q147" s="63">
        <v>44560</v>
      </c>
      <c r="R147" s="44">
        <v>0</v>
      </c>
      <c r="S147" s="64">
        <v>0.5</v>
      </c>
      <c r="T147" s="64">
        <v>0.5</v>
      </c>
      <c r="U147" s="64">
        <v>1</v>
      </c>
      <c r="V147" s="79">
        <v>0</v>
      </c>
      <c r="W147" s="18" t="s">
        <v>1291</v>
      </c>
      <c r="X147" s="18" t="str">
        <f t="shared" si="17"/>
        <v>Sin iniciar</v>
      </c>
      <c r="Y147" s="18" t="str">
        <f t="shared" si="11"/>
        <v>Sin iniciar</v>
      </c>
      <c r="Z147" s="67"/>
      <c r="AA147" s="110"/>
      <c r="AB147" s="49"/>
      <c r="AC147" s="68"/>
      <c r="AD147" s="68"/>
      <c r="AE147" s="18" t="s">
        <v>1291</v>
      </c>
    </row>
    <row r="148" spans="2:31" ht="39" customHeight="1" x14ac:dyDescent="0.25">
      <c r="B148" s="69"/>
      <c r="C148" s="76"/>
      <c r="D148" s="11"/>
      <c r="E148" s="11"/>
      <c r="F148" s="56"/>
      <c r="G148" s="11"/>
      <c r="H148" s="11"/>
      <c r="I148" s="11"/>
      <c r="J148" s="11"/>
      <c r="K148" s="12"/>
      <c r="L148" s="11"/>
      <c r="M148" s="60" t="s">
        <v>982</v>
      </c>
      <c r="N148" s="61" t="s">
        <v>282</v>
      </c>
      <c r="O148" s="62">
        <v>0.35</v>
      </c>
      <c r="P148" s="63">
        <v>44287</v>
      </c>
      <c r="Q148" s="63">
        <v>44560</v>
      </c>
      <c r="R148" s="44">
        <v>0</v>
      </c>
      <c r="S148" s="64">
        <v>0.5</v>
      </c>
      <c r="T148" s="64">
        <v>0.5</v>
      </c>
      <c r="U148" s="64">
        <v>1</v>
      </c>
      <c r="V148" s="79">
        <v>0</v>
      </c>
      <c r="W148" s="18" t="s">
        <v>1291</v>
      </c>
      <c r="X148" s="18" t="str">
        <f t="shared" si="17"/>
        <v>Sin iniciar</v>
      </c>
      <c r="Y148" s="18" t="str">
        <f t="shared" si="11"/>
        <v>Sin iniciar</v>
      </c>
      <c r="Z148" s="67"/>
      <c r="AA148" s="113"/>
      <c r="AB148" s="49"/>
      <c r="AC148" s="68"/>
      <c r="AD148" s="68"/>
      <c r="AE148" s="18" t="s">
        <v>1291</v>
      </c>
    </row>
    <row r="149" spans="2:31" ht="39" customHeight="1" x14ac:dyDescent="0.25">
      <c r="B149" s="69"/>
      <c r="C149" s="54" t="s">
        <v>751</v>
      </c>
      <c r="D149" s="57" t="s">
        <v>34</v>
      </c>
      <c r="E149" s="57" t="s">
        <v>24</v>
      </c>
      <c r="F149" s="57" t="s">
        <v>714</v>
      </c>
      <c r="G149" s="57" t="s">
        <v>265</v>
      </c>
      <c r="H149" s="57" t="s">
        <v>26</v>
      </c>
      <c r="I149" s="57" t="s">
        <v>245</v>
      </c>
      <c r="J149" s="57" t="s">
        <v>36</v>
      </c>
      <c r="K149" s="58" t="s">
        <v>283</v>
      </c>
      <c r="L149" s="59" t="s">
        <v>81</v>
      </c>
      <c r="M149" s="60" t="s">
        <v>983</v>
      </c>
      <c r="N149" s="61" t="s">
        <v>284</v>
      </c>
      <c r="O149" s="129">
        <v>0.1</v>
      </c>
      <c r="P149" s="63">
        <v>44200</v>
      </c>
      <c r="Q149" s="63" t="s">
        <v>285</v>
      </c>
      <c r="R149" s="136">
        <v>1</v>
      </c>
      <c r="S149" s="137">
        <v>0</v>
      </c>
      <c r="T149" s="137">
        <v>0</v>
      </c>
      <c r="U149" s="137">
        <v>0</v>
      </c>
      <c r="V149" s="79">
        <v>1</v>
      </c>
      <c r="W149" s="66" t="s">
        <v>1378</v>
      </c>
      <c r="X149" s="18" t="str">
        <f t="shared" si="17"/>
        <v>Terminado</v>
      </c>
      <c r="Y149" s="18" t="str">
        <f t="shared" si="11"/>
        <v>Terminado</v>
      </c>
      <c r="Z149" s="67" t="s">
        <v>1379</v>
      </c>
      <c r="AA149" s="114">
        <f>SUMPRODUCT(O149:O151,V149:V151)</f>
        <v>0.4</v>
      </c>
      <c r="AB149" s="49">
        <f>SUMPRODUCT(R149:R151,O149:O151)</f>
        <v>0.2</v>
      </c>
      <c r="AC149" s="68" t="str">
        <f>IF(AB149&lt;1%,"Sin iniciar",IF(AB149=100%,"Terminado","En gestión"))</f>
        <v>En gestión</v>
      </c>
      <c r="AD149" s="68" t="str">
        <f>IF(AA149&lt;1%,"Sin iniciar",IF(AA149=100%,"Terminado","En gestión"))</f>
        <v>En gestión</v>
      </c>
      <c r="AE149" s="18" t="s">
        <v>1291</v>
      </c>
    </row>
    <row r="150" spans="2:31" ht="39" customHeight="1" x14ac:dyDescent="0.25">
      <c r="B150" s="69"/>
      <c r="C150" s="69"/>
      <c r="D150" s="73"/>
      <c r="E150" s="73"/>
      <c r="F150" s="73"/>
      <c r="G150" s="73"/>
      <c r="H150" s="73"/>
      <c r="I150" s="73"/>
      <c r="J150" s="73"/>
      <c r="K150" s="74"/>
      <c r="L150" s="75"/>
      <c r="M150" s="60" t="s">
        <v>984</v>
      </c>
      <c r="N150" s="61" t="s">
        <v>286</v>
      </c>
      <c r="O150" s="129">
        <v>0.1</v>
      </c>
      <c r="P150" s="63">
        <v>44228</v>
      </c>
      <c r="Q150" s="63">
        <v>44255</v>
      </c>
      <c r="R150" s="136">
        <v>1</v>
      </c>
      <c r="S150" s="137">
        <v>0</v>
      </c>
      <c r="T150" s="137">
        <v>0</v>
      </c>
      <c r="U150" s="137">
        <v>0</v>
      </c>
      <c r="V150" s="79">
        <v>1</v>
      </c>
      <c r="W150" s="66" t="s">
        <v>1380</v>
      </c>
      <c r="X150" s="18" t="str">
        <f>IF(R150&lt;1%,"Sin iniciar",IF(R150=100%,"Terminado","En gestión"))</f>
        <v>Terminado</v>
      </c>
      <c r="Y150" s="18" t="str">
        <f t="shared" si="11"/>
        <v>Terminado</v>
      </c>
      <c r="Z150" s="68"/>
      <c r="AA150" s="110"/>
      <c r="AB150" s="49"/>
      <c r="AC150" s="68"/>
      <c r="AD150" s="68"/>
      <c r="AE150" s="18" t="s">
        <v>1291</v>
      </c>
    </row>
    <row r="151" spans="2:31" ht="39" customHeight="1" x14ac:dyDescent="0.25">
      <c r="B151" s="69"/>
      <c r="C151" s="76"/>
      <c r="D151" s="70"/>
      <c r="E151" s="70"/>
      <c r="F151" s="70"/>
      <c r="G151" s="70"/>
      <c r="H151" s="70"/>
      <c r="I151" s="70"/>
      <c r="J151" s="70"/>
      <c r="K151" s="71"/>
      <c r="L151" s="72"/>
      <c r="M151" s="60" t="s">
        <v>985</v>
      </c>
      <c r="N151" s="61" t="s">
        <v>287</v>
      </c>
      <c r="O151" s="129">
        <v>0.8</v>
      </c>
      <c r="P151" s="63">
        <v>44256</v>
      </c>
      <c r="Q151" s="63">
        <v>44377</v>
      </c>
      <c r="R151" s="136">
        <v>0</v>
      </c>
      <c r="S151" s="137">
        <v>1</v>
      </c>
      <c r="T151" s="137">
        <v>0</v>
      </c>
      <c r="U151" s="137">
        <v>0</v>
      </c>
      <c r="V151" s="79">
        <v>0.25</v>
      </c>
      <c r="W151" s="131" t="s">
        <v>2410</v>
      </c>
      <c r="X151" s="18" t="str">
        <f t="shared" ref="X151:X190" si="18">IF(R151&lt;1%,"Sin iniciar",IF(R151=100%,"Terminado","En gestión"))</f>
        <v>Sin iniciar</v>
      </c>
      <c r="Y151" s="18" t="str">
        <f t="shared" si="11"/>
        <v>En gestión</v>
      </c>
      <c r="Z151" s="68"/>
      <c r="AA151" s="113"/>
      <c r="AB151" s="49"/>
      <c r="AC151" s="68"/>
      <c r="AD151" s="68"/>
      <c r="AE151" s="18" t="s">
        <v>1291</v>
      </c>
    </row>
    <row r="152" spans="2:31" ht="39" customHeight="1" x14ac:dyDescent="0.25">
      <c r="B152" s="69"/>
      <c r="C152" s="54" t="s">
        <v>752</v>
      </c>
      <c r="D152" s="57" t="s">
        <v>34</v>
      </c>
      <c r="E152" s="57" t="s">
        <v>24</v>
      </c>
      <c r="F152" s="57" t="s">
        <v>290</v>
      </c>
      <c r="G152" s="57" t="s">
        <v>265</v>
      </c>
      <c r="H152" s="57" t="s">
        <v>26</v>
      </c>
      <c r="I152" s="57" t="s">
        <v>245</v>
      </c>
      <c r="J152" s="57" t="s">
        <v>36</v>
      </c>
      <c r="K152" s="58" t="s">
        <v>288</v>
      </c>
      <c r="L152" s="59" t="s">
        <v>81</v>
      </c>
      <c r="M152" s="60" t="s">
        <v>986</v>
      </c>
      <c r="N152" s="61" t="s">
        <v>289</v>
      </c>
      <c r="O152" s="129">
        <v>0.2</v>
      </c>
      <c r="P152" s="63">
        <v>44211</v>
      </c>
      <c r="Q152" s="63">
        <v>44316</v>
      </c>
      <c r="R152" s="136">
        <v>1</v>
      </c>
      <c r="S152" s="137">
        <v>0</v>
      </c>
      <c r="T152" s="137">
        <v>0</v>
      </c>
      <c r="U152" s="137">
        <v>0</v>
      </c>
      <c r="V152" s="138">
        <v>0.7</v>
      </c>
      <c r="W152" s="66" t="s">
        <v>1381</v>
      </c>
      <c r="X152" s="18" t="str">
        <f t="shared" si="18"/>
        <v>Terminado</v>
      </c>
      <c r="Y152" s="18" t="str">
        <f t="shared" si="11"/>
        <v>En gestión</v>
      </c>
      <c r="Z152" s="67" t="s">
        <v>1382</v>
      </c>
      <c r="AA152" s="114">
        <f>SUMPRODUCT(O152:O155,V152:V155)</f>
        <v>0.13999999999999999</v>
      </c>
      <c r="AB152" s="49">
        <f>SUMPRODUCT(R152:R155,O152:O155)</f>
        <v>0.2</v>
      </c>
      <c r="AC152" s="68" t="str">
        <f>IF(AB152&lt;1%,"Sin iniciar",IF(AB152=100%,"Terminado","En gestión"))</f>
        <v>En gestión</v>
      </c>
      <c r="AD152" s="68" t="str">
        <f>IF(AA152&lt;1%,"Sin iniciar",IF(AA152=100%,"Terminado","En gestión"))</f>
        <v>En gestión</v>
      </c>
      <c r="AE152" s="18" t="s">
        <v>1291</v>
      </c>
    </row>
    <row r="153" spans="2:31" ht="39" customHeight="1" x14ac:dyDescent="0.25">
      <c r="B153" s="69"/>
      <c r="C153" s="69"/>
      <c r="D153" s="73"/>
      <c r="E153" s="73"/>
      <c r="F153" s="73"/>
      <c r="G153" s="73"/>
      <c r="H153" s="73"/>
      <c r="I153" s="73"/>
      <c r="J153" s="73"/>
      <c r="K153" s="74"/>
      <c r="L153" s="75"/>
      <c r="M153" s="60" t="s">
        <v>987</v>
      </c>
      <c r="N153" s="61" t="s">
        <v>291</v>
      </c>
      <c r="O153" s="129">
        <v>0.2</v>
      </c>
      <c r="P153" s="63">
        <v>44317</v>
      </c>
      <c r="Q153" s="63">
        <v>44346</v>
      </c>
      <c r="R153" s="136">
        <v>0</v>
      </c>
      <c r="S153" s="137">
        <v>0.5</v>
      </c>
      <c r="T153" s="137">
        <v>1</v>
      </c>
      <c r="U153" s="137">
        <v>0</v>
      </c>
      <c r="V153" s="79">
        <v>0</v>
      </c>
      <c r="W153" s="18" t="s">
        <v>1291</v>
      </c>
      <c r="X153" s="18" t="str">
        <f t="shared" si="18"/>
        <v>Sin iniciar</v>
      </c>
      <c r="Y153" s="18" t="str">
        <f t="shared" si="11"/>
        <v>Sin iniciar</v>
      </c>
      <c r="Z153" s="67"/>
      <c r="AA153" s="110"/>
      <c r="AB153" s="49"/>
      <c r="AC153" s="68"/>
      <c r="AD153" s="68"/>
      <c r="AE153" s="18" t="s">
        <v>1291</v>
      </c>
    </row>
    <row r="154" spans="2:31" ht="39" customHeight="1" x14ac:dyDescent="0.25">
      <c r="B154" s="69"/>
      <c r="C154" s="69"/>
      <c r="D154" s="73"/>
      <c r="E154" s="73"/>
      <c r="F154" s="73"/>
      <c r="G154" s="73"/>
      <c r="H154" s="73"/>
      <c r="I154" s="73"/>
      <c r="J154" s="73"/>
      <c r="K154" s="74"/>
      <c r="L154" s="75"/>
      <c r="M154" s="60" t="s">
        <v>988</v>
      </c>
      <c r="N154" s="61" t="s">
        <v>292</v>
      </c>
      <c r="O154" s="129">
        <v>0.4</v>
      </c>
      <c r="P154" s="63">
        <v>44348</v>
      </c>
      <c r="Q154" s="63">
        <v>44498</v>
      </c>
      <c r="R154" s="136">
        <v>0</v>
      </c>
      <c r="S154" s="137">
        <v>0</v>
      </c>
      <c r="T154" s="137">
        <v>0.5</v>
      </c>
      <c r="U154" s="137">
        <v>1</v>
      </c>
      <c r="V154" s="79">
        <v>0</v>
      </c>
      <c r="W154" s="18" t="s">
        <v>1291</v>
      </c>
      <c r="X154" s="18" t="str">
        <f t="shared" si="18"/>
        <v>Sin iniciar</v>
      </c>
      <c r="Y154" s="18" t="str">
        <f t="shared" si="11"/>
        <v>Sin iniciar</v>
      </c>
      <c r="Z154" s="67"/>
      <c r="AA154" s="110"/>
      <c r="AB154" s="49"/>
      <c r="AC154" s="68"/>
      <c r="AD154" s="68"/>
      <c r="AE154" s="18" t="s">
        <v>1291</v>
      </c>
    </row>
    <row r="155" spans="2:31" ht="39" customHeight="1" x14ac:dyDescent="0.25">
      <c r="B155" s="76"/>
      <c r="C155" s="76"/>
      <c r="D155" s="70"/>
      <c r="E155" s="70"/>
      <c r="F155" s="70"/>
      <c r="G155" s="70"/>
      <c r="H155" s="70"/>
      <c r="I155" s="70"/>
      <c r="J155" s="70"/>
      <c r="K155" s="71"/>
      <c r="L155" s="72"/>
      <c r="M155" s="60" t="s">
        <v>989</v>
      </c>
      <c r="N155" s="61" t="s">
        <v>293</v>
      </c>
      <c r="O155" s="129">
        <v>0.2</v>
      </c>
      <c r="P155" s="63">
        <v>44502</v>
      </c>
      <c r="Q155" s="63">
        <v>44545</v>
      </c>
      <c r="R155" s="136">
        <v>0</v>
      </c>
      <c r="S155" s="137">
        <v>0</v>
      </c>
      <c r="T155" s="137">
        <v>0</v>
      </c>
      <c r="U155" s="137">
        <v>1</v>
      </c>
      <c r="V155" s="79">
        <v>0</v>
      </c>
      <c r="W155" s="18" t="s">
        <v>1291</v>
      </c>
      <c r="X155" s="18" t="str">
        <f t="shared" si="18"/>
        <v>Sin iniciar</v>
      </c>
      <c r="Y155" s="18" t="str">
        <f t="shared" si="11"/>
        <v>Sin iniciar</v>
      </c>
      <c r="Z155" s="67"/>
      <c r="AA155" s="113"/>
      <c r="AB155" s="49"/>
      <c r="AC155" s="68"/>
      <c r="AD155" s="68"/>
      <c r="AE155" s="18" t="s">
        <v>1291</v>
      </c>
    </row>
    <row r="156" spans="2:31" ht="39" customHeight="1" thickBot="1" x14ac:dyDescent="0.3">
      <c r="B156" s="35" t="s">
        <v>294</v>
      </c>
      <c r="C156" s="35" t="s">
        <v>753</v>
      </c>
      <c r="D156" s="47" t="s">
        <v>126</v>
      </c>
      <c r="E156" s="47" t="s">
        <v>84</v>
      </c>
      <c r="F156" s="37" t="s">
        <v>297</v>
      </c>
      <c r="G156" s="47" t="s">
        <v>26</v>
      </c>
      <c r="H156" s="47" t="s">
        <v>26</v>
      </c>
      <c r="I156" s="47" t="s">
        <v>150</v>
      </c>
      <c r="J156" s="47" t="s">
        <v>36</v>
      </c>
      <c r="K156" s="77" t="s">
        <v>295</v>
      </c>
      <c r="L156" s="78" t="s">
        <v>81</v>
      </c>
      <c r="M156" s="40" t="s">
        <v>990</v>
      </c>
      <c r="N156" s="41" t="s">
        <v>296</v>
      </c>
      <c r="O156" s="42">
        <v>0.35</v>
      </c>
      <c r="P156" s="43">
        <v>44201</v>
      </c>
      <c r="Q156" s="43">
        <v>44270</v>
      </c>
      <c r="R156" s="44">
        <v>1</v>
      </c>
      <c r="S156" s="45">
        <v>0</v>
      </c>
      <c r="T156" s="45">
        <v>0</v>
      </c>
      <c r="U156" s="45">
        <v>0</v>
      </c>
      <c r="V156" s="79">
        <v>0</v>
      </c>
      <c r="W156" s="80" t="s">
        <v>1383</v>
      </c>
      <c r="X156" s="4" t="str">
        <f t="shared" si="18"/>
        <v>Terminado</v>
      </c>
      <c r="Y156" s="4" t="str">
        <f t="shared" si="11"/>
        <v>Sin iniciar</v>
      </c>
      <c r="Z156" s="81" t="s">
        <v>1384</v>
      </c>
      <c r="AA156" s="116">
        <f>SUMPRODUCT(O156:O158,V156:V158)</f>
        <v>8.7499999999999994E-2</v>
      </c>
      <c r="AB156" s="49">
        <f>SUMPRODUCT(R156:R158,O156:O158)</f>
        <v>0.4375</v>
      </c>
      <c r="AC156" s="50" t="str">
        <f>IF(AB156&lt;1%,"Sin iniciar",IF(AB156=100%,"Terminado","En gestión"))</f>
        <v>En gestión</v>
      </c>
      <c r="AD156" s="50" t="str">
        <f>IF(AA156&lt;1%,"Sin iniciar",IF(AA156=100%,"Terminado","En gestión"))</f>
        <v>En gestión</v>
      </c>
      <c r="AE156" s="91" t="s">
        <v>1291</v>
      </c>
    </row>
    <row r="157" spans="2:31" ht="39" customHeight="1" thickBot="1" x14ac:dyDescent="0.3">
      <c r="B157" s="51"/>
      <c r="C157" s="51"/>
      <c r="D157" s="139"/>
      <c r="E157" s="139"/>
      <c r="F157" s="37"/>
      <c r="G157" s="139"/>
      <c r="H157" s="139"/>
      <c r="I157" s="139"/>
      <c r="J157" s="139"/>
      <c r="K157" s="140"/>
      <c r="L157" s="141"/>
      <c r="M157" s="40" t="s">
        <v>991</v>
      </c>
      <c r="N157" s="41" t="s">
        <v>298</v>
      </c>
      <c r="O157" s="42">
        <v>0.3</v>
      </c>
      <c r="P157" s="43">
        <v>44271</v>
      </c>
      <c r="Q157" s="43">
        <v>44560</v>
      </c>
      <c r="R157" s="44">
        <v>0</v>
      </c>
      <c r="S157" s="45">
        <v>0.33</v>
      </c>
      <c r="T157" s="45">
        <v>0.33</v>
      </c>
      <c r="U157" s="45">
        <v>0.34</v>
      </c>
      <c r="V157" s="79">
        <v>0</v>
      </c>
      <c r="W157" s="80" t="s">
        <v>1385</v>
      </c>
      <c r="X157" s="4" t="str">
        <f t="shared" si="18"/>
        <v>Sin iniciar</v>
      </c>
      <c r="Y157" s="4" t="str">
        <f t="shared" si="11"/>
        <v>Sin iniciar</v>
      </c>
      <c r="Z157" s="81"/>
      <c r="AA157" s="118"/>
      <c r="AB157" s="49"/>
      <c r="AC157" s="50"/>
      <c r="AD157" s="50"/>
      <c r="AE157" s="91" t="s">
        <v>1291</v>
      </c>
    </row>
    <row r="158" spans="2:31" ht="39" customHeight="1" thickBot="1" x14ac:dyDescent="0.3">
      <c r="B158" s="51"/>
      <c r="C158" s="53"/>
      <c r="D158" s="52"/>
      <c r="E158" s="52"/>
      <c r="F158" s="37"/>
      <c r="G158" s="52"/>
      <c r="H158" s="52"/>
      <c r="I158" s="52"/>
      <c r="J158" s="52"/>
      <c r="K158" s="142"/>
      <c r="L158" s="143"/>
      <c r="M158" s="40" t="s">
        <v>992</v>
      </c>
      <c r="N158" s="41" t="s">
        <v>299</v>
      </c>
      <c r="O158" s="42">
        <v>0.35</v>
      </c>
      <c r="P158" s="43">
        <v>44201</v>
      </c>
      <c r="Q158" s="43">
        <v>44560</v>
      </c>
      <c r="R158" s="44">
        <v>0.25</v>
      </c>
      <c r="S158" s="45">
        <v>0.25</v>
      </c>
      <c r="T158" s="45">
        <v>0.25</v>
      </c>
      <c r="U158" s="45">
        <v>0.25</v>
      </c>
      <c r="V158" s="17">
        <v>0.25</v>
      </c>
      <c r="W158" s="4" t="s">
        <v>1389</v>
      </c>
      <c r="X158" s="4" t="str">
        <f t="shared" si="18"/>
        <v>En gestión</v>
      </c>
      <c r="Y158" s="4" t="str">
        <f t="shared" si="11"/>
        <v>En gestión</v>
      </c>
      <c r="Z158" s="81"/>
      <c r="AA158" s="119"/>
      <c r="AB158" s="49"/>
      <c r="AC158" s="50"/>
      <c r="AD158" s="50"/>
      <c r="AE158" s="91" t="s">
        <v>1291</v>
      </c>
    </row>
    <row r="159" spans="2:31" ht="39" customHeight="1" thickBot="1" x14ac:dyDescent="0.3">
      <c r="B159" s="51"/>
      <c r="C159" s="35" t="s">
        <v>754</v>
      </c>
      <c r="D159" s="47" t="s">
        <v>302</v>
      </c>
      <c r="E159" s="47" t="s">
        <v>24</v>
      </c>
      <c r="F159" s="37" t="s">
        <v>303</v>
      </c>
      <c r="G159" s="47" t="s">
        <v>26</v>
      </c>
      <c r="H159" s="47" t="s">
        <v>26</v>
      </c>
      <c r="I159" s="47" t="s">
        <v>150</v>
      </c>
      <c r="J159" s="47" t="s">
        <v>36</v>
      </c>
      <c r="K159" s="77" t="s">
        <v>300</v>
      </c>
      <c r="L159" s="78" t="s">
        <v>81</v>
      </c>
      <c r="M159" s="40" t="s">
        <v>993</v>
      </c>
      <c r="N159" s="41" t="s">
        <v>301</v>
      </c>
      <c r="O159" s="42">
        <v>0.5</v>
      </c>
      <c r="P159" s="43">
        <v>44201</v>
      </c>
      <c r="Q159" s="43">
        <v>44560</v>
      </c>
      <c r="R159" s="44">
        <v>0.25</v>
      </c>
      <c r="S159" s="45">
        <v>0.25</v>
      </c>
      <c r="T159" s="45">
        <v>0.25</v>
      </c>
      <c r="U159" s="45">
        <v>0.25</v>
      </c>
      <c r="V159" s="79">
        <v>0.25</v>
      </c>
      <c r="W159" s="80" t="s">
        <v>1386</v>
      </c>
      <c r="X159" s="4" t="str">
        <f t="shared" si="18"/>
        <v>En gestión</v>
      </c>
      <c r="Y159" s="4" t="str">
        <f t="shared" si="11"/>
        <v>En gestión</v>
      </c>
      <c r="Z159" s="81" t="s">
        <v>1387</v>
      </c>
      <c r="AA159" s="116">
        <f>SUMPRODUCT(O159:O160,V159:V160)</f>
        <v>0.25</v>
      </c>
      <c r="AB159" s="117">
        <f>SUMPRODUCT(R159:R160,O159:O160)</f>
        <v>0.25</v>
      </c>
      <c r="AC159" s="50" t="str">
        <f>IF(AB159&lt;1%,"Sin iniciar",IF(AB159=100%,"Terminado","En gestión"))</f>
        <v>En gestión</v>
      </c>
      <c r="AD159" s="50" t="str">
        <f>IF(AA159&lt;1%,"Sin iniciar",IF(AA159=100%,"Terminado","En gestión"))</f>
        <v>En gestión</v>
      </c>
      <c r="AE159" s="91" t="s">
        <v>1291</v>
      </c>
    </row>
    <row r="160" spans="2:31" ht="39" customHeight="1" thickBot="1" x14ac:dyDescent="0.3">
      <c r="B160" s="53"/>
      <c r="C160" s="53"/>
      <c r="D160" s="52"/>
      <c r="E160" s="52"/>
      <c r="F160" s="37"/>
      <c r="G160" s="52"/>
      <c r="H160" s="52"/>
      <c r="I160" s="52"/>
      <c r="J160" s="52"/>
      <c r="K160" s="142"/>
      <c r="L160" s="143"/>
      <c r="M160" s="40" t="s">
        <v>994</v>
      </c>
      <c r="N160" s="41" t="s">
        <v>304</v>
      </c>
      <c r="O160" s="42">
        <v>0.5</v>
      </c>
      <c r="P160" s="43">
        <v>44201</v>
      </c>
      <c r="Q160" s="43">
        <v>44560</v>
      </c>
      <c r="R160" s="44">
        <v>0.25</v>
      </c>
      <c r="S160" s="45">
        <v>0.25</v>
      </c>
      <c r="T160" s="45">
        <v>0.25</v>
      </c>
      <c r="U160" s="45">
        <v>0.25</v>
      </c>
      <c r="V160" s="79">
        <v>0.25</v>
      </c>
      <c r="W160" s="80" t="s">
        <v>1388</v>
      </c>
      <c r="X160" s="4" t="str">
        <f t="shared" si="18"/>
        <v>En gestión</v>
      </c>
      <c r="Y160" s="4" t="str">
        <f t="shared" si="11"/>
        <v>En gestión</v>
      </c>
      <c r="Z160" s="81"/>
      <c r="AA160" s="119"/>
      <c r="AB160" s="117"/>
      <c r="AC160" s="50"/>
      <c r="AD160" s="50"/>
      <c r="AE160" s="91" t="s">
        <v>1291</v>
      </c>
    </row>
    <row r="161" spans="2:31" ht="39" customHeight="1" x14ac:dyDescent="0.25">
      <c r="B161" s="54" t="s">
        <v>305</v>
      </c>
      <c r="C161" s="54" t="s">
        <v>755</v>
      </c>
      <c r="D161" s="57" t="s">
        <v>23</v>
      </c>
      <c r="E161" s="57" t="s">
        <v>24</v>
      </c>
      <c r="F161" s="57" t="s">
        <v>308</v>
      </c>
      <c r="G161" s="57" t="s">
        <v>26</v>
      </c>
      <c r="H161" s="57" t="s">
        <v>26</v>
      </c>
      <c r="I161" s="57" t="s">
        <v>150</v>
      </c>
      <c r="J161" s="57" t="s">
        <v>97</v>
      </c>
      <c r="K161" s="58" t="s">
        <v>306</v>
      </c>
      <c r="L161" s="59" t="s">
        <v>81</v>
      </c>
      <c r="M161" s="60" t="s">
        <v>995</v>
      </c>
      <c r="N161" s="61" t="s">
        <v>307</v>
      </c>
      <c r="O161" s="129">
        <v>0.2</v>
      </c>
      <c r="P161" s="63">
        <v>44197</v>
      </c>
      <c r="Q161" s="63">
        <v>44316</v>
      </c>
      <c r="R161" s="136">
        <v>0.75</v>
      </c>
      <c r="S161" s="137">
        <v>1</v>
      </c>
      <c r="T161" s="137">
        <v>0</v>
      </c>
      <c r="U161" s="137">
        <v>0</v>
      </c>
      <c r="V161" s="144">
        <v>1</v>
      </c>
      <c r="W161" s="66" t="s">
        <v>1390</v>
      </c>
      <c r="X161" s="18" t="str">
        <f t="shared" si="18"/>
        <v>En gestión</v>
      </c>
      <c r="Y161" s="18" t="str">
        <f>IF(V161&lt;1%,"Sin iniciar",IF(V161=100%,"Terminado","En gestión"))</f>
        <v>Terminado</v>
      </c>
      <c r="Z161" s="67" t="s">
        <v>1391</v>
      </c>
      <c r="AA161" s="114">
        <f>SUMPRODUCT(O161:O164,V161:V164)</f>
        <v>0.2</v>
      </c>
      <c r="AB161" s="49">
        <f>SUMPRODUCT(R161:R164,O161:O164)</f>
        <v>0.15000000000000002</v>
      </c>
      <c r="AC161" s="68" t="str">
        <f>IF(AB161&lt;1%,"Sin iniciar",IF(AB161=100%,"Terminado","En gestión"))</f>
        <v>En gestión</v>
      </c>
      <c r="AD161" s="68" t="str">
        <f>IF(AA161&lt;1%,"Sin iniciar",IF(AA161=100%,"Terminado","En gestión"))</f>
        <v>En gestión</v>
      </c>
      <c r="AE161" s="18" t="s">
        <v>1291</v>
      </c>
    </row>
    <row r="162" spans="2:31" ht="39" customHeight="1" x14ac:dyDescent="0.25">
      <c r="B162" s="69"/>
      <c r="C162" s="69"/>
      <c r="D162" s="73"/>
      <c r="E162" s="73"/>
      <c r="F162" s="73"/>
      <c r="G162" s="73"/>
      <c r="H162" s="73"/>
      <c r="I162" s="73"/>
      <c r="J162" s="73"/>
      <c r="K162" s="74"/>
      <c r="L162" s="75"/>
      <c r="M162" s="60" t="s">
        <v>996</v>
      </c>
      <c r="N162" s="61" t="s">
        <v>309</v>
      </c>
      <c r="O162" s="129">
        <v>0.2</v>
      </c>
      <c r="P162" s="145">
        <v>44311</v>
      </c>
      <c r="Q162" s="145">
        <v>44326</v>
      </c>
      <c r="R162" s="136">
        <v>0</v>
      </c>
      <c r="S162" s="137">
        <v>1</v>
      </c>
      <c r="T162" s="137">
        <v>0</v>
      </c>
      <c r="U162" s="137">
        <v>0</v>
      </c>
      <c r="V162" s="79">
        <v>0</v>
      </c>
      <c r="W162" s="18" t="s">
        <v>1291</v>
      </c>
      <c r="X162" s="18" t="str">
        <f t="shared" si="18"/>
        <v>Sin iniciar</v>
      </c>
      <c r="Y162" s="18" t="str">
        <f t="shared" ref="Y162:Y199" si="19">IF(V162&lt;1%,"Sin iniciar",IF(V162=100%,"Terminado","En gestión"))</f>
        <v>Sin iniciar</v>
      </c>
      <c r="Z162" s="67"/>
      <c r="AA162" s="110"/>
      <c r="AB162" s="49"/>
      <c r="AC162" s="68"/>
      <c r="AD162" s="68"/>
      <c r="AE162" s="18" t="s">
        <v>1291</v>
      </c>
    </row>
    <row r="163" spans="2:31" ht="39" customHeight="1" x14ac:dyDescent="0.25">
      <c r="B163" s="69"/>
      <c r="C163" s="69"/>
      <c r="D163" s="73"/>
      <c r="E163" s="73"/>
      <c r="F163" s="73"/>
      <c r="G163" s="73"/>
      <c r="H163" s="73"/>
      <c r="I163" s="73"/>
      <c r="J163" s="73"/>
      <c r="K163" s="74"/>
      <c r="L163" s="75"/>
      <c r="M163" s="60" t="s">
        <v>997</v>
      </c>
      <c r="N163" s="61" t="s">
        <v>310</v>
      </c>
      <c r="O163" s="129">
        <v>0.3</v>
      </c>
      <c r="P163" s="63">
        <v>44326</v>
      </c>
      <c r="Q163" s="63">
        <v>44346</v>
      </c>
      <c r="R163" s="136">
        <v>0</v>
      </c>
      <c r="S163" s="137">
        <v>1</v>
      </c>
      <c r="T163" s="137">
        <v>0</v>
      </c>
      <c r="U163" s="137">
        <v>0</v>
      </c>
      <c r="V163" s="79">
        <v>0</v>
      </c>
      <c r="W163" s="18" t="s">
        <v>1291</v>
      </c>
      <c r="X163" s="18" t="str">
        <f t="shared" si="18"/>
        <v>Sin iniciar</v>
      </c>
      <c r="Y163" s="18" t="str">
        <f t="shared" si="19"/>
        <v>Sin iniciar</v>
      </c>
      <c r="Z163" s="67"/>
      <c r="AA163" s="110"/>
      <c r="AB163" s="49"/>
      <c r="AC163" s="68"/>
      <c r="AD163" s="68"/>
      <c r="AE163" s="18" t="s">
        <v>1291</v>
      </c>
    </row>
    <row r="164" spans="2:31" ht="39" customHeight="1" x14ac:dyDescent="0.25">
      <c r="B164" s="69"/>
      <c r="C164" s="76"/>
      <c r="D164" s="70"/>
      <c r="E164" s="70"/>
      <c r="F164" s="70"/>
      <c r="G164" s="70"/>
      <c r="H164" s="70"/>
      <c r="I164" s="70"/>
      <c r="J164" s="70"/>
      <c r="K164" s="71"/>
      <c r="L164" s="72"/>
      <c r="M164" s="60" t="s">
        <v>998</v>
      </c>
      <c r="N164" s="61" t="s">
        <v>311</v>
      </c>
      <c r="O164" s="129">
        <v>0.3</v>
      </c>
      <c r="P164" s="63">
        <v>44346</v>
      </c>
      <c r="Q164" s="63">
        <v>44560</v>
      </c>
      <c r="R164" s="136">
        <v>0</v>
      </c>
      <c r="S164" s="137">
        <v>0.3</v>
      </c>
      <c r="T164" s="137">
        <v>0.65</v>
      </c>
      <c r="U164" s="137">
        <v>1</v>
      </c>
      <c r="V164" s="79">
        <v>0</v>
      </c>
      <c r="W164" s="18" t="s">
        <v>1291</v>
      </c>
      <c r="X164" s="18" t="str">
        <f t="shared" si="18"/>
        <v>Sin iniciar</v>
      </c>
      <c r="Y164" s="18" t="str">
        <f t="shared" si="19"/>
        <v>Sin iniciar</v>
      </c>
      <c r="Z164" s="67"/>
      <c r="AA164" s="113"/>
      <c r="AB164" s="49"/>
      <c r="AC164" s="68"/>
      <c r="AD164" s="68"/>
      <c r="AE164" s="18" t="s">
        <v>1291</v>
      </c>
    </row>
    <row r="165" spans="2:31" ht="39" customHeight="1" x14ac:dyDescent="0.25">
      <c r="B165" s="69"/>
      <c r="C165" s="54" t="s">
        <v>756</v>
      </c>
      <c r="D165" s="57" t="s">
        <v>126</v>
      </c>
      <c r="E165" s="57" t="s">
        <v>24</v>
      </c>
      <c r="F165" s="57" t="s">
        <v>315</v>
      </c>
      <c r="G165" s="57" t="s">
        <v>26</v>
      </c>
      <c r="H165" s="57" t="s">
        <v>26</v>
      </c>
      <c r="I165" s="57" t="s">
        <v>150</v>
      </c>
      <c r="J165" s="57" t="s">
        <v>97</v>
      </c>
      <c r="K165" s="58" t="s">
        <v>312</v>
      </c>
      <c r="L165" s="59" t="s">
        <v>81</v>
      </c>
      <c r="M165" s="60" t="s">
        <v>999</v>
      </c>
      <c r="N165" s="61" t="s">
        <v>313</v>
      </c>
      <c r="O165" s="129">
        <v>0.2</v>
      </c>
      <c r="P165" s="63">
        <v>44197</v>
      </c>
      <c r="Q165" s="63" t="s">
        <v>314</v>
      </c>
      <c r="R165" s="136">
        <v>1</v>
      </c>
      <c r="S165" s="137">
        <v>0</v>
      </c>
      <c r="T165" s="137">
        <v>0</v>
      </c>
      <c r="U165" s="137">
        <v>0</v>
      </c>
      <c r="V165" s="144">
        <v>1</v>
      </c>
      <c r="W165" s="66" t="s">
        <v>1392</v>
      </c>
      <c r="X165" s="18" t="str">
        <f t="shared" si="18"/>
        <v>Terminado</v>
      </c>
      <c r="Y165" s="18" t="str">
        <f t="shared" si="19"/>
        <v>Terminado</v>
      </c>
      <c r="Z165" s="67" t="s">
        <v>1393</v>
      </c>
      <c r="AA165" s="114">
        <f>SUMPRODUCT(O165:O168,V165:V168)</f>
        <v>0.4</v>
      </c>
      <c r="AB165" s="49">
        <f>SUMPRODUCT(R165:R168,O165:O168)</f>
        <v>0.35000000000000003</v>
      </c>
      <c r="AC165" s="68" t="str">
        <f>IF(AB165&lt;1%,"Sin iniciar",IF(AB165=100%,"Terminado","En gestión"))</f>
        <v>En gestión</v>
      </c>
      <c r="AD165" s="68" t="str">
        <f>IF(AA165&lt;1%,"Sin iniciar",IF(AA165=100%,"Terminado","En gestión"))</f>
        <v>En gestión</v>
      </c>
      <c r="AE165" s="18" t="s">
        <v>1291</v>
      </c>
    </row>
    <row r="166" spans="2:31" ht="39" customHeight="1" x14ac:dyDescent="0.25">
      <c r="B166" s="69"/>
      <c r="C166" s="69"/>
      <c r="D166" s="73"/>
      <c r="E166" s="73"/>
      <c r="F166" s="73"/>
      <c r="G166" s="73"/>
      <c r="H166" s="73"/>
      <c r="I166" s="73"/>
      <c r="J166" s="73"/>
      <c r="K166" s="74"/>
      <c r="L166" s="75"/>
      <c r="M166" s="60" t="s">
        <v>1000</v>
      </c>
      <c r="N166" s="61" t="s">
        <v>316</v>
      </c>
      <c r="O166" s="129">
        <v>0.2</v>
      </c>
      <c r="P166" s="63" t="s">
        <v>314</v>
      </c>
      <c r="Q166" s="63">
        <v>44316</v>
      </c>
      <c r="R166" s="136">
        <v>0.75</v>
      </c>
      <c r="S166" s="137">
        <v>1</v>
      </c>
      <c r="T166" s="137">
        <v>0</v>
      </c>
      <c r="U166" s="137">
        <v>0</v>
      </c>
      <c r="V166" s="144">
        <v>1</v>
      </c>
      <c r="W166" s="66" t="s">
        <v>1394</v>
      </c>
      <c r="X166" s="18" t="str">
        <f t="shared" si="18"/>
        <v>En gestión</v>
      </c>
      <c r="Y166" s="18" t="str">
        <f t="shared" si="19"/>
        <v>Terminado</v>
      </c>
      <c r="Z166" s="67"/>
      <c r="AA166" s="110"/>
      <c r="AB166" s="49"/>
      <c r="AC166" s="68"/>
      <c r="AD166" s="68"/>
      <c r="AE166" s="18" t="s">
        <v>1291</v>
      </c>
    </row>
    <row r="167" spans="2:31" ht="39" customHeight="1" x14ac:dyDescent="0.25">
      <c r="B167" s="69"/>
      <c r="C167" s="69"/>
      <c r="D167" s="73"/>
      <c r="E167" s="73"/>
      <c r="F167" s="73"/>
      <c r="G167" s="73"/>
      <c r="H167" s="73"/>
      <c r="I167" s="73"/>
      <c r="J167" s="73"/>
      <c r="K167" s="74"/>
      <c r="L167" s="75"/>
      <c r="M167" s="60" t="s">
        <v>1001</v>
      </c>
      <c r="N167" s="146" t="s">
        <v>317</v>
      </c>
      <c r="O167" s="129">
        <v>0.3</v>
      </c>
      <c r="P167" s="63">
        <v>44316</v>
      </c>
      <c r="Q167" s="63">
        <v>44346</v>
      </c>
      <c r="R167" s="136">
        <v>0</v>
      </c>
      <c r="S167" s="137">
        <v>1</v>
      </c>
      <c r="T167" s="137">
        <v>0</v>
      </c>
      <c r="U167" s="137">
        <v>0</v>
      </c>
      <c r="V167" s="79">
        <v>0</v>
      </c>
      <c r="W167" s="18" t="s">
        <v>1291</v>
      </c>
      <c r="X167" s="18" t="str">
        <f t="shared" si="18"/>
        <v>Sin iniciar</v>
      </c>
      <c r="Y167" s="18" t="str">
        <f t="shared" si="19"/>
        <v>Sin iniciar</v>
      </c>
      <c r="Z167" s="67"/>
      <c r="AA167" s="110"/>
      <c r="AB167" s="49"/>
      <c r="AC167" s="68"/>
      <c r="AD167" s="68"/>
      <c r="AE167" s="18" t="s">
        <v>1291</v>
      </c>
    </row>
    <row r="168" spans="2:31" ht="39" customHeight="1" x14ac:dyDescent="0.25">
      <c r="B168" s="69"/>
      <c r="C168" s="76"/>
      <c r="D168" s="70"/>
      <c r="E168" s="70"/>
      <c r="F168" s="70"/>
      <c r="G168" s="70"/>
      <c r="H168" s="70"/>
      <c r="I168" s="70"/>
      <c r="J168" s="70"/>
      <c r="K168" s="71"/>
      <c r="L168" s="72"/>
      <c r="M168" s="60" t="s">
        <v>1002</v>
      </c>
      <c r="N168" s="146" t="s">
        <v>318</v>
      </c>
      <c r="O168" s="129">
        <v>0.3</v>
      </c>
      <c r="P168" s="63">
        <v>44346</v>
      </c>
      <c r="Q168" s="147">
        <v>44560</v>
      </c>
      <c r="R168" s="136">
        <v>0</v>
      </c>
      <c r="S168" s="137">
        <v>0.3</v>
      </c>
      <c r="T168" s="137">
        <v>0.65</v>
      </c>
      <c r="U168" s="137">
        <v>1</v>
      </c>
      <c r="V168" s="79">
        <v>0</v>
      </c>
      <c r="W168" s="18" t="s">
        <v>1291</v>
      </c>
      <c r="X168" s="18" t="str">
        <f t="shared" si="18"/>
        <v>Sin iniciar</v>
      </c>
      <c r="Y168" s="18" t="str">
        <f t="shared" si="19"/>
        <v>Sin iniciar</v>
      </c>
      <c r="Z168" s="67"/>
      <c r="AA168" s="113"/>
      <c r="AB168" s="49"/>
      <c r="AC168" s="68"/>
      <c r="AD168" s="68"/>
      <c r="AE168" s="18" t="s">
        <v>1291</v>
      </c>
    </row>
    <row r="169" spans="2:31" ht="39" customHeight="1" x14ac:dyDescent="0.25">
      <c r="B169" s="69"/>
      <c r="C169" s="54" t="s">
        <v>757</v>
      </c>
      <c r="D169" s="57" t="s">
        <v>23</v>
      </c>
      <c r="E169" s="57" t="s">
        <v>84</v>
      </c>
      <c r="F169" s="57" t="s">
        <v>321</v>
      </c>
      <c r="G169" s="57" t="s">
        <v>26</v>
      </c>
      <c r="H169" s="57" t="s">
        <v>26</v>
      </c>
      <c r="I169" s="57" t="s">
        <v>27</v>
      </c>
      <c r="J169" s="57" t="s">
        <v>97</v>
      </c>
      <c r="K169" s="58" t="s">
        <v>319</v>
      </c>
      <c r="L169" s="59" t="s">
        <v>81</v>
      </c>
      <c r="M169" s="60" t="s">
        <v>1003</v>
      </c>
      <c r="N169" s="61" t="s">
        <v>320</v>
      </c>
      <c r="O169" s="129">
        <v>0.5</v>
      </c>
      <c r="P169" s="63">
        <v>44200</v>
      </c>
      <c r="Q169" s="63">
        <v>44377</v>
      </c>
      <c r="R169" s="136">
        <v>0.5</v>
      </c>
      <c r="S169" s="137">
        <v>1</v>
      </c>
      <c r="T169" s="137">
        <v>0</v>
      </c>
      <c r="U169" s="137">
        <v>0</v>
      </c>
      <c r="V169" s="144">
        <v>0.5</v>
      </c>
      <c r="W169" s="66" t="s">
        <v>1395</v>
      </c>
      <c r="X169" s="18" t="str">
        <f t="shared" si="18"/>
        <v>En gestión</v>
      </c>
      <c r="Y169" s="18" t="str">
        <f t="shared" si="19"/>
        <v>En gestión</v>
      </c>
      <c r="Z169" s="67" t="s">
        <v>1396</v>
      </c>
      <c r="AA169" s="114">
        <f>SUMPRODUCT(O169:O170,V169:V170)</f>
        <v>0.25</v>
      </c>
      <c r="AB169" s="49">
        <f>SUMPRODUCT(R169:R170,O169:O170)</f>
        <v>0.25</v>
      </c>
      <c r="AC169" s="68" t="str">
        <f>IF(AB169&lt;1%,"Sin iniciar",IF(AB169=100%,"Terminado","En gestión"))</f>
        <v>En gestión</v>
      </c>
      <c r="AD169" s="68" t="str">
        <f>IF(AA169&lt;1%,"Sin iniciar",IF(AA169=100%,"Terminado","En gestión"))</f>
        <v>En gestión</v>
      </c>
      <c r="AE169" s="18" t="s">
        <v>1291</v>
      </c>
    </row>
    <row r="170" spans="2:31" ht="39" customHeight="1" x14ac:dyDescent="0.25">
      <c r="B170" s="69"/>
      <c r="C170" s="76"/>
      <c r="D170" s="70"/>
      <c r="E170" s="70"/>
      <c r="F170" s="70"/>
      <c r="G170" s="70"/>
      <c r="H170" s="70"/>
      <c r="I170" s="70"/>
      <c r="J170" s="70"/>
      <c r="K170" s="71"/>
      <c r="L170" s="72"/>
      <c r="M170" s="60" t="s">
        <v>1004</v>
      </c>
      <c r="N170" s="61" t="s">
        <v>322</v>
      </c>
      <c r="O170" s="129">
        <v>0.5</v>
      </c>
      <c r="P170" s="63">
        <v>44378</v>
      </c>
      <c r="Q170" s="63">
        <v>44560</v>
      </c>
      <c r="R170" s="136">
        <v>0</v>
      </c>
      <c r="S170" s="137">
        <v>0.5</v>
      </c>
      <c r="T170" s="137">
        <v>1</v>
      </c>
      <c r="U170" s="137">
        <v>0</v>
      </c>
      <c r="V170" s="79">
        <v>0</v>
      </c>
      <c r="W170" s="18" t="s">
        <v>1291</v>
      </c>
      <c r="X170" s="18" t="str">
        <f t="shared" si="18"/>
        <v>Sin iniciar</v>
      </c>
      <c r="Y170" s="18" t="str">
        <f t="shared" si="19"/>
        <v>Sin iniciar</v>
      </c>
      <c r="Z170" s="67"/>
      <c r="AA170" s="113"/>
      <c r="AB170" s="49"/>
      <c r="AC170" s="68"/>
      <c r="AD170" s="68"/>
      <c r="AE170" s="18" t="s">
        <v>1291</v>
      </c>
    </row>
    <row r="171" spans="2:31" ht="39" customHeight="1" x14ac:dyDescent="0.25">
      <c r="B171" s="69"/>
      <c r="C171" s="54" t="s">
        <v>758</v>
      </c>
      <c r="D171" s="57" t="s">
        <v>23</v>
      </c>
      <c r="E171" s="57" t="s">
        <v>24</v>
      </c>
      <c r="F171" s="57" t="s">
        <v>325</v>
      </c>
      <c r="G171" s="57" t="s">
        <v>26</v>
      </c>
      <c r="H171" s="57" t="s">
        <v>26</v>
      </c>
      <c r="I171" s="57" t="s">
        <v>86</v>
      </c>
      <c r="J171" s="57" t="s">
        <v>97</v>
      </c>
      <c r="K171" s="58" t="s">
        <v>323</v>
      </c>
      <c r="L171" s="59" t="s">
        <v>81</v>
      </c>
      <c r="M171" s="60" t="s">
        <v>1005</v>
      </c>
      <c r="N171" s="61" t="s">
        <v>324</v>
      </c>
      <c r="O171" s="129">
        <v>0.5</v>
      </c>
      <c r="P171" s="63">
        <v>44200</v>
      </c>
      <c r="Q171" s="63">
        <v>44377</v>
      </c>
      <c r="R171" s="136">
        <v>0.5</v>
      </c>
      <c r="S171" s="137">
        <v>1</v>
      </c>
      <c r="T171" s="137">
        <v>0</v>
      </c>
      <c r="U171" s="137">
        <v>0</v>
      </c>
      <c r="V171" s="144">
        <v>0.5</v>
      </c>
      <c r="W171" s="66" t="s">
        <v>1397</v>
      </c>
      <c r="X171" s="18" t="str">
        <f t="shared" si="18"/>
        <v>En gestión</v>
      </c>
      <c r="Y171" s="18" t="str">
        <f t="shared" si="19"/>
        <v>En gestión</v>
      </c>
      <c r="Z171" s="67" t="s">
        <v>1398</v>
      </c>
      <c r="AA171" s="114">
        <f>SUMPRODUCT(O171:O172,V171:V172)</f>
        <v>0.25</v>
      </c>
      <c r="AB171" s="49">
        <f>SUMPRODUCT(R171:R172,O171:O172)</f>
        <v>0.25</v>
      </c>
      <c r="AC171" s="68" t="str">
        <f>IF(AB171&lt;1%,"Sin iniciar",IF(AB171=100%,"Terminado","En gestión"))</f>
        <v>En gestión</v>
      </c>
      <c r="AD171" s="68" t="str">
        <f>IF(AA171&lt;1%,"Sin iniciar",IF(AA171=100%,"Terminado","En gestión"))</f>
        <v>En gestión</v>
      </c>
      <c r="AE171" s="18" t="s">
        <v>1291</v>
      </c>
    </row>
    <row r="172" spans="2:31" ht="39" customHeight="1" x14ac:dyDescent="0.25">
      <c r="B172" s="69"/>
      <c r="C172" s="76"/>
      <c r="D172" s="70"/>
      <c r="E172" s="70"/>
      <c r="F172" s="70"/>
      <c r="G172" s="70"/>
      <c r="H172" s="70"/>
      <c r="I172" s="70"/>
      <c r="J172" s="70"/>
      <c r="K172" s="71"/>
      <c r="L172" s="72"/>
      <c r="M172" s="60" t="s">
        <v>1006</v>
      </c>
      <c r="N172" s="61" t="s">
        <v>326</v>
      </c>
      <c r="O172" s="129">
        <v>0.5</v>
      </c>
      <c r="P172" s="63">
        <v>44378</v>
      </c>
      <c r="Q172" s="63">
        <v>44469</v>
      </c>
      <c r="R172" s="136">
        <v>0</v>
      </c>
      <c r="S172" s="137">
        <v>0.5</v>
      </c>
      <c r="T172" s="137">
        <v>1</v>
      </c>
      <c r="U172" s="137">
        <v>0</v>
      </c>
      <c r="V172" s="79">
        <v>0</v>
      </c>
      <c r="W172" s="18" t="s">
        <v>1291</v>
      </c>
      <c r="X172" s="18" t="str">
        <f t="shared" si="18"/>
        <v>Sin iniciar</v>
      </c>
      <c r="Y172" s="18" t="str">
        <f t="shared" si="19"/>
        <v>Sin iniciar</v>
      </c>
      <c r="Z172" s="67"/>
      <c r="AA172" s="113"/>
      <c r="AB172" s="49"/>
      <c r="AC172" s="68"/>
      <c r="AD172" s="68"/>
      <c r="AE172" s="18" t="s">
        <v>1291</v>
      </c>
    </row>
    <row r="173" spans="2:31" ht="39" customHeight="1" x14ac:dyDescent="0.25">
      <c r="B173" s="69"/>
      <c r="C173" s="54" t="s">
        <v>759</v>
      </c>
      <c r="D173" s="57" t="s">
        <v>23</v>
      </c>
      <c r="E173" s="57" t="s">
        <v>84</v>
      </c>
      <c r="F173" s="57" t="s">
        <v>330</v>
      </c>
      <c r="G173" s="57" t="s">
        <v>26</v>
      </c>
      <c r="H173" s="57" t="s">
        <v>26</v>
      </c>
      <c r="I173" s="57" t="s">
        <v>27</v>
      </c>
      <c r="J173" s="57" t="s">
        <v>97</v>
      </c>
      <c r="K173" s="58" t="s">
        <v>327</v>
      </c>
      <c r="L173" s="59" t="s">
        <v>328</v>
      </c>
      <c r="M173" s="60" t="s">
        <v>1007</v>
      </c>
      <c r="N173" s="61" t="s">
        <v>329</v>
      </c>
      <c r="O173" s="129">
        <v>0.3</v>
      </c>
      <c r="P173" s="63">
        <v>44200</v>
      </c>
      <c r="Q173" s="63">
        <v>44255</v>
      </c>
      <c r="R173" s="136">
        <v>1</v>
      </c>
      <c r="S173" s="137">
        <v>0</v>
      </c>
      <c r="T173" s="137">
        <v>0</v>
      </c>
      <c r="U173" s="137">
        <v>0</v>
      </c>
      <c r="V173" s="144">
        <v>1</v>
      </c>
      <c r="W173" s="66" t="s">
        <v>1399</v>
      </c>
      <c r="X173" s="18" t="str">
        <f t="shared" si="18"/>
        <v>Terminado</v>
      </c>
      <c r="Y173" s="18" t="str">
        <f t="shared" si="19"/>
        <v>Terminado</v>
      </c>
      <c r="Z173" s="67" t="s">
        <v>1400</v>
      </c>
      <c r="AA173" s="114">
        <f>SUMPRODUCT(O173:O175,V173:V175)</f>
        <v>0.8</v>
      </c>
      <c r="AB173" s="49">
        <f>SUMPRODUCT(R173:R175,O173:O175)</f>
        <v>0.8</v>
      </c>
      <c r="AC173" s="68" t="str">
        <f>IF(AB173&lt;1%,"Sin iniciar",IF(AB173=100%,"Terminado","En gestión"))</f>
        <v>En gestión</v>
      </c>
      <c r="AD173" s="68" t="str">
        <f>IF(AA173&lt;1%,"Sin iniciar",IF(AA173=100%,"Terminado","En gestión"))</f>
        <v>En gestión</v>
      </c>
      <c r="AE173" s="18" t="s">
        <v>1291</v>
      </c>
    </row>
    <row r="174" spans="2:31" ht="39" customHeight="1" x14ac:dyDescent="0.25">
      <c r="B174" s="69"/>
      <c r="C174" s="69"/>
      <c r="D174" s="73"/>
      <c r="E174" s="73"/>
      <c r="F174" s="73"/>
      <c r="G174" s="73"/>
      <c r="H174" s="73"/>
      <c r="I174" s="73"/>
      <c r="J174" s="73"/>
      <c r="K174" s="74"/>
      <c r="L174" s="75"/>
      <c r="M174" s="60" t="s">
        <v>1008</v>
      </c>
      <c r="N174" s="61" t="s">
        <v>331</v>
      </c>
      <c r="O174" s="129">
        <v>0.3</v>
      </c>
      <c r="P174" s="63">
        <v>44207</v>
      </c>
      <c r="Q174" s="63">
        <v>44285</v>
      </c>
      <c r="R174" s="136">
        <v>1</v>
      </c>
      <c r="S174" s="137">
        <v>0</v>
      </c>
      <c r="T174" s="137">
        <v>0</v>
      </c>
      <c r="U174" s="137">
        <v>0</v>
      </c>
      <c r="V174" s="144">
        <v>1</v>
      </c>
      <c r="W174" s="66" t="s">
        <v>1401</v>
      </c>
      <c r="X174" s="18" t="str">
        <f t="shared" si="18"/>
        <v>Terminado</v>
      </c>
      <c r="Y174" s="18" t="str">
        <f t="shared" si="19"/>
        <v>Terminado</v>
      </c>
      <c r="Z174" s="67"/>
      <c r="AA174" s="110"/>
      <c r="AB174" s="49"/>
      <c r="AC174" s="68"/>
      <c r="AD174" s="68"/>
      <c r="AE174" s="18" t="s">
        <v>1291</v>
      </c>
    </row>
    <row r="175" spans="2:31" ht="39" customHeight="1" x14ac:dyDescent="0.25">
      <c r="B175" s="69"/>
      <c r="C175" s="76"/>
      <c r="D175" s="70"/>
      <c r="E175" s="70"/>
      <c r="F175" s="70"/>
      <c r="G175" s="70"/>
      <c r="H175" s="70"/>
      <c r="I175" s="70"/>
      <c r="J175" s="70"/>
      <c r="K175" s="71"/>
      <c r="L175" s="72"/>
      <c r="M175" s="60" t="s">
        <v>1009</v>
      </c>
      <c r="N175" s="61" t="s">
        <v>332</v>
      </c>
      <c r="O175" s="129">
        <v>0.4</v>
      </c>
      <c r="P175" s="63">
        <v>44263</v>
      </c>
      <c r="Q175" s="63">
        <v>44346</v>
      </c>
      <c r="R175" s="148">
        <v>0.5</v>
      </c>
      <c r="S175" s="149">
        <v>1</v>
      </c>
      <c r="T175" s="137">
        <v>0</v>
      </c>
      <c r="U175" s="137">
        <v>0</v>
      </c>
      <c r="V175" s="144">
        <v>0.5</v>
      </c>
      <c r="W175" s="66" t="s">
        <v>1402</v>
      </c>
      <c r="X175" s="18" t="str">
        <f t="shared" si="18"/>
        <v>En gestión</v>
      </c>
      <c r="Y175" s="18" t="str">
        <f t="shared" si="19"/>
        <v>En gestión</v>
      </c>
      <c r="Z175" s="67"/>
      <c r="AA175" s="113"/>
      <c r="AB175" s="49"/>
      <c r="AC175" s="68"/>
      <c r="AD175" s="68"/>
      <c r="AE175" s="18" t="s">
        <v>1291</v>
      </c>
    </row>
    <row r="176" spans="2:31" ht="39" customHeight="1" x14ac:dyDescent="0.25">
      <c r="B176" s="69"/>
      <c r="C176" s="54" t="s">
        <v>760</v>
      </c>
      <c r="D176" s="57" t="s">
        <v>23</v>
      </c>
      <c r="E176" s="57" t="s">
        <v>24</v>
      </c>
      <c r="F176" s="57" t="s">
        <v>335</v>
      </c>
      <c r="G176" s="57" t="s">
        <v>26</v>
      </c>
      <c r="H176" s="57" t="s">
        <v>26</v>
      </c>
      <c r="I176" s="57" t="s">
        <v>27</v>
      </c>
      <c r="J176" s="57" t="s">
        <v>97</v>
      </c>
      <c r="K176" s="58" t="s">
        <v>333</v>
      </c>
      <c r="L176" s="59" t="s">
        <v>81</v>
      </c>
      <c r="M176" s="60" t="s">
        <v>1010</v>
      </c>
      <c r="N176" s="61" t="s">
        <v>334</v>
      </c>
      <c r="O176" s="129">
        <v>0.5</v>
      </c>
      <c r="P176" s="145">
        <v>44200</v>
      </c>
      <c r="Q176" s="145">
        <v>44255</v>
      </c>
      <c r="R176" s="148">
        <v>1</v>
      </c>
      <c r="S176" s="149">
        <v>0</v>
      </c>
      <c r="T176" s="149">
        <v>0</v>
      </c>
      <c r="U176" s="149">
        <v>0</v>
      </c>
      <c r="V176" s="144">
        <v>1</v>
      </c>
      <c r="W176" s="66" t="s">
        <v>1403</v>
      </c>
      <c r="X176" s="18" t="str">
        <f t="shared" si="18"/>
        <v>Terminado</v>
      </c>
      <c r="Y176" s="18" t="str">
        <f t="shared" si="19"/>
        <v>Terminado</v>
      </c>
      <c r="Z176" s="67" t="s">
        <v>1404</v>
      </c>
      <c r="AA176" s="114">
        <f>SUMPRODUCT(O176:O178,V176:V178)</f>
        <v>0.72499999999999998</v>
      </c>
      <c r="AB176" s="49">
        <f>SUMPRODUCT(R176:R178,O176:O178)</f>
        <v>0.72499999999999998</v>
      </c>
      <c r="AC176" s="68" t="str">
        <f>IF(AB176&lt;1%,"Sin iniciar",IF(AB176=100%,"Terminado","En gestión"))</f>
        <v>En gestión</v>
      </c>
      <c r="AD176" s="68" t="str">
        <f>IF(AA176&lt;1%,"Sin iniciar",IF(AA176=100%,"Terminado","En gestión"))</f>
        <v>En gestión</v>
      </c>
      <c r="AE176" s="18" t="s">
        <v>1291</v>
      </c>
    </row>
    <row r="177" spans="2:31" ht="39" customHeight="1" x14ac:dyDescent="0.25">
      <c r="B177" s="69"/>
      <c r="C177" s="69"/>
      <c r="D177" s="73"/>
      <c r="E177" s="73"/>
      <c r="F177" s="73"/>
      <c r="G177" s="73"/>
      <c r="H177" s="73"/>
      <c r="I177" s="73"/>
      <c r="J177" s="73"/>
      <c r="K177" s="74"/>
      <c r="L177" s="75"/>
      <c r="M177" s="60" t="s">
        <v>1011</v>
      </c>
      <c r="N177" s="61" t="s">
        <v>336</v>
      </c>
      <c r="O177" s="129">
        <v>0.3</v>
      </c>
      <c r="P177" s="145">
        <v>44211</v>
      </c>
      <c r="Q177" s="145">
        <v>44316</v>
      </c>
      <c r="R177" s="148">
        <v>0.75</v>
      </c>
      <c r="S177" s="149">
        <v>1</v>
      </c>
      <c r="T177" s="149">
        <v>0</v>
      </c>
      <c r="U177" s="149">
        <v>0</v>
      </c>
      <c r="V177" s="144">
        <v>0.75</v>
      </c>
      <c r="W177" s="66" t="s">
        <v>1405</v>
      </c>
      <c r="X177" s="18" t="str">
        <f t="shared" si="18"/>
        <v>En gestión</v>
      </c>
      <c r="Y177" s="18" t="str">
        <f t="shared" si="19"/>
        <v>En gestión</v>
      </c>
      <c r="Z177" s="67"/>
      <c r="AA177" s="110"/>
      <c r="AB177" s="49"/>
      <c r="AC177" s="68"/>
      <c r="AD177" s="68"/>
      <c r="AE177" s="18" t="s">
        <v>1291</v>
      </c>
    </row>
    <row r="178" spans="2:31" ht="39" customHeight="1" x14ac:dyDescent="0.25">
      <c r="B178" s="69"/>
      <c r="C178" s="76"/>
      <c r="D178" s="70"/>
      <c r="E178" s="70"/>
      <c r="F178" s="70"/>
      <c r="G178" s="70"/>
      <c r="H178" s="70"/>
      <c r="I178" s="70"/>
      <c r="J178" s="70"/>
      <c r="K178" s="71"/>
      <c r="L178" s="72"/>
      <c r="M178" s="60" t="s">
        <v>1012</v>
      </c>
      <c r="N178" s="61" t="s">
        <v>337</v>
      </c>
      <c r="O178" s="129">
        <v>0.2</v>
      </c>
      <c r="P178" s="145">
        <v>44287</v>
      </c>
      <c r="Q178" s="145">
        <v>44500</v>
      </c>
      <c r="R178" s="148">
        <v>0</v>
      </c>
      <c r="S178" s="149">
        <v>0.5</v>
      </c>
      <c r="T178" s="149">
        <v>1</v>
      </c>
      <c r="U178" s="149">
        <v>0</v>
      </c>
      <c r="V178" s="79">
        <v>0</v>
      </c>
      <c r="W178" s="18" t="s">
        <v>1291</v>
      </c>
      <c r="X178" s="18" t="str">
        <f t="shared" si="18"/>
        <v>Sin iniciar</v>
      </c>
      <c r="Y178" s="18" t="str">
        <f t="shared" si="19"/>
        <v>Sin iniciar</v>
      </c>
      <c r="Z178" s="67"/>
      <c r="AA178" s="113"/>
      <c r="AB178" s="49"/>
      <c r="AC178" s="68"/>
      <c r="AD178" s="68"/>
      <c r="AE178" s="18" t="s">
        <v>1291</v>
      </c>
    </row>
    <row r="179" spans="2:31" ht="39" customHeight="1" x14ac:dyDescent="0.25">
      <c r="B179" s="69"/>
      <c r="C179" s="54" t="s">
        <v>761</v>
      </c>
      <c r="D179" s="57" t="s">
        <v>23</v>
      </c>
      <c r="E179" s="57" t="s">
        <v>24</v>
      </c>
      <c r="F179" s="57" t="s">
        <v>340</v>
      </c>
      <c r="G179" s="57" t="s">
        <v>26</v>
      </c>
      <c r="H179" s="57" t="s">
        <v>26</v>
      </c>
      <c r="I179" s="57" t="s">
        <v>86</v>
      </c>
      <c r="J179" s="57" t="s">
        <v>97</v>
      </c>
      <c r="K179" s="150" t="s">
        <v>338</v>
      </c>
      <c r="L179" s="59" t="s">
        <v>32</v>
      </c>
      <c r="M179" s="60" t="s">
        <v>1013</v>
      </c>
      <c r="N179" s="66" t="s">
        <v>339</v>
      </c>
      <c r="O179" s="129">
        <v>0.2</v>
      </c>
      <c r="P179" s="145">
        <v>44235</v>
      </c>
      <c r="Q179" s="145">
        <v>44286</v>
      </c>
      <c r="R179" s="148">
        <v>1</v>
      </c>
      <c r="S179" s="149">
        <v>0</v>
      </c>
      <c r="T179" s="149">
        <v>0</v>
      </c>
      <c r="U179" s="149">
        <v>0</v>
      </c>
      <c r="V179" s="144">
        <v>1</v>
      </c>
      <c r="W179" s="66" t="s">
        <v>1406</v>
      </c>
      <c r="X179" s="18" t="str">
        <f t="shared" si="18"/>
        <v>Terminado</v>
      </c>
      <c r="Y179" s="18" t="str">
        <f t="shared" si="19"/>
        <v>Terminado</v>
      </c>
      <c r="Z179" s="67" t="s">
        <v>1407</v>
      </c>
      <c r="AA179" s="114">
        <f>SUMPRODUCT(O179:O182,V179:V182)</f>
        <v>0.2</v>
      </c>
      <c r="AB179" s="49">
        <f>SUMPRODUCT(R179:R182,O179:O182)</f>
        <v>0.2</v>
      </c>
      <c r="AC179" s="68" t="str">
        <f>IF(AB179&lt;1%,"Sin iniciar",IF(AB179=100%,"Terminado","En gestión"))</f>
        <v>En gestión</v>
      </c>
      <c r="AD179" s="68" t="str">
        <f>IF(AA179&lt;1%,"Sin iniciar",IF(AA179=100%,"Terminado","En gestión"))</f>
        <v>En gestión</v>
      </c>
      <c r="AE179" s="18" t="s">
        <v>1291</v>
      </c>
    </row>
    <row r="180" spans="2:31" ht="39" customHeight="1" x14ac:dyDescent="0.25">
      <c r="B180" s="69"/>
      <c r="C180" s="69"/>
      <c r="D180" s="73"/>
      <c r="E180" s="73"/>
      <c r="F180" s="73"/>
      <c r="G180" s="73"/>
      <c r="H180" s="73"/>
      <c r="I180" s="73"/>
      <c r="J180" s="73"/>
      <c r="K180" s="10"/>
      <c r="L180" s="75"/>
      <c r="M180" s="60" t="s">
        <v>1014</v>
      </c>
      <c r="N180" s="66" t="s">
        <v>341</v>
      </c>
      <c r="O180" s="151">
        <v>0.2</v>
      </c>
      <c r="P180" s="145">
        <v>44287</v>
      </c>
      <c r="Q180" s="145">
        <v>44347</v>
      </c>
      <c r="R180" s="148">
        <v>0</v>
      </c>
      <c r="S180" s="149">
        <v>1</v>
      </c>
      <c r="T180" s="149">
        <v>0</v>
      </c>
      <c r="U180" s="149">
        <v>0</v>
      </c>
      <c r="V180" s="79">
        <v>0</v>
      </c>
      <c r="W180" s="18" t="s">
        <v>1291</v>
      </c>
      <c r="X180" s="18" t="str">
        <f t="shared" si="18"/>
        <v>Sin iniciar</v>
      </c>
      <c r="Y180" s="18" t="str">
        <f t="shared" si="19"/>
        <v>Sin iniciar</v>
      </c>
      <c r="Z180" s="67"/>
      <c r="AA180" s="110"/>
      <c r="AB180" s="49"/>
      <c r="AC180" s="68"/>
      <c r="AD180" s="68"/>
      <c r="AE180" s="18" t="s">
        <v>1291</v>
      </c>
    </row>
    <row r="181" spans="2:31" ht="39" customHeight="1" x14ac:dyDescent="0.25">
      <c r="B181" s="69"/>
      <c r="C181" s="69"/>
      <c r="D181" s="73"/>
      <c r="E181" s="73"/>
      <c r="F181" s="73"/>
      <c r="G181" s="73"/>
      <c r="H181" s="73"/>
      <c r="I181" s="73"/>
      <c r="J181" s="73"/>
      <c r="K181" s="10"/>
      <c r="L181" s="75"/>
      <c r="M181" s="60" t="s">
        <v>1015</v>
      </c>
      <c r="N181" s="66" t="s">
        <v>342</v>
      </c>
      <c r="O181" s="151">
        <v>0.2</v>
      </c>
      <c r="P181" s="145">
        <v>44348</v>
      </c>
      <c r="Q181" s="145">
        <v>44408</v>
      </c>
      <c r="R181" s="148">
        <v>0</v>
      </c>
      <c r="S181" s="149">
        <v>0.5</v>
      </c>
      <c r="T181" s="149">
        <v>1</v>
      </c>
      <c r="U181" s="149">
        <v>0</v>
      </c>
      <c r="V181" s="79">
        <v>0</v>
      </c>
      <c r="W181" s="18" t="s">
        <v>1291</v>
      </c>
      <c r="X181" s="18" t="str">
        <f t="shared" si="18"/>
        <v>Sin iniciar</v>
      </c>
      <c r="Y181" s="18" t="str">
        <f t="shared" si="19"/>
        <v>Sin iniciar</v>
      </c>
      <c r="Z181" s="67"/>
      <c r="AA181" s="110"/>
      <c r="AB181" s="49"/>
      <c r="AC181" s="68"/>
      <c r="AD181" s="68"/>
      <c r="AE181" s="18" t="s">
        <v>1291</v>
      </c>
    </row>
    <row r="182" spans="2:31" ht="39" customHeight="1" x14ac:dyDescent="0.25">
      <c r="B182" s="69"/>
      <c r="C182" s="76"/>
      <c r="D182" s="70"/>
      <c r="E182" s="70"/>
      <c r="F182" s="70"/>
      <c r="G182" s="70"/>
      <c r="H182" s="70"/>
      <c r="I182" s="70"/>
      <c r="J182" s="70"/>
      <c r="K182" s="12"/>
      <c r="L182" s="72"/>
      <c r="M182" s="60" t="s">
        <v>1016</v>
      </c>
      <c r="N182" s="66" t="s">
        <v>343</v>
      </c>
      <c r="O182" s="151">
        <v>0.4</v>
      </c>
      <c r="P182" s="145">
        <v>44409</v>
      </c>
      <c r="Q182" s="145">
        <v>44561</v>
      </c>
      <c r="R182" s="148">
        <v>0</v>
      </c>
      <c r="S182" s="149">
        <v>0</v>
      </c>
      <c r="T182" s="149">
        <v>0.4</v>
      </c>
      <c r="U182" s="149">
        <v>1</v>
      </c>
      <c r="V182" s="79">
        <v>0</v>
      </c>
      <c r="W182" s="18" t="s">
        <v>1291</v>
      </c>
      <c r="X182" s="18" t="str">
        <f t="shared" si="18"/>
        <v>Sin iniciar</v>
      </c>
      <c r="Y182" s="18" t="str">
        <f t="shared" si="19"/>
        <v>Sin iniciar</v>
      </c>
      <c r="Z182" s="67"/>
      <c r="AA182" s="113"/>
      <c r="AB182" s="49"/>
      <c r="AC182" s="68"/>
      <c r="AD182" s="68"/>
      <c r="AE182" s="18" t="s">
        <v>1291</v>
      </c>
    </row>
    <row r="183" spans="2:31" ht="39" customHeight="1" x14ac:dyDescent="0.25">
      <c r="B183" s="69"/>
      <c r="C183" s="54" t="s">
        <v>762</v>
      </c>
      <c r="D183" s="57" t="s">
        <v>23</v>
      </c>
      <c r="E183" s="57" t="s">
        <v>24</v>
      </c>
      <c r="F183" s="57" t="s">
        <v>346</v>
      </c>
      <c r="G183" s="57" t="s">
        <v>26</v>
      </c>
      <c r="H183" s="57" t="s">
        <v>26</v>
      </c>
      <c r="I183" s="57" t="s">
        <v>27</v>
      </c>
      <c r="J183" s="57" t="s">
        <v>97</v>
      </c>
      <c r="K183" s="58" t="s">
        <v>344</v>
      </c>
      <c r="L183" s="59" t="s">
        <v>32</v>
      </c>
      <c r="M183" s="60" t="s">
        <v>1017</v>
      </c>
      <c r="N183" s="61" t="s">
        <v>345</v>
      </c>
      <c r="O183" s="129">
        <v>0.3</v>
      </c>
      <c r="P183" s="63">
        <v>44197</v>
      </c>
      <c r="Q183" s="63">
        <v>44407</v>
      </c>
      <c r="R183" s="136">
        <v>0.5</v>
      </c>
      <c r="S183" s="137">
        <v>0.75</v>
      </c>
      <c r="T183" s="137">
        <v>1</v>
      </c>
      <c r="U183" s="137">
        <v>0</v>
      </c>
      <c r="V183" s="144">
        <v>0.5</v>
      </c>
      <c r="W183" s="66" t="s">
        <v>1408</v>
      </c>
      <c r="X183" s="18" t="str">
        <f t="shared" si="18"/>
        <v>En gestión</v>
      </c>
      <c r="Y183" s="18" t="str">
        <f t="shared" si="19"/>
        <v>En gestión</v>
      </c>
      <c r="Z183" s="67" t="s">
        <v>1409</v>
      </c>
      <c r="AA183" s="114">
        <f>SUMPRODUCT(O183:O184,V183:V184)</f>
        <v>0.15</v>
      </c>
      <c r="AB183" s="49">
        <f>SUMPRODUCT(R183:R184,O183:O184)</f>
        <v>0.21999999999999997</v>
      </c>
      <c r="AC183" s="68" t="str">
        <f>IF(AB183&lt;1%,"Sin iniciar",IF(AB183=100%,"Terminado","En gestión"))</f>
        <v>En gestión</v>
      </c>
      <c r="AD183" s="68" t="str">
        <f>IF(AA183&lt;1%,"Sin iniciar",IF(AA183=100%,"Terminado","En gestión"))</f>
        <v>En gestión</v>
      </c>
      <c r="AE183" s="18" t="s">
        <v>1291</v>
      </c>
    </row>
    <row r="184" spans="2:31" ht="39" customHeight="1" x14ac:dyDescent="0.25">
      <c r="B184" s="76"/>
      <c r="C184" s="76"/>
      <c r="D184" s="70"/>
      <c r="E184" s="70"/>
      <c r="F184" s="70"/>
      <c r="G184" s="70"/>
      <c r="H184" s="70"/>
      <c r="I184" s="70"/>
      <c r="J184" s="70"/>
      <c r="K184" s="71"/>
      <c r="L184" s="72"/>
      <c r="M184" s="60" t="s">
        <v>1018</v>
      </c>
      <c r="N184" s="61" t="s">
        <v>347</v>
      </c>
      <c r="O184" s="129">
        <v>0.7</v>
      </c>
      <c r="P184" s="63">
        <v>44287</v>
      </c>
      <c r="Q184" s="63">
        <v>44561</v>
      </c>
      <c r="R184" s="136">
        <v>0.1</v>
      </c>
      <c r="S184" s="137">
        <v>0.25</v>
      </c>
      <c r="T184" s="137">
        <v>0.75</v>
      </c>
      <c r="U184" s="137">
        <v>1</v>
      </c>
      <c r="V184" s="79">
        <v>0</v>
      </c>
      <c r="W184" s="18" t="s">
        <v>1410</v>
      </c>
      <c r="X184" s="18" t="str">
        <f t="shared" si="18"/>
        <v>En gestión</v>
      </c>
      <c r="Y184" s="18" t="str">
        <f t="shared" si="19"/>
        <v>Sin iniciar</v>
      </c>
      <c r="Z184" s="67"/>
      <c r="AA184" s="113"/>
      <c r="AB184" s="49"/>
      <c r="AC184" s="68"/>
      <c r="AD184" s="68"/>
      <c r="AE184" s="18" t="s">
        <v>1411</v>
      </c>
    </row>
    <row r="185" spans="2:31" ht="39" customHeight="1" x14ac:dyDescent="0.25">
      <c r="B185" s="35" t="s">
        <v>348</v>
      </c>
      <c r="C185" s="35" t="s">
        <v>763</v>
      </c>
      <c r="D185" s="47" t="s">
        <v>83</v>
      </c>
      <c r="E185" s="47" t="s">
        <v>84</v>
      </c>
      <c r="F185" s="37" t="s">
        <v>351</v>
      </c>
      <c r="G185" s="47" t="s">
        <v>266</v>
      </c>
      <c r="H185" s="47" t="s">
        <v>26</v>
      </c>
      <c r="I185" s="47" t="s">
        <v>86</v>
      </c>
      <c r="J185" s="47" t="s">
        <v>36</v>
      </c>
      <c r="K185" s="77" t="s">
        <v>349</v>
      </c>
      <c r="L185" s="78" t="s">
        <v>81</v>
      </c>
      <c r="M185" s="40" t="s">
        <v>1019</v>
      </c>
      <c r="N185" s="41" t="s">
        <v>350</v>
      </c>
      <c r="O185" s="42">
        <v>0.3</v>
      </c>
      <c r="P185" s="43">
        <v>44211</v>
      </c>
      <c r="Q185" s="43">
        <v>44302</v>
      </c>
      <c r="R185" s="44">
        <v>0.8</v>
      </c>
      <c r="S185" s="45">
        <v>1</v>
      </c>
      <c r="T185" s="45">
        <v>0</v>
      </c>
      <c r="U185" s="45">
        <v>0</v>
      </c>
      <c r="V185" s="79">
        <v>1</v>
      </c>
      <c r="W185" s="152" t="s">
        <v>1412</v>
      </c>
      <c r="X185" s="4" t="str">
        <f t="shared" si="18"/>
        <v>En gestión</v>
      </c>
      <c r="Y185" s="4" t="str">
        <f t="shared" si="19"/>
        <v>Terminado</v>
      </c>
      <c r="Z185" s="81" t="s">
        <v>1413</v>
      </c>
      <c r="AA185" s="114">
        <f>SUMPRODUCT(O185:O187,V185:V187)</f>
        <v>0.3</v>
      </c>
      <c r="AB185" s="49">
        <f>SUMPRODUCT(R185:R187,O185:O187)</f>
        <v>0.24</v>
      </c>
      <c r="AC185" s="50" t="str">
        <f>IF(AB185&lt;1%,"Sin iniciar",IF(AB185=100%,"Terminado","En gestión"))</f>
        <v>En gestión</v>
      </c>
      <c r="AD185" s="50" t="str">
        <f>IF(AA185&lt;1%,"Sin iniciar",IF(AA185=100%,"Terminado","En gestión"))</f>
        <v>En gestión</v>
      </c>
      <c r="AE185" s="4" t="s">
        <v>26</v>
      </c>
    </row>
    <row r="186" spans="2:31" ht="39" customHeight="1" x14ac:dyDescent="0.25">
      <c r="B186" s="51"/>
      <c r="C186" s="51"/>
      <c r="D186" s="139"/>
      <c r="E186" s="139"/>
      <c r="F186" s="37"/>
      <c r="G186" s="139"/>
      <c r="H186" s="139"/>
      <c r="I186" s="139"/>
      <c r="J186" s="139"/>
      <c r="K186" s="140"/>
      <c r="L186" s="141"/>
      <c r="M186" s="40" t="s">
        <v>1020</v>
      </c>
      <c r="N186" s="41" t="s">
        <v>352</v>
      </c>
      <c r="O186" s="42">
        <v>0.3</v>
      </c>
      <c r="P186" s="43">
        <v>44292</v>
      </c>
      <c r="Q186" s="43">
        <v>44392</v>
      </c>
      <c r="R186" s="44">
        <v>0</v>
      </c>
      <c r="S186" s="45">
        <v>0.9</v>
      </c>
      <c r="T186" s="45">
        <v>1</v>
      </c>
      <c r="U186" s="45">
        <v>0</v>
      </c>
      <c r="V186" s="79">
        <v>0</v>
      </c>
      <c r="W186" s="80" t="s">
        <v>1291</v>
      </c>
      <c r="X186" s="4" t="str">
        <f t="shared" si="18"/>
        <v>Sin iniciar</v>
      </c>
      <c r="Y186" s="4" t="str">
        <f t="shared" si="19"/>
        <v>Sin iniciar</v>
      </c>
      <c r="Z186" s="81"/>
      <c r="AA186" s="110"/>
      <c r="AB186" s="49"/>
      <c r="AC186" s="50"/>
      <c r="AD186" s="50"/>
      <c r="AE186" s="4" t="s">
        <v>26</v>
      </c>
    </row>
    <row r="187" spans="2:31" ht="39" customHeight="1" x14ac:dyDescent="0.25">
      <c r="B187" s="51"/>
      <c r="C187" s="53"/>
      <c r="D187" s="52"/>
      <c r="E187" s="52"/>
      <c r="F187" s="37"/>
      <c r="G187" s="52"/>
      <c r="H187" s="52"/>
      <c r="I187" s="52"/>
      <c r="J187" s="52"/>
      <c r="K187" s="142"/>
      <c r="L187" s="143"/>
      <c r="M187" s="40" t="s">
        <v>1021</v>
      </c>
      <c r="N187" s="41" t="s">
        <v>353</v>
      </c>
      <c r="O187" s="42">
        <v>0.4</v>
      </c>
      <c r="P187" s="43">
        <v>44393</v>
      </c>
      <c r="Q187" s="43">
        <v>44545</v>
      </c>
      <c r="R187" s="44">
        <v>0</v>
      </c>
      <c r="S187" s="45">
        <v>0</v>
      </c>
      <c r="T187" s="45">
        <v>0.5</v>
      </c>
      <c r="U187" s="45">
        <v>1</v>
      </c>
      <c r="V187" s="79">
        <v>0</v>
      </c>
      <c r="W187" s="80" t="s">
        <v>1291</v>
      </c>
      <c r="X187" s="4" t="str">
        <f t="shared" si="18"/>
        <v>Sin iniciar</v>
      </c>
      <c r="Y187" s="4" t="str">
        <f t="shared" si="19"/>
        <v>Sin iniciar</v>
      </c>
      <c r="Z187" s="81"/>
      <c r="AA187" s="113"/>
      <c r="AB187" s="49"/>
      <c r="AC187" s="50"/>
      <c r="AD187" s="50"/>
      <c r="AE187" s="4" t="s">
        <v>26</v>
      </c>
    </row>
    <row r="188" spans="2:31" ht="39" customHeight="1" x14ac:dyDescent="0.25">
      <c r="B188" s="51"/>
      <c r="C188" s="35" t="s">
        <v>764</v>
      </c>
      <c r="D188" s="47" t="s">
        <v>148</v>
      </c>
      <c r="E188" s="47" t="s">
        <v>84</v>
      </c>
      <c r="F188" s="37" t="s">
        <v>356</v>
      </c>
      <c r="G188" s="47" t="s">
        <v>266</v>
      </c>
      <c r="H188" s="47" t="s">
        <v>26</v>
      </c>
      <c r="I188" s="47" t="s">
        <v>86</v>
      </c>
      <c r="J188" s="47" t="s">
        <v>36</v>
      </c>
      <c r="K188" s="77" t="s">
        <v>354</v>
      </c>
      <c r="L188" s="78" t="s">
        <v>81</v>
      </c>
      <c r="M188" s="40" t="s">
        <v>1022</v>
      </c>
      <c r="N188" s="41" t="s">
        <v>355</v>
      </c>
      <c r="O188" s="125">
        <v>0.5</v>
      </c>
      <c r="P188" s="43">
        <v>44302</v>
      </c>
      <c r="Q188" s="43">
        <v>44424</v>
      </c>
      <c r="R188" s="136">
        <v>0</v>
      </c>
      <c r="S188" s="153">
        <v>0.7</v>
      </c>
      <c r="T188" s="153">
        <v>1</v>
      </c>
      <c r="U188" s="153">
        <v>0</v>
      </c>
      <c r="V188" s="79">
        <v>0</v>
      </c>
      <c r="W188" s="80" t="s">
        <v>1291</v>
      </c>
      <c r="X188" s="4" t="str">
        <f t="shared" si="18"/>
        <v>Sin iniciar</v>
      </c>
      <c r="Y188" s="4" t="str">
        <f t="shared" si="19"/>
        <v>Sin iniciar</v>
      </c>
      <c r="Z188" s="81" t="s">
        <v>1308</v>
      </c>
      <c r="AA188" s="114">
        <f>SUMPRODUCT(O188:O190,V188:V190)</f>
        <v>0</v>
      </c>
      <c r="AB188" s="49">
        <f>SUMPRODUCT(R188:R190,O188:O190)</f>
        <v>0</v>
      </c>
      <c r="AC188" s="50" t="str">
        <f>IF(AB188&lt;1%,"Sin iniciar",IF(AB188=100%,"Terminado","En gestión"))</f>
        <v>Sin iniciar</v>
      </c>
      <c r="AD188" s="50" t="str">
        <f>IF(AA188&lt;1%,"Sin iniciar",IF(AA188=100%,"Terminado","En gestión"))</f>
        <v>Sin iniciar</v>
      </c>
      <c r="AE188" s="4" t="s">
        <v>26</v>
      </c>
    </row>
    <row r="189" spans="2:31" ht="39" customHeight="1" x14ac:dyDescent="0.25">
      <c r="B189" s="51"/>
      <c r="C189" s="51"/>
      <c r="D189" s="139"/>
      <c r="E189" s="139"/>
      <c r="F189" s="37"/>
      <c r="G189" s="139"/>
      <c r="H189" s="139"/>
      <c r="I189" s="139"/>
      <c r="J189" s="139"/>
      <c r="K189" s="140"/>
      <c r="L189" s="141"/>
      <c r="M189" s="40" t="s">
        <v>1023</v>
      </c>
      <c r="N189" s="41" t="s">
        <v>357</v>
      </c>
      <c r="O189" s="125">
        <v>0.25</v>
      </c>
      <c r="P189" s="43">
        <v>44060</v>
      </c>
      <c r="Q189" s="43">
        <v>44496</v>
      </c>
      <c r="R189" s="136">
        <v>0</v>
      </c>
      <c r="S189" s="153">
        <v>0</v>
      </c>
      <c r="T189" s="153">
        <v>0.7</v>
      </c>
      <c r="U189" s="153">
        <v>1</v>
      </c>
      <c r="V189" s="79">
        <v>0</v>
      </c>
      <c r="W189" s="80" t="s">
        <v>1291</v>
      </c>
      <c r="X189" s="4" t="str">
        <f t="shared" si="18"/>
        <v>Sin iniciar</v>
      </c>
      <c r="Y189" s="4" t="str">
        <f t="shared" si="19"/>
        <v>Sin iniciar</v>
      </c>
      <c r="Z189" s="81"/>
      <c r="AA189" s="110"/>
      <c r="AB189" s="49"/>
      <c r="AC189" s="50"/>
      <c r="AD189" s="50"/>
      <c r="AE189" s="4" t="s">
        <v>26</v>
      </c>
    </row>
    <row r="190" spans="2:31" ht="39" customHeight="1" x14ac:dyDescent="0.25">
      <c r="B190" s="51"/>
      <c r="C190" s="53"/>
      <c r="D190" s="52"/>
      <c r="E190" s="52"/>
      <c r="F190" s="37"/>
      <c r="G190" s="52"/>
      <c r="H190" s="52"/>
      <c r="I190" s="52"/>
      <c r="J190" s="52"/>
      <c r="K190" s="142"/>
      <c r="L190" s="143"/>
      <c r="M190" s="40" t="s">
        <v>1024</v>
      </c>
      <c r="N190" s="41" t="s">
        <v>358</v>
      </c>
      <c r="O190" s="125">
        <v>0.25</v>
      </c>
      <c r="P190" s="43">
        <v>44497</v>
      </c>
      <c r="Q190" s="43">
        <v>44560</v>
      </c>
      <c r="R190" s="136">
        <v>0</v>
      </c>
      <c r="S190" s="153">
        <v>0</v>
      </c>
      <c r="T190" s="153">
        <v>0</v>
      </c>
      <c r="U190" s="153">
        <v>1</v>
      </c>
      <c r="V190" s="79">
        <v>0</v>
      </c>
      <c r="W190" s="80" t="s">
        <v>1291</v>
      </c>
      <c r="X190" s="4" t="str">
        <f t="shared" si="18"/>
        <v>Sin iniciar</v>
      </c>
      <c r="Y190" s="4" t="str">
        <f t="shared" si="19"/>
        <v>Sin iniciar</v>
      </c>
      <c r="Z190" s="81"/>
      <c r="AA190" s="113"/>
      <c r="AB190" s="49"/>
      <c r="AC190" s="50"/>
      <c r="AD190" s="50"/>
      <c r="AE190" s="4" t="s">
        <v>26</v>
      </c>
    </row>
    <row r="191" spans="2:31" ht="39" customHeight="1" x14ac:dyDescent="0.25">
      <c r="B191" s="51"/>
      <c r="C191" s="35" t="s">
        <v>765</v>
      </c>
      <c r="D191" s="47" t="s">
        <v>148</v>
      </c>
      <c r="E191" s="47" t="s">
        <v>84</v>
      </c>
      <c r="F191" s="37" t="s">
        <v>1618</v>
      </c>
      <c r="G191" s="47" t="s">
        <v>26</v>
      </c>
      <c r="H191" s="47" t="s">
        <v>26</v>
      </c>
      <c r="I191" s="47" t="s">
        <v>219</v>
      </c>
      <c r="J191" s="47" t="s">
        <v>36</v>
      </c>
      <c r="K191" s="77" t="s">
        <v>359</v>
      </c>
      <c r="L191" s="78" t="s">
        <v>81</v>
      </c>
      <c r="M191" s="40" t="s">
        <v>1025</v>
      </c>
      <c r="N191" s="41" t="s">
        <v>360</v>
      </c>
      <c r="O191" s="42">
        <v>0.5</v>
      </c>
      <c r="P191" s="43">
        <v>44318</v>
      </c>
      <c r="Q191" s="43">
        <v>44392</v>
      </c>
      <c r="R191" s="44">
        <v>0</v>
      </c>
      <c r="S191" s="45">
        <v>0.1</v>
      </c>
      <c r="T191" s="45">
        <v>1</v>
      </c>
      <c r="U191" s="45">
        <v>0</v>
      </c>
      <c r="V191" s="79">
        <v>0</v>
      </c>
      <c r="W191" s="80" t="s">
        <v>1291</v>
      </c>
      <c r="X191" s="4" t="str">
        <f>IF(R191&lt;1%,"Sin iniciar",IF(R191=100%,"Terminado","En gestión"))</f>
        <v>Sin iniciar</v>
      </c>
      <c r="Y191" s="4" t="str">
        <f t="shared" si="19"/>
        <v>Sin iniciar</v>
      </c>
      <c r="Z191" s="81" t="s">
        <v>1308</v>
      </c>
      <c r="AA191" s="114">
        <f>SUMPRODUCT(O191:O192,V191:V192)</f>
        <v>0</v>
      </c>
      <c r="AB191" s="49">
        <f>SUMPRODUCT(R191:R192,O191:O192)</f>
        <v>0</v>
      </c>
      <c r="AC191" s="50" t="str">
        <f>IF(AB191&lt;1%,"Sin iniciar",IF(AB191=100%,"Terminado","En gestión"))</f>
        <v>Sin iniciar</v>
      </c>
      <c r="AD191" s="50" t="str">
        <f>IF(AA191&lt;1%,"Sin iniciar",IF(AA191=100%,"Terminado","En gestión"))</f>
        <v>Sin iniciar</v>
      </c>
      <c r="AE191" s="4" t="s">
        <v>26</v>
      </c>
    </row>
    <row r="192" spans="2:31" ht="39" customHeight="1" x14ac:dyDescent="0.25">
      <c r="B192" s="51"/>
      <c r="C192" s="53"/>
      <c r="D192" s="52"/>
      <c r="E192" s="52"/>
      <c r="F192" s="37"/>
      <c r="G192" s="52"/>
      <c r="H192" s="52"/>
      <c r="I192" s="52"/>
      <c r="J192" s="52"/>
      <c r="K192" s="142"/>
      <c r="L192" s="143"/>
      <c r="M192" s="40" t="s">
        <v>1026</v>
      </c>
      <c r="N192" s="41" t="s">
        <v>361</v>
      </c>
      <c r="O192" s="42">
        <v>0.5</v>
      </c>
      <c r="P192" s="43">
        <v>44393</v>
      </c>
      <c r="Q192" s="43">
        <v>44560</v>
      </c>
      <c r="R192" s="44">
        <v>0</v>
      </c>
      <c r="S192" s="45">
        <v>0</v>
      </c>
      <c r="T192" s="45">
        <v>0.5</v>
      </c>
      <c r="U192" s="45">
        <v>1</v>
      </c>
      <c r="V192" s="79">
        <v>0</v>
      </c>
      <c r="W192" s="80" t="s">
        <v>1291</v>
      </c>
      <c r="X192" s="4" t="str">
        <f t="shared" ref="X192:X227" si="20">IF(R192&lt;1%,"Sin iniciar",IF(R192=100%,"Terminado","En gestión"))</f>
        <v>Sin iniciar</v>
      </c>
      <c r="Y192" s="4" t="str">
        <f t="shared" si="19"/>
        <v>Sin iniciar</v>
      </c>
      <c r="Z192" s="81"/>
      <c r="AA192" s="113"/>
      <c r="AB192" s="49"/>
      <c r="AC192" s="50"/>
      <c r="AD192" s="50"/>
      <c r="AE192" s="4" t="s">
        <v>26</v>
      </c>
    </row>
    <row r="193" spans="2:31" ht="39" customHeight="1" x14ac:dyDescent="0.25">
      <c r="B193" s="51"/>
      <c r="C193" s="35" t="s">
        <v>766</v>
      </c>
      <c r="D193" s="47" t="s">
        <v>148</v>
      </c>
      <c r="E193" s="47" t="s">
        <v>24</v>
      </c>
      <c r="F193" s="37" t="s">
        <v>364</v>
      </c>
      <c r="G193" s="47" t="s">
        <v>26</v>
      </c>
      <c r="H193" s="47" t="s">
        <v>26</v>
      </c>
      <c r="I193" s="47" t="s">
        <v>219</v>
      </c>
      <c r="J193" s="47" t="s">
        <v>36</v>
      </c>
      <c r="K193" s="77" t="s">
        <v>362</v>
      </c>
      <c r="L193" s="78" t="s">
        <v>81</v>
      </c>
      <c r="M193" s="40" t="s">
        <v>1027</v>
      </c>
      <c r="N193" s="41" t="s">
        <v>363</v>
      </c>
      <c r="O193" s="42">
        <v>0.5</v>
      </c>
      <c r="P193" s="43">
        <v>44211</v>
      </c>
      <c r="Q193" s="43">
        <v>44243</v>
      </c>
      <c r="R193" s="44">
        <v>1</v>
      </c>
      <c r="S193" s="45">
        <v>0</v>
      </c>
      <c r="T193" s="45">
        <v>0</v>
      </c>
      <c r="U193" s="45">
        <v>0</v>
      </c>
      <c r="V193" s="79">
        <v>1</v>
      </c>
      <c r="W193" s="152" t="s">
        <v>2411</v>
      </c>
      <c r="X193" s="4" t="str">
        <f t="shared" si="20"/>
        <v>Terminado</v>
      </c>
      <c r="Y193" s="4" t="str">
        <f t="shared" si="19"/>
        <v>Terminado</v>
      </c>
      <c r="Z193" s="81" t="s">
        <v>1414</v>
      </c>
      <c r="AA193" s="114">
        <f>SUMPRODUCT(O193:O194,V193:V194)</f>
        <v>0.625</v>
      </c>
      <c r="AB193" s="49">
        <f t="shared" ref="AB193" si="21">SUMPRODUCT(R193:R194,O193:O194)</f>
        <v>0.625</v>
      </c>
      <c r="AC193" s="50" t="str">
        <f>IF(AB193&lt;1%,"Sin iniciar",IF(AB193=100%,"Terminado","En gestión"))</f>
        <v>En gestión</v>
      </c>
      <c r="AD193" s="50" t="str">
        <f>IF(AA193&lt;1%,"Sin iniciar",IF(AA193=100%,"Terminado","En gestión"))</f>
        <v>En gestión</v>
      </c>
      <c r="AE193" s="4" t="s">
        <v>26</v>
      </c>
    </row>
    <row r="194" spans="2:31" ht="39" customHeight="1" x14ac:dyDescent="0.25">
      <c r="B194" s="51"/>
      <c r="C194" s="53"/>
      <c r="D194" s="52"/>
      <c r="E194" s="52"/>
      <c r="F194" s="37"/>
      <c r="G194" s="52"/>
      <c r="H194" s="52"/>
      <c r="I194" s="52"/>
      <c r="J194" s="52"/>
      <c r="K194" s="142"/>
      <c r="L194" s="143"/>
      <c r="M194" s="40" t="s">
        <v>1028</v>
      </c>
      <c r="N194" s="41" t="s">
        <v>365</v>
      </c>
      <c r="O194" s="42">
        <v>0.5</v>
      </c>
      <c r="P194" s="43">
        <v>44243</v>
      </c>
      <c r="Q194" s="43">
        <v>44560</v>
      </c>
      <c r="R194" s="44">
        <v>0.25</v>
      </c>
      <c r="S194" s="45">
        <v>0.5</v>
      </c>
      <c r="T194" s="45">
        <v>0.75</v>
      </c>
      <c r="U194" s="45">
        <v>1</v>
      </c>
      <c r="V194" s="79">
        <v>0.25</v>
      </c>
      <c r="W194" s="154" t="s">
        <v>1415</v>
      </c>
      <c r="X194" s="4" t="str">
        <f t="shared" si="20"/>
        <v>En gestión</v>
      </c>
      <c r="Y194" s="4" t="str">
        <f t="shared" si="19"/>
        <v>En gestión</v>
      </c>
      <c r="Z194" s="81"/>
      <c r="AA194" s="113"/>
      <c r="AB194" s="49"/>
      <c r="AC194" s="50"/>
      <c r="AD194" s="50"/>
      <c r="AE194" s="4" t="s">
        <v>26</v>
      </c>
    </row>
    <row r="195" spans="2:31" ht="39" customHeight="1" x14ac:dyDescent="0.25">
      <c r="B195" s="51"/>
      <c r="C195" s="35" t="s">
        <v>767</v>
      </c>
      <c r="D195" s="47" t="s">
        <v>148</v>
      </c>
      <c r="E195" s="47" t="s">
        <v>24</v>
      </c>
      <c r="F195" s="37" t="s">
        <v>368</v>
      </c>
      <c r="G195" s="47" t="s">
        <v>26</v>
      </c>
      <c r="H195" s="47" t="s">
        <v>26</v>
      </c>
      <c r="I195" s="47" t="s">
        <v>219</v>
      </c>
      <c r="J195" s="47" t="s">
        <v>36</v>
      </c>
      <c r="K195" s="77" t="s">
        <v>366</v>
      </c>
      <c r="L195" s="78" t="s">
        <v>94</v>
      </c>
      <c r="M195" s="40" t="s">
        <v>1029</v>
      </c>
      <c r="N195" s="41" t="s">
        <v>367</v>
      </c>
      <c r="O195" s="42">
        <v>0.7</v>
      </c>
      <c r="P195" s="43">
        <v>44378</v>
      </c>
      <c r="Q195" s="43">
        <v>44469</v>
      </c>
      <c r="R195" s="44">
        <v>0</v>
      </c>
      <c r="S195" s="45">
        <v>0</v>
      </c>
      <c r="T195" s="45">
        <v>1</v>
      </c>
      <c r="U195" s="45">
        <v>0</v>
      </c>
      <c r="V195" s="79">
        <v>0</v>
      </c>
      <c r="W195" s="4" t="s">
        <v>1291</v>
      </c>
      <c r="X195" s="4" t="str">
        <f t="shared" si="20"/>
        <v>Sin iniciar</v>
      </c>
      <c r="Y195" s="4" t="str">
        <f t="shared" si="19"/>
        <v>Sin iniciar</v>
      </c>
      <c r="Z195" s="81" t="s">
        <v>1416</v>
      </c>
      <c r="AA195" s="114">
        <f>SUMPRODUCT(O195:O196,V195:V196)</f>
        <v>0</v>
      </c>
      <c r="AB195" s="49">
        <f>SUMPRODUCT(R195:R196,O195:O196)</f>
        <v>0</v>
      </c>
      <c r="AC195" s="50" t="str">
        <f>IF(AB195&lt;1%,"Sin iniciar",IF(AB195=100%,"Terminado","En gestión"))</f>
        <v>Sin iniciar</v>
      </c>
      <c r="AD195" s="50" t="str">
        <f>IF(AA195&lt;1%,"Sin iniciar",IF(AA195=100%,"Terminado","En gestión"))</f>
        <v>Sin iniciar</v>
      </c>
      <c r="AE195" s="4" t="s">
        <v>26</v>
      </c>
    </row>
    <row r="196" spans="2:31" ht="39" customHeight="1" x14ac:dyDescent="0.25">
      <c r="B196" s="51"/>
      <c r="C196" s="53"/>
      <c r="D196" s="52"/>
      <c r="E196" s="52"/>
      <c r="F196" s="37"/>
      <c r="G196" s="52"/>
      <c r="H196" s="52"/>
      <c r="I196" s="52"/>
      <c r="J196" s="52"/>
      <c r="K196" s="142"/>
      <c r="L196" s="143"/>
      <c r="M196" s="40" t="s">
        <v>1030</v>
      </c>
      <c r="N196" s="41" t="s">
        <v>369</v>
      </c>
      <c r="O196" s="42">
        <v>0.3</v>
      </c>
      <c r="P196" s="43">
        <v>44470</v>
      </c>
      <c r="Q196" s="43">
        <v>44560</v>
      </c>
      <c r="R196" s="44">
        <v>0</v>
      </c>
      <c r="S196" s="45">
        <v>0</v>
      </c>
      <c r="T196" s="45">
        <v>1</v>
      </c>
      <c r="U196" s="45">
        <v>0</v>
      </c>
      <c r="V196" s="79">
        <v>0</v>
      </c>
      <c r="W196" s="4" t="s">
        <v>1291</v>
      </c>
      <c r="X196" s="4" t="str">
        <f t="shared" si="20"/>
        <v>Sin iniciar</v>
      </c>
      <c r="Y196" s="4" t="str">
        <f t="shared" si="19"/>
        <v>Sin iniciar</v>
      </c>
      <c r="Z196" s="81"/>
      <c r="AA196" s="113"/>
      <c r="AB196" s="49"/>
      <c r="AC196" s="50"/>
      <c r="AD196" s="50"/>
      <c r="AE196" s="4" t="s">
        <v>26</v>
      </c>
    </row>
    <row r="197" spans="2:31" ht="39" customHeight="1" x14ac:dyDescent="0.25">
      <c r="B197" s="51"/>
      <c r="C197" s="35" t="s">
        <v>768</v>
      </c>
      <c r="D197" s="47" t="s">
        <v>148</v>
      </c>
      <c r="E197" s="47" t="s">
        <v>24</v>
      </c>
      <c r="F197" s="37" t="s">
        <v>371</v>
      </c>
      <c r="G197" s="47" t="s">
        <v>26</v>
      </c>
      <c r="H197" s="47" t="s">
        <v>26</v>
      </c>
      <c r="I197" s="47" t="s">
        <v>219</v>
      </c>
      <c r="J197" s="47" t="s">
        <v>36</v>
      </c>
      <c r="K197" s="77" t="s">
        <v>370</v>
      </c>
      <c r="L197" s="78" t="s">
        <v>94</v>
      </c>
      <c r="M197" s="40" t="s">
        <v>1031</v>
      </c>
      <c r="N197" s="41" t="s">
        <v>372</v>
      </c>
      <c r="O197" s="42">
        <v>0.5</v>
      </c>
      <c r="P197" s="43">
        <v>44288</v>
      </c>
      <c r="Q197" s="43">
        <v>44362</v>
      </c>
      <c r="R197" s="44">
        <v>0</v>
      </c>
      <c r="S197" s="45">
        <v>1</v>
      </c>
      <c r="T197" s="45">
        <v>0</v>
      </c>
      <c r="U197" s="45">
        <v>0</v>
      </c>
      <c r="V197" s="79">
        <v>0</v>
      </c>
      <c r="W197" s="4" t="s">
        <v>1291</v>
      </c>
      <c r="X197" s="4" t="str">
        <f t="shared" si="20"/>
        <v>Sin iniciar</v>
      </c>
      <c r="Y197" s="4" t="str">
        <f t="shared" si="19"/>
        <v>Sin iniciar</v>
      </c>
      <c r="Z197" s="81" t="s">
        <v>1416</v>
      </c>
      <c r="AA197" s="114">
        <f>SUMPRODUCT(O197:O198,V197:V198)</f>
        <v>0</v>
      </c>
      <c r="AB197" s="49">
        <f>SUMPRODUCT(R197:R198,O197:O198)</f>
        <v>0</v>
      </c>
      <c r="AC197" s="50" t="str">
        <f>IF(AB197&lt;1%,"Sin iniciar",IF(AB197=100%,"Terminado","En gestión"))</f>
        <v>Sin iniciar</v>
      </c>
      <c r="AD197" s="50" t="str">
        <f>IF(AA197&lt;1%,"Sin iniciar",IF(AA197=100%,"Terminado","En gestión"))</f>
        <v>Sin iniciar</v>
      </c>
      <c r="AE197" s="4" t="s">
        <v>26</v>
      </c>
    </row>
    <row r="198" spans="2:31" ht="39" customHeight="1" x14ac:dyDescent="0.25">
      <c r="B198" s="51"/>
      <c r="C198" s="53"/>
      <c r="D198" s="52"/>
      <c r="E198" s="52"/>
      <c r="F198" s="37"/>
      <c r="G198" s="52"/>
      <c r="H198" s="52"/>
      <c r="I198" s="52"/>
      <c r="J198" s="52"/>
      <c r="K198" s="142"/>
      <c r="L198" s="143"/>
      <c r="M198" s="40" t="s">
        <v>1032</v>
      </c>
      <c r="N198" s="41" t="s">
        <v>373</v>
      </c>
      <c r="O198" s="42">
        <v>0.5</v>
      </c>
      <c r="P198" s="43">
        <v>44378</v>
      </c>
      <c r="Q198" s="43">
        <v>44560</v>
      </c>
      <c r="R198" s="44">
        <v>0</v>
      </c>
      <c r="S198" s="45">
        <v>0</v>
      </c>
      <c r="T198" s="45">
        <v>0.15</v>
      </c>
      <c r="U198" s="45">
        <v>1</v>
      </c>
      <c r="V198" s="79">
        <v>0</v>
      </c>
      <c r="W198" s="4" t="s">
        <v>1291</v>
      </c>
      <c r="X198" s="4" t="str">
        <f t="shared" si="20"/>
        <v>Sin iniciar</v>
      </c>
      <c r="Y198" s="4" t="str">
        <f t="shared" si="19"/>
        <v>Sin iniciar</v>
      </c>
      <c r="Z198" s="81"/>
      <c r="AA198" s="113"/>
      <c r="AB198" s="49"/>
      <c r="AC198" s="50"/>
      <c r="AD198" s="50"/>
      <c r="AE198" s="4" t="s">
        <v>26</v>
      </c>
    </row>
    <row r="199" spans="2:31" ht="39" customHeight="1" x14ac:dyDescent="0.25">
      <c r="B199" s="51"/>
      <c r="C199" s="35" t="s">
        <v>769</v>
      </c>
      <c r="D199" s="47" t="s">
        <v>148</v>
      </c>
      <c r="E199" s="47" t="s">
        <v>24</v>
      </c>
      <c r="F199" s="37" t="s">
        <v>376</v>
      </c>
      <c r="G199" s="47" t="s">
        <v>266</v>
      </c>
      <c r="H199" s="47" t="s">
        <v>26</v>
      </c>
      <c r="I199" s="47" t="s">
        <v>171</v>
      </c>
      <c r="J199" s="47" t="s">
        <v>36</v>
      </c>
      <c r="K199" s="77" t="s">
        <v>374</v>
      </c>
      <c r="L199" s="78" t="s">
        <v>94</v>
      </c>
      <c r="M199" s="40" t="s">
        <v>1033</v>
      </c>
      <c r="N199" s="41" t="s">
        <v>375</v>
      </c>
      <c r="O199" s="42">
        <v>0.8</v>
      </c>
      <c r="P199" s="43">
        <v>44256</v>
      </c>
      <c r="Q199" s="43">
        <v>44286</v>
      </c>
      <c r="R199" s="44">
        <v>1</v>
      </c>
      <c r="S199" s="45">
        <v>0</v>
      </c>
      <c r="T199" s="45">
        <v>0</v>
      </c>
      <c r="U199" s="45">
        <v>0</v>
      </c>
      <c r="V199" s="79">
        <v>1</v>
      </c>
      <c r="W199" s="152" t="s">
        <v>1417</v>
      </c>
      <c r="X199" s="4" t="str">
        <f t="shared" si="20"/>
        <v>Terminado</v>
      </c>
      <c r="Y199" s="4" t="str">
        <f t="shared" si="19"/>
        <v>Terminado</v>
      </c>
      <c r="Z199" s="81" t="s">
        <v>1418</v>
      </c>
      <c r="AA199" s="114">
        <f>SUMPRODUCT(O199:O200,V199:V200)</f>
        <v>0.8</v>
      </c>
      <c r="AB199" s="49">
        <f>SUMPRODUCT(R199:R200,O199:O200)</f>
        <v>0.8</v>
      </c>
      <c r="AC199" s="50" t="str">
        <f>IF(AB199&lt;1%,"Sin iniciar",IF(AB199=100%,"Terminado","En gestión"))</f>
        <v>En gestión</v>
      </c>
      <c r="AD199" s="50" t="str">
        <f>IF(AA199&lt;1%,"Sin iniciar",IF(AA199=100%,"Terminado","En gestión"))</f>
        <v>En gestión</v>
      </c>
      <c r="AE199" s="4" t="s">
        <v>26</v>
      </c>
    </row>
    <row r="200" spans="2:31" ht="39" customHeight="1" x14ac:dyDescent="0.25">
      <c r="B200" s="51"/>
      <c r="C200" s="53"/>
      <c r="D200" s="52"/>
      <c r="E200" s="52"/>
      <c r="F200" s="37"/>
      <c r="G200" s="52"/>
      <c r="H200" s="52"/>
      <c r="I200" s="52"/>
      <c r="J200" s="52"/>
      <c r="K200" s="142"/>
      <c r="L200" s="143"/>
      <c r="M200" s="40" t="s">
        <v>1034</v>
      </c>
      <c r="N200" s="41" t="s">
        <v>377</v>
      </c>
      <c r="O200" s="42">
        <v>0.2</v>
      </c>
      <c r="P200" s="43">
        <v>44287</v>
      </c>
      <c r="Q200" s="43">
        <v>44560</v>
      </c>
      <c r="R200" s="44">
        <v>0</v>
      </c>
      <c r="S200" s="45">
        <v>0.5</v>
      </c>
      <c r="T200" s="45">
        <v>0.75</v>
      </c>
      <c r="U200" s="45">
        <v>1</v>
      </c>
      <c r="V200" s="79">
        <v>0</v>
      </c>
      <c r="W200" s="4" t="s">
        <v>1291</v>
      </c>
      <c r="X200" s="4" t="str">
        <f t="shared" si="20"/>
        <v>Sin iniciar</v>
      </c>
      <c r="Y200" s="4" t="str">
        <f>IF(V200&lt;1%,"Sin iniciar",IF(V200=100%,"Terminado","En gestión"))</f>
        <v>Sin iniciar</v>
      </c>
      <c r="Z200" s="81"/>
      <c r="AA200" s="113"/>
      <c r="AB200" s="49"/>
      <c r="AC200" s="50"/>
      <c r="AD200" s="50"/>
      <c r="AE200" s="4" t="s">
        <v>26</v>
      </c>
    </row>
    <row r="201" spans="2:31" ht="39" customHeight="1" x14ac:dyDescent="0.25">
      <c r="B201" s="51"/>
      <c r="C201" s="35" t="s">
        <v>770</v>
      </c>
      <c r="D201" s="47" t="s">
        <v>148</v>
      </c>
      <c r="E201" s="47" t="s">
        <v>24</v>
      </c>
      <c r="F201" s="37" t="s">
        <v>376</v>
      </c>
      <c r="G201" s="47" t="s">
        <v>266</v>
      </c>
      <c r="H201" s="47" t="s">
        <v>26</v>
      </c>
      <c r="I201" s="47" t="s">
        <v>171</v>
      </c>
      <c r="J201" s="47" t="s">
        <v>36</v>
      </c>
      <c r="K201" s="77" t="s">
        <v>378</v>
      </c>
      <c r="L201" s="78" t="s">
        <v>94</v>
      </c>
      <c r="M201" s="40" t="s">
        <v>1035</v>
      </c>
      <c r="N201" s="41" t="s">
        <v>379</v>
      </c>
      <c r="O201" s="42">
        <v>0.8</v>
      </c>
      <c r="P201" s="43">
        <v>44256</v>
      </c>
      <c r="Q201" s="43">
        <v>44286</v>
      </c>
      <c r="R201" s="44">
        <v>1</v>
      </c>
      <c r="S201" s="45">
        <v>0</v>
      </c>
      <c r="T201" s="45">
        <v>0</v>
      </c>
      <c r="U201" s="45">
        <v>0</v>
      </c>
      <c r="V201" s="79">
        <v>1</v>
      </c>
      <c r="W201" s="154" t="s">
        <v>1419</v>
      </c>
      <c r="X201" s="4" t="str">
        <f t="shared" si="20"/>
        <v>Terminado</v>
      </c>
      <c r="Y201" s="4" t="str">
        <f t="shared" ref="Y201:Y233" si="22">IF(V201&lt;1%,"Sin iniciar",IF(V201=100%,"Terminado","En gestión"))</f>
        <v>Terminado</v>
      </c>
      <c r="Z201" s="81" t="s">
        <v>1420</v>
      </c>
      <c r="AA201" s="114">
        <f>SUMPRODUCT(O201:O202,V201:V202)</f>
        <v>0.8</v>
      </c>
      <c r="AB201" s="49">
        <f>SUMPRODUCT(R201:R202,O201:O202)</f>
        <v>0.8</v>
      </c>
      <c r="AC201" s="50" t="str">
        <f>IF(AB201&lt;1%,"Sin iniciar",IF(AB201=100%,"Terminado","En gestión"))</f>
        <v>En gestión</v>
      </c>
      <c r="AD201" s="50" t="str">
        <f>IF(AA201&lt;1%,"Sin iniciar",IF(AA201=100%,"Terminado","En gestión"))</f>
        <v>En gestión</v>
      </c>
      <c r="AE201" s="4" t="s">
        <v>26</v>
      </c>
    </row>
    <row r="202" spans="2:31" ht="39" customHeight="1" x14ac:dyDescent="0.25">
      <c r="B202" s="53"/>
      <c r="C202" s="53"/>
      <c r="D202" s="52"/>
      <c r="E202" s="52"/>
      <c r="F202" s="37"/>
      <c r="G202" s="52"/>
      <c r="H202" s="52"/>
      <c r="I202" s="52"/>
      <c r="J202" s="52"/>
      <c r="K202" s="142"/>
      <c r="L202" s="143"/>
      <c r="M202" s="40" t="s">
        <v>1036</v>
      </c>
      <c r="N202" s="41" t="s">
        <v>380</v>
      </c>
      <c r="O202" s="42">
        <v>0.2</v>
      </c>
      <c r="P202" s="43">
        <v>44287</v>
      </c>
      <c r="Q202" s="43">
        <v>44560</v>
      </c>
      <c r="R202" s="44">
        <v>0</v>
      </c>
      <c r="S202" s="45">
        <v>0.5</v>
      </c>
      <c r="T202" s="45">
        <v>0.75</v>
      </c>
      <c r="U202" s="45">
        <v>1</v>
      </c>
      <c r="V202" s="79">
        <v>0</v>
      </c>
      <c r="W202" s="4" t="s">
        <v>1291</v>
      </c>
      <c r="X202" s="4" t="str">
        <f t="shared" si="20"/>
        <v>Sin iniciar</v>
      </c>
      <c r="Y202" s="4" t="str">
        <f t="shared" si="22"/>
        <v>Sin iniciar</v>
      </c>
      <c r="Z202" s="81"/>
      <c r="AA202" s="113"/>
      <c r="AB202" s="49"/>
      <c r="AC202" s="50"/>
      <c r="AD202" s="50"/>
      <c r="AE202" s="4" t="s">
        <v>26</v>
      </c>
    </row>
    <row r="203" spans="2:31" ht="39" customHeight="1" x14ac:dyDescent="0.25">
      <c r="B203" s="54" t="s">
        <v>381</v>
      </c>
      <c r="C203" s="54" t="s">
        <v>771</v>
      </c>
      <c r="D203" s="57" t="s">
        <v>302</v>
      </c>
      <c r="E203" s="57" t="s">
        <v>84</v>
      </c>
      <c r="F203" s="56" t="s">
        <v>351</v>
      </c>
      <c r="G203" s="57" t="s">
        <v>218</v>
      </c>
      <c r="H203" s="57" t="s">
        <v>26</v>
      </c>
      <c r="I203" s="57" t="s">
        <v>171</v>
      </c>
      <c r="J203" s="57" t="s">
        <v>28</v>
      </c>
      <c r="K203" s="58" t="s">
        <v>382</v>
      </c>
      <c r="L203" s="59" t="s">
        <v>81</v>
      </c>
      <c r="M203" s="60" t="s">
        <v>1037</v>
      </c>
      <c r="N203" s="61" t="s">
        <v>383</v>
      </c>
      <c r="O203" s="62">
        <v>0.1</v>
      </c>
      <c r="P203" s="63">
        <v>44211</v>
      </c>
      <c r="Q203" s="63">
        <v>44347</v>
      </c>
      <c r="R203" s="44">
        <v>0.8</v>
      </c>
      <c r="S203" s="64">
        <v>1</v>
      </c>
      <c r="T203" s="64">
        <v>0</v>
      </c>
      <c r="U203" s="64">
        <v>0</v>
      </c>
      <c r="V203" s="79">
        <v>0.7</v>
      </c>
      <c r="W203" s="66" t="s">
        <v>1421</v>
      </c>
      <c r="X203" s="18" t="str">
        <f t="shared" si="20"/>
        <v>En gestión</v>
      </c>
      <c r="Y203" s="18" t="str">
        <f t="shared" si="22"/>
        <v>En gestión</v>
      </c>
      <c r="Z203" s="67" t="s">
        <v>1422</v>
      </c>
      <c r="AA203" s="114">
        <f>SUMPRODUCT(O203:O209,V203:V209)</f>
        <v>0.156</v>
      </c>
      <c r="AB203" s="49">
        <f>SUMPRODUCT(R203:R209,O203:O209)</f>
        <v>0.17100000000000001</v>
      </c>
      <c r="AC203" s="68" t="str">
        <f>IF(AB203&lt;1%,"Sin iniciar",IF(AB203=100%,"Terminado","En gestión"))</f>
        <v>En gestión</v>
      </c>
      <c r="AD203" s="68" t="str">
        <f>IF(AA203&lt;1%,"Sin iniciar",IF(AA203=100%,"Terminado","En gestión"))</f>
        <v>En gestión</v>
      </c>
      <c r="AE203" s="66" t="s">
        <v>1423</v>
      </c>
    </row>
    <row r="204" spans="2:31" ht="39" customHeight="1" x14ac:dyDescent="0.25">
      <c r="B204" s="69"/>
      <c r="C204" s="69"/>
      <c r="D204" s="73"/>
      <c r="E204" s="73"/>
      <c r="F204" s="56"/>
      <c r="G204" s="73"/>
      <c r="H204" s="73"/>
      <c r="I204" s="73"/>
      <c r="J204" s="73"/>
      <c r="K204" s="74"/>
      <c r="L204" s="75"/>
      <c r="M204" s="60" t="s">
        <v>1038</v>
      </c>
      <c r="N204" s="61" t="s">
        <v>384</v>
      </c>
      <c r="O204" s="62">
        <v>0.1</v>
      </c>
      <c r="P204" s="63">
        <v>44271</v>
      </c>
      <c r="Q204" s="63">
        <v>44377</v>
      </c>
      <c r="R204" s="44">
        <v>0.05</v>
      </c>
      <c r="S204" s="64">
        <v>1</v>
      </c>
      <c r="T204" s="64">
        <v>0</v>
      </c>
      <c r="U204" s="64">
        <v>0</v>
      </c>
      <c r="V204" s="79">
        <v>0</v>
      </c>
      <c r="W204" s="18" t="s">
        <v>1291</v>
      </c>
      <c r="X204" s="18" t="str">
        <f t="shared" si="20"/>
        <v>En gestión</v>
      </c>
      <c r="Y204" s="18" t="str">
        <f t="shared" si="22"/>
        <v>Sin iniciar</v>
      </c>
      <c r="Z204" s="67"/>
      <c r="AA204" s="110"/>
      <c r="AB204" s="49"/>
      <c r="AC204" s="68"/>
      <c r="AD204" s="68"/>
      <c r="AE204" s="66" t="s">
        <v>1423</v>
      </c>
    </row>
    <row r="205" spans="2:31" ht="39" customHeight="1" x14ac:dyDescent="0.25">
      <c r="B205" s="69"/>
      <c r="C205" s="69"/>
      <c r="D205" s="73"/>
      <c r="E205" s="73"/>
      <c r="F205" s="56"/>
      <c r="G205" s="73"/>
      <c r="H205" s="73"/>
      <c r="I205" s="73"/>
      <c r="J205" s="73"/>
      <c r="K205" s="74"/>
      <c r="L205" s="75"/>
      <c r="M205" s="60" t="s">
        <v>1039</v>
      </c>
      <c r="N205" s="61" t="s">
        <v>385</v>
      </c>
      <c r="O205" s="62">
        <v>0.12</v>
      </c>
      <c r="P205" s="63">
        <v>44331</v>
      </c>
      <c r="Q205" s="63">
        <v>44530</v>
      </c>
      <c r="R205" s="44">
        <v>0</v>
      </c>
      <c r="S205" s="64">
        <v>0.05</v>
      </c>
      <c r="T205" s="64">
        <v>0.8</v>
      </c>
      <c r="U205" s="64">
        <v>1</v>
      </c>
      <c r="V205" s="79">
        <v>0</v>
      </c>
      <c r="W205" s="18" t="s">
        <v>1291</v>
      </c>
      <c r="X205" s="18" t="str">
        <f t="shared" si="20"/>
        <v>Sin iniciar</v>
      </c>
      <c r="Y205" s="18" t="str">
        <f t="shared" si="22"/>
        <v>Sin iniciar</v>
      </c>
      <c r="Z205" s="67"/>
      <c r="AA205" s="110"/>
      <c r="AB205" s="49"/>
      <c r="AC205" s="68"/>
      <c r="AD205" s="68"/>
      <c r="AE205" s="18" t="s">
        <v>1291</v>
      </c>
    </row>
    <row r="206" spans="2:31" ht="39" customHeight="1" x14ac:dyDescent="0.25">
      <c r="B206" s="69"/>
      <c r="C206" s="69"/>
      <c r="D206" s="73"/>
      <c r="E206" s="73"/>
      <c r="F206" s="56"/>
      <c r="G206" s="73"/>
      <c r="H206" s="73"/>
      <c r="I206" s="73"/>
      <c r="J206" s="73"/>
      <c r="K206" s="74"/>
      <c r="L206" s="75"/>
      <c r="M206" s="60" t="s">
        <v>1040</v>
      </c>
      <c r="N206" s="61" t="s">
        <v>386</v>
      </c>
      <c r="O206" s="62">
        <v>0.28000000000000003</v>
      </c>
      <c r="P206" s="63">
        <v>44346</v>
      </c>
      <c r="Q206" s="63">
        <v>44530</v>
      </c>
      <c r="R206" s="44">
        <v>0</v>
      </c>
      <c r="S206" s="64">
        <v>0.05</v>
      </c>
      <c r="T206" s="64">
        <v>0.8</v>
      </c>
      <c r="U206" s="64">
        <v>1</v>
      </c>
      <c r="V206" s="79">
        <v>0</v>
      </c>
      <c r="W206" s="18" t="s">
        <v>1291</v>
      </c>
      <c r="X206" s="18" t="str">
        <f t="shared" si="20"/>
        <v>Sin iniciar</v>
      </c>
      <c r="Y206" s="18" t="str">
        <f t="shared" si="22"/>
        <v>Sin iniciar</v>
      </c>
      <c r="Z206" s="67"/>
      <c r="AA206" s="110"/>
      <c r="AB206" s="49"/>
      <c r="AC206" s="68"/>
      <c r="AD206" s="68"/>
      <c r="AE206" s="18" t="s">
        <v>1291</v>
      </c>
    </row>
    <row r="207" spans="2:31" ht="39" customHeight="1" x14ac:dyDescent="0.25">
      <c r="B207" s="69"/>
      <c r="C207" s="69"/>
      <c r="D207" s="73"/>
      <c r="E207" s="73"/>
      <c r="F207" s="56"/>
      <c r="G207" s="73"/>
      <c r="H207" s="73"/>
      <c r="I207" s="73"/>
      <c r="J207" s="73"/>
      <c r="K207" s="74"/>
      <c r="L207" s="75"/>
      <c r="M207" s="60" t="s">
        <v>1041</v>
      </c>
      <c r="N207" s="61" t="s">
        <v>387</v>
      </c>
      <c r="O207" s="62">
        <v>0.06</v>
      </c>
      <c r="P207" s="63">
        <v>44211</v>
      </c>
      <c r="Q207" s="63">
        <v>44346</v>
      </c>
      <c r="R207" s="44">
        <v>0.3</v>
      </c>
      <c r="S207" s="64">
        <v>1</v>
      </c>
      <c r="T207" s="64">
        <v>0</v>
      </c>
      <c r="U207" s="64">
        <v>0</v>
      </c>
      <c r="V207" s="79">
        <v>0.3</v>
      </c>
      <c r="W207" s="66" t="s">
        <v>1424</v>
      </c>
      <c r="X207" s="18" t="str">
        <f t="shared" si="20"/>
        <v>En gestión</v>
      </c>
      <c r="Y207" s="18" t="str">
        <f t="shared" si="22"/>
        <v>En gestión</v>
      </c>
      <c r="Z207" s="67"/>
      <c r="AA207" s="110"/>
      <c r="AB207" s="49"/>
      <c r="AC207" s="68"/>
      <c r="AD207" s="68"/>
      <c r="AE207" s="18" t="s">
        <v>1291</v>
      </c>
    </row>
    <row r="208" spans="2:31" ht="39" customHeight="1" x14ac:dyDescent="0.25">
      <c r="B208" s="69"/>
      <c r="C208" s="69"/>
      <c r="D208" s="73"/>
      <c r="E208" s="73"/>
      <c r="F208" s="56"/>
      <c r="G208" s="73"/>
      <c r="H208" s="73"/>
      <c r="I208" s="73"/>
      <c r="J208" s="73"/>
      <c r="K208" s="74"/>
      <c r="L208" s="75"/>
      <c r="M208" s="60" t="s">
        <v>1042</v>
      </c>
      <c r="N208" s="61" t="s">
        <v>388</v>
      </c>
      <c r="O208" s="62">
        <v>0.2</v>
      </c>
      <c r="P208" s="63">
        <v>44211</v>
      </c>
      <c r="Q208" s="63">
        <v>44407</v>
      </c>
      <c r="R208" s="44">
        <v>0.2</v>
      </c>
      <c r="S208" s="64">
        <v>0.8</v>
      </c>
      <c r="T208" s="64">
        <v>1</v>
      </c>
      <c r="U208" s="64">
        <v>0</v>
      </c>
      <c r="V208" s="79">
        <v>0.2</v>
      </c>
      <c r="W208" s="66" t="s">
        <v>1425</v>
      </c>
      <c r="X208" s="18" t="str">
        <f t="shared" si="20"/>
        <v>En gestión</v>
      </c>
      <c r="Y208" s="18" t="str">
        <f t="shared" si="22"/>
        <v>En gestión</v>
      </c>
      <c r="Z208" s="67"/>
      <c r="AA208" s="110"/>
      <c r="AB208" s="49"/>
      <c r="AC208" s="68"/>
      <c r="AD208" s="68"/>
      <c r="AE208" s="18" t="s">
        <v>1291</v>
      </c>
    </row>
    <row r="209" spans="2:31" ht="39" customHeight="1" x14ac:dyDescent="0.25">
      <c r="B209" s="69"/>
      <c r="C209" s="76"/>
      <c r="D209" s="70"/>
      <c r="E209" s="70"/>
      <c r="F209" s="56"/>
      <c r="G209" s="70"/>
      <c r="H209" s="70"/>
      <c r="I209" s="70"/>
      <c r="J209" s="70"/>
      <c r="K209" s="71"/>
      <c r="L209" s="72"/>
      <c r="M209" s="60" t="s">
        <v>1043</v>
      </c>
      <c r="N209" s="61" t="s">
        <v>389</v>
      </c>
      <c r="O209" s="62">
        <v>0.14000000000000001</v>
      </c>
      <c r="P209" s="63">
        <v>44211</v>
      </c>
      <c r="Q209" s="63">
        <v>44560</v>
      </c>
      <c r="R209" s="44">
        <v>0.2</v>
      </c>
      <c r="S209" s="64">
        <v>0.5</v>
      </c>
      <c r="T209" s="64">
        <v>0.8</v>
      </c>
      <c r="U209" s="64">
        <v>1</v>
      </c>
      <c r="V209" s="79">
        <v>0.2</v>
      </c>
      <c r="W209" s="66" t="s">
        <v>1426</v>
      </c>
      <c r="X209" s="18" t="str">
        <f t="shared" si="20"/>
        <v>En gestión</v>
      </c>
      <c r="Y209" s="18" t="str">
        <f t="shared" si="22"/>
        <v>En gestión</v>
      </c>
      <c r="Z209" s="67"/>
      <c r="AA209" s="113"/>
      <c r="AB209" s="49"/>
      <c r="AC209" s="68"/>
      <c r="AD209" s="68"/>
      <c r="AE209" s="18" t="s">
        <v>1291</v>
      </c>
    </row>
    <row r="210" spans="2:31" ht="39" customHeight="1" x14ac:dyDescent="0.25">
      <c r="B210" s="69"/>
      <c r="C210" s="54" t="s">
        <v>772</v>
      </c>
      <c r="D210" s="57" t="s">
        <v>83</v>
      </c>
      <c r="E210" s="57" t="s">
        <v>24</v>
      </c>
      <c r="F210" s="56" t="s">
        <v>393</v>
      </c>
      <c r="G210" s="57" t="s">
        <v>26</v>
      </c>
      <c r="H210" s="57" t="s">
        <v>26</v>
      </c>
      <c r="I210" s="57" t="s">
        <v>171</v>
      </c>
      <c r="J210" s="57" t="s">
        <v>394</v>
      </c>
      <c r="K210" s="58" t="s">
        <v>390</v>
      </c>
      <c r="L210" s="59" t="s">
        <v>391</v>
      </c>
      <c r="M210" s="60" t="s">
        <v>1044</v>
      </c>
      <c r="N210" s="61" t="s">
        <v>392</v>
      </c>
      <c r="O210" s="62">
        <v>0.1</v>
      </c>
      <c r="P210" s="63">
        <v>44228</v>
      </c>
      <c r="Q210" s="63">
        <v>44346</v>
      </c>
      <c r="R210" s="44">
        <v>0.6</v>
      </c>
      <c r="S210" s="64">
        <v>1</v>
      </c>
      <c r="T210" s="64">
        <v>0</v>
      </c>
      <c r="U210" s="64">
        <v>0</v>
      </c>
      <c r="V210" s="79">
        <v>0.6</v>
      </c>
      <c r="W210" s="66" t="s">
        <v>1427</v>
      </c>
      <c r="X210" s="18" t="str">
        <f t="shared" si="20"/>
        <v>En gestión</v>
      </c>
      <c r="Y210" s="18" t="str">
        <f t="shared" si="22"/>
        <v>En gestión</v>
      </c>
      <c r="Z210" s="67" t="s">
        <v>1428</v>
      </c>
      <c r="AA210" s="114">
        <f>SUMPRODUCT(O210:O213,V210:V213)</f>
        <v>0.06</v>
      </c>
      <c r="AB210" s="49">
        <f>SUMPRODUCT(R210:R213,O210:O213)</f>
        <v>0.06</v>
      </c>
      <c r="AC210" s="68" t="str">
        <f>IF(AB210&lt;1%,"Sin iniciar",IF(AB210=100%,"Terminado","En gestión"))</f>
        <v>En gestión</v>
      </c>
      <c r="AD210" s="68" t="str">
        <f>IF(AA210&lt;1%,"Sin iniciar",IF(AA210=100%,"Terminado","En gestión"))</f>
        <v>En gestión</v>
      </c>
      <c r="AE210" s="18" t="s">
        <v>1291</v>
      </c>
    </row>
    <row r="211" spans="2:31" ht="39" customHeight="1" x14ac:dyDescent="0.25">
      <c r="B211" s="69"/>
      <c r="C211" s="69"/>
      <c r="D211" s="73"/>
      <c r="E211" s="73"/>
      <c r="F211" s="56"/>
      <c r="G211" s="73"/>
      <c r="H211" s="73"/>
      <c r="I211" s="73"/>
      <c r="J211" s="73"/>
      <c r="K211" s="74"/>
      <c r="L211" s="75"/>
      <c r="M211" s="60" t="s">
        <v>1045</v>
      </c>
      <c r="N211" s="155" t="s">
        <v>395</v>
      </c>
      <c r="O211" s="62">
        <v>0.2</v>
      </c>
      <c r="P211" s="63">
        <v>44287</v>
      </c>
      <c r="Q211" s="63">
        <v>44560</v>
      </c>
      <c r="R211" s="44">
        <v>0</v>
      </c>
      <c r="S211" s="64">
        <v>0.1</v>
      </c>
      <c r="T211" s="64">
        <v>0.5</v>
      </c>
      <c r="U211" s="64">
        <v>1</v>
      </c>
      <c r="V211" s="79">
        <v>0</v>
      </c>
      <c r="W211" s="18" t="s">
        <v>1291</v>
      </c>
      <c r="X211" s="18" t="str">
        <f t="shared" si="20"/>
        <v>Sin iniciar</v>
      </c>
      <c r="Y211" s="18" t="str">
        <f t="shared" si="22"/>
        <v>Sin iniciar</v>
      </c>
      <c r="Z211" s="67"/>
      <c r="AA211" s="110"/>
      <c r="AB211" s="49"/>
      <c r="AC211" s="68"/>
      <c r="AD211" s="68"/>
      <c r="AE211" s="18" t="s">
        <v>1291</v>
      </c>
    </row>
    <row r="212" spans="2:31" ht="39" customHeight="1" x14ac:dyDescent="0.25">
      <c r="B212" s="69"/>
      <c r="C212" s="69"/>
      <c r="D212" s="73"/>
      <c r="E212" s="73"/>
      <c r="F212" s="56"/>
      <c r="G212" s="73"/>
      <c r="H212" s="73"/>
      <c r="I212" s="73"/>
      <c r="J212" s="73"/>
      <c r="K212" s="74"/>
      <c r="L212" s="75"/>
      <c r="M212" s="60" t="s">
        <v>1046</v>
      </c>
      <c r="N212" s="155" t="s">
        <v>396</v>
      </c>
      <c r="O212" s="62">
        <v>0.6</v>
      </c>
      <c r="P212" s="63">
        <v>44378</v>
      </c>
      <c r="Q212" s="63">
        <v>44560</v>
      </c>
      <c r="R212" s="44">
        <v>0</v>
      </c>
      <c r="S212" s="64">
        <v>0</v>
      </c>
      <c r="T212" s="64">
        <v>0.2</v>
      </c>
      <c r="U212" s="64">
        <v>1</v>
      </c>
      <c r="V212" s="79">
        <v>0</v>
      </c>
      <c r="W212" s="18" t="s">
        <v>1291</v>
      </c>
      <c r="X212" s="18" t="str">
        <f t="shared" si="20"/>
        <v>Sin iniciar</v>
      </c>
      <c r="Y212" s="18" t="str">
        <f t="shared" si="22"/>
        <v>Sin iniciar</v>
      </c>
      <c r="Z212" s="67"/>
      <c r="AA212" s="110"/>
      <c r="AB212" s="49"/>
      <c r="AC212" s="68"/>
      <c r="AD212" s="68"/>
      <c r="AE212" s="18" t="s">
        <v>1291</v>
      </c>
    </row>
    <row r="213" spans="2:31" ht="39" customHeight="1" x14ac:dyDescent="0.25">
      <c r="B213" s="69"/>
      <c r="C213" s="76"/>
      <c r="D213" s="70"/>
      <c r="E213" s="70"/>
      <c r="F213" s="56"/>
      <c r="G213" s="70"/>
      <c r="H213" s="70"/>
      <c r="I213" s="70"/>
      <c r="J213" s="70"/>
      <c r="K213" s="71"/>
      <c r="L213" s="72"/>
      <c r="M213" s="60" t="s">
        <v>1047</v>
      </c>
      <c r="N213" s="155" t="s">
        <v>397</v>
      </c>
      <c r="O213" s="62">
        <v>0.1</v>
      </c>
      <c r="P213" s="63">
        <v>44378</v>
      </c>
      <c r="Q213" s="63">
        <v>44560</v>
      </c>
      <c r="R213" s="44">
        <v>0</v>
      </c>
      <c r="S213" s="64">
        <v>0</v>
      </c>
      <c r="T213" s="64">
        <v>0.2</v>
      </c>
      <c r="U213" s="64">
        <v>1</v>
      </c>
      <c r="V213" s="79">
        <v>0</v>
      </c>
      <c r="W213" s="18" t="s">
        <v>1291</v>
      </c>
      <c r="X213" s="18" t="str">
        <f t="shared" si="20"/>
        <v>Sin iniciar</v>
      </c>
      <c r="Y213" s="18" t="str">
        <f t="shared" si="22"/>
        <v>Sin iniciar</v>
      </c>
      <c r="Z213" s="67"/>
      <c r="AA213" s="113"/>
      <c r="AB213" s="49"/>
      <c r="AC213" s="68"/>
      <c r="AD213" s="68"/>
      <c r="AE213" s="18" t="s">
        <v>1291</v>
      </c>
    </row>
    <row r="214" spans="2:31" ht="39" customHeight="1" x14ac:dyDescent="0.25">
      <c r="B214" s="69"/>
      <c r="C214" s="54" t="s">
        <v>773</v>
      </c>
      <c r="D214" s="57" t="s">
        <v>302</v>
      </c>
      <c r="E214" s="57" t="s">
        <v>24</v>
      </c>
      <c r="F214" s="56" t="s">
        <v>400</v>
      </c>
      <c r="G214" s="57" t="s">
        <v>26</v>
      </c>
      <c r="H214" s="57" t="s">
        <v>26</v>
      </c>
      <c r="I214" s="57" t="s">
        <v>86</v>
      </c>
      <c r="J214" s="57" t="s">
        <v>394</v>
      </c>
      <c r="K214" s="58" t="s">
        <v>398</v>
      </c>
      <c r="L214" s="59" t="s">
        <v>81</v>
      </c>
      <c r="M214" s="60" t="s">
        <v>1048</v>
      </c>
      <c r="N214" s="61" t="s">
        <v>399</v>
      </c>
      <c r="O214" s="62">
        <v>0.1</v>
      </c>
      <c r="P214" s="63">
        <v>44228</v>
      </c>
      <c r="Q214" s="63">
        <v>44346</v>
      </c>
      <c r="R214" s="44">
        <v>0.6</v>
      </c>
      <c r="S214" s="64">
        <v>1</v>
      </c>
      <c r="T214" s="64">
        <v>0</v>
      </c>
      <c r="U214" s="64">
        <v>0</v>
      </c>
      <c r="V214" s="79">
        <v>0.6</v>
      </c>
      <c r="W214" s="66" t="s">
        <v>1429</v>
      </c>
      <c r="X214" s="18" t="str">
        <f t="shared" si="20"/>
        <v>En gestión</v>
      </c>
      <c r="Y214" s="18" t="str">
        <f t="shared" si="22"/>
        <v>En gestión</v>
      </c>
      <c r="Z214" s="67" t="s">
        <v>1430</v>
      </c>
      <c r="AA214" s="114">
        <f>SUMPRODUCT(O214:O217,V214:V217)</f>
        <v>0.16</v>
      </c>
      <c r="AB214" s="49">
        <f>SUMPRODUCT(R214:R217,O214:O217)</f>
        <v>0.16</v>
      </c>
      <c r="AC214" s="68" t="str">
        <f>IF(AB214&lt;1%,"Sin iniciar",IF(AB214=100%,"Terminado","En gestión"))</f>
        <v>En gestión</v>
      </c>
      <c r="AD214" s="68" t="str">
        <f>IF(AA214&lt;1%,"Sin iniciar",IF(AA214=100%,"Terminado","En gestión"))</f>
        <v>En gestión</v>
      </c>
      <c r="AE214" s="18" t="s">
        <v>1291</v>
      </c>
    </row>
    <row r="215" spans="2:31" ht="39" customHeight="1" x14ac:dyDescent="0.25">
      <c r="B215" s="69"/>
      <c r="C215" s="69"/>
      <c r="D215" s="73"/>
      <c r="E215" s="73"/>
      <c r="F215" s="56"/>
      <c r="G215" s="73"/>
      <c r="H215" s="73"/>
      <c r="I215" s="73"/>
      <c r="J215" s="73"/>
      <c r="K215" s="74"/>
      <c r="L215" s="75"/>
      <c r="M215" s="60" t="s">
        <v>1049</v>
      </c>
      <c r="N215" s="61" t="s">
        <v>401</v>
      </c>
      <c r="O215" s="62">
        <v>0.2</v>
      </c>
      <c r="P215" s="63">
        <v>44228</v>
      </c>
      <c r="Q215" s="63">
        <v>44438</v>
      </c>
      <c r="R215" s="44">
        <v>0.5</v>
      </c>
      <c r="S215" s="64">
        <v>0.8</v>
      </c>
      <c r="T215" s="64">
        <v>1</v>
      </c>
      <c r="U215" s="64">
        <v>0</v>
      </c>
      <c r="V215" s="79">
        <v>0.5</v>
      </c>
      <c r="W215" s="66" t="s">
        <v>1431</v>
      </c>
      <c r="X215" s="18" t="str">
        <f t="shared" si="20"/>
        <v>En gestión</v>
      </c>
      <c r="Y215" s="18" t="str">
        <f t="shared" si="22"/>
        <v>En gestión</v>
      </c>
      <c r="Z215" s="67"/>
      <c r="AA215" s="110"/>
      <c r="AB215" s="49"/>
      <c r="AC215" s="68"/>
      <c r="AD215" s="68"/>
      <c r="AE215" s="18" t="s">
        <v>1291</v>
      </c>
    </row>
    <row r="216" spans="2:31" ht="39" customHeight="1" x14ac:dyDescent="0.25">
      <c r="B216" s="69"/>
      <c r="C216" s="69"/>
      <c r="D216" s="73"/>
      <c r="E216" s="73"/>
      <c r="F216" s="56"/>
      <c r="G216" s="73"/>
      <c r="H216" s="73"/>
      <c r="I216" s="73"/>
      <c r="J216" s="73"/>
      <c r="K216" s="74"/>
      <c r="L216" s="75"/>
      <c r="M216" s="60" t="s">
        <v>1050</v>
      </c>
      <c r="N216" s="61" t="s">
        <v>402</v>
      </c>
      <c r="O216" s="62">
        <v>0.6</v>
      </c>
      <c r="P216" s="63">
        <v>44378</v>
      </c>
      <c r="Q216" s="63">
        <v>44560</v>
      </c>
      <c r="R216" s="44">
        <v>0</v>
      </c>
      <c r="S216" s="64">
        <v>0</v>
      </c>
      <c r="T216" s="64">
        <v>0.2</v>
      </c>
      <c r="U216" s="64">
        <v>1</v>
      </c>
      <c r="V216" s="79">
        <v>0</v>
      </c>
      <c r="W216" s="18" t="s">
        <v>1291</v>
      </c>
      <c r="X216" s="18" t="str">
        <f t="shared" si="20"/>
        <v>Sin iniciar</v>
      </c>
      <c r="Y216" s="18" t="str">
        <f t="shared" si="22"/>
        <v>Sin iniciar</v>
      </c>
      <c r="Z216" s="67"/>
      <c r="AA216" s="110"/>
      <c r="AB216" s="49"/>
      <c r="AC216" s="68"/>
      <c r="AD216" s="68"/>
      <c r="AE216" s="18" t="s">
        <v>1291</v>
      </c>
    </row>
    <row r="217" spans="2:31" ht="39" customHeight="1" x14ac:dyDescent="0.25">
      <c r="B217" s="69"/>
      <c r="C217" s="76"/>
      <c r="D217" s="70"/>
      <c r="E217" s="70"/>
      <c r="F217" s="56"/>
      <c r="G217" s="70"/>
      <c r="H217" s="70"/>
      <c r="I217" s="70"/>
      <c r="J217" s="70"/>
      <c r="K217" s="71"/>
      <c r="L217" s="72"/>
      <c r="M217" s="60" t="s">
        <v>1051</v>
      </c>
      <c r="N217" s="61" t="s">
        <v>403</v>
      </c>
      <c r="O217" s="62">
        <v>0.1</v>
      </c>
      <c r="P217" s="63">
        <v>44378</v>
      </c>
      <c r="Q217" s="63">
        <v>44560</v>
      </c>
      <c r="R217" s="44">
        <v>0</v>
      </c>
      <c r="S217" s="64">
        <v>0</v>
      </c>
      <c r="T217" s="64">
        <v>0.2</v>
      </c>
      <c r="U217" s="64">
        <v>1</v>
      </c>
      <c r="V217" s="79">
        <v>0</v>
      </c>
      <c r="W217" s="18" t="s">
        <v>1291</v>
      </c>
      <c r="X217" s="18" t="str">
        <f t="shared" si="20"/>
        <v>Sin iniciar</v>
      </c>
      <c r="Y217" s="18" t="str">
        <f t="shared" si="22"/>
        <v>Sin iniciar</v>
      </c>
      <c r="Z217" s="67"/>
      <c r="AA217" s="113"/>
      <c r="AB217" s="49"/>
      <c r="AC217" s="68"/>
      <c r="AD217" s="68"/>
      <c r="AE217" s="18" t="s">
        <v>1291</v>
      </c>
    </row>
    <row r="218" spans="2:31" ht="39" customHeight="1" x14ac:dyDescent="0.25">
      <c r="B218" s="69"/>
      <c r="C218" s="54" t="s">
        <v>774</v>
      </c>
      <c r="D218" s="57" t="s">
        <v>407</v>
      </c>
      <c r="E218" s="57" t="s">
        <v>24</v>
      </c>
      <c r="F218" s="57" t="s">
        <v>408</v>
      </c>
      <c r="G218" s="57" t="s">
        <v>26</v>
      </c>
      <c r="H218" s="57" t="s">
        <v>26</v>
      </c>
      <c r="I218" s="57" t="s">
        <v>27</v>
      </c>
      <c r="J218" s="57" t="s">
        <v>36</v>
      </c>
      <c r="K218" s="58" t="s">
        <v>404</v>
      </c>
      <c r="L218" s="59" t="s">
        <v>405</v>
      </c>
      <c r="M218" s="60" t="s">
        <v>1052</v>
      </c>
      <c r="N218" s="61" t="s">
        <v>406</v>
      </c>
      <c r="O218" s="62">
        <v>0.15</v>
      </c>
      <c r="P218" s="63">
        <v>44200</v>
      </c>
      <c r="Q218" s="63">
        <v>44560</v>
      </c>
      <c r="R218" s="44">
        <v>0.2</v>
      </c>
      <c r="S218" s="64">
        <v>0.4</v>
      </c>
      <c r="T218" s="64">
        <v>0.65</v>
      </c>
      <c r="U218" s="64">
        <v>1</v>
      </c>
      <c r="V218" s="79">
        <v>0</v>
      </c>
      <c r="W218" s="18" t="s">
        <v>1291</v>
      </c>
      <c r="X218" s="18" t="str">
        <f t="shared" si="20"/>
        <v>En gestión</v>
      </c>
      <c r="Y218" s="18" t="str">
        <f t="shared" si="22"/>
        <v>Sin iniciar</v>
      </c>
      <c r="Z218" s="67" t="s">
        <v>1432</v>
      </c>
      <c r="AA218" s="114">
        <f>SUMPRODUCT(O218:O224,V218:V224)</f>
        <v>0</v>
      </c>
      <c r="AB218" s="49">
        <f>SUMPRODUCT(R218:R224,O218:O224)</f>
        <v>0.22</v>
      </c>
      <c r="AC218" s="68" t="str">
        <f>IF(AB218&lt;1%,"Sin iniciar",IF(AB218=100%,"Terminado","En gestión"))</f>
        <v>En gestión</v>
      </c>
      <c r="AD218" s="68" t="str">
        <f>IF(AA218&lt;1%,"Sin iniciar",IF(AA218=100%,"Terminado","En gestión"))</f>
        <v>Sin iniciar</v>
      </c>
      <c r="AE218" s="18" t="s">
        <v>1291</v>
      </c>
    </row>
    <row r="219" spans="2:31" ht="39" customHeight="1" x14ac:dyDescent="0.25">
      <c r="B219" s="69"/>
      <c r="C219" s="69"/>
      <c r="D219" s="73"/>
      <c r="E219" s="73"/>
      <c r="F219" s="73"/>
      <c r="G219" s="73"/>
      <c r="H219" s="73"/>
      <c r="I219" s="73"/>
      <c r="J219" s="73"/>
      <c r="K219" s="74"/>
      <c r="L219" s="75"/>
      <c r="M219" s="60" t="s">
        <v>1053</v>
      </c>
      <c r="N219" s="61" t="s">
        <v>409</v>
      </c>
      <c r="O219" s="62">
        <v>0.15</v>
      </c>
      <c r="P219" s="63">
        <v>44200</v>
      </c>
      <c r="Q219" s="63">
        <v>44560</v>
      </c>
      <c r="R219" s="44">
        <v>0.2</v>
      </c>
      <c r="S219" s="64">
        <v>0.4</v>
      </c>
      <c r="T219" s="64">
        <v>0.65</v>
      </c>
      <c r="U219" s="64">
        <v>1</v>
      </c>
      <c r="V219" s="79">
        <v>0</v>
      </c>
      <c r="W219" s="18" t="s">
        <v>1291</v>
      </c>
      <c r="X219" s="18" t="str">
        <f t="shared" si="20"/>
        <v>En gestión</v>
      </c>
      <c r="Y219" s="18" t="str">
        <f t="shared" si="22"/>
        <v>Sin iniciar</v>
      </c>
      <c r="Z219" s="67"/>
      <c r="AA219" s="110"/>
      <c r="AB219" s="49"/>
      <c r="AC219" s="68"/>
      <c r="AD219" s="68"/>
      <c r="AE219" s="18" t="s">
        <v>1291</v>
      </c>
    </row>
    <row r="220" spans="2:31" ht="39" customHeight="1" x14ac:dyDescent="0.25">
      <c r="B220" s="69"/>
      <c r="C220" s="69"/>
      <c r="D220" s="73"/>
      <c r="E220" s="73"/>
      <c r="F220" s="73"/>
      <c r="G220" s="73"/>
      <c r="H220" s="73"/>
      <c r="I220" s="73"/>
      <c r="J220" s="73"/>
      <c r="K220" s="74"/>
      <c r="L220" s="75"/>
      <c r="M220" s="60" t="s">
        <v>1054</v>
      </c>
      <c r="N220" s="61" t="s">
        <v>410</v>
      </c>
      <c r="O220" s="62">
        <v>0.15</v>
      </c>
      <c r="P220" s="63">
        <v>44200</v>
      </c>
      <c r="Q220" s="63">
        <v>44560</v>
      </c>
      <c r="R220" s="44">
        <v>0.2</v>
      </c>
      <c r="S220" s="64">
        <v>0.4</v>
      </c>
      <c r="T220" s="64">
        <v>0.65</v>
      </c>
      <c r="U220" s="64">
        <v>1</v>
      </c>
      <c r="V220" s="79">
        <v>0</v>
      </c>
      <c r="W220" s="18" t="s">
        <v>1291</v>
      </c>
      <c r="X220" s="18" t="str">
        <f t="shared" si="20"/>
        <v>En gestión</v>
      </c>
      <c r="Y220" s="18" t="str">
        <f t="shared" si="22"/>
        <v>Sin iniciar</v>
      </c>
      <c r="Z220" s="67"/>
      <c r="AA220" s="110"/>
      <c r="AB220" s="49"/>
      <c r="AC220" s="68"/>
      <c r="AD220" s="68"/>
      <c r="AE220" s="18" t="s">
        <v>1291</v>
      </c>
    </row>
    <row r="221" spans="2:31" ht="39" customHeight="1" x14ac:dyDescent="0.25">
      <c r="B221" s="69"/>
      <c r="C221" s="69"/>
      <c r="D221" s="73"/>
      <c r="E221" s="73"/>
      <c r="F221" s="73"/>
      <c r="G221" s="73"/>
      <c r="H221" s="73"/>
      <c r="I221" s="73"/>
      <c r="J221" s="73"/>
      <c r="K221" s="74"/>
      <c r="L221" s="75"/>
      <c r="M221" s="60" t="s">
        <v>1055</v>
      </c>
      <c r="N221" s="61" t="s">
        <v>411</v>
      </c>
      <c r="O221" s="62">
        <v>0.15</v>
      </c>
      <c r="P221" s="63">
        <v>44200</v>
      </c>
      <c r="Q221" s="63">
        <v>44560</v>
      </c>
      <c r="R221" s="44">
        <v>0.2</v>
      </c>
      <c r="S221" s="64">
        <v>0.4</v>
      </c>
      <c r="T221" s="64">
        <v>0.65</v>
      </c>
      <c r="U221" s="64">
        <v>1</v>
      </c>
      <c r="V221" s="79">
        <v>0</v>
      </c>
      <c r="W221" s="18" t="s">
        <v>1291</v>
      </c>
      <c r="X221" s="18" t="str">
        <f t="shared" si="20"/>
        <v>En gestión</v>
      </c>
      <c r="Y221" s="18" t="str">
        <f t="shared" si="22"/>
        <v>Sin iniciar</v>
      </c>
      <c r="Z221" s="67"/>
      <c r="AA221" s="110"/>
      <c r="AB221" s="49"/>
      <c r="AC221" s="68"/>
      <c r="AD221" s="68"/>
      <c r="AE221" s="18" t="s">
        <v>1291</v>
      </c>
    </row>
    <row r="222" spans="2:31" ht="39" customHeight="1" x14ac:dyDescent="0.25">
      <c r="B222" s="69"/>
      <c r="C222" s="69"/>
      <c r="D222" s="73"/>
      <c r="E222" s="73"/>
      <c r="F222" s="73"/>
      <c r="G222" s="73"/>
      <c r="H222" s="73"/>
      <c r="I222" s="73"/>
      <c r="J222" s="73"/>
      <c r="K222" s="74"/>
      <c r="L222" s="75"/>
      <c r="M222" s="60" t="s">
        <v>1056</v>
      </c>
      <c r="N222" s="61" t="s">
        <v>412</v>
      </c>
      <c r="O222" s="62">
        <v>0.15</v>
      </c>
      <c r="P222" s="63">
        <v>44200</v>
      </c>
      <c r="Q222" s="63">
        <v>44560</v>
      </c>
      <c r="R222" s="44">
        <v>0.25</v>
      </c>
      <c r="S222" s="64">
        <v>0.5</v>
      </c>
      <c r="T222" s="64">
        <v>0.75</v>
      </c>
      <c r="U222" s="64">
        <v>1</v>
      </c>
      <c r="V222" s="79">
        <v>0</v>
      </c>
      <c r="W222" s="18" t="s">
        <v>1291</v>
      </c>
      <c r="X222" s="18" t="str">
        <f t="shared" si="20"/>
        <v>En gestión</v>
      </c>
      <c r="Y222" s="18" t="str">
        <f t="shared" si="22"/>
        <v>Sin iniciar</v>
      </c>
      <c r="Z222" s="67"/>
      <c r="AA222" s="110"/>
      <c r="AB222" s="49"/>
      <c r="AC222" s="68"/>
      <c r="AD222" s="68"/>
      <c r="AE222" s="18" t="s">
        <v>1291</v>
      </c>
    </row>
    <row r="223" spans="2:31" ht="39" customHeight="1" x14ac:dyDescent="0.25">
      <c r="B223" s="69"/>
      <c r="C223" s="69"/>
      <c r="D223" s="73"/>
      <c r="E223" s="73"/>
      <c r="F223" s="73"/>
      <c r="G223" s="73"/>
      <c r="H223" s="73"/>
      <c r="I223" s="73"/>
      <c r="J223" s="73"/>
      <c r="K223" s="74"/>
      <c r="L223" s="75"/>
      <c r="M223" s="60" t="s">
        <v>1057</v>
      </c>
      <c r="N223" s="61" t="s">
        <v>413</v>
      </c>
      <c r="O223" s="62">
        <v>0.15</v>
      </c>
      <c r="P223" s="63">
        <v>44200</v>
      </c>
      <c r="Q223" s="63">
        <v>44560</v>
      </c>
      <c r="R223" s="44">
        <v>0.25</v>
      </c>
      <c r="S223" s="64">
        <v>0.5</v>
      </c>
      <c r="T223" s="64">
        <v>0.75</v>
      </c>
      <c r="U223" s="64">
        <v>1</v>
      </c>
      <c r="V223" s="79">
        <v>0</v>
      </c>
      <c r="W223" s="18" t="s">
        <v>1291</v>
      </c>
      <c r="X223" s="18" t="str">
        <f t="shared" si="20"/>
        <v>En gestión</v>
      </c>
      <c r="Y223" s="18" t="str">
        <f t="shared" si="22"/>
        <v>Sin iniciar</v>
      </c>
      <c r="Z223" s="67"/>
      <c r="AA223" s="110"/>
      <c r="AB223" s="49"/>
      <c r="AC223" s="68"/>
      <c r="AD223" s="68"/>
      <c r="AE223" s="18" t="s">
        <v>1291</v>
      </c>
    </row>
    <row r="224" spans="2:31" ht="39" customHeight="1" x14ac:dyDescent="0.25">
      <c r="B224" s="69"/>
      <c r="C224" s="76"/>
      <c r="D224" s="70"/>
      <c r="E224" s="70"/>
      <c r="F224" s="70"/>
      <c r="G224" s="70"/>
      <c r="H224" s="70"/>
      <c r="I224" s="70"/>
      <c r="J224" s="70"/>
      <c r="K224" s="71"/>
      <c r="L224" s="72"/>
      <c r="M224" s="60" t="s">
        <v>1058</v>
      </c>
      <c r="N224" s="61" t="s">
        <v>414</v>
      </c>
      <c r="O224" s="62">
        <v>0.1</v>
      </c>
      <c r="P224" s="63">
        <v>43876</v>
      </c>
      <c r="Q224" s="63">
        <v>44560</v>
      </c>
      <c r="R224" s="44">
        <v>0.25</v>
      </c>
      <c r="S224" s="64">
        <v>0.5</v>
      </c>
      <c r="T224" s="64">
        <v>0.75</v>
      </c>
      <c r="U224" s="64">
        <v>1</v>
      </c>
      <c r="V224" s="79">
        <v>0</v>
      </c>
      <c r="W224" s="66" t="s">
        <v>1433</v>
      </c>
      <c r="X224" s="18" t="str">
        <f t="shared" si="20"/>
        <v>En gestión</v>
      </c>
      <c r="Y224" s="18" t="str">
        <f t="shared" si="22"/>
        <v>Sin iniciar</v>
      </c>
      <c r="Z224" s="67"/>
      <c r="AA224" s="113"/>
      <c r="AB224" s="49"/>
      <c r="AC224" s="68"/>
      <c r="AD224" s="68"/>
      <c r="AE224" s="18" t="s">
        <v>1291</v>
      </c>
    </row>
    <row r="225" spans="2:31" ht="39" customHeight="1" x14ac:dyDescent="0.25">
      <c r="B225" s="69"/>
      <c r="C225" s="54" t="s">
        <v>775</v>
      </c>
      <c r="D225" s="57" t="s">
        <v>126</v>
      </c>
      <c r="E225" s="57" t="s">
        <v>24</v>
      </c>
      <c r="F225" s="57" t="s">
        <v>417</v>
      </c>
      <c r="G225" s="57" t="s">
        <v>26</v>
      </c>
      <c r="H225" s="57" t="s">
        <v>26</v>
      </c>
      <c r="I225" s="57" t="s">
        <v>27</v>
      </c>
      <c r="J225" s="57" t="s">
        <v>36</v>
      </c>
      <c r="K225" s="58" t="s">
        <v>415</v>
      </c>
      <c r="L225" s="59" t="s">
        <v>81</v>
      </c>
      <c r="M225" s="60" t="s">
        <v>1059</v>
      </c>
      <c r="N225" s="61" t="s">
        <v>416</v>
      </c>
      <c r="O225" s="62">
        <v>0.2</v>
      </c>
      <c r="P225" s="63">
        <v>44208</v>
      </c>
      <c r="Q225" s="63">
        <v>44285</v>
      </c>
      <c r="R225" s="44">
        <v>1</v>
      </c>
      <c r="S225" s="64">
        <v>0</v>
      </c>
      <c r="T225" s="64">
        <v>0</v>
      </c>
      <c r="U225" s="64">
        <v>0</v>
      </c>
      <c r="V225" s="79">
        <v>1</v>
      </c>
      <c r="W225" s="66" t="s">
        <v>1434</v>
      </c>
      <c r="X225" s="18" t="str">
        <f t="shared" si="20"/>
        <v>Terminado</v>
      </c>
      <c r="Y225" s="18" t="str">
        <f t="shared" si="22"/>
        <v>Terminado</v>
      </c>
      <c r="Z225" s="67" t="s">
        <v>1435</v>
      </c>
      <c r="AA225" s="114">
        <f>SUMPRODUCT(O225:O227,V225:V227)</f>
        <v>0.26750000000000002</v>
      </c>
      <c r="AB225" s="49">
        <f>SUMPRODUCT(R225:R227,O225:O227)</f>
        <v>0.26750000000000002</v>
      </c>
      <c r="AC225" s="68" t="str">
        <f>IF(AB225&lt;1%,"Sin iniciar",IF(AB225=100%,"Terminado","En gestión"))</f>
        <v>En gestión</v>
      </c>
      <c r="AD225" s="68" t="str">
        <f>IF(AA225&lt;1%,"Sin iniciar",IF(AA225=100%,"Terminado","En gestión"))</f>
        <v>En gestión</v>
      </c>
      <c r="AE225" s="18" t="s">
        <v>1291</v>
      </c>
    </row>
    <row r="226" spans="2:31" ht="39" customHeight="1" x14ac:dyDescent="0.25">
      <c r="B226" s="69"/>
      <c r="C226" s="69"/>
      <c r="D226" s="73"/>
      <c r="E226" s="73"/>
      <c r="F226" s="73"/>
      <c r="G226" s="73"/>
      <c r="H226" s="73"/>
      <c r="I226" s="73"/>
      <c r="J226" s="73"/>
      <c r="K226" s="74"/>
      <c r="L226" s="75"/>
      <c r="M226" s="60" t="s">
        <v>1060</v>
      </c>
      <c r="N226" s="61" t="s">
        <v>418</v>
      </c>
      <c r="O226" s="62">
        <v>0.8</v>
      </c>
      <c r="P226" s="63">
        <v>44298</v>
      </c>
      <c r="Q226" s="63">
        <v>44498</v>
      </c>
      <c r="R226" s="44">
        <v>0</v>
      </c>
      <c r="S226" s="64">
        <v>0.2</v>
      </c>
      <c r="T226" s="64">
        <v>0.6</v>
      </c>
      <c r="U226" s="64">
        <v>1</v>
      </c>
      <c r="V226" s="79">
        <v>0</v>
      </c>
      <c r="W226" s="18" t="s">
        <v>1291</v>
      </c>
      <c r="X226" s="18" t="str">
        <f t="shared" si="20"/>
        <v>Sin iniciar</v>
      </c>
      <c r="Y226" s="18" t="str">
        <f t="shared" si="22"/>
        <v>Sin iniciar</v>
      </c>
      <c r="Z226" s="67"/>
      <c r="AA226" s="110"/>
      <c r="AB226" s="49"/>
      <c r="AC226" s="68"/>
      <c r="AD226" s="68"/>
      <c r="AE226" s="18" t="s">
        <v>1291</v>
      </c>
    </row>
    <row r="227" spans="2:31" ht="39" customHeight="1" x14ac:dyDescent="0.25">
      <c r="B227" s="69"/>
      <c r="C227" s="76"/>
      <c r="D227" s="70"/>
      <c r="E227" s="70"/>
      <c r="F227" s="70"/>
      <c r="G227" s="70"/>
      <c r="H227" s="70"/>
      <c r="I227" s="70"/>
      <c r="J227" s="70"/>
      <c r="K227" s="71"/>
      <c r="L227" s="72"/>
      <c r="M227" s="60" t="s">
        <v>1061</v>
      </c>
      <c r="N227" s="61" t="s">
        <v>419</v>
      </c>
      <c r="O227" s="62">
        <v>0.45</v>
      </c>
      <c r="P227" s="63">
        <v>44259</v>
      </c>
      <c r="Q227" s="63">
        <v>44498</v>
      </c>
      <c r="R227" s="44">
        <v>0.15</v>
      </c>
      <c r="S227" s="64">
        <v>0.5</v>
      </c>
      <c r="T227" s="64">
        <v>0.75</v>
      </c>
      <c r="U227" s="64">
        <v>1</v>
      </c>
      <c r="V227" s="79">
        <v>0.15</v>
      </c>
      <c r="W227" s="66" t="s">
        <v>1436</v>
      </c>
      <c r="X227" s="18" t="str">
        <f t="shared" si="20"/>
        <v>En gestión</v>
      </c>
      <c r="Y227" s="18" t="str">
        <f t="shared" si="22"/>
        <v>En gestión</v>
      </c>
      <c r="Z227" s="67"/>
      <c r="AA227" s="113"/>
      <c r="AB227" s="49"/>
      <c r="AC227" s="68"/>
      <c r="AD227" s="68"/>
      <c r="AE227" s="18" t="s">
        <v>1291</v>
      </c>
    </row>
    <row r="228" spans="2:31" ht="39" customHeight="1" x14ac:dyDescent="0.25">
      <c r="B228" s="69"/>
      <c r="C228" s="54" t="s">
        <v>776</v>
      </c>
      <c r="D228" s="57" t="s">
        <v>126</v>
      </c>
      <c r="E228" s="57" t="s">
        <v>24</v>
      </c>
      <c r="F228" s="56" t="s">
        <v>422</v>
      </c>
      <c r="G228" s="57" t="s">
        <v>26</v>
      </c>
      <c r="H228" s="57" t="s">
        <v>26</v>
      </c>
      <c r="I228" s="57" t="s">
        <v>27</v>
      </c>
      <c r="J228" s="57" t="s">
        <v>36</v>
      </c>
      <c r="K228" s="58" t="s">
        <v>420</v>
      </c>
      <c r="L228" s="59" t="s">
        <v>81</v>
      </c>
      <c r="M228" s="60" t="s">
        <v>1062</v>
      </c>
      <c r="N228" s="61" t="s">
        <v>421</v>
      </c>
      <c r="O228" s="62">
        <v>0.12</v>
      </c>
      <c r="P228" s="63">
        <v>44228</v>
      </c>
      <c r="Q228" s="63">
        <v>44560</v>
      </c>
      <c r="R228" s="44">
        <v>0.25</v>
      </c>
      <c r="S228" s="64">
        <v>0.5</v>
      </c>
      <c r="T228" s="64">
        <v>0.75</v>
      </c>
      <c r="U228" s="64">
        <v>1</v>
      </c>
      <c r="V228" s="79">
        <v>0.25</v>
      </c>
      <c r="W228" s="66" t="s">
        <v>1437</v>
      </c>
      <c r="X228" s="18" t="str">
        <f>IF(R228&lt;1%,"Sin iniciar",IF(R228=100%,"Terminado","En gestión"))</f>
        <v>En gestión</v>
      </c>
      <c r="Y228" s="18" t="str">
        <f t="shared" si="22"/>
        <v>En gestión</v>
      </c>
      <c r="Z228" s="156" t="s">
        <v>1438</v>
      </c>
      <c r="AA228" s="114">
        <f>SUMPRODUCT(O228:O232,V228:V232)</f>
        <v>0.1525</v>
      </c>
      <c r="AB228" s="49">
        <f>SUMPRODUCT(R228:R232,O228:O232)</f>
        <v>0.1525</v>
      </c>
      <c r="AC228" s="68" t="str">
        <f>IF(AB228&lt;1%,"Sin iniciar",IF(AB228=100%,"Terminado","En gestión"))</f>
        <v>En gestión</v>
      </c>
      <c r="AD228" s="68" t="str">
        <f>IF(AA228&lt;1%,"Sin iniciar",IF(AA228=100%,"Terminado","En gestión"))</f>
        <v>En gestión</v>
      </c>
      <c r="AE228" s="18" t="s">
        <v>1291</v>
      </c>
    </row>
    <row r="229" spans="2:31" ht="39" customHeight="1" x14ac:dyDescent="0.25">
      <c r="B229" s="69"/>
      <c r="C229" s="69"/>
      <c r="D229" s="73"/>
      <c r="E229" s="73"/>
      <c r="F229" s="56"/>
      <c r="G229" s="73"/>
      <c r="H229" s="73"/>
      <c r="I229" s="73"/>
      <c r="J229" s="73"/>
      <c r="K229" s="74"/>
      <c r="L229" s="75"/>
      <c r="M229" s="60" t="s">
        <v>1063</v>
      </c>
      <c r="N229" s="61" t="s">
        <v>423</v>
      </c>
      <c r="O229" s="62">
        <v>0.12</v>
      </c>
      <c r="P229" s="63">
        <v>44228</v>
      </c>
      <c r="Q229" s="63">
        <v>44560</v>
      </c>
      <c r="R229" s="44">
        <v>0.25</v>
      </c>
      <c r="S229" s="64">
        <v>0.5</v>
      </c>
      <c r="T229" s="64">
        <v>0.75</v>
      </c>
      <c r="U229" s="64">
        <v>1</v>
      </c>
      <c r="V229" s="79">
        <v>0.25</v>
      </c>
      <c r="W229" s="66" t="s">
        <v>1439</v>
      </c>
      <c r="X229" s="18" t="str">
        <f t="shared" ref="X229:X266" si="23">IF(R229&lt;1%,"Sin iniciar",IF(R229=100%,"Terminado","En gestión"))</f>
        <v>En gestión</v>
      </c>
      <c r="Y229" s="18" t="str">
        <f t="shared" si="22"/>
        <v>En gestión</v>
      </c>
      <c r="Z229" s="156"/>
      <c r="AA229" s="110"/>
      <c r="AB229" s="49"/>
      <c r="AC229" s="68"/>
      <c r="AD229" s="68"/>
      <c r="AE229" s="18" t="s">
        <v>1291</v>
      </c>
    </row>
    <row r="230" spans="2:31" ht="39" customHeight="1" x14ac:dyDescent="0.25">
      <c r="B230" s="69"/>
      <c r="C230" s="69"/>
      <c r="D230" s="73"/>
      <c r="E230" s="73"/>
      <c r="F230" s="56"/>
      <c r="G230" s="73"/>
      <c r="H230" s="73"/>
      <c r="I230" s="73"/>
      <c r="J230" s="73"/>
      <c r="K230" s="74"/>
      <c r="L230" s="75"/>
      <c r="M230" s="60" t="s">
        <v>1064</v>
      </c>
      <c r="N230" s="61" t="s">
        <v>424</v>
      </c>
      <c r="O230" s="62">
        <v>0.11</v>
      </c>
      <c r="P230" s="63">
        <v>44228</v>
      </c>
      <c r="Q230" s="63">
        <v>44560</v>
      </c>
      <c r="R230" s="44">
        <v>0.25</v>
      </c>
      <c r="S230" s="64">
        <v>0.5</v>
      </c>
      <c r="T230" s="64">
        <v>0.75</v>
      </c>
      <c r="U230" s="64">
        <v>1</v>
      </c>
      <c r="V230" s="79">
        <v>0.25</v>
      </c>
      <c r="W230" s="66" t="s">
        <v>1440</v>
      </c>
      <c r="X230" s="18" t="str">
        <f t="shared" si="23"/>
        <v>En gestión</v>
      </c>
      <c r="Y230" s="18" t="str">
        <f t="shared" si="22"/>
        <v>En gestión</v>
      </c>
      <c r="Z230" s="156"/>
      <c r="AA230" s="110"/>
      <c r="AB230" s="49"/>
      <c r="AC230" s="68"/>
      <c r="AD230" s="68"/>
      <c r="AE230" s="18" t="s">
        <v>1291</v>
      </c>
    </row>
    <row r="231" spans="2:31" ht="39" customHeight="1" x14ac:dyDescent="0.25">
      <c r="B231" s="69"/>
      <c r="C231" s="69"/>
      <c r="D231" s="73"/>
      <c r="E231" s="73"/>
      <c r="F231" s="56"/>
      <c r="G231" s="73"/>
      <c r="H231" s="73"/>
      <c r="I231" s="73"/>
      <c r="J231" s="73"/>
      <c r="K231" s="74"/>
      <c r="L231" s="75"/>
      <c r="M231" s="60" t="s">
        <v>1065</v>
      </c>
      <c r="N231" s="61" t="s">
        <v>425</v>
      </c>
      <c r="O231" s="62">
        <v>0.15</v>
      </c>
      <c r="P231" s="63">
        <v>44392</v>
      </c>
      <c r="Q231" s="63">
        <v>44560</v>
      </c>
      <c r="R231" s="44">
        <v>0.1</v>
      </c>
      <c r="S231" s="64">
        <v>0.4</v>
      </c>
      <c r="T231" s="64">
        <v>0.7</v>
      </c>
      <c r="U231" s="64">
        <v>1</v>
      </c>
      <c r="V231" s="79">
        <v>0.1</v>
      </c>
      <c r="W231" s="66" t="s">
        <v>1441</v>
      </c>
      <c r="X231" s="18" t="str">
        <f t="shared" si="23"/>
        <v>En gestión</v>
      </c>
      <c r="Y231" s="18" t="str">
        <f t="shared" si="22"/>
        <v>En gestión</v>
      </c>
      <c r="Z231" s="156"/>
      <c r="AA231" s="110"/>
      <c r="AB231" s="49"/>
      <c r="AC231" s="68"/>
      <c r="AD231" s="68"/>
      <c r="AE231" s="18" t="s">
        <v>1291</v>
      </c>
    </row>
    <row r="232" spans="2:31" ht="39" customHeight="1" x14ac:dyDescent="0.25">
      <c r="B232" s="69"/>
      <c r="C232" s="76"/>
      <c r="D232" s="70"/>
      <c r="E232" s="70"/>
      <c r="F232" s="56"/>
      <c r="G232" s="70"/>
      <c r="H232" s="70"/>
      <c r="I232" s="70"/>
      <c r="J232" s="70"/>
      <c r="K232" s="71"/>
      <c r="L232" s="72"/>
      <c r="M232" s="60" t="s">
        <v>1066</v>
      </c>
      <c r="N232" s="61" t="s">
        <v>426</v>
      </c>
      <c r="O232" s="62">
        <v>0.5</v>
      </c>
      <c r="P232" s="63">
        <v>44228</v>
      </c>
      <c r="Q232" s="63">
        <v>44560</v>
      </c>
      <c r="R232" s="44">
        <v>0.1</v>
      </c>
      <c r="S232" s="64">
        <v>0.4</v>
      </c>
      <c r="T232" s="64">
        <v>0.7</v>
      </c>
      <c r="U232" s="64">
        <v>1</v>
      </c>
      <c r="V232" s="79">
        <v>0.1</v>
      </c>
      <c r="W232" s="66" t="s">
        <v>1442</v>
      </c>
      <c r="X232" s="18" t="str">
        <f t="shared" si="23"/>
        <v>En gestión</v>
      </c>
      <c r="Y232" s="18" t="str">
        <f t="shared" si="22"/>
        <v>En gestión</v>
      </c>
      <c r="Z232" s="156"/>
      <c r="AA232" s="113"/>
      <c r="AB232" s="49"/>
      <c r="AC232" s="68"/>
      <c r="AD232" s="68"/>
      <c r="AE232" s="18" t="s">
        <v>1291</v>
      </c>
    </row>
    <row r="233" spans="2:31" ht="39" customHeight="1" x14ac:dyDescent="0.25">
      <c r="B233" s="69"/>
      <c r="C233" s="54" t="s">
        <v>777</v>
      </c>
      <c r="D233" s="57" t="s">
        <v>23</v>
      </c>
      <c r="E233" s="57" t="s">
        <v>84</v>
      </c>
      <c r="F233" s="56" t="s">
        <v>429</v>
      </c>
      <c r="G233" s="57" t="s">
        <v>26</v>
      </c>
      <c r="H233" s="57" t="s">
        <v>26</v>
      </c>
      <c r="I233" s="57" t="s">
        <v>27</v>
      </c>
      <c r="J233" s="57" t="s">
        <v>36</v>
      </c>
      <c r="K233" s="58" t="s">
        <v>427</v>
      </c>
      <c r="L233" s="59" t="s">
        <v>94</v>
      </c>
      <c r="M233" s="60" t="s">
        <v>1067</v>
      </c>
      <c r="N233" s="61" t="s">
        <v>428</v>
      </c>
      <c r="O233" s="62">
        <v>0.1</v>
      </c>
      <c r="P233" s="63">
        <v>44214</v>
      </c>
      <c r="Q233" s="63">
        <v>44494</v>
      </c>
      <c r="R233" s="44">
        <v>0</v>
      </c>
      <c r="S233" s="64">
        <v>0.3</v>
      </c>
      <c r="T233" s="64">
        <v>0.5</v>
      </c>
      <c r="U233" s="64">
        <v>1</v>
      </c>
      <c r="V233" s="79">
        <v>0.1</v>
      </c>
      <c r="W233" s="66" t="s">
        <v>1443</v>
      </c>
      <c r="X233" s="18" t="str">
        <f t="shared" si="23"/>
        <v>Sin iniciar</v>
      </c>
      <c r="Y233" s="18" t="str">
        <f t="shared" si="22"/>
        <v>En gestión</v>
      </c>
      <c r="Z233" s="156" t="s">
        <v>1444</v>
      </c>
      <c r="AA233" s="114">
        <f>SUMPRODUCT(O233:O236,V233:V236)</f>
        <v>6.0000000000000005E-2</v>
      </c>
      <c r="AB233" s="49">
        <f>SUMPRODUCT(R233:R236,O233:O236)</f>
        <v>0.05</v>
      </c>
      <c r="AC233" s="68" t="str">
        <f>IF(AB233&lt;1%,"Sin iniciar",IF(AB233=100%,"Terminado","En gestión"))</f>
        <v>En gestión</v>
      </c>
      <c r="AD233" s="68" t="str">
        <f>IF(AA233&lt;1%,"Sin iniciar",IF(AA233=100%,"Terminado","En gestión"))</f>
        <v>En gestión</v>
      </c>
      <c r="AE233" s="18" t="s">
        <v>1291</v>
      </c>
    </row>
    <row r="234" spans="2:31" ht="39" customHeight="1" x14ac:dyDescent="0.25">
      <c r="B234" s="69"/>
      <c r="C234" s="69"/>
      <c r="D234" s="73"/>
      <c r="E234" s="73"/>
      <c r="F234" s="56"/>
      <c r="G234" s="73"/>
      <c r="H234" s="73"/>
      <c r="I234" s="73"/>
      <c r="J234" s="73"/>
      <c r="K234" s="74"/>
      <c r="L234" s="75"/>
      <c r="M234" s="60" t="s">
        <v>1068</v>
      </c>
      <c r="N234" s="61" t="s">
        <v>430</v>
      </c>
      <c r="O234" s="62">
        <v>0.2</v>
      </c>
      <c r="P234" s="63">
        <v>44214</v>
      </c>
      <c r="Q234" s="63">
        <v>44530</v>
      </c>
      <c r="R234" s="44">
        <v>0.1</v>
      </c>
      <c r="S234" s="64">
        <v>0.4</v>
      </c>
      <c r="T234" s="64">
        <v>0.7</v>
      </c>
      <c r="U234" s="64">
        <v>1</v>
      </c>
      <c r="V234" s="79">
        <v>0.1</v>
      </c>
      <c r="W234" s="66" t="s">
        <v>1445</v>
      </c>
      <c r="X234" s="18" t="str">
        <f t="shared" si="23"/>
        <v>En gestión</v>
      </c>
      <c r="Y234" s="18" t="str">
        <f>IF(V234&lt;1%,"Sin iniciar",IF(V234=100%,"Terminado","En gestión"))</f>
        <v>En gestión</v>
      </c>
      <c r="Z234" s="157"/>
      <c r="AA234" s="110"/>
      <c r="AB234" s="49"/>
      <c r="AC234" s="68"/>
      <c r="AD234" s="68"/>
      <c r="AE234" s="18" t="s">
        <v>1291</v>
      </c>
    </row>
    <row r="235" spans="2:31" ht="39" customHeight="1" x14ac:dyDescent="0.25">
      <c r="B235" s="69"/>
      <c r="C235" s="69"/>
      <c r="D235" s="73"/>
      <c r="E235" s="73"/>
      <c r="F235" s="56"/>
      <c r="G235" s="73"/>
      <c r="H235" s="73"/>
      <c r="I235" s="73"/>
      <c r="J235" s="73"/>
      <c r="K235" s="74"/>
      <c r="L235" s="75"/>
      <c r="M235" s="60" t="s">
        <v>1069</v>
      </c>
      <c r="N235" s="61" t="s">
        <v>431</v>
      </c>
      <c r="O235" s="62">
        <v>0.3</v>
      </c>
      <c r="P235" s="63">
        <v>44256</v>
      </c>
      <c r="Q235" s="63">
        <v>44530</v>
      </c>
      <c r="R235" s="44">
        <v>0.1</v>
      </c>
      <c r="S235" s="64">
        <v>0.4</v>
      </c>
      <c r="T235" s="64">
        <v>0.7</v>
      </c>
      <c r="U235" s="64">
        <v>1</v>
      </c>
      <c r="V235" s="79">
        <v>0.1</v>
      </c>
      <c r="W235" s="66" t="s">
        <v>1446</v>
      </c>
      <c r="X235" s="18" t="str">
        <f t="shared" si="23"/>
        <v>En gestión</v>
      </c>
      <c r="Y235" s="18" t="str">
        <f t="shared" ref="Y235:Y278" si="24">IF(V235&lt;1%,"Sin iniciar",IF(V235=100%,"Terminado","En gestión"))</f>
        <v>En gestión</v>
      </c>
      <c r="Z235" s="157"/>
      <c r="AA235" s="110"/>
      <c r="AB235" s="49"/>
      <c r="AC235" s="68"/>
      <c r="AD235" s="68"/>
      <c r="AE235" s="18" t="s">
        <v>1291</v>
      </c>
    </row>
    <row r="236" spans="2:31" ht="39" customHeight="1" x14ac:dyDescent="0.25">
      <c r="B236" s="69"/>
      <c r="C236" s="76"/>
      <c r="D236" s="70"/>
      <c r="E236" s="70"/>
      <c r="F236" s="56"/>
      <c r="G236" s="70"/>
      <c r="H236" s="70"/>
      <c r="I236" s="70"/>
      <c r="J236" s="70"/>
      <c r="K236" s="71"/>
      <c r="L236" s="72"/>
      <c r="M236" s="60" t="s">
        <v>1070</v>
      </c>
      <c r="N236" s="61" t="s">
        <v>432</v>
      </c>
      <c r="O236" s="62">
        <v>0.4</v>
      </c>
      <c r="P236" s="63">
        <v>44287</v>
      </c>
      <c r="Q236" s="63">
        <v>44561</v>
      </c>
      <c r="R236" s="44">
        <v>0</v>
      </c>
      <c r="S236" s="64">
        <v>0.2</v>
      </c>
      <c r="T236" s="64">
        <v>0.6</v>
      </c>
      <c r="U236" s="64">
        <v>1</v>
      </c>
      <c r="V236" s="79">
        <v>0</v>
      </c>
      <c r="W236" s="18" t="s">
        <v>1291</v>
      </c>
      <c r="X236" s="18" t="str">
        <f t="shared" si="23"/>
        <v>Sin iniciar</v>
      </c>
      <c r="Y236" s="18" t="str">
        <f t="shared" si="24"/>
        <v>Sin iniciar</v>
      </c>
      <c r="Z236" s="157"/>
      <c r="AA236" s="113"/>
      <c r="AB236" s="49"/>
      <c r="AC236" s="68"/>
      <c r="AD236" s="68"/>
      <c r="AE236" s="18" t="s">
        <v>1291</v>
      </c>
    </row>
    <row r="237" spans="2:31" ht="39" customHeight="1" x14ac:dyDescent="0.25">
      <c r="B237" s="69"/>
      <c r="C237" s="54" t="s">
        <v>778</v>
      </c>
      <c r="D237" s="57" t="s">
        <v>23</v>
      </c>
      <c r="E237" s="57" t="s">
        <v>84</v>
      </c>
      <c r="F237" s="56" t="s">
        <v>435</v>
      </c>
      <c r="G237" s="57" t="s">
        <v>26</v>
      </c>
      <c r="H237" s="57" t="s">
        <v>26</v>
      </c>
      <c r="I237" s="57" t="s">
        <v>27</v>
      </c>
      <c r="J237" s="57" t="s">
        <v>36</v>
      </c>
      <c r="K237" s="58" t="s">
        <v>433</v>
      </c>
      <c r="L237" s="59" t="s">
        <v>81</v>
      </c>
      <c r="M237" s="60" t="s">
        <v>1071</v>
      </c>
      <c r="N237" s="61" t="s">
        <v>434</v>
      </c>
      <c r="O237" s="62">
        <v>0.5</v>
      </c>
      <c r="P237" s="63">
        <v>44228</v>
      </c>
      <c r="Q237" s="63">
        <v>44348</v>
      </c>
      <c r="R237" s="44">
        <v>0.4</v>
      </c>
      <c r="S237" s="64">
        <v>1</v>
      </c>
      <c r="T237" s="64">
        <v>0</v>
      </c>
      <c r="U237" s="64">
        <v>0</v>
      </c>
      <c r="V237" s="79">
        <v>0.3</v>
      </c>
      <c r="W237" s="66" t="s">
        <v>1447</v>
      </c>
      <c r="X237" s="18" t="str">
        <f t="shared" si="23"/>
        <v>En gestión</v>
      </c>
      <c r="Y237" s="18" t="str">
        <f t="shared" si="24"/>
        <v>En gestión</v>
      </c>
      <c r="Z237" s="156" t="s">
        <v>1448</v>
      </c>
      <c r="AA237" s="114">
        <f>SUMPRODUCT(O237:O238,V237:V238)</f>
        <v>0.15</v>
      </c>
      <c r="AB237" s="49">
        <f>SUMPRODUCT(R237:R238,O237:O238)</f>
        <v>0.2</v>
      </c>
      <c r="AC237" s="68" t="str">
        <f>IF(AB237&lt;1%,"Sin iniciar",IF(AB237=100%,"Terminado","En gestión"))</f>
        <v>En gestión</v>
      </c>
      <c r="AD237" s="68" t="str">
        <f>IF(AA237&lt;1%,"Sin iniciar",IF(AA237=100%,"Terminado","En gestión"))</f>
        <v>En gestión</v>
      </c>
      <c r="AE237" s="158" t="s">
        <v>1449</v>
      </c>
    </row>
    <row r="238" spans="2:31" ht="39" customHeight="1" x14ac:dyDescent="0.25">
      <c r="B238" s="69"/>
      <c r="C238" s="76"/>
      <c r="D238" s="70"/>
      <c r="E238" s="70"/>
      <c r="F238" s="56"/>
      <c r="G238" s="70"/>
      <c r="H238" s="70"/>
      <c r="I238" s="70"/>
      <c r="J238" s="70"/>
      <c r="K238" s="71"/>
      <c r="L238" s="72"/>
      <c r="M238" s="60" t="s">
        <v>1072</v>
      </c>
      <c r="N238" s="61" t="s">
        <v>436</v>
      </c>
      <c r="O238" s="62">
        <v>0.5</v>
      </c>
      <c r="P238" s="63">
        <v>44348</v>
      </c>
      <c r="Q238" s="63" t="s">
        <v>437</v>
      </c>
      <c r="R238" s="44">
        <v>0</v>
      </c>
      <c r="S238" s="64">
        <v>0.1</v>
      </c>
      <c r="T238" s="64">
        <v>0.7</v>
      </c>
      <c r="U238" s="64">
        <v>1</v>
      </c>
      <c r="V238" s="79">
        <v>0</v>
      </c>
      <c r="W238" s="18" t="s">
        <v>1291</v>
      </c>
      <c r="X238" s="18" t="str">
        <f t="shared" si="23"/>
        <v>Sin iniciar</v>
      </c>
      <c r="Y238" s="18" t="str">
        <f t="shared" si="24"/>
        <v>Sin iniciar</v>
      </c>
      <c r="Z238" s="156"/>
      <c r="AA238" s="113"/>
      <c r="AB238" s="49"/>
      <c r="AC238" s="68"/>
      <c r="AD238" s="68"/>
      <c r="AE238" s="18" t="s">
        <v>1291</v>
      </c>
    </row>
    <row r="239" spans="2:31" ht="39" customHeight="1" x14ac:dyDescent="0.25">
      <c r="B239" s="69"/>
      <c r="C239" s="54" t="s">
        <v>779</v>
      </c>
      <c r="D239" s="57" t="s">
        <v>23</v>
      </c>
      <c r="E239" s="57" t="s">
        <v>84</v>
      </c>
      <c r="F239" s="56" t="s">
        <v>440</v>
      </c>
      <c r="G239" s="57" t="s">
        <v>26</v>
      </c>
      <c r="H239" s="57" t="s">
        <v>26</v>
      </c>
      <c r="I239" s="57" t="s">
        <v>27</v>
      </c>
      <c r="J239" s="57" t="s">
        <v>36</v>
      </c>
      <c r="K239" s="58" t="s">
        <v>438</v>
      </c>
      <c r="L239" s="59" t="s">
        <v>81</v>
      </c>
      <c r="M239" s="60" t="s">
        <v>1073</v>
      </c>
      <c r="N239" s="61" t="s">
        <v>439</v>
      </c>
      <c r="O239" s="62">
        <v>0.4</v>
      </c>
      <c r="P239" s="63">
        <v>44228</v>
      </c>
      <c r="Q239" s="63">
        <v>44545</v>
      </c>
      <c r="R239" s="44">
        <v>0.2</v>
      </c>
      <c r="S239" s="64">
        <v>0.45</v>
      </c>
      <c r="T239" s="64">
        <v>0.75</v>
      </c>
      <c r="U239" s="64">
        <v>1</v>
      </c>
      <c r="V239" s="79">
        <v>0.2</v>
      </c>
      <c r="W239" s="66" t="s">
        <v>1450</v>
      </c>
      <c r="X239" s="18" t="str">
        <f t="shared" si="23"/>
        <v>En gestión</v>
      </c>
      <c r="Y239" s="18" t="str">
        <f t="shared" si="24"/>
        <v>En gestión</v>
      </c>
      <c r="Z239" s="156" t="s">
        <v>1451</v>
      </c>
      <c r="AA239" s="114">
        <f>SUMPRODUCT(O239:O241,V239:V241)</f>
        <v>0.2</v>
      </c>
      <c r="AB239" s="49">
        <f>SUMPRODUCT(R239:R241,O239:O241)</f>
        <v>0.2</v>
      </c>
      <c r="AC239" s="68" t="str">
        <f>IF(AB239&lt;1%,"Sin iniciar",IF(AB239=100%,"Terminado","En gestión"))</f>
        <v>En gestión</v>
      </c>
      <c r="AD239" s="68" t="str">
        <f>IF(AA239&lt;1%,"Sin iniciar",IF(AA239=100%,"Terminado","En gestión"))</f>
        <v>En gestión</v>
      </c>
      <c r="AE239" s="18" t="s">
        <v>1291</v>
      </c>
    </row>
    <row r="240" spans="2:31" ht="39" customHeight="1" x14ac:dyDescent="0.25">
      <c r="B240" s="69"/>
      <c r="C240" s="69"/>
      <c r="D240" s="73"/>
      <c r="E240" s="73"/>
      <c r="F240" s="56"/>
      <c r="G240" s="73"/>
      <c r="H240" s="73"/>
      <c r="I240" s="73"/>
      <c r="J240" s="73"/>
      <c r="K240" s="74"/>
      <c r="L240" s="75"/>
      <c r="M240" s="60" t="s">
        <v>1074</v>
      </c>
      <c r="N240" s="61" t="s">
        <v>441</v>
      </c>
      <c r="O240" s="62">
        <v>0.3</v>
      </c>
      <c r="P240" s="63">
        <v>43891</v>
      </c>
      <c r="Q240" s="63">
        <v>44545</v>
      </c>
      <c r="R240" s="44">
        <v>0.2</v>
      </c>
      <c r="S240" s="64">
        <v>0.45</v>
      </c>
      <c r="T240" s="64">
        <v>0.75</v>
      </c>
      <c r="U240" s="64">
        <v>1</v>
      </c>
      <c r="V240" s="79">
        <v>0.2</v>
      </c>
      <c r="W240" s="66" t="s">
        <v>1452</v>
      </c>
      <c r="X240" s="18" t="str">
        <f t="shared" si="23"/>
        <v>En gestión</v>
      </c>
      <c r="Y240" s="18" t="str">
        <f t="shared" si="24"/>
        <v>En gestión</v>
      </c>
      <c r="Z240" s="156"/>
      <c r="AA240" s="110"/>
      <c r="AB240" s="49"/>
      <c r="AC240" s="68"/>
      <c r="AD240" s="68"/>
      <c r="AE240" s="18" t="s">
        <v>1291</v>
      </c>
    </row>
    <row r="241" spans="2:31" ht="39" customHeight="1" x14ac:dyDescent="0.25">
      <c r="B241" s="69"/>
      <c r="C241" s="76"/>
      <c r="D241" s="70"/>
      <c r="E241" s="70"/>
      <c r="F241" s="56"/>
      <c r="G241" s="70"/>
      <c r="H241" s="70"/>
      <c r="I241" s="70"/>
      <c r="J241" s="70"/>
      <c r="K241" s="71"/>
      <c r="L241" s="72"/>
      <c r="M241" s="60" t="s">
        <v>1075</v>
      </c>
      <c r="N241" s="61" t="s">
        <v>442</v>
      </c>
      <c r="O241" s="62">
        <v>0.3</v>
      </c>
      <c r="P241" s="63">
        <v>44228</v>
      </c>
      <c r="Q241" s="63">
        <v>44545</v>
      </c>
      <c r="R241" s="44">
        <v>0.2</v>
      </c>
      <c r="S241" s="64">
        <v>0.45</v>
      </c>
      <c r="T241" s="64">
        <v>0.75</v>
      </c>
      <c r="U241" s="64">
        <v>1</v>
      </c>
      <c r="V241" s="79">
        <v>0.2</v>
      </c>
      <c r="W241" s="18" t="s">
        <v>1453</v>
      </c>
      <c r="X241" s="18" t="str">
        <f t="shared" si="23"/>
        <v>En gestión</v>
      </c>
      <c r="Y241" s="18" t="str">
        <f t="shared" si="24"/>
        <v>En gestión</v>
      </c>
      <c r="Z241" s="156"/>
      <c r="AA241" s="113"/>
      <c r="AB241" s="49"/>
      <c r="AC241" s="68"/>
      <c r="AD241" s="68"/>
      <c r="AE241" s="18" t="s">
        <v>1291</v>
      </c>
    </row>
    <row r="242" spans="2:31" ht="39" customHeight="1" x14ac:dyDescent="0.25">
      <c r="B242" s="69"/>
      <c r="C242" s="54" t="s">
        <v>780</v>
      </c>
      <c r="D242" s="57" t="s">
        <v>23</v>
      </c>
      <c r="E242" s="57" t="s">
        <v>84</v>
      </c>
      <c r="F242" s="56" t="s">
        <v>445</v>
      </c>
      <c r="G242" s="57" t="s">
        <v>26</v>
      </c>
      <c r="H242" s="57" t="s">
        <v>26</v>
      </c>
      <c r="I242" s="57" t="s">
        <v>27</v>
      </c>
      <c r="J242" s="57" t="s">
        <v>36</v>
      </c>
      <c r="K242" s="58" t="s">
        <v>443</v>
      </c>
      <c r="L242" s="59" t="s">
        <v>81</v>
      </c>
      <c r="M242" s="60" t="s">
        <v>1076</v>
      </c>
      <c r="N242" s="61" t="s">
        <v>444</v>
      </c>
      <c r="O242" s="62">
        <v>0.3</v>
      </c>
      <c r="P242" s="63">
        <v>44228</v>
      </c>
      <c r="Q242" s="63">
        <v>44347</v>
      </c>
      <c r="R242" s="44">
        <v>0.3</v>
      </c>
      <c r="S242" s="64">
        <v>0.7</v>
      </c>
      <c r="T242" s="64">
        <v>0</v>
      </c>
      <c r="U242" s="64">
        <v>0</v>
      </c>
      <c r="V242" s="79">
        <v>0.3</v>
      </c>
      <c r="W242" s="66" t="s">
        <v>1454</v>
      </c>
      <c r="X242" s="18" t="str">
        <f t="shared" si="23"/>
        <v>En gestión</v>
      </c>
      <c r="Y242" s="18" t="str">
        <f t="shared" si="24"/>
        <v>En gestión</v>
      </c>
      <c r="Z242" s="156" t="s">
        <v>1455</v>
      </c>
      <c r="AA242" s="114">
        <f>SUMPRODUCT(O242:O245,V242:V245)</f>
        <v>0.1</v>
      </c>
      <c r="AB242" s="49">
        <f>SUMPRODUCT(R242:R245,O242:O245)</f>
        <v>0.09</v>
      </c>
      <c r="AC242" s="68" t="str">
        <f>IF(AB242&lt;1%,"Sin iniciar",IF(AB242=100%,"Terminado","En gestión"))</f>
        <v>En gestión</v>
      </c>
      <c r="AD242" s="68" t="str">
        <f>IF(AA242&lt;1%,"Sin iniciar",IF(AA242=100%,"Terminado","En gestión"))</f>
        <v>En gestión</v>
      </c>
      <c r="AE242" s="18" t="s">
        <v>1291</v>
      </c>
    </row>
    <row r="243" spans="2:31" ht="39" customHeight="1" x14ac:dyDescent="0.25">
      <c r="B243" s="69"/>
      <c r="C243" s="69"/>
      <c r="D243" s="73"/>
      <c r="E243" s="73"/>
      <c r="F243" s="56"/>
      <c r="G243" s="73"/>
      <c r="H243" s="73"/>
      <c r="I243" s="73"/>
      <c r="J243" s="73"/>
      <c r="K243" s="74"/>
      <c r="L243" s="75"/>
      <c r="M243" s="60" t="s">
        <v>1077</v>
      </c>
      <c r="N243" s="61" t="s">
        <v>446</v>
      </c>
      <c r="O243" s="62">
        <v>0.3</v>
      </c>
      <c r="P243" s="63">
        <v>44378</v>
      </c>
      <c r="Q243" s="63">
        <v>44500</v>
      </c>
      <c r="R243" s="44">
        <v>0</v>
      </c>
      <c r="S243" s="64">
        <v>0</v>
      </c>
      <c r="T243" s="64">
        <v>0.8</v>
      </c>
      <c r="U243" s="64">
        <v>1</v>
      </c>
      <c r="V243" s="79">
        <v>0</v>
      </c>
      <c r="W243" s="18" t="s">
        <v>1291</v>
      </c>
      <c r="X243" s="18" t="str">
        <f t="shared" si="23"/>
        <v>Sin iniciar</v>
      </c>
      <c r="Y243" s="18" t="str">
        <f t="shared" si="24"/>
        <v>Sin iniciar</v>
      </c>
      <c r="Z243" s="156"/>
      <c r="AA243" s="110"/>
      <c r="AB243" s="49"/>
      <c r="AC243" s="68"/>
      <c r="AD243" s="68"/>
      <c r="AE243" s="18" t="s">
        <v>1291</v>
      </c>
    </row>
    <row r="244" spans="2:31" ht="39" customHeight="1" x14ac:dyDescent="0.25">
      <c r="B244" s="69"/>
      <c r="C244" s="69"/>
      <c r="D244" s="73"/>
      <c r="E244" s="73"/>
      <c r="F244" s="56"/>
      <c r="G244" s="73"/>
      <c r="H244" s="73"/>
      <c r="I244" s="73"/>
      <c r="J244" s="73"/>
      <c r="K244" s="74"/>
      <c r="L244" s="75"/>
      <c r="M244" s="60" t="s">
        <v>1078</v>
      </c>
      <c r="N244" s="61" t="s">
        <v>447</v>
      </c>
      <c r="O244" s="62">
        <v>0.2</v>
      </c>
      <c r="P244" s="63">
        <v>44287</v>
      </c>
      <c r="Q244" s="63">
        <v>44498</v>
      </c>
      <c r="R244" s="44">
        <v>0</v>
      </c>
      <c r="S244" s="64">
        <v>0.4</v>
      </c>
      <c r="T244" s="64">
        <v>0.8</v>
      </c>
      <c r="U244" s="64">
        <v>1</v>
      </c>
      <c r="V244" s="79">
        <v>0.05</v>
      </c>
      <c r="W244" s="66" t="s">
        <v>1456</v>
      </c>
      <c r="X244" s="18" t="str">
        <f t="shared" si="23"/>
        <v>Sin iniciar</v>
      </c>
      <c r="Y244" s="18" t="str">
        <f t="shared" si="24"/>
        <v>En gestión</v>
      </c>
      <c r="Z244" s="156"/>
      <c r="AA244" s="110"/>
      <c r="AB244" s="49"/>
      <c r="AC244" s="68"/>
      <c r="AD244" s="68"/>
      <c r="AE244" s="18" t="s">
        <v>1291</v>
      </c>
    </row>
    <row r="245" spans="2:31" ht="39" customHeight="1" x14ac:dyDescent="0.25">
      <c r="B245" s="69"/>
      <c r="C245" s="76"/>
      <c r="D245" s="70"/>
      <c r="E245" s="70"/>
      <c r="F245" s="56"/>
      <c r="G245" s="70"/>
      <c r="H245" s="70"/>
      <c r="I245" s="70"/>
      <c r="J245" s="70"/>
      <c r="K245" s="71"/>
      <c r="L245" s="72"/>
      <c r="M245" s="60" t="s">
        <v>1079</v>
      </c>
      <c r="N245" s="61" t="s">
        <v>448</v>
      </c>
      <c r="O245" s="62">
        <v>0.2</v>
      </c>
      <c r="P245" s="63">
        <v>44287</v>
      </c>
      <c r="Q245" s="63">
        <v>44377</v>
      </c>
      <c r="R245" s="44">
        <v>0</v>
      </c>
      <c r="S245" s="64">
        <v>1</v>
      </c>
      <c r="T245" s="64">
        <v>0</v>
      </c>
      <c r="U245" s="64">
        <v>0</v>
      </c>
      <c r="V245" s="79">
        <v>0</v>
      </c>
      <c r="W245" s="18" t="s">
        <v>1291</v>
      </c>
      <c r="X245" s="18" t="str">
        <f t="shared" si="23"/>
        <v>Sin iniciar</v>
      </c>
      <c r="Y245" s="18" t="str">
        <f t="shared" si="24"/>
        <v>Sin iniciar</v>
      </c>
      <c r="Z245" s="156"/>
      <c r="AA245" s="113"/>
      <c r="AB245" s="49"/>
      <c r="AC245" s="68"/>
      <c r="AD245" s="68"/>
      <c r="AE245" s="18" t="s">
        <v>1291</v>
      </c>
    </row>
    <row r="246" spans="2:31" ht="39" customHeight="1" x14ac:dyDescent="0.25">
      <c r="B246" s="69"/>
      <c r="C246" s="54" t="s">
        <v>781</v>
      </c>
      <c r="D246" s="57" t="s">
        <v>23</v>
      </c>
      <c r="E246" s="57" t="s">
        <v>84</v>
      </c>
      <c r="F246" s="56" t="s">
        <v>451</v>
      </c>
      <c r="G246" s="57" t="s">
        <v>26</v>
      </c>
      <c r="H246" s="57" t="s">
        <v>26</v>
      </c>
      <c r="I246" s="57" t="s">
        <v>27</v>
      </c>
      <c r="J246" s="57" t="s">
        <v>36</v>
      </c>
      <c r="K246" s="58" t="s">
        <v>449</v>
      </c>
      <c r="L246" s="59" t="s">
        <v>81</v>
      </c>
      <c r="M246" s="60" t="s">
        <v>1080</v>
      </c>
      <c r="N246" s="61" t="s">
        <v>450</v>
      </c>
      <c r="O246" s="62">
        <v>0.5</v>
      </c>
      <c r="P246" s="63">
        <v>44214</v>
      </c>
      <c r="Q246" s="63">
        <v>44286</v>
      </c>
      <c r="R246" s="44">
        <v>1</v>
      </c>
      <c r="S246" s="64">
        <v>0</v>
      </c>
      <c r="T246" s="64">
        <v>0</v>
      </c>
      <c r="U246" s="64">
        <v>0</v>
      </c>
      <c r="V246" s="79">
        <v>1</v>
      </c>
      <c r="W246" s="66" t="s">
        <v>1457</v>
      </c>
      <c r="X246" s="18" t="str">
        <f t="shared" si="23"/>
        <v>Terminado</v>
      </c>
      <c r="Y246" s="18" t="str">
        <f t="shared" si="24"/>
        <v>Terminado</v>
      </c>
      <c r="Z246" s="156" t="s">
        <v>1458</v>
      </c>
      <c r="AA246" s="114">
        <f>SUMPRODUCT(O246:O247,V246:V247)</f>
        <v>1</v>
      </c>
      <c r="AB246" s="49">
        <f>SUMPRODUCT(R246:R247,O246:O247)</f>
        <v>1</v>
      </c>
      <c r="AC246" s="68" t="str">
        <f>IF(AB246&lt;1%,"Sin iniciar",IF(AB246=100%,"Terminado","En gestión"))</f>
        <v>Terminado</v>
      </c>
      <c r="AD246" s="68" t="str">
        <f>IF(AA246&lt;1%,"Sin iniciar",IF(AA246=100%,"Terminado","En gestión"))</f>
        <v>Terminado</v>
      </c>
      <c r="AE246" s="18" t="s">
        <v>1291</v>
      </c>
    </row>
    <row r="247" spans="2:31" ht="39" customHeight="1" x14ac:dyDescent="0.25">
      <c r="B247" s="69"/>
      <c r="C247" s="76"/>
      <c r="D247" s="70"/>
      <c r="E247" s="70"/>
      <c r="F247" s="56"/>
      <c r="G247" s="70"/>
      <c r="H247" s="70"/>
      <c r="I247" s="70"/>
      <c r="J247" s="70"/>
      <c r="K247" s="71"/>
      <c r="L247" s="72"/>
      <c r="M247" s="60" t="s">
        <v>1081</v>
      </c>
      <c r="N247" s="61" t="s">
        <v>452</v>
      </c>
      <c r="O247" s="62">
        <v>0.5</v>
      </c>
      <c r="P247" s="63">
        <v>44214</v>
      </c>
      <c r="Q247" s="63">
        <v>44286</v>
      </c>
      <c r="R247" s="44">
        <v>1</v>
      </c>
      <c r="S247" s="64">
        <v>0</v>
      </c>
      <c r="T247" s="64">
        <v>0</v>
      </c>
      <c r="U247" s="64">
        <v>0</v>
      </c>
      <c r="V247" s="79">
        <v>1</v>
      </c>
      <c r="W247" s="66" t="s">
        <v>1459</v>
      </c>
      <c r="X247" s="18" t="str">
        <f t="shared" si="23"/>
        <v>Terminado</v>
      </c>
      <c r="Y247" s="18" t="str">
        <f t="shared" si="24"/>
        <v>Terminado</v>
      </c>
      <c r="Z247" s="156"/>
      <c r="AA247" s="113"/>
      <c r="AB247" s="49"/>
      <c r="AC247" s="68"/>
      <c r="AD247" s="68"/>
      <c r="AE247" s="18" t="s">
        <v>1291</v>
      </c>
    </row>
    <row r="248" spans="2:31" ht="39" customHeight="1" x14ac:dyDescent="0.25">
      <c r="B248" s="69"/>
      <c r="C248" s="54" t="s">
        <v>782</v>
      </c>
      <c r="D248" s="57" t="s">
        <v>23</v>
      </c>
      <c r="E248" s="57" t="s">
        <v>84</v>
      </c>
      <c r="F248" s="56" t="s">
        <v>455</v>
      </c>
      <c r="G248" s="57" t="s">
        <v>26</v>
      </c>
      <c r="H248" s="57" t="s">
        <v>26</v>
      </c>
      <c r="I248" s="57" t="s">
        <v>27</v>
      </c>
      <c r="J248" s="57" t="s">
        <v>36</v>
      </c>
      <c r="K248" s="58" t="s">
        <v>453</v>
      </c>
      <c r="L248" s="59" t="s">
        <v>81</v>
      </c>
      <c r="M248" s="60" t="s">
        <v>1082</v>
      </c>
      <c r="N248" s="61" t="s">
        <v>454</v>
      </c>
      <c r="O248" s="62">
        <v>0.25</v>
      </c>
      <c r="P248" s="63">
        <v>44200</v>
      </c>
      <c r="Q248" s="63">
        <v>44423</v>
      </c>
      <c r="R248" s="44">
        <v>0.4</v>
      </c>
      <c r="S248" s="64">
        <v>0.7</v>
      </c>
      <c r="T248" s="64">
        <v>1</v>
      </c>
      <c r="U248" s="64">
        <v>1</v>
      </c>
      <c r="V248" s="79">
        <v>0.4</v>
      </c>
      <c r="W248" s="66" t="s">
        <v>1460</v>
      </c>
      <c r="X248" s="18" t="str">
        <f t="shared" si="23"/>
        <v>En gestión</v>
      </c>
      <c r="Y248" s="18" t="str">
        <f t="shared" si="24"/>
        <v>En gestión</v>
      </c>
      <c r="Z248" s="67" t="s">
        <v>1461</v>
      </c>
      <c r="AA248" s="114">
        <f>SUMPRODUCT(O248:O251,V248:V251)</f>
        <v>0.3</v>
      </c>
      <c r="AB248" s="49">
        <f>SUMPRODUCT(O248:O251,G248:G251)</f>
        <v>0</v>
      </c>
      <c r="AC248" s="68" t="str">
        <f>IF(AB248&lt;1%,"Sin iniciar",IF(AB248=100%,"Terminado","En gestión"))</f>
        <v>Sin iniciar</v>
      </c>
      <c r="AD248" s="68" t="str">
        <f>IF(AA248&lt;1%,"Sin iniciar",IF(AA248=100%,"Terminado","En gestión"))</f>
        <v>En gestión</v>
      </c>
      <c r="AE248" s="18" t="s">
        <v>1291</v>
      </c>
    </row>
    <row r="249" spans="2:31" ht="39" customHeight="1" x14ac:dyDescent="0.25">
      <c r="B249" s="69"/>
      <c r="C249" s="69"/>
      <c r="D249" s="73"/>
      <c r="E249" s="73"/>
      <c r="F249" s="56"/>
      <c r="G249" s="73"/>
      <c r="H249" s="73"/>
      <c r="I249" s="73"/>
      <c r="J249" s="73"/>
      <c r="K249" s="74"/>
      <c r="L249" s="75"/>
      <c r="M249" s="60" t="s">
        <v>1083</v>
      </c>
      <c r="N249" s="61" t="s">
        <v>456</v>
      </c>
      <c r="O249" s="62">
        <v>0.25</v>
      </c>
      <c r="P249" s="63">
        <v>44200</v>
      </c>
      <c r="Q249" s="63">
        <v>44439</v>
      </c>
      <c r="R249" s="44">
        <v>0.3</v>
      </c>
      <c r="S249" s="64">
        <v>0.6</v>
      </c>
      <c r="T249" s="64">
        <v>1</v>
      </c>
      <c r="U249" s="64">
        <v>1</v>
      </c>
      <c r="V249" s="79">
        <v>0.3</v>
      </c>
      <c r="W249" s="66" t="s">
        <v>1462</v>
      </c>
      <c r="X249" s="18" t="str">
        <f t="shared" si="23"/>
        <v>En gestión</v>
      </c>
      <c r="Y249" s="18" t="str">
        <f t="shared" si="24"/>
        <v>En gestión</v>
      </c>
      <c r="Z249" s="67"/>
      <c r="AA249" s="110"/>
      <c r="AB249" s="49"/>
      <c r="AC249" s="68"/>
      <c r="AD249" s="68"/>
      <c r="AE249" s="66" t="s">
        <v>1291</v>
      </c>
    </row>
    <row r="250" spans="2:31" ht="39" customHeight="1" x14ac:dyDescent="0.25">
      <c r="B250" s="69"/>
      <c r="C250" s="69"/>
      <c r="D250" s="73"/>
      <c r="E250" s="73"/>
      <c r="F250" s="56"/>
      <c r="G250" s="73"/>
      <c r="H250" s="73"/>
      <c r="I250" s="73"/>
      <c r="J250" s="73"/>
      <c r="K250" s="74"/>
      <c r="L250" s="75"/>
      <c r="M250" s="60" t="s">
        <v>1084</v>
      </c>
      <c r="N250" s="61" t="s">
        <v>457</v>
      </c>
      <c r="O250" s="62">
        <v>0.25</v>
      </c>
      <c r="P250" s="63">
        <v>44200</v>
      </c>
      <c r="Q250" s="63">
        <v>44545</v>
      </c>
      <c r="R250" s="44">
        <v>0.25</v>
      </c>
      <c r="S250" s="64">
        <v>0.5</v>
      </c>
      <c r="T250" s="64">
        <v>0.75</v>
      </c>
      <c r="U250" s="64">
        <v>1</v>
      </c>
      <c r="V250" s="79">
        <v>0.25</v>
      </c>
      <c r="W250" s="66" t="s">
        <v>1463</v>
      </c>
      <c r="X250" s="18" t="str">
        <f t="shared" si="23"/>
        <v>En gestión</v>
      </c>
      <c r="Y250" s="18" t="str">
        <f t="shared" si="24"/>
        <v>En gestión</v>
      </c>
      <c r="Z250" s="67"/>
      <c r="AA250" s="110"/>
      <c r="AB250" s="49"/>
      <c r="AC250" s="68"/>
      <c r="AD250" s="68"/>
      <c r="AE250" s="66" t="s">
        <v>1291</v>
      </c>
    </row>
    <row r="251" spans="2:31" ht="39" customHeight="1" x14ac:dyDescent="0.25">
      <c r="B251" s="69"/>
      <c r="C251" s="76"/>
      <c r="D251" s="70"/>
      <c r="E251" s="70"/>
      <c r="F251" s="56"/>
      <c r="G251" s="70"/>
      <c r="H251" s="70"/>
      <c r="I251" s="70"/>
      <c r="J251" s="70"/>
      <c r="K251" s="71"/>
      <c r="L251" s="72"/>
      <c r="M251" s="60" t="s">
        <v>1085</v>
      </c>
      <c r="N251" s="61" t="s">
        <v>458</v>
      </c>
      <c r="O251" s="62">
        <v>0.25</v>
      </c>
      <c r="P251" s="63">
        <v>44200</v>
      </c>
      <c r="Q251" s="63">
        <v>44545</v>
      </c>
      <c r="R251" s="44">
        <v>0.25</v>
      </c>
      <c r="S251" s="64">
        <v>0.5</v>
      </c>
      <c r="T251" s="64">
        <v>0.75</v>
      </c>
      <c r="U251" s="64">
        <v>1</v>
      </c>
      <c r="V251" s="79">
        <v>0.25</v>
      </c>
      <c r="W251" s="66" t="s">
        <v>1464</v>
      </c>
      <c r="X251" s="18" t="str">
        <f t="shared" si="23"/>
        <v>En gestión</v>
      </c>
      <c r="Y251" s="18" t="str">
        <f t="shared" si="24"/>
        <v>En gestión</v>
      </c>
      <c r="Z251" s="67"/>
      <c r="AA251" s="113"/>
      <c r="AB251" s="49"/>
      <c r="AC251" s="68"/>
      <c r="AD251" s="68"/>
      <c r="AE251" s="18" t="s">
        <v>1291</v>
      </c>
    </row>
    <row r="252" spans="2:31" ht="39" customHeight="1" x14ac:dyDescent="0.25">
      <c r="B252" s="69"/>
      <c r="C252" s="54" t="s">
        <v>783</v>
      </c>
      <c r="D252" s="57" t="s">
        <v>23</v>
      </c>
      <c r="E252" s="57" t="s">
        <v>84</v>
      </c>
      <c r="F252" s="56" t="s">
        <v>461</v>
      </c>
      <c r="G252" s="57" t="s">
        <v>128</v>
      </c>
      <c r="H252" s="57" t="s">
        <v>26</v>
      </c>
      <c r="I252" s="57" t="s">
        <v>27</v>
      </c>
      <c r="J252" s="57" t="s">
        <v>36</v>
      </c>
      <c r="K252" s="58" t="s">
        <v>459</v>
      </c>
      <c r="L252" s="59" t="s">
        <v>81</v>
      </c>
      <c r="M252" s="60" t="s">
        <v>1086</v>
      </c>
      <c r="N252" s="61" t="s">
        <v>460</v>
      </c>
      <c r="O252" s="62">
        <v>0.5</v>
      </c>
      <c r="P252" s="63">
        <v>44200</v>
      </c>
      <c r="Q252" s="63">
        <v>44545</v>
      </c>
      <c r="R252" s="44">
        <v>0.2</v>
      </c>
      <c r="S252" s="64">
        <v>0.4</v>
      </c>
      <c r="T252" s="64">
        <v>0.7</v>
      </c>
      <c r="U252" s="64">
        <v>1</v>
      </c>
      <c r="V252" s="79">
        <v>0.1</v>
      </c>
      <c r="W252" s="66" t="s">
        <v>1465</v>
      </c>
      <c r="X252" s="18" t="str">
        <f t="shared" si="23"/>
        <v>En gestión</v>
      </c>
      <c r="Y252" s="18" t="str">
        <f t="shared" si="24"/>
        <v>En gestión</v>
      </c>
      <c r="Z252" s="67" t="s">
        <v>1466</v>
      </c>
      <c r="AA252" s="114">
        <f>SUMPRODUCT(O252:O253,V252:V253)</f>
        <v>0.17499999999999999</v>
      </c>
      <c r="AB252" s="49">
        <f>SUMPRODUCT(R252:R253,O252:O253)</f>
        <v>0.22500000000000001</v>
      </c>
      <c r="AC252" s="68" t="str">
        <f>IF(AB252&lt;1%,"Sin iniciar",IF(AB252=100%,"Terminado","En gestión"))</f>
        <v>En gestión</v>
      </c>
      <c r="AD252" s="68" t="str">
        <f>IF(AA252&lt;1%,"Sin iniciar",IF(AA252=100%,"Terminado","En gestión"))</f>
        <v>En gestión</v>
      </c>
      <c r="AE252" s="18" t="s">
        <v>1291</v>
      </c>
    </row>
    <row r="253" spans="2:31" ht="39" customHeight="1" x14ac:dyDescent="0.25">
      <c r="B253" s="69"/>
      <c r="C253" s="76"/>
      <c r="D253" s="70"/>
      <c r="E253" s="70"/>
      <c r="F253" s="56"/>
      <c r="G253" s="70"/>
      <c r="H253" s="70"/>
      <c r="I253" s="70"/>
      <c r="J253" s="70"/>
      <c r="K253" s="71"/>
      <c r="L253" s="72"/>
      <c r="M253" s="60" t="s">
        <v>1087</v>
      </c>
      <c r="N253" s="61" t="s">
        <v>462</v>
      </c>
      <c r="O253" s="62">
        <v>0.5</v>
      </c>
      <c r="P253" s="63">
        <v>44200</v>
      </c>
      <c r="Q253" s="63">
        <v>44545</v>
      </c>
      <c r="R253" s="44">
        <v>0.25</v>
      </c>
      <c r="S253" s="64">
        <v>0.5</v>
      </c>
      <c r="T253" s="64">
        <v>0.75</v>
      </c>
      <c r="U253" s="64">
        <v>1</v>
      </c>
      <c r="V253" s="79">
        <v>0.25</v>
      </c>
      <c r="W253" s="66" t="s">
        <v>1467</v>
      </c>
      <c r="X253" s="18" t="str">
        <f t="shared" si="23"/>
        <v>En gestión</v>
      </c>
      <c r="Y253" s="18" t="str">
        <f t="shared" si="24"/>
        <v>En gestión</v>
      </c>
      <c r="Z253" s="67"/>
      <c r="AA253" s="113"/>
      <c r="AB253" s="49"/>
      <c r="AC253" s="68"/>
      <c r="AD253" s="68"/>
      <c r="AE253" s="18" t="s">
        <v>1468</v>
      </c>
    </row>
    <row r="254" spans="2:31" ht="39" customHeight="1" x14ac:dyDescent="0.25">
      <c r="B254" s="69"/>
      <c r="C254" s="54" t="s">
        <v>784</v>
      </c>
      <c r="D254" s="57" t="s">
        <v>23</v>
      </c>
      <c r="E254" s="57" t="s">
        <v>84</v>
      </c>
      <c r="F254" s="56" t="s">
        <v>455</v>
      </c>
      <c r="G254" s="57" t="s">
        <v>26</v>
      </c>
      <c r="H254" s="57" t="s">
        <v>26</v>
      </c>
      <c r="I254" s="57" t="s">
        <v>27</v>
      </c>
      <c r="J254" s="57" t="s">
        <v>36</v>
      </c>
      <c r="K254" s="58" t="s">
        <v>463</v>
      </c>
      <c r="L254" s="59" t="s">
        <v>81</v>
      </c>
      <c r="M254" s="60" t="s">
        <v>1088</v>
      </c>
      <c r="N254" s="61" t="s">
        <v>464</v>
      </c>
      <c r="O254" s="62">
        <v>0.7</v>
      </c>
      <c r="P254" s="63">
        <v>44200</v>
      </c>
      <c r="Q254" s="63">
        <v>44545</v>
      </c>
      <c r="R254" s="44">
        <v>0.25</v>
      </c>
      <c r="S254" s="64">
        <v>0.5</v>
      </c>
      <c r="T254" s="64">
        <v>0.75</v>
      </c>
      <c r="U254" s="64">
        <v>1</v>
      </c>
      <c r="V254" s="79">
        <v>0.75</v>
      </c>
      <c r="W254" s="66" t="s">
        <v>1469</v>
      </c>
      <c r="X254" s="18" t="str">
        <f t="shared" si="23"/>
        <v>En gestión</v>
      </c>
      <c r="Y254" s="18" t="str">
        <f t="shared" si="24"/>
        <v>En gestión</v>
      </c>
      <c r="Z254" s="67" t="s">
        <v>1470</v>
      </c>
      <c r="AA254" s="114">
        <f>SUMPRODUCT(O254:O255,V254:V255)</f>
        <v>0.64499999999999991</v>
      </c>
      <c r="AB254" s="49">
        <f>SUMPRODUCT(R254:R255,O254:O255)</f>
        <v>0.25</v>
      </c>
      <c r="AC254" s="68" t="str">
        <f>IF(AB254&lt;1%,"Sin iniciar",IF(AB254=100%,"Terminado","En gestión"))</f>
        <v>En gestión</v>
      </c>
      <c r="AD254" s="68" t="str">
        <f>IF(AA254&lt;1%,"Sin iniciar",IF(AA254=100%,"Terminado","En gestión"))</f>
        <v>En gestión</v>
      </c>
      <c r="AE254" s="18" t="s">
        <v>1291</v>
      </c>
    </row>
    <row r="255" spans="2:31" ht="39" customHeight="1" x14ac:dyDescent="0.25">
      <c r="B255" s="69"/>
      <c r="C255" s="76"/>
      <c r="D255" s="70"/>
      <c r="E255" s="70"/>
      <c r="F255" s="56"/>
      <c r="G255" s="70"/>
      <c r="H255" s="70"/>
      <c r="I255" s="70"/>
      <c r="J255" s="70"/>
      <c r="K255" s="71"/>
      <c r="L255" s="72"/>
      <c r="M255" s="60" t="s">
        <v>1089</v>
      </c>
      <c r="N255" s="61" t="s">
        <v>465</v>
      </c>
      <c r="O255" s="62">
        <v>0.3</v>
      </c>
      <c r="P255" s="63">
        <v>44200</v>
      </c>
      <c r="Q255" s="63">
        <v>44545</v>
      </c>
      <c r="R255" s="44">
        <v>0.25</v>
      </c>
      <c r="S255" s="64">
        <v>0.5</v>
      </c>
      <c r="T255" s="64">
        <v>0.75</v>
      </c>
      <c r="U255" s="64">
        <v>1</v>
      </c>
      <c r="V255" s="79">
        <v>0.4</v>
      </c>
      <c r="W255" s="66" t="s">
        <v>1471</v>
      </c>
      <c r="X255" s="18" t="str">
        <f t="shared" si="23"/>
        <v>En gestión</v>
      </c>
      <c r="Y255" s="18" t="str">
        <f t="shared" si="24"/>
        <v>En gestión</v>
      </c>
      <c r="Z255" s="68"/>
      <c r="AA255" s="113"/>
      <c r="AB255" s="49"/>
      <c r="AC255" s="68"/>
      <c r="AD255" s="68"/>
      <c r="AE255" s="18" t="s">
        <v>1291</v>
      </c>
    </row>
    <row r="256" spans="2:31" ht="39" customHeight="1" x14ac:dyDescent="0.25">
      <c r="B256" s="69"/>
      <c r="C256" s="54" t="s">
        <v>785</v>
      </c>
      <c r="D256" s="57" t="s">
        <v>23</v>
      </c>
      <c r="E256" s="57" t="s">
        <v>24</v>
      </c>
      <c r="F256" s="56" t="s">
        <v>468</v>
      </c>
      <c r="G256" s="57" t="s">
        <v>26</v>
      </c>
      <c r="H256" s="57" t="s">
        <v>26</v>
      </c>
      <c r="I256" s="57" t="s">
        <v>27</v>
      </c>
      <c r="J256" s="57" t="s">
        <v>469</v>
      </c>
      <c r="K256" s="58" t="s">
        <v>466</v>
      </c>
      <c r="L256" s="59" t="s">
        <v>81</v>
      </c>
      <c r="M256" s="60" t="s">
        <v>1090</v>
      </c>
      <c r="N256" s="61" t="s">
        <v>467</v>
      </c>
      <c r="O256" s="62">
        <v>0.2</v>
      </c>
      <c r="P256" s="63">
        <v>44228</v>
      </c>
      <c r="Q256" s="63">
        <v>44285</v>
      </c>
      <c r="R256" s="44">
        <v>1</v>
      </c>
      <c r="S256" s="64">
        <v>0</v>
      </c>
      <c r="T256" s="64">
        <v>0</v>
      </c>
      <c r="U256" s="64">
        <v>0</v>
      </c>
      <c r="V256" s="79">
        <v>1</v>
      </c>
      <c r="W256" s="66" t="s">
        <v>1472</v>
      </c>
      <c r="X256" s="18" t="str">
        <f t="shared" si="23"/>
        <v>Terminado</v>
      </c>
      <c r="Y256" s="18" t="str">
        <f t="shared" si="24"/>
        <v>Terminado</v>
      </c>
      <c r="Z256" s="67" t="s">
        <v>1473</v>
      </c>
      <c r="AA256" s="114">
        <f>SUMPRODUCT(O256:O258,V256:V258)</f>
        <v>0.35</v>
      </c>
      <c r="AB256" s="49">
        <f>SUMPRODUCT(R256:R258,O256:O258)</f>
        <v>0.35</v>
      </c>
      <c r="AC256" s="68" t="str">
        <f>IF(AB256&lt;1%,"Sin iniciar",IF(AB256=100%,"Terminado","En gestión"))</f>
        <v>En gestión</v>
      </c>
      <c r="AD256" s="68" t="str">
        <f>IF(AA256&lt;1%,"Sin iniciar",IF(AA256=100%,"Terminado","En gestión"))</f>
        <v>En gestión</v>
      </c>
      <c r="AE256" s="18" t="s">
        <v>1291</v>
      </c>
    </row>
    <row r="257" spans="2:31" ht="39" customHeight="1" x14ac:dyDescent="0.25">
      <c r="B257" s="69"/>
      <c r="C257" s="69"/>
      <c r="D257" s="73"/>
      <c r="E257" s="73"/>
      <c r="F257" s="56"/>
      <c r="G257" s="73"/>
      <c r="H257" s="73"/>
      <c r="I257" s="73"/>
      <c r="J257" s="73"/>
      <c r="K257" s="74"/>
      <c r="L257" s="75"/>
      <c r="M257" s="60" t="s">
        <v>1091</v>
      </c>
      <c r="N257" s="61" t="s">
        <v>470</v>
      </c>
      <c r="O257" s="62">
        <v>0.3</v>
      </c>
      <c r="P257" s="63">
        <v>44228</v>
      </c>
      <c r="Q257" s="63">
        <v>44346</v>
      </c>
      <c r="R257" s="44">
        <v>0.5</v>
      </c>
      <c r="S257" s="64">
        <v>0.5</v>
      </c>
      <c r="T257" s="64">
        <v>0</v>
      </c>
      <c r="U257" s="64">
        <v>0</v>
      </c>
      <c r="V257" s="79">
        <v>0.5</v>
      </c>
      <c r="W257" s="66" t="s">
        <v>1474</v>
      </c>
      <c r="X257" s="18" t="str">
        <f t="shared" si="23"/>
        <v>En gestión</v>
      </c>
      <c r="Y257" s="18" t="str">
        <f t="shared" si="24"/>
        <v>En gestión</v>
      </c>
      <c r="Z257" s="67"/>
      <c r="AA257" s="110"/>
      <c r="AB257" s="49"/>
      <c r="AC257" s="68"/>
      <c r="AD257" s="68"/>
      <c r="AE257" s="18" t="s">
        <v>1291</v>
      </c>
    </row>
    <row r="258" spans="2:31" ht="39" customHeight="1" x14ac:dyDescent="0.25">
      <c r="B258" s="69"/>
      <c r="C258" s="76"/>
      <c r="D258" s="70"/>
      <c r="E258" s="70"/>
      <c r="F258" s="56"/>
      <c r="G258" s="70"/>
      <c r="H258" s="70"/>
      <c r="I258" s="70"/>
      <c r="J258" s="70"/>
      <c r="K258" s="71"/>
      <c r="L258" s="72"/>
      <c r="M258" s="60" t="s">
        <v>1092</v>
      </c>
      <c r="N258" s="61" t="s">
        <v>471</v>
      </c>
      <c r="O258" s="62">
        <v>0.5</v>
      </c>
      <c r="P258" s="63">
        <v>44348</v>
      </c>
      <c r="Q258" s="63">
        <v>44469</v>
      </c>
      <c r="R258" s="44">
        <v>0</v>
      </c>
      <c r="S258" s="64">
        <v>0.33</v>
      </c>
      <c r="T258" s="64">
        <v>0.67</v>
      </c>
      <c r="U258" s="64">
        <v>0</v>
      </c>
      <c r="V258" s="79">
        <v>0</v>
      </c>
      <c r="W258" s="18" t="s">
        <v>1291</v>
      </c>
      <c r="X258" s="18" t="str">
        <f t="shared" si="23"/>
        <v>Sin iniciar</v>
      </c>
      <c r="Y258" s="18" t="str">
        <f t="shared" si="24"/>
        <v>Sin iniciar</v>
      </c>
      <c r="Z258" s="67"/>
      <c r="AA258" s="113"/>
      <c r="AB258" s="49"/>
      <c r="AC258" s="68"/>
      <c r="AD258" s="68"/>
      <c r="AE258" s="18" t="s">
        <v>1291</v>
      </c>
    </row>
    <row r="259" spans="2:31" ht="39" customHeight="1" x14ac:dyDescent="0.25">
      <c r="B259" s="69"/>
      <c r="C259" s="54" t="s">
        <v>786</v>
      </c>
      <c r="D259" s="57" t="s">
        <v>23</v>
      </c>
      <c r="E259" s="57" t="s">
        <v>24</v>
      </c>
      <c r="F259" s="56" t="s">
        <v>468</v>
      </c>
      <c r="G259" s="57" t="s">
        <v>26</v>
      </c>
      <c r="H259" s="57" t="s">
        <v>26</v>
      </c>
      <c r="I259" s="57" t="s">
        <v>27</v>
      </c>
      <c r="J259" s="57" t="s">
        <v>469</v>
      </c>
      <c r="K259" s="58" t="s">
        <v>472</v>
      </c>
      <c r="L259" s="59" t="s">
        <v>81</v>
      </c>
      <c r="M259" s="60" t="s">
        <v>1093</v>
      </c>
      <c r="N259" s="61" t="s">
        <v>473</v>
      </c>
      <c r="O259" s="62">
        <v>0.7</v>
      </c>
      <c r="P259" s="63">
        <v>44235</v>
      </c>
      <c r="Q259" s="63">
        <v>44560</v>
      </c>
      <c r="R259" s="44">
        <v>0.25</v>
      </c>
      <c r="S259" s="64">
        <v>0.5</v>
      </c>
      <c r="T259" s="64">
        <v>0.75</v>
      </c>
      <c r="U259" s="64">
        <v>1</v>
      </c>
      <c r="V259" s="79">
        <v>0.25</v>
      </c>
      <c r="W259" s="66" t="s">
        <v>1475</v>
      </c>
      <c r="X259" s="18" t="str">
        <f t="shared" si="23"/>
        <v>En gestión</v>
      </c>
      <c r="Y259" s="18" t="str">
        <f t="shared" si="24"/>
        <v>En gestión</v>
      </c>
      <c r="Z259" s="67" t="s">
        <v>1476</v>
      </c>
      <c r="AA259" s="114">
        <f>SUMPRODUCT(O259:O260,V259:V260)</f>
        <v>0.17499999999999999</v>
      </c>
      <c r="AB259" s="49">
        <f>SUMPRODUCT(R259:R260,O259:O260)</f>
        <v>0.17499999999999999</v>
      </c>
      <c r="AC259" s="68" t="str">
        <f>IF(AB259&lt;1%,"Sin iniciar",IF(AB259=100%,"Terminado","En gestión"))</f>
        <v>En gestión</v>
      </c>
      <c r="AD259" s="68" t="str">
        <f>IF(AA259&lt;1%,"Sin iniciar",IF(AA259=100%,"Terminado","En gestión"))</f>
        <v>En gestión</v>
      </c>
      <c r="AE259" s="18" t="s">
        <v>1291</v>
      </c>
    </row>
    <row r="260" spans="2:31" ht="39" customHeight="1" x14ac:dyDescent="0.25">
      <c r="B260" s="69"/>
      <c r="C260" s="76"/>
      <c r="D260" s="70"/>
      <c r="E260" s="70"/>
      <c r="F260" s="56"/>
      <c r="G260" s="70"/>
      <c r="H260" s="70"/>
      <c r="I260" s="70"/>
      <c r="J260" s="70"/>
      <c r="K260" s="71"/>
      <c r="L260" s="72"/>
      <c r="M260" s="60" t="s">
        <v>1094</v>
      </c>
      <c r="N260" s="61" t="s">
        <v>474</v>
      </c>
      <c r="O260" s="62">
        <v>0.3</v>
      </c>
      <c r="P260" s="63">
        <v>44440</v>
      </c>
      <c r="Q260" s="63">
        <v>44530</v>
      </c>
      <c r="R260" s="44">
        <v>0</v>
      </c>
      <c r="S260" s="64">
        <v>0</v>
      </c>
      <c r="T260" s="64">
        <v>0.5</v>
      </c>
      <c r="U260" s="64">
        <v>0.5</v>
      </c>
      <c r="V260" s="79">
        <v>0</v>
      </c>
      <c r="W260" s="18" t="s">
        <v>1291</v>
      </c>
      <c r="X260" s="18" t="str">
        <f t="shared" si="23"/>
        <v>Sin iniciar</v>
      </c>
      <c r="Y260" s="18" t="str">
        <f t="shared" si="24"/>
        <v>Sin iniciar</v>
      </c>
      <c r="Z260" s="67"/>
      <c r="AA260" s="113"/>
      <c r="AB260" s="49"/>
      <c r="AC260" s="68"/>
      <c r="AD260" s="68"/>
      <c r="AE260" s="18" t="s">
        <v>1291</v>
      </c>
    </row>
    <row r="261" spans="2:31" ht="39" customHeight="1" x14ac:dyDescent="0.25">
      <c r="B261" s="69"/>
      <c r="C261" s="54" t="s">
        <v>787</v>
      </c>
      <c r="D261" s="57" t="s">
        <v>23</v>
      </c>
      <c r="E261" s="57" t="s">
        <v>24</v>
      </c>
      <c r="F261" s="57" t="s">
        <v>1617</v>
      </c>
      <c r="G261" s="57" t="s">
        <v>26</v>
      </c>
      <c r="H261" s="57" t="s">
        <v>26</v>
      </c>
      <c r="I261" s="57" t="s">
        <v>27</v>
      </c>
      <c r="J261" s="57" t="s">
        <v>36</v>
      </c>
      <c r="K261" s="58" t="s">
        <v>475</v>
      </c>
      <c r="L261" s="59" t="s">
        <v>81</v>
      </c>
      <c r="M261" s="60" t="s">
        <v>1095</v>
      </c>
      <c r="N261" s="61" t="s">
        <v>476</v>
      </c>
      <c r="O261" s="62">
        <v>0.3</v>
      </c>
      <c r="P261" s="63">
        <v>44211</v>
      </c>
      <c r="Q261" s="63">
        <v>44561</v>
      </c>
      <c r="R261" s="44">
        <v>0.3</v>
      </c>
      <c r="S261" s="64">
        <v>0.6</v>
      </c>
      <c r="T261" s="64">
        <v>0.8</v>
      </c>
      <c r="U261" s="64">
        <v>1</v>
      </c>
      <c r="V261" s="79">
        <v>0.32</v>
      </c>
      <c r="W261" s="66" t="s">
        <v>1477</v>
      </c>
      <c r="X261" s="18" t="str">
        <f t="shared" si="23"/>
        <v>En gestión</v>
      </c>
      <c r="Y261" s="18" t="str">
        <f t="shared" si="24"/>
        <v>En gestión</v>
      </c>
      <c r="Z261" s="156" t="s">
        <v>1478</v>
      </c>
      <c r="AA261" s="114">
        <f>SUMPRODUCT(O261:O263,V261:V263)</f>
        <v>9.6000000000000002E-2</v>
      </c>
      <c r="AB261" s="49">
        <f>SUMPRODUCT(R261:R263,O261:O263)</f>
        <v>0.09</v>
      </c>
      <c r="AC261" s="68" t="str">
        <f>IF(AB261&lt;1%,"Sin iniciar",IF(AB261=100%,"Terminado","En gestión"))</f>
        <v>En gestión</v>
      </c>
      <c r="AD261" s="68" t="str">
        <f>IF(AA261&lt;1%,"Sin iniciar",IF(AA261=100%,"Terminado","En gestión"))</f>
        <v>En gestión</v>
      </c>
      <c r="AE261" s="18" t="s">
        <v>1291</v>
      </c>
    </row>
    <row r="262" spans="2:31" ht="39" customHeight="1" x14ac:dyDescent="0.25">
      <c r="B262" s="69"/>
      <c r="C262" s="69"/>
      <c r="D262" s="73"/>
      <c r="E262" s="73"/>
      <c r="F262" s="73"/>
      <c r="G262" s="73"/>
      <c r="H262" s="73"/>
      <c r="I262" s="73"/>
      <c r="J262" s="73"/>
      <c r="K262" s="74"/>
      <c r="L262" s="75"/>
      <c r="M262" s="60" t="s">
        <v>1096</v>
      </c>
      <c r="N262" s="61" t="s">
        <v>477</v>
      </c>
      <c r="O262" s="62">
        <v>0.5</v>
      </c>
      <c r="P262" s="63">
        <v>44287</v>
      </c>
      <c r="Q262" s="63">
        <v>44561</v>
      </c>
      <c r="R262" s="44">
        <v>0</v>
      </c>
      <c r="S262" s="64">
        <v>0.2</v>
      </c>
      <c r="T262" s="64">
        <v>0.65</v>
      </c>
      <c r="U262" s="64">
        <v>1</v>
      </c>
      <c r="V262" s="79">
        <v>0</v>
      </c>
      <c r="W262" s="18" t="s">
        <v>1291</v>
      </c>
      <c r="X262" s="18" t="str">
        <f t="shared" si="23"/>
        <v>Sin iniciar</v>
      </c>
      <c r="Y262" s="18" t="str">
        <f t="shared" si="24"/>
        <v>Sin iniciar</v>
      </c>
      <c r="Z262" s="156"/>
      <c r="AA262" s="110"/>
      <c r="AB262" s="49"/>
      <c r="AC262" s="68"/>
      <c r="AD262" s="68"/>
      <c r="AE262" s="18" t="s">
        <v>1291</v>
      </c>
    </row>
    <row r="263" spans="2:31" ht="39" customHeight="1" x14ac:dyDescent="0.25">
      <c r="B263" s="69"/>
      <c r="C263" s="76"/>
      <c r="D263" s="70"/>
      <c r="E263" s="70"/>
      <c r="F263" s="70"/>
      <c r="G263" s="70"/>
      <c r="H263" s="70"/>
      <c r="I263" s="70"/>
      <c r="J263" s="70"/>
      <c r="K263" s="71"/>
      <c r="L263" s="72"/>
      <c r="M263" s="60" t="s">
        <v>1097</v>
      </c>
      <c r="N263" s="61" t="s">
        <v>478</v>
      </c>
      <c r="O263" s="62">
        <v>0.2</v>
      </c>
      <c r="P263" s="63">
        <v>44378</v>
      </c>
      <c r="Q263" s="63">
        <v>44561</v>
      </c>
      <c r="R263" s="44">
        <v>0</v>
      </c>
      <c r="S263" s="64">
        <v>0</v>
      </c>
      <c r="T263" s="64">
        <v>0.5</v>
      </c>
      <c r="U263" s="64">
        <v>1</v>
      </c>
      <c r="V263" s="79">
        <v>0</v>
      </c>
      <c r="W263" s="18" t="s">
        <v>1291</v>
      </c>
      <c r="X263" s="18" t="str">
        <f t="shared" si="23"/>
        <v>Sin iniciar</v>
      </c>
      <c r="Y263" s="18" t="str">
        <f t="shared" si="24"/>
        <v>Sin iniciar</v>
      </c>
      <c r="Z263" s="156"/>
      <c r="AA263" s="113"/>
      <c r="AB263" s="49"/>
      <c r="AC263" s="68"/>
      <c r="AD263" s="68"/>
      <c r="AE263" s="18" t="s">
        <v>1291</v>
      </c>
    </row>
    <row r="264" spans="2:31" ht="39" customHeight="1" x14ac:dyDescent="0.25">
      <c r="B264" s="69"/>
      <c r="C264" s="54" t="s">
        <v>788</v>
      </c>
      <c r="D264" s="57" t="s">
        <v>83</v>
      </c>
      <c r="E264" s="57" t="s">
        <v>84</v>
      </c>
      <c r="F264" s="56" t="s">
        <v>481</v>
      </c>
      <c r="G264" s="57" t="s">
        <v>26</v>
      </c>
      <c r="H264" s="57" t="s">
        <v>26</v>
      </c>
      <c r="I264" s="57" t="s">
        <v>27</v>
      </c>
      <c r="J264" s="57" t="s">
        <v>99</v>
      </c>
      <c r="K264" s="58" t="s">
        <v>479</v>
      </c>
      <c r="L264" s="59" t="s">
        <v>81</v>
      </c>
      <c r="M264" s="60" t="s">
        <v>1098</v>
      </c>
      <c r="N264" s="61" t="s">
        <v>480</v>
      </c>
      <c r="O264" s="62">
        <v>0.3</v>
      </c>
      <c r="P264" s="63">
        <v>44211</v>
      </c>
      <c r="Q264" s="63">
        <v>44560</v>
      </c>
      <c r="R264" s="44">
        <v>0.25</v>
      </c>
      <c r="S264" s="64">
        <v>0.5</v>
      </c>
      <c r="T264" s="64">
        <v>0.75</v>
      </c>
      <c r="U264" s="64">
        <v>1</v>
      </c>
      <c r="V264" s="79">
        <v>0.25</v>
      </c>
      <c r="W264" s="66" t="s">
        <v>1479</v>
      </c>
      <c r="X264" s="18" t="str">
        <f t="shared" si="23"/>
        <v>En gestión</v>
      </c>
      <c r="Y264" s="18" t="str">
        <f t="shared" si="24"/>
        <v>En gestión</v>
      </c>
      <c r="Z264" s="67" t="s">
        <v>1480</v>
      </c>
      <c r="AA264" s="114">
        <f>SUMPRODUCT(O264:O265,V264:V265)</f>
        <v>0.25</v>
      </c>
      <c r="AB264" s="49">
        <f>SUMPRODUCT(R264:R265,O264:O265)</f>
        <v>0.25</v>
      </c>
      <c r="AC264" s="68" t="str">
        <f>IF(AB264&lt;1%,"Sin iniciar",IF(AB264=100%,"Terminado","En gestión"))</f>
        <v>En gestión</v>
      </c>
      <c r="AD264" s="68" t="str">
        <f>IF(AA264&lt;1%,"Sin iniciar",IF(AA264=100%,"Terminado","En gestión"))</f>
        <v>En gestión</v>
      </c>
      <c r="AE264" s="18" t="s">
        <v>1291</v>
      </c>
    </row>
    <row r="265" spans="2:31" ht="39" customHeight="1" x14ac:dyDescent="0.25">
      <c r="B265" s="76"/>
      <c r="C265" s="76"/>
      <c r="D265" s="70"/>
      <c r="E265" s="70"/>
      <c r="F265" s="56"/>
      <c r="G265" s="70"/>
      <c r="H265" s="70"/>
      <c r="I265" s="70"/>
      <c r="J265" s="70"/>
      <c r="K265" s="71"/>
      <c r="L265" s="72"/>
      <c r="M265" s="60" t="s">
        <v>1099</v>
      </c>
      <c r="N265" s="61" t="s">
        <v>482</v>
      </c>
      <c r="O265" s="62">
        <v>0.7</v>
      </c>
      <c r="P265" s="63">
        <v>44211</v>
      </c>
      <c r="Q265" s="63">
        <v>44560</v>
      </c>
      <c r="R265" s="44">
        <v>0.25</v>
      </c>
      <c r="S265" s="64">
        <v>0.5</v>
      </c>
      <c r="T265" s="64">
        <v>0.75</v>
      </c>
      <c r="U265" s="64">
        <v>1</v>
      </c>
      <c r="V265" s="79">
        <v>0.25</v>
      </c>
      <c r="W265" s="66" t="s">
        <v>1481</v>
      </c>
      <c r="X265" s="18" t="str">
        <f t="shared" si="23"/>
        <v>En gestión</v>
      </c>
      <c r="Y265" s="18" t="str">
        <f t="shared" si="24"/>
        <v>En gestión</v>
      </c>
      <c r="Z265" s="67"/>
      <c r="AA265" s="113"/>
      <c r="AB265" s="49"/>
      <c r="AC265" s="68"/>
      <c r="AD265" s="68"/>
      <c r="AE265" s="18" t="s">
        <v>1291</v>
      </c>
    </row>
    <row r="266" spans="2:31" ht="39" customHeight="1" thickBot="1" x14ac:dyDescent="0.3">
      <c r="B266" s="35" t="s">
        <v>483</v>
      </c>
      <c r="C266" s="35" t="s">
        <v>789</v>
      </c>
      <c r="D266" s="47" t="s">
        <v>23</v>
      </c>
      <c r="E266" s="47" t="s">
        <v>84</v>
      </c>
      <c r="F266" s="37" t="s">
        <v>486</v>
      </c>
      <c r="G266" s="47" t="s">
        <v>26</v>
      </c>
      <c r="H266" s="47" t="s">
        <v>26</v>
      </c>
      <c r="I266" s="47" t="s">
        <v>86</v>
      </c>
      <c r="J266" s="47" t="s">
        <v>101</v>
      </c>
      <c r="K266" s="77" t="s">
        <v>484</v>
      </c>
      <c r="L266" s="78" t="s">
        <v>81</v>
      </c>
      <c r="M266" s="40" t="s">
        <v>1100</v>
      </c>
      <c r="N266" s="41" t="s">
        <v>485</v>
      </c>
      <c r="O266" s="42">
        <v>0.5</v>
      </c>
      <c r="P266" s="43">
        <v>44229</v>
      </c>
      <c r="Q266" s="43">
        <v>44561</v>
      </c>
      <c r="R266" s="44">
        <v>0.2</v>
      </c>
      <c r="S266" s="45">
        <v>0.5</v>
      </c>
      <c r="T266" s="45">
        <v>0.75</v>
      </c>
      <c r="U266" s="45">
        <v>1</v>
      </c>
      <c r="V266" s="79">
        <v>0.2</v>
      </c>
      <c r="W266" s="80" t="s">
        <v>1482</v>
      </c>
      <c r="X266" s="4" t="str">
        <f t="shared" si="23"/>
        <v>En gestión</v>
      </c>
      <c r="Y266" s="4" t="str">
        <f t="shared" si="24"/>
        <v>En gestión</v>
      </c>
      <c r="Z266" s="81" t="s">
        <v>1483</v>
      </c>
      <c r="AA266" s="114">
        <f>SUMPRODUCT(O266:O267,V266:V267)</f>
        <v>0.2</v>
      </c>
      <c r="AB266" s="49">
        <f t="shared" ref="AB266" si="25">SUMPRODUCT(R266:R267,O266:O267)</f>
        <v>0.2</v>
      </c>
      <c r="AC266" s="50" t="str">
        <f>IF(AB266&lt;1%,"Sin iniciar",IF(AB266=100%,"Terminado","En gestión"))</f>
        <v>En gestión</v>
      </c>
      <c r="AD266" s="50" t="str">
        <f>IF(AA266&lt;1%,"Sin iniciar",IF(AA266=100%,"Terminado","En gestión"))</f>
        <v>En gestión</v>
      </c>
      <c r="AE266" s="91" t="s">
        <v>1291</v>
      </c>
    </row>
    <row r="267" spans="2:31" ht="39" customHeight="1" thickBot="1" x14ac:dyDescent="0.3">
      <c r="B267" s="51"/>
      <c r="C267" s="53"/>
      <c r="D267" s="52"/>
      <c r="E267" s="52"/>
      <c r="F267" s="37"/>
      <c r="G267" s="52"/>
      <c r="H267" s="52"/>
      <c r="I267" s="52"/>
      <c r="J267" s="52"/>
      <c r="K267" s="142"/>
      <c r="L267" s="143"/>
      <c r="M267" s="40" t="s">
        <v>1101</v>
      </c>
      <c r="N267" s="41" t="s">
        <v>487</v>
      </c>
      <c r="O267" s="42">
        <v>0.5</v>
      </c>
      <c r="P267" s="43">
        <v>44229</v>
      </c>
      <c r="Q267" s="43">
        <v>44561</v>
      </c>
      <c r="R267" s="44">
        <v>0.2</v>
      </c>
      <c r="S267" s="45">
        <v>0.5</v>
      </c>
      <c r="T267" s="45">
        <v>0.75</v>
      </c>
      <c r="U267" s="45">
        <v>1</v>
      </c>
      <c r="V267" s="79">
        <v>0.2</v>
      </c>
      <c r="W267" s="80" t="s">
        <v>1484</v>
      </c>
      <c r="X267" s="4" t="str">
        <f>IF(R267&lt;1%,"Sin iniciar",IF(R267=100%,"Terminado","En gestión"))</f>
        <v>En gestión</v>
      </c>
      <c r="Y267" s="4" t="str">
        <f t="shared" si="24"/>
        <v>En gestión</v>
      </c>
      <c r="Z267" s="50"/>
      <c r="AA267" s="113"/>
      <c r="AB267" s="49"/>
      <c r="AC267" s="50"/>
      <c r="AD267" s="50"/>
      <c r="AE267" s="91" t="s">
        <v>1291</v>
      </c>
    </row>
    <row r="268" spans="2:31" ht="39" customHeight="1" thickBot="1" x14ac:dyDescent="0.3">
      <c r="B268" s="51"/>
      <c r="C268" s="35" t="s">
        <v>790</v>
      </c>
      <c r="D268" s="47" t="s">
        <v>23</v>
      </c>
      <c r="E268" s="47" t="s">
        <v>84</v>
      </c>
      <c r="F268" s="37" t="s">
        <v>490</v>
      </c>
      <c r="G268" s="47" t="s">
        <v>26</v>
      </c>
      <c r="H268" s="47" t="s">
        <v>26</v>
      </c>
      <c r="I268" s="47" t="s">
        <v>86</v>
      </c>
      <c r="J268" s="47" t="s">
        <v>99</v>
      </c>
      <c r="K268" s="77" t="s">
        <v>488</v>
      </c>
      <c r="L268" s="78" t="s">
        <v>81</v>
      </c>
      <c r="M268" s="40" t="s">
        <v>1102</v>
      </c>
      <c r="N268" s="41" t="s">
        <v>489</v>
      </c>
      <c r="O268" s="42">
        <v>0.7</v>
      </c>
      <c r="P268" s="43">
        <v>44228</v>
      </c>
      <c r="Q268" s="43">
        <v>44561</v>
      </c>
      <c r="R268" s="44">
        <v>0.1</v>
      </c>
      <c r="S268" s="45">
        <v>0.5</v>
      </c>
      <c r="T268" s="45">
        <v>0.7</v>
      </c>
      <c r="U268" s="45">
        <v>1</v>
      </c>
      <c r="V268" s="79">
        <v>0.1</v>
      </c>
      <c r="W268" s="80" t="s">
        <v>1485</v>
      </c>
      <c r="X268" s="4" t="str">
        <f t="shared" ref="X268:X285" si="26">IF(R268&lt;1%,"Sin iniciar",IF(R268=100%,"Terminado","En gestión"))</f>
        <v>En gestión</v>
      </c>
      <c r="Y268" s="4" t="str">
        <f t="shared" si="24"/>
        <v>En gestión</v>
      </c>
      <c r="Z268" s="81" t="s">
        <v>1486</v>
      </c>
      <c r="AA268" s="114">
        <f>SUMPRODUCT(O268:O269,V268:V269)</f>
        <v>9.9999999999999992E-2</v>
      </c>
      <c r="AB268" s="49">
        <f t="shared" ref="AB268" si="27">SUMPRODUCT(R268:R269,O268:O269)</f>
        <v>9.9999999999999992E-2</v>
      </c>
      <c r="AC268" s="50" t="str">
        <f>IF(AB268&lt;1%,"Sin iniciar",IF(AB268=100%,"Terminado","En gestión"))</f>
        <v>En gestión</v>
      </c>
      <c r="AD268" s="50" t="str">
        <f>IF(AA268&lt;1%,"Sin iniciar",IF(AA268=100%,"Terminado","En gestión"))</f>
        <v>En gestión</v>
      </c>
      <c r="AE268" s="91" t="s">
        <v>1291</v>
      </c>
    </row>
    <row r="269" spans="2:31" ht="39" customHeight="1" thickBot="1" x14ac:dyDescent="0.3">
      <c r="B269" s="51"/>
      <c r="C269" s="53"/>
      <c r="D269" s="52"/>
      <c r="E269" s="52"/>
      <c r="F269" s="37"/>
      <c r="G269" s="52"/>
      <c r="H269" s="52"/>
      <c r="I269" s="52"/>
      <c r="J269" s="52"/>
      <c r="K269" s="142"/>
      <c r="L269" s="143"/>
      <c r="M269" s="40" t="s">
        <v>1103</v>
      </c>
      <c r="N269" s="41" t="s">
        <v>491</v>
      </c>
      <c r="O269" s="42">
        <v>0.3</v>
      </c>
      <c r="P269" s="43">
        <v>44228</v>
      </c>
      <c r="Q269" s="43">
        <v>44561</v>
      </c>
      <c r="R269" s="44">
        <v>0.1</v>
      </c>
      <c r="S269" s="45">
        <v>0.5</v>
      </c>
      <c r="T269" s="45">
        <v>0.7</v>
      </c>
      <c r="U269" s="45">
        <v>1</v>
      </c>
      <c r="V269" s="79">
        <v>0.1</v>
      </c>
      <c r="W269" s="80" t="s">
        <v>1487</v>
      </c>
      <c r="X269" s="4" t="str">
        <f t="shared" si="26"/>
        <v>En gestión</v>
      </c>
      <c r="Y269" s="4" t="str">
        <f t="shared" si="24"/>
        <v>En gestión</v>
      </c>
      <c r="Z269" s="50"/>
      <c r="AA269" s="113"/>
      <c r="AB269" s="49"/>
      <c r="AC269" s="50"/>
      <c r="AD269" s="50"/>
      <c r="AE269" s="91" t="s">
        <v>1291</v>
      </c>
    </row>
    <row r="270" spans="2:31" ht="39" customHeight="1" thickBot="1" x14ac:dyDescent="0.3">
      <c r="B270" s="51"/>
      <c r="C270" s="40" t="s">
        <v>791</v>
      </c>
      <c r="D270" s="45" t="s">
        <v>23</v>
      </c>
      <c r="E270" s="45" t="s">
        <v>84</v>
      </c>
      <c r="F270" s="45" t="s">
        <v>494</v>
      </c>
      <c r="G270" s="45" t="s">
        <v>26</v>
      </c>
      <c r="H270" s="45" t="s">
        <v>26</v>
      </c>
      <c r="I270" s="45" t="s">
        <v>86</v>
      </c>
      <c r="J270" s="45" t="s">
        <v>99</v>
      </c>
      <c r="K270" s="159" t="s">
        <v>492</v>
      </c>
      <c r="L270" s="160" t="s">
        <v>81</v>
      </c>
      <c r="M270" s="40" t="s">
        <v>1104</v>
      </c>
      <c r="N270" s="41" t="s">
        <v>493</v>
      </c>
      <c r="O270" s="42">
        <v>1</v>
      </c>
      <c r="P270" s="43">
        <v>44229</v>
      </c>
      <c r="Q270" s="43">
        <v>44561</v>
      </c>
      <c r="R270" s="44">
        <v>0.1</v>
      </c>
      <c r="S270" s="45">
        <v>0.45</v>
      </c>
      <c r="T270" s="45">
        <v>0.75</v>
      </c>
      <c r="U270" s="45">
        <v>1</v>
      </c>
      <c r="V270" s="79">
        <v>0.1</v>
      </c>
      <c r="W270" s="80" t="s">
        <v>1488</v>
      </c>
      <c r="X270" s="4" t="str">
        <f t="shared" si="26"/>
        <v>En gestión</v>
      </c>
      <c r="Y270" s="4" t="str">
        <f t="shared" si="24"/>
        <v>En gestión</v>
      </c>
      <c r="Z270" s="80" t="s">
        <v>1489</v>
      </c>
      <c r="AA270" s="79">
        <f>O270*V270</f>
        <v>0.1</v>
      </c>
      <c r="AB270" s="161">
        <f>R270*O270</f>
        <v>0.1</v>
      </c>
      <c r="AC270" s="4" t="str">
        <f>IF(AB270&lt;1%,"Sin iniciar",IF(AB270=100%,"Terminado","En gestión"))</f>
        <v>En gestión</v>
      </c>
      <c r="AD270" s="4" t="str">
        <f>IF(AA270&lt;1%,"Sin iniciar",IF(AA270=100%,"Terminado","En gestión"))</f>
        <v>En gestión</v>
      </c>
      <c r="AE270" s="91" t="s">
        <v>1291</v>
      </c>
    </row>
    <row r="271" spans="2:31" ht="39" customHeight="1" thickBot="1" x14ac:dyDescent="0.3">
      <c r="B271" s="51"/>
      <c r="C271" s="35" t="s">
        <v>792</v>
      </c>
      <c r="D271" s="47" t="s">
        <v>126</v>
      </c>
      <c r="E271" s="47" t="s">
        <v>24</v>
      </c>
      <c r="F271" s="37" t="s">
        <v>497</v>
      </c>
      <c r="G271" s="47" t="s">
        <v>26</v>
      </c>
      <c r="H271" s="47" t="s">
        <v>26</v>
      </c>
      <c r="I271" s="47" t="s">
        <v>86</v>
      </c>
      <c r="J271" s="45" t="s">
        <v>101</v>
      </c>
      <c r="K271" s="77" t="s">
        <v>495</v>
      </c>
      <c r="L271" s="78" t="s">
        <v>81</v>
      </c>
      <c r="M271" s="40" t="s">
        <v>1105</v>
      </c>
      <c r="N271" s="41" t="s">
        <v>496</v>
      </c>
      <c r="O271" s="42">
        <v>0.1</v>
      </c>
      <c r="P271" s="43">
        <v>44228</v>
      </c>
      <c r="Q271" s="43">
        <v>44560</v>
      </c>
      <c r="R271" s="44">
        <v>0.25</v>
      </c>
      <c r="S271" s="45">
        <v>0.5</v>
      </c>
      <c r="T271" s="45">
        <v>0.75</v>
      </c>
      <c r="U271" s="45">
        <v>1</v>
      </c>
      <c r="V271" s="79">
        <v>0.25</v>
      </c>
      <c r="W271" s="80" t="s">
        <v>1490</v>
      </c>
      <c r="X271" s="4" t="str">
        <f t="shared" si="26"/>
        <v>En gestión</v>
      </c>
      <c r="Y271" s="4" t="str">
        <f t="shared" si="24"/>
        <v>En gestión</v>
      </c>
      <c r="Z271" s="81" t="s">
        <v>1491</v>
      </c>
      <c r="AA271" s="114">
        <f>SUMPRODUCT(O271:O274,V271:V274)</f>
        <v>0.16</v>
      </c>
      <c r="AB271" s="49">
        <f>SUMPRODUCT(R271:R274,O271:O274)</f>
        <v>0.17499999999999999</v>
      </c>
      <c r="AC271" s="50" t="str">
        <f>IF(AB271&lt;1%,"Sin iniciar",IF(AB271=100%,"Terminado","En gestión"))</f>
        <v>En gestión</v>
      </c>
      <c r="AD271" s="50" t="str">
        <f>IF(AA271&lt;1%,"Sin iniciar",IF(AA271=100%,"Terminado","En gestión"))</f>
        <v>En gestión</v>
      </c>
      <c r="AE271" s="91" t="s">
        <v>1291</v>
      </c>
    </row>
    <row r="272" spans="2:31" ht="39" customHeight="1" thickBot="1" x14ac:dyDescent="0.3">
      <c r="B272" s="51"/>
      <c r="C272" s="51"/>
      <c r="D272" s="139"/>
      <c r="E272" s="139"/>
      <c r="F272" s="37"/>
      <c r="G272" s="139"/>
      <c r="H272" s="139"/>
      <c r="I272" s="139"/>
      <c r="J272" s="45" t="s">
        <v>28</v>
      </c>
      <c r="K272" s="140"/>
      <c r="L272" s="141"/>
      <c r="M272" s="40" t="s">
        <v>1106</v>
      </c>
      <c r="N272" s="41" t="s">
        <v>498</v>
      </c>
      <c r="O272" s="42">
        <v>0.3</v>
      </c>
      <c r="P272" s="43">
        <v>44228</v>
      </c>
      <c r="Q272" s="43">
        <v>44561</v>
      </c>
      <c r="R272" s="44">
        <v>0.15</v>
      </c>
      <c r="S272" s="45">
        <v>0.3</v>
      </c>
      <c r="T272" s="45">
        <v>0.7</v>
      </c>
      <c r="U272" s="45">
        <v>1</v>
      </c>
      <c r="V272" s="79">
        <v>0.15</v>
      </c>
      <c r="W272" s="80" t="s">
        <v>1492</v>
      </c>
      <c r="X272" s="4" t="str">
        <f t="shared" si="26"/>
        <v>En gestión</v>
      </c>
      <c r="Y272" s="4" t="str">
        <f t="shared" si="24"/>
        <v>En gestión</v>
      </c>
      <c r="Z272" s="50"/>
      <c r="AA272" s="110"/>
      <c r="AB272" s="49"/>
      <c r="AC272" s="50"/>
      <c r="AD272" s="50"/>
      <c r="AE272" s="91" t="s">
        <v>1291</v>
      </c>
    </row>
    <row r="273" spans="2:31" ht="39" customHeight="1" thickBot="1" x14ac:dyDescent="0.3">
      <c r="B273" s="51"/>
      <c r="C273" s="51"/>
      <c r="D273" s="139"/>
      <c r="E273" s="139"/>
      <c r="F273" s="37"/>
      <c r="G273" s="139"/>
      <c r="H273" s="139"/>
      <c r="I273" s="139"/>
      <c r="J273" s="45" t="s">
        <v>28</v>
      </c>
      <c r="K273" s="140"/>
      <c r="L273" s="141"/>
      <c r="M273" s="40" t="s">
        <v>1107</v>
      </c>
      <c r="N273" s="41" t="s">
        <v>499</v>
      </c>
      <c r="O273" s="42">
        <v>0.3</v>
      </c>
      <c r="P273" s="43">
        <v>44228</v>
      </c>
      <c r="Q273" s="43">
        <v>44561</v>
      </c>
      <c r="R273" s="44">
        <v>0.15</v>
      </c>
      <c r="S273" s="45">
        <v>0.3</v>
      </c>
      <c r="T273" s="45">
        <v>0.7</v>
      </c>
      <c r="U273" s="45">
        <v>1</v>
      </c>
      <c r="V273" s="79">
        <v>0.15</v>
      </c>
      <c r="W273" s="80" t="s">
        <v>1493</v>
      </c>
      <c r="X273" s="4" t="str">
        <f t="shared" si="26"/>
        <v>En gestión</v>
      </c>
      <c r="Y273" s="4" t="str">
        <f t="shared" si="24"/>
        <v>En gestión</v>
      </c>
      <c r="Z273" s="50"/>
      <c r="AA273" s="110"/>
      <c r="AB273" s="49"/>
      <c r="AC273" s="50"/>
      <c r="AD273" s="50"/>
      <c r="AE273" s="91" t="s">
        <v>1291</v>
      </c>
    </row>
    <row r="274" spans="2:31" ht="39" customHeight="1" thickBot="1" x14ac:dyDescent="0.3">
      <c r="B274" s="51"/>
      <c r="C274" s="53"/>
      <c r="D274" s="52"/>
      <c r="E274" s="52"/>
      <c r="F274" s="37"/>
      <c r="G274" s="52"/>
      <c r="H274" s="52"/>
      <c r="I274" s="52"/>
      <c r="J274" s="45" t="s">
        <v>28</v>
      </c>
      <c r="K274" s="142"/>
      <c r="L274" s="143"/>
      <c r="M274" s="40" t="s">
        <v>1108</v>
      </c>
      <c r="N274" s="41" t="s">
        <v>500</v>
      </c>
      <c r="O274" s="42">
        <v>0.3</v>
      </c>
      <c r="P274" s="43">
        <v>44228</v>
      </c>
      <c r="Q274" s="43">
        <v>44561</v>
      </c>
      <c r="R274" s="44">
        <v>0.2</v>
      </c>
      <c r="S274" s="45">
        <v>0.5</v>
      </c>
      <c r="T274" s="45">
        <v>0.75</v>
      </c>
      <c r="U274" s="45">
        <v>1</v>
      </c>
      <c r="V274" s="79">
        <v>0.15</v>
      </c>
      <c r="W274" s="80" t="s">
        <v>1494</v>
      </c>
      <c r="X274" s="4" t="str">
        <f t="shared" si="26"/>
        <v>En gestión</v>
      </c>
      <c r="Y274" s="4" t="str">
        <f t="shared" si="24"/>
        <v>En gestión</v>
      </c>
      <c r="Z274" s="50"/>
      <c r="AA274" s="113"/>
      <c r="AB274" s="49"/>
      <c r="AC274" s="50"/>
      <c r="AD274" s="50"/>
      <c r="AE274" s="91" t="s">
        <v>1291</v>
      </c>
    </row>
    <row r="275" spans="2:31" ht="39" customHeight="1" thickBot="1" x14ac:dyDescent="0.3">
      <c r="B275" s="51"/>
      <c r="C275" s="35" t="s">
        <v>793</v>
      </c>
      <c r="D275" s="47" t="s">
        <v>23</v>
      </c>
      <c r="E275" s="47" t="s">
        <v>24</v>
      </c>
      <c r="F275" s="37" t="s">
        <v>503</v>
      </c>
      <c r="G275" s="47" t="s">
        <v>26</v>
      </c>
      <c r="H275" s="47" t="s">
        <v>26</v>
      </c>
      <c r="I275" s="47" t="s">
        <v>86</v>
      </c>
      <c r="J275" s="47" t="s">
        <v>101</v>
      </c>
      <c r="K275" s="77" t="s">
        <v>501</v>
      </c>
      <c r="L275" s="78" t="s">
        <v>81</v>
      </c>
      <c r="M275" s="40" t="s">
        <v>1109</v>
      </c>
      <c r="N275" s="41" t="s">
        <v>502</v>
      </c>
      <c r="O275" s="42">
        <v>0.2</v>
      </c>
      <c r="P275" s="43">
        <v>44229</v>
      </c>
      <c r="Q275" s="43">
        <v>44561</v>
      </c>
      <c r="R275" s="44">
        <v>0.2</v>
      </c>
      <c r="S275" s="45">
        <v>0.5</v>
      </c>
      <c r="T275" s="45">
        <v>0.75</v>
      </c>
      <c r="U275" s="45">
        <v>1</v>
      </c>
      <c r="V275" s="79">
        <v>0.2</v>
      </c>
      <c r="W275" s="80" t="s">
        <v>1495</v>
      </c>
      <c r="X275" s="4" t="str">
        <f t="shared" si="26"/>
        <v>En gestión</v>
      </c>
      <c r="Y275" s="4" t="str">
        <f t="shared" si="24"/>
        <v>En gestión</v>
      </c>
      <c r="Z275" s="81" t="s">
        <v>1496</v>
      </c>
      <c r="AA275" s="114">
        <f>SUMPRODUCT(O275:O277,V275:V277)</f>
        <v>0.28000000000000003</v>
      </c>
      <c r="AB275" s="49">
        <f>SUMPRODUCT(R275:R277,O275:O277)</f>
        <v>0.20000000000000004</v>
      </c>
      <c r="AC275" s="50" t="str">
        <f>IF(AB275&lt;1%,"Sin iniciar",IF(AB275=100%,"Terminado","En gestión"))</f>
        <v>En gestión</v>
      </c>
      <c r="AD275" s="50" t="str">
        <f>IF(AA275&lt;1%,"Sin iniciar",IF(AA275=100%,"Terminado","En gestión"))</f>
        <v>En gestión</v>
      </c>
      <c r="AE275" s="91" t="s">
        <v>1291</v>
      </c>
    </row>
    <row r="276" spans="2:31" ht="39" customHeight="1" thickBot="1" x14ac:dyDescent="0.3">
      <c r="B276" s="51"/>
      <c r="C276" s="51"/>
      <c r="D276" s="139"/>
      <c r="E276" s="139"/>
      <c r="F276" s="37"/>
      <c r="G276" s="139"/>
      <c r="H276" s="139"/>
      <c r="I276" s="139"/>
      <c r="J276" s="139"/>
      <c r="K276" s="140"/>
      <c r="L276" s="141"/>
      <c r="M276" s="40" t="s">
        <v>1110</v>
      </c>
      <c r="N276" s="41" t="s">
        <v>504</v>
      </c>
      <c r="O276" s="42">
        <v>0.4</v>
      </c>
      <c r="P276" s="43">
        <v>44229</v>
      </c>
      <c r="Q276" s="43">
        <v>44561</v>
      </c>
      <c r="R276" s="44">
        <v>0.2</v>
      </c>
      <c r="S276" s="45">
        <v>0.5</v>
      </c>
      <c r="T276" s="45">
        <v>0.75</v>
      </c>
      <c r="U276" s="45">
        <v>1</v>
      </c>
      <c r="V276" s="79">
        <v>0.2</v>
      </c>
      <c r="W276" s="80" t="s">
        <v>1497</v>
      </c>
      <c r="X276" s="4" t="str">
        <f t="shared" si="26"/>
        <v>En gestión</v>
      </c>
      <c r="Y276" s="4" t="str">
        <f t="shared" si="24"/>
        <v>En gestión</v>
      </c>
      <c r="Z276" s="81"/>
      <c r="AA276" s="110"/>
      <c r="AB276" s="49"/>
      <c r="AC276" s="50"/>
      <c r="AD276" s="50"/>
      <c r="AE276" s="91" t="s">
        <v>1291</v>
      </c>
    </row>
    <row r="277" spans="2:31" ht="39" customHeight="1" thickBot="1" x14ac:dyDescent="0.3">
      <c r="B277" s="51"/>
      <c r="C277" s="53"/>
      <c r="D277" s="52"/>
      <c r="E277" s="52"/>
      <c r="F277" s="37"/>
      <c r="G277" s="52"/>
      <c r="H277" s="52"/>
      <c r="I277" s="52"/>
      <c r="J277" s="52"/>
      <c r="K277" s="142"/>
      <c r="L277" s="143"/>
      <c r="M277" s="40" t="s">
        <v>1111</v>
      </c>
      <c r="N277" s="41" t="s">
        <v>505</v>
      </c>
      <c r="O277" s="42">
        <v>0.4</v>
      </c>
      <c r="P277" s="43">
        <v>44229</v>
      </c>
      <c r="Q277" s="43">
        <v>44561</v>
      </c>
      <c r="R277" s="44">
        <v>0.2</v>
      </c>
      <c r="S277" s="45">
        <v>0.5</v>
      </c>
      <c r="T277" s="45">
        <v>0.75</v>
      </c>
      <c r="U277" s="45">
        <v>1</v>
      </c>
      <c r="V277" s="79">
        <v>0.4</v>
      </c>
      <c r="W277" s="80" t="s">
        <v>1498</v>
      </c>
      <c r="X277" s="4" t="str">
        <f t="shared" si="26"/>
        <v>En gestión</v>
      </c>
      <c r="Y277" s="4" t="str">
        <f t="shared" si="24"/>
        <v>En gestión</v>
      </c>
      <c r="Z277" s="81"/>
      <c r="AA277" s="113"/>
      <c r="AB277" s="49"/>
      <c r="AC277" s="50"/>
      <c r="AD277" s="50"/>
      <c r="AE277" s="91" t="s">
        <v>1291</v>
      </c>
    </row>
    <row r="278" spans="2:31" ht="39" customHeight="1" thickBot="1" x14ac:dyDescent="0.3">
      <c r="B278" s="51"/>
      <c r="C278" s="35" t="s">
        <v>794</v>
      </c>
      <c r="D278" s="47" t="s">
        <v>148</v>
      </c>
      <c r="E278" s="47" t="s">
        <v>24</v>
      </c>
      <c r="F278" s="37" t="s">
        <v>508</v>
      </c>
      <c r="G278" s="47" t="s">
        <v>26</v>
      </c>
      <c r="H278" s="47" t="s">
        <v>26</v>
      </c>
      <c r="I278" s="47" t="s">
        <v>86</v>
      </c>
      <c r="J278" s="47" t="s">
        <v>28</v>
      </c>
      <c r="K278" s="77" t="s">
        <v>506</v>
      </c>
      <c r="L278" s="78" t="s">
        <v>81</v>
      </c>
      <c r="M278" s="40" t="s">
        <v>1112</v>
      </c>
      <c r="N278" s="41" t="s">
        <v>507</v>
      </c>
      <c r="O278" s="42">
        <v>0.4</v>
      </c>
      <c r="P278" s="43">
        <v>44229</v>
      </c>
      <c r="Q278" s="43">
        <v>44530</v>
      </c>
      <c r="R278" s="44">
        <v>0.2</v>
      </c>
      <c r="S278" s="45">
        <v>0.4</v>
      </c>
      <c r="T278" s="45">
        <v>0.6</v>
      </c>
      <c r="U278" s="45">
        <v>1</v>
      </c>
      <c r="V278" s="79">
        <v>0.2</v>
      </c>
      <c r="W278" s="80" t="s">
        <v>1499</v>
      </c>
      <c r="X278" s="4" t="str">
        <f t="shared" si="26"/>
        <v>En gestión</v>
      </c>
      <c r="Y278" s="4" t="str">
        <f t="shared" si="24"/>
        <v>En gestión</v>
      </c>
      <c r="Z278" s="81" t="s">
        <v>1500</v>
      </c>
      <c r="AA278" s="114">
        <f>SUMPRODUCT(O278:O280,V278:V280)</f>
        <v>0.21000000000000002</v>
      </c>
      <c r="AB278" s="49">
        <f t="shared" ref="AB278" si="28">SUMPRODUCT(R278:R280,O278:O280)</f>
        <v>0.21000000000000002</v>
      </c>
      <c r="AC278" s="50" t="str">
        <f>IF(AB278&lt;1%,"Sin iniciar",IF(AB278=100%,"Terminado","En gestión"))</f>
        <v>En gestión</v>
      </c>
      <c r="AD278" s="50" t="str">
        <f>IF(AA278&lt;1%,"Sin iniciar",IF(AA278=100%,"Terminado","En gestión"))</f>
        <v>En gestión</v>
      </c>
      <c r="AE278" s="91" t="s">
        <v>1291</v>
      </c>
    </row>
    <row r="279" spans="2:31" ht="39" customHeight="1" thickBot="1" x14ac:dyDescent="0.3">
      <c r="B279" s="51"/>
      <c r="C279" s="51"/>
      <c r="D279" s="139"/>
      <c r="E279" s="139"/>
      <c r="F279" s="37"/>
      <c r="G279" s="139"/>
      <c r="H279" s="139"/>
      <c r="I279" s="139"/>
      <c r="J279" s="139"/>
      <c r="K279" s="140"/>
      <c r="L279" s="141"/>
      <c r="M279" s="40" t="s">
        <v>1113</v>
      </c>
      <c r="N279" s="41" t="s">
        <v>509</v>
      </c>
      <c r="O279" s="42">
        <v>0.2</v>
      </c>
      <c r="P279" s="43">
        <v>44229</v>
      </c>
      <c r="Q279" s="43">
        <v>44561</v>
      </c>
      <c r="R279" s="44">
        <v>0.25</v>
      </c>
      <c r="S279" s="45">
        <v>0.5</v>
      </c>
      <c r="T279" s="45">
        <v>0.75</v>
      </c>
      <c r="U279" s="45">
        <v>1</v>
      </c>
      <c r="V279" s="79">
        <v>0.25</v>
      </c>
      <c r="W279" s="80" t="s">
        <v>1501</v>
      </c>
      <c r="X279" s="4" t="str">
        <f t="shared" si="26"/>
        <v>En gestión</v>
      </c>
      <c r="Y279" s="4" t="str">
        <f>IF(V279&lt;1%,"Sin iniciar",IF(V279=100%,"Terminado","En gestión"))</f>
        <v>En gestión</v>
      </c>
      <c r="Z279" s="81"/>
      <c r="AA279" s="110"/>
      <c r="AB279" s="49"/>
      <c r="AC279" s="50"/>
      <c r="AD279" s="50"/>
      <c r="AE279" s="91" t="s">
        <v>1291</v>
      </c>
    </row>
    <row r="280" spans="2:31" ht="39" customHeight="1" thickBot="1" x14ac:dyDescent="0.3">
      <c r="B280" s="51"/>
      <c r="C280" s="53"/>
      <c r="D280" s="52"/>
      <c r="E280" s="52"/>
      <c r="F280" s="37"/>
      <c r="G280" s="52"/>
      <c r="H280" s="52"/>
      <c r="I280" s="52"/>
      <c r="J280" s="52"/>
      <c r="K280" s="142"/>
      <c r="L280" s="143"/>
      <c r="M280" s="40" t="s">
        <v>1114</v>
      </c>
      <c r="N280" s="41" t="s">
        <v>510</v>
      </c>
      <c r="O280" s="42">
        <v>0.4</v>
      </c>
      <c r="P280" s="43">
        <v>44229</v>
      </c>
      <c r="Q280" s="43">
        <v>44530</v>
      </c>
      <c r="R280" s="44">
        <v>0.2</v>
      </c>
      <c r="S280" s="45">
        <v>0.4</v>
      </c>
      <c r="T280" s="45">
        <v>0.6</v>
      </c>
      <c r="U280" s="45">
        <v>1</v>
      </c>
      <c r="V280" s="79">
        <v>0.2</v>
      </c>
      <c r="W280" s="80" t="s">
        <v>1499</v>
      </c>
      <c r="X280" s="4" t="str">
        <f t="shared" si="26"/>
        <v>En gestión</v>
      </c>
      <c r="Y280" s="4" t="str">
        <f t="shared" ref="Y280:Y285" si="29">IF(V280&lt;1%,"Sin iniciar",IF(V280=100%,"Terminado","En gestión"))</f>
        <v>En gestión</v>
      </c>
      <c r="Z280" s="81"/>
      <c r="AA280" s="113"/>
      <c r="AB280" s="49"/>
      <c r="AC280" s="50"/>
      <c r="AD280" s="50"/>
      <c r="AE280" s="91" t="s">
        <v>1291</v>
      </c>
    </row>
    <row r="281" spans="2:31" ht="39" customHeight="1" thickBot="1" x14ac:dyDescent="0.3">
      <c r="B281" s="51"/>
      <c r="C281" s="35" t="s">
        <v>795</v>
      </c>
      <c r="D281" s="47" t="s">
        <v>148</v>
      </c>
      <c r="E281" s="47" t="s">
        <v>24</v>
      </c>
      <c r="F281" s="37" t="s">
        <v>513</v>
      </c>
      <c r="G281" s="47" t="s">
        <v>26</v>
      </c>
      <c r="H281" s="47" t="s">
        <v>26</v>
      </c>
      <c r="I281" s="47" t="s">
        <v>86</v>
      </c>
      <c r="J281" s="45" t="s">
        <v>28</v>
      </c>
      <c r="K281" s="77" t="s">
        <v>511</v>
      </c>
      <c r="L281" s="78" t="s">
        <v>81</v>
      </c>
      <c r="M281" s="40" t="s">
        <v>1115</v>
      </c>
      <c r="N281" s="41" t="s">
        <v>512</v>
      </c>
      <c r="O281" s="42">
        <v>0.2</v>
      </c>
      <c r="P281" s="43">
        <v>44229</v>
      </c>
      <c r="Q281" s="43">
        <v>44560</v>
      </c>
      <c r="R281" s="44">
        <v>0.3</v>
      </c>
      <c r="S281" s="45">
        <v>0.6</v>
      </c>
      <c r="T281" s="45">
        <v>0.9</v>
      </c>
      <c r="U281" s="45">
        <v>1</v>
      </c>
      <c r="V281" s="79">
        <v>0.3</v>
      </c>
      <c r="W281" s="80" t="s">
        <v>1502</v>
      </c>
      <c r="X281" s="4" t="str">
        <f t="shared" si="26"/>
        <v>En gestión</v>
      </c>
      <c r="Y281" s="4" t="str">
        <f t="shared" si="29"/>
        <v>En gestión</v>
      </c>
      <c r="Z281" s="81" t="s">
        <v>1503</v>
      </c>
      <c r="AA281" s="114">
        <f>SUMPRODUCT(O281:O283,V281:V283)</f>
        <v>0.3</v>
      </c>
      <c r="AB281" s="49">
        <f t="shared" ref="AB281" si="30">SUMPRODUCT(R281:R283,O281:O283)</f>
        <v>0.1</v>
      </c>
      <c r="AC281" s="50" t="str">
        <f>IF(AB281&lt;1%,"Sin iniciar",IF(AB281=100%,"Terminado","En gestión"))</f>
        <v>En gestión</v>
      </c>
      <c r="AD281" s="50" t="str">
        <f>IF(AA281&lt;1%,"Sin iniciar",IF(AA281=100%,"Terminado","En gestión"))</f>
        <v>En gestión</v>
      </c>
      <c r="AE281" s="91" t="s">
        <v>1291</v>
      </c>
    </row>
    <row r="282" spans="2:31" ht="39" customHeight="1" thickBot="1" x14ac:dyDescent="0.3">
      <c r="B282" s="51"/>
      <c r="C282" s="51"/>
      <c r="D282" s="139"/>
      <c r="E282" s="139"/>
      <c r="F282" s="37"/>
      <c r="G282" s="139"/>
      <c r="H282" s="139"/>
      <c r="I282" s="139"/>
      <c r="J282" s="45" t="s">
        <v>394</v>
      </c>
      <c r="K282" s="140"/>
      <c r="L282" s="141"/>
      <c r="M282" s="40" t="s">
        <v>1116</v>
      </c>
      <c r="N282" s="41" t="s">
        <v>514</v>
      </c>
      <c r="O282" s="42">
        <v>0.6</v>
      </c>
      <c r="P282" s="43">
        <v>44229</v>
      </c>
      <c r="Q282" s="43">
        <v>44530</v>
      </c>
      <c r="R282" s="44">
        <v>0.05</v>
      </c>
      <c r="S282" s="45">
        <v>0.2</v>
      </c>
      <c r="T282" s="45">
        <v>0.5</v>
      </c>
      <c r="U282" s="45">
        <v>1</v>
      </c>
      <c r="V282" s="79">
        <v>0.3</v>
      </c>
      <c r="W282" s="80" t="s">
        <v>1504</v>
      </c>
      <c r="X282" s="4" t="str">
        <f t="shared" si="26"/>
        <v>En gestión</v>
      </c>
      <c r="Y282" s="4" t="str">
        <f t="shared" si="29"/>
        <v>En gestión</v>
      </c>
      <c r="Z282" s="50"/>
      <c r="AA282" s="110"/>
      <c r="AB282" s="49"/>
      <c r="AC282" s="50"/>
      <c r="AD282" s="50"/>
      <c r="AE282" s="91" t="s">
        <v>1291</v>
      </c>
    </row>
    <row r="283" spans="2:31" ht="39" customHeight="1" thickBot="1" x14ac:dyDescent="0.3">
      <c r="B283" s="51"/>
      <c r="C283" s="53"/>
      <c r="D283" s="52"/>
      <c r="E283" s="52"/>
      <c r="F283" s="37"/>
      <c r="G283" s="52"/>
      <c r="H283" s="52"/>
      <c r="I283" s="52"/>
      <c r="J283" s="45" t="s">
        <v>28</v>
      </c>
      <c r="K283" s="142"/>
      <c r="L283" s="143"/>
      <c r="M283" s="40" t="s">
        <v>1117</v>
      </c>
      <c r="N283" s="41" t="s">
        <v>515</v>
      </c>
      <c r="O283" s="42">
        <v>0.2</v>
      </c>
      <c r="P283" s="43">
        <v>44229</v>
      </c>
      <c r="Q283" s="43">
        <v>44438</v>
      </c>
      <c r="R283" s="44">
        <v>0.05</v>
      </c>
      <c r="S283" s="45">
        <v>0.5</v>
      </c>
      <c r="T283" s="45">
        <v>0.75</v>
      </c>
      <c r="U283" s="45">
        <v>1</v>
      </c>
      <c r="V283" s="79">
        <v>0.3</v>
      </c>
      <c r="W283" s="80" t="s">
        <v>1505</v>
      </c>
      <c r="X283" s="4" t="str">
        <f t="shared" si="26"/>
        <v>En gestión</v>
      </c>
      <c r="Y283" s="4" t="str">
        <f t="shared" si="29"/>
        <v>En gestión</v>
      </c>
      <c r="Z283" s="50"/>
      <c r="AA283" s="113"/>
      <c r="AB283" s="49"/>
      <c r="AC283" s="50"/>
      <c r="AD283" s="50"/>
      <c r="AE283" s="91" t="s">
        <v>1291</v>
      </c>
    </row>
    <row r="284" spans="2:31" ht="39" customHeight="1" thickBot="1" x14ac:dyDescent="0.3">
      <c r="B284" s="51"/>
      <c r="C284" s="35" t="s">
        <v>796</v>
      </c>
      <c r="D284" s="47" t="s">
        <v>148</v>
      </c>
      <c r="E284" s="47" t="s">
        <v>24</v>
      </c>
      <c r="F284" s="37" t="s">
        <v>518</v>
      </c>
      <c r="G284" s="47" t="s">
        <v>26</v>
      </c>
      <c r="H284" s="47" t="s">
        <v>26</v>
      </c>
      <c r="I284" s="47" t="s">
        <v>86</v>
      </c>
      <c r="J284" s="47" t="s">
        <v>28</v>
      </c>
      <c r="K284" s="77" t="s">
        <v>516</v>
      </c>
      <c r="L284" s="78" t="s">
        <v>94</v>
      </c>
      <c r="M284" s="40" t="s">
        <v>1118</v>
      </c>
      <c r="N284" s="41" t="s">
        <v>517</v>
      </c>
      <c r="O284" s="42">
        <v>0.5</v>
      </c>
      <c r="P284" s="43">
        <v>44229</v>
      </c>
      <c r="Q284" s="43">
        <v>44561</v>
      </c>
      <c r="R284" s="44">
        <v>0.1</v>
      </c>
      <c r="S284" s="45">
        <v>0.3</v>
      </c>
      <c r="T284" s="45">
        <v>0.6</v>
      </c>
      <c r="U284" s="45">
        <v>1</v>
      </c>
      <c r="V284" s="79">
        <v>0.1</v>
      </c>
      <c r="W284" s="80" t="s">
        <v>1506</v>
      </c>
      <c r="X284" s="4" t="str">
        <f t="shared" si="26"/>
        <v>En gestión</v>
      </c>
      <c r="Y284" s="4" t="str">
        <f t="shared" si="29"/>
        <v>En gestión</v>
      </c>
      <c r="Z284" s="81" t="s">
        <v>1506</v>
      </c>
      <c r="AA284" s="114">
        <f>SUMPRODUCT(O284:O285,V284:V285)</f>
        <v>0.1</v>
      </c>
      <c r="AB284" s="49">
        <f t="shared" ref="AB284:AB288" si="31">SUMPRODUCT(R284:R285,O284:O285)</f>
        <v>0.1</v>
      </c>
      <c r="AC284" s="50" t="str">
        <f>IF(AB284&lt;1%,"Sin iniciar",IF(AB284=100%,"Terminado","En gestión"))</f>
        <v>En gestión</v>
      </c>
      <c r="AD284" s="50" t="str">
        <f>IF(AA284&lt;1%,"Sin iniciar",IF(AA284=100%,"Terminado","En gestión"))</f>
        <v>En gestión</v>
      </c>
      <c r="AE284" s="91" t="s">
        <v>1291</v>
      </c>
    </row>
    <row r="285" spans="2:31" ht="39" customHeight="1" thickBot="1" x14ac:dyDescent="0.3">
      <c r="B285" s="53"/>
      <c r="C285" s="53"/>
      <c r="D285" s="52"/>
      <c r="E285" s="52"/>
      <c r="F285" s="37"/>
      <c r="G285" s="52"/>
      <c r="H285" s="52"/>
      <c r="I285" s="52"/>
      <c r="J285" s="52"/>
      <c r="K285" s="142"/>
      <c r="L285" s="143"/>
      <c r="M285" s="40" t="s">
        <v>1119</v>
      </c>
      <c r="N285" s="41" t="s">
        <v>519</v>
      </c>
      <c r="O285" s="42">
        <v>0.5</v>
      </c>
      <c r="P285" s="43">
        <v>44229</v>
      </c>
      <c r="Q285" s="43">
        <v>44561</v>
      </c>
      <c r="R285" s="44">
        <v>0.1</v>
      </c>
      <c r="S285" s="45">
        <v>0.3</v>
      </c>
      <c r="T285" s="45">
        <v>0.6</v>
      </c>
      <c r="U285" s="45">
        <v>1</v>
      </c>
      <c r="V285" s="79">
        <v>0.1</v>
      </c>
      <c r="W285" s="80" t="s">
        <v>1506</v>
      </c>
      <c r="X285" s="4" t="str">
        <f t="shared" si="26"/>
        <v>En gestión</v>
      </c>
      <c r="Y285" s="4" t="str">
        <f t="shared" si="29"/>
        <v>En gestión</v>
      </c>
      <c r="Z285" s="81"/>
      <c r="AA285" s="113"/>
      <c r="AB285" s="49"/>
      <c r="AC285" s="50"/>
      <c r="AD285" s="50"/>
      <c r="AE285" s="91" t="s">
        <v>1291</v>
      </c>
    </row>
    <row r="286" spans="2:31" ht="39" customHeight="1" x14ac:dyDescent="0.25">
      <c r="B286" s="54" t="s">
        <v>520</v>
      </c>
      <c r="C286" s="54" t="s">
        <v>797</v>
      </c>
      <c r="D286" s="57" t="s">
        <v>523</v>
      </c>
      <c r="E286" s="57" t="s">
        <v>24</v>
      </c>
      <c r="F286" s="56" t="s">
        <v>524</v>
      </c>
      <c r="G286" s="57" t="s">
        <v>26</v>
      </c>
      <c r="H286" s="57" t="s">
        <v>26</v>
      </c>
      <c r="I286" s="57" t="s">
        <v>44</v>
      </c>
      <c r="J286" s="57" t="s">
        <v>525</v>
      </c>
      <c r="K286" s="58" t="s">
        <v>521</v>
      </c>
      <c r="L286" s="59" t="s">
        <v>328</v>
      </c>
      <c r="M286" s="60" t="s">
        <v>1121</v>
      </c>
      <c r="N286" s="61" t="s">
        <v>522</v>
      </c>
      <c r="O286" s="62">
        <v>0.5</v>
      </c>
      <c r="P286" s="63">
        <v>44287</v>
      </c>
      <c r="Q286" s="63">
        <v>44501</v>
      </c>
      <c r="R286" s="44">
        <v>0</v>
      </c>
      <c r="S286" s="64">
        <v>0.3</v>
      </c>
      <c r="T286" s="64">
        <v>0.6</v>
      </c>
      <c r="U286" s="64">
        <v>1</v>
      </c>
      <c r="V286" s="79">
        <v>0</v>
      </c>
      <c r="W286" s="66" t="s">
        <v>1291</v>
      </c>
      <c r="X286" s="18" t="str">
        <f>IF(R286&lt;1%,"Sin iniciar",IF(R286=100%,"Terminado","En gestión"))</f>
        <v>Sin iniciar</v>
      </c>
      <c r="Y286" s="18" t="str">
        <f>IF(V286&lt;1%,"Sin iniciar",IF(V286=100%,"Terminado","En gestión"))</f>
        <v>Sin iniciar</v>
      </c>
      <c r="Z286" s="68" t="s">
        <v>1507</v>
      </c>
      <c r="AA286" s="48">
        <f>SUMPRODUCT(O286:O287,V286:V287)</f>
        <v>0</v>
      </c>
      <c r="AB286" s="49">
        <f t="shared" si="31"/>
        <v>0</v>
      </c>
      <c r="AC286" s="162" t="str">
        <f>IF(AB286&lt;1%,"Sin iniciar",IF(AB286=100%,"Terminado","En gestión"))</f>
        <v>Sin iniciar</v>
      </c>
      <c r="AD286" s="162" t="str">
        <f>IF(AA286&lt;1%,"Sin iniciar",IF(AA286=100%,"Terminado","En gestión"))</f>
        <v>Sin iniciar</v>
      </c>
      <c r="AE286" s="18" t="s">
        <v>1291</v>
      </c>
    </row>
    <row r="287" spans="2:31" ht="39" customHeight="1" x14ac:dyDescent="0.25">
      <c r="B287" s="69"/>
      <c r="C287" s="76"/>
      <c r="D287" s="70"/>
      <c r="E287" s="70"/>
      <c r="F287" s="56"/>
      <c r="G287" s="70"/>
      <c r="H287" s="70"/>
      <c r="I287" s="70"/>
      <c r="J287" s="70"/>
      <c r="K287" s="71"/>
      <c r="L287" s="72"/>
      <c r="M287" s="60" t="s">
        <v>1122</v>
      </c>
      <c r="N287" s="61" t="s">
        <v>526</v>
      </c>
      <c r="O287" s="62">
        <v>0.5</v>
      </c>
      <c r="P287" s="63">
        <v>44287</v>
      </c>
      <c r="Q287" s="63">
        <v>44501</v>
      </c>
      <c r="R287" s="44">
        <v>0</v>
      </c>
      <c r="S287" s="64">
        <v>0.05</v>
      </c>
      <c r="T287" s="64">
        <v>0.8</v>
      </c>
      <c r="U287" s="64">
        <v>1</v>
      </c>
      <c r="V287" s="79">
        <v>0</v>
      </c>
      <c r="W287" s="66" t="s">
        <v>1291</v>
      </c>
      <c r="X287" s="18" t="str">
        <f t="shared" ref="X287:X327" si="32">IF(R287&lt;1%,"Sin iniciar",IF(R287=100%,"Terminado","En gestión"))</f>
        <v>Sin iniciar</v>
      </c>
      <c r="Y287" s="18" t="str">
        <f t="shared" ref="Y287:Y327" si="33">IF(V287&lt;1%,"Sin iniciar",IF(V287=100%,"Terminado","En gestión"))</f>
        <v>Sin iniciar</v>
      </c>
      <c r="Z287" s="68"/>
      <c r="AA287" s="48"/>
      <c r="AB287" s="49"/>
      <c r="AC287" s="162"/>
      <c r="AD287" s="162"/>
      <c r="AE287" s="18" t="s">
        <v>1291</v>
      </c>
    </row>
    <row r="288" spans="2:31" ht="39" customHeight="1" x14ac:dyDescent="0.25">
      <c r="B288" s="69"/>
      <c r="C288" s="54" t="s">
        <v>798</v>
      </c>
      <c r="D288" s="57" t="s">
        <v>302</v>
      </c>
      <c r="E288" s="57" t="s">
        <v>24</v>
      </c>
      <c r="F288" s="56" t="s">
        <v>529</v>
      </c>
      <c r="G288" s="57" t="s">
        <v>26</v>
      </c>
      <c r="H288" s="57" t="s">
        <v>26</v>
      </c>
      <c r="I288" s="57" t="s">
        <v>44</v>
      </c>
      <c r="J288" s="57" t="s">
        <v>525</v>
      </c>
      <c r="K288" s="58" t="s">
        <v>527</v>
      </c>
      <c r="L288" s="59" t="s">
        <v>328</v>
      </c>
      <c r="M288" s="60" t="s">
        <v>1123</v>
      </c>
      <c r="N288" s="61" t="s">
        <v>715</v>
      </c>
      <c r="O288" s="62">
        <v>0.7</v>
      </c>
      <c r="P288" s="63">
        <v>44197</v>
      </c>
      <c r="Q288" s="63" t="s">
        <v>528</v>
      </c>
      <c r="R288" s="44">
        <v>0.05</v>
      </c>
      <c r="S288" s="64">
        <v>0.4</v>
      </c>
      <c r="T288" s="64">
        <v>1</v>
      </c>
      <c r="U288" s="64">
        <v>0</v>
      </c>
      <c r="V288" s="79">
        <v>0.05</v>
      </c>
      <c r="W288" s="66" t="s">
        <v>1508</v>
      </c>
      <c r="X288" s="18" t="str">
        <f t="shared" si="32"/>
        <v>En gestión</v>
      </c>
      <c r="Y288" s="18" t="str">
        <f t="shared" si="33"/>
        <v>En gestión</v>
      </c>
      <c r="Z288" s="67" t="s">
        <v>1509</v>
      </c>
      <c r="AA288" s="48">
        <f>SUMPRODUCT(O288:O289,V288:V289)</f>
        <v>3.4999999999999996E-2</v>
      </c>
      <c r="AB288" s="49">
        <f t="shared" si="31"/>
        <v>3.4999999999999996E-2</v>
      </c>
      <c r="AC288" s="162" t="str">
        <f>IF(AB288&lt;1%,"Sin iniciar",IF(AB288=100%,"Terminado","En gestión"))</f>
        <v>En gestión</v>
      </c>
      <c r="AD288" s="162" t="str">
        <f>IF(AA288&lt;1%,"Sin iniciar",IF(AA288=100%,"Terminado","En gestión"))</f>
        <v>En gestión</v>
      </c>
      <c r="AE288" s="18" t="s">
        <v>1291</v>
      </c>
    </row>
    <row r="289" spans="2:31" ht="39" customHeight="1" x14ac:dyDescent="0.25">
      <c r="B289" s="69"/>
      <c r="C289" s="76"/>
      <c r="D289" s="70"/>
      <c r="E289" s="70"/>
      <c r="F289" s="56"/>
      <c r="G289" s="70"/>
      <c r="H289" s="70"/>
      <c r="I289" s="70"/>
      <c r="J289" s="70"/>
      <c r="K289" s="71"/>
      <c r="L289" s="72"/>
      <c r="M289" s="60" t="s">
        <v>1124</v>
      </c>
      <c r="N289" s="61" t="s">
        <v>716</v>
      </c>
      <c r="O289" s="62">
        <v>0.3</v>
      </c>
      <c r="P289" s="63">
        <v>44378</v>
      </c>
      <c r="Q289" s="63">
        <v>44561</v>
      </c>
      <c r="R289" s="44">
        <v>0</v>
      </c>
      <c r="S289" s="64">
        <v>0</v>
      </c>
      <c r="T289" s="64">
        <v>0.5</v>
      </c>
      <c r="U289" s="64">
        <v>1</v>
      </c>
      <c r="V289" s="79">
        <v>0</v>
      </c>
      <c r="W289" s="66" t="s">
        <v>1291</v>
      </c>
      <c r="X289" s="18" t="str">
        <f t="shared" si="32"/>
        <v>Sin iniciar</v>
      </c>
      <c r="Y289" s="18" t="str">
        <f t="shared" si="33"/>
        <v>Sin iniciar</v>
      </c>
      <c r="Z289" s="67"/>
      <c r="AA289" s="48"/>
      <c r="AB289" s="49"/>
      <c r="AC289" s="162"/>
      <c r="AD289" s="162"/>
      <c r="AE289" s="18" t="s">
        <v>1291</v>
      </c>
    </row>
    <row r="290" spans="2:31" ht="39" customHeight="1" x14ac:dyDescent="0.25">
      <c r="B290" s="69"/>
      <c r="C290" s="54" t="s">
        <v>799</v>
      </c>
      <c r="D290" s="57" t="s">
        <v>523</v>
      </c>
      <c r="E290" s="57" t="s">
        <v>84</v>
      </c>
      <c r="F290" s="57" t="s">
        <v>532</v>
      </c>
      <c r="G290" s="57" t="s">
        <v>26</v>
      </c>
      <c r="H290" s="57" t="s">
        <v>26</v>
      </c>
      <c r="I290" s="57" t="s">
        <v>44</v>
      </c>
      <c r="J290" s="57" t="s">
        <v>525</v>
      </c>
      <c r="K290" s="58" t="s">
        <v>530</v>
      </c>
      <c r="L290" s="59" t="s">
        <v>81</v>
      </c>
      <c r="M290" s="60" t="s">
        <v>1125</v>
      </c>
      <c r="N290" s="61" t="s">
        <v>531</v>
      </c>
      <c r="O290" s="62">
        <v>0.16</v>
      </c>
      <c r="P290" s="63">
        <v>44197</v>
      </c>
      <c r="Q290" s="63">
        <v>44561</v>
      </c>
      <c r="R290" s="44">
        <v>0.05</v>
      </c>
      <c r="S290" s="64">
        <v>0.3</v>
      </c>
      <c r="T290" s="64">
        <v>0.65</v>
      </c>
      <c r="U290" s="64">
        <v>1</v>
      </c>
      <c r="V290" s="79">
        <v>0.05</v>
      </c>
      <c r="W290" s="66" t="s">
        <v>1510</v>
      </c>
      <c r="X290" s="18" t="str">
        <f t="shared" si="32"/>
        <v>En gestión</v>
      </c>
      <c r="Y290" s="18" t="str">
        <f t="shared" si="33"/>
        <v>En gestión</v>
      </c>
      <c r="Z290" s="67" t="s">
        <v>1511</v>
      </c>
      <c r="AA290" s="48">
        <f>SUMPRODUCT(O290:O295,V290:V295)</f>
        <v>0.05</v>
      </c>
      <c r="AB290" s="49">
        <f>SUMPRODUCT(O290:O295,R290:R295)</f>
        <v>0.05</v>
      </c>
      <c r="AC290" s="162" t="str">
        <f>IF(AB290&lt;1%,"Sin iniciar",IF(AB290=100%,"Terminado","En gestión"))</f>
        <v>En gestión</v>
      </c>
      <c r="AD290" s="162" t="str">
        <f>IF(AA290&lt;1%,"Sin iniciar",IF(AA290=100%,"Terminado","En gestión"))</f>
        <v>En gestión</v>
      </c>
      <c r="AE290" s="18" t="s">
        <v>1291</v>
      </c>
    </row>
    <row r="291" spans="2:31" ht="39" customHeight="1" x14ac:dyDescent="0.25">
      <c r="B291" s="69"/>
      <c r="C291" s="69"/>
      <c r="D291" s="73"/>
      <c r="E291" s="73"/>
      <c r="F291" s="73"/>
      <c r="G291" s="73"/>
      <c r="H291" s="73"/>
      <c r="I291" s="73"/>
      <c r="J291" s="73"/>
      <c r="K291" s="74"/>
      <c r="L291" s="75"/>
      <c r="M291" s="60" t="s">
        <v>1250</v>
      </c>
      <c r="N291" s="61" t="s">
        <v>533</v>
      </c>
      <c r="O291" s="62">
        <v>0.16</v>
      </c>
      <c r="P291" s="63">
        <v>44197</v>
      </c>
      <c r="Q291" s="63">
        <v>44561</v>
      </c>
      <c r="R291" s="44">
        <v>0.05</v>
      </c>
      <c r="S291" s="64">
        <v>0.3</v>
      </c>
      <c r="T291" s="64">
        <v>0.65</v>
      </c>
      <c r="U291" s="64">
        <v>1</v>
      </c>
      <c r="V291" s="79">
        <v>0.05</v>
      </c>
      <c r="W291" s="66" t="s">
        <v>1510</v>
      </c>
      <c r="X291" s="18" t="str">
        <f t="shared" si="32"/>
        <v>En gestión</v>
      </c>
      <c r="Y291" s="18" t="str">
        <f t="shared" si="33"/>
        <v>En gestión</v>
      </c>
      <c r="Z291" s="67"/>
      <c r="AA291" s="48"/>
      <c r="AB291" s="49"/>
      <c r="AC291" s="162"/>
      <c r="AD291" s="162"/>
      <c r="AE291" s="18" t="s">
        <v>1291</v>
      </c>
    </row>
    <row r="292" spans="2:31" ht="39" customHeight="1" x14ac:dyDescent="0.25">
      <c r="B292" s="69"/>
      <c r="C292" s="69"/>
      <c r="D292" s="73"/>
      <c r="E292" s="73"/>
      <c r="F292" s="73"/>
      <c r="G292" s="73"/>
      <c r="H292" s="73"/>
      <c r="I292" s="73"/>
      <c r="J292" s="73"/>
      <c r="K292" s="74"/>
      <c r="L292" s="75"/>
      <c r="M292" s="60" t="s">
        <v>1251</v>
      </c>
      <c r="N292" s="61" t="s">
        <v>534</v>
      </c>
      <c r="O292" s="62">
        <v>0.17</v>
      </c>
      <c r="P292" s="63">
        <v>44197</v>
      </c>
      <c r="Q292" s="63">
        <v>44561</v>
      </c>
      <c r="R292" s="44">
        <v>0.05</v>
      </c>
      <c r="S292" s="64">
        <v>0.3</v>
      </c>
      <c r="T292" s="64">
        <v>0.65</v>
      </c>
      <c r="U292" s="64">
        <v>1</v>
      </c>
      <c r="V292" s="79">
        <v>0.05</v>
      </c>
      <c r="W292" s="66" t="s">
        <v>1510</v>
      </c>
      <c r="X292" s="18" t="str">
        <f t="shared" si="32"/>
        <v>En gestión</v>
      </c>
      <c r="Y292" s="18" t="str">
        <f t="shared" si="33"/>
        <v>En gestión</v>
      </c>
      <c r="Z292" s="67"/>
      <c r="AA292" s="48"/>
      <c r="AB292" s="49"/>
      <c r="AC292" s="162"/>
      <c r="AD292" s="162"/>
      <c r="AE292" s="18" t="s">
        <v>1291</v>
      </c>
    </row>
    <row r="293" spans="2:31" ht="39" customHeight="1" x14ac:dyDescent="0.25">
      <c r="B293" s="69"/>
      <c r="C293" s="69"/>
      <c r="D293" s="73"/>
      <c r="E293" s="73"/>
      <c r="F293" s="73"/>
      <c r="G293" s="73"/>
      <c r="H293" s="73"/>
      <c r="I293" s="73"/>
      <c r="J293" s="73"/>
      <c r="K293" s="74"/>
      <c r="L293" s="75"/>
      <c r="M293" s="60" t="s">
        <v>1126</v>
      </c>
      <c r="N293" s="61" t="s">
        <v>535</v>
      </c>
      <c r="O293" s="62">
        <v>0.17</v>
      </c>
      <c r="P293" s="63">
        <v>44197</v>
      </c>
      <c r="Q293" s="63">
        <v>44561</v>
      </c>
      <c r="R293" s="44">
        <v>0.05</v>
      </c>
      <c r="S293" s="64">
        <v>0.3</v>
      </c>
      <c r="T293" s="64">
        <v>0.65</v>
      </c>
      <c r="U293" s="64">
        <v>1</v>
      </c>
      <c r="V293" s="79">
        <v>0.05</v>
      </c>
      <c r="W293" s="66" t="s">
        <v>1510</v>
      </c>
      <c r="X293" s="18" t="str">
        <f t="shared" si="32"/>
        <v>En gestión</v>
      </c>
      <c r="Y293" s="18" t="str">
        <f t="shared" si="33"/>
        <v>En gestión</v>
      </c>
      <c r="Z293" s="67"/>
      <c r="AA293" s="48"/>
      <c r="AB293" s="49"/>
      <c r="AC293" s="162"/>
      <c r="AD293" s="162"/>
      <c r="AE293" s="18" t="s">
        <v>1291</v>
      </c>
    </row>
    <row r="294" spans="2:31" ht="39" customHeight="1" x14ac:dyDescent="0.25">
      <c r="B294" s="69"/>
      <c r="C294" s="69"/>
      <c r="D294" s="73"/>
      <c r="E294" s="73"/>
      <c r="F294" s="73"/>
      <c r="G294" s="73"/>
      <c r="H294" s="73"/>
      <c r="I294" s="73"/>
      <c r="J294" s="73"/>
      <c r="K294" s="74"/>
      <c r="L294" s="75"/>
      <c r="M294" s="60" t="s">
        <v>1127</v>
      </c>
      <c r="N294" s="61" t="s">
        <v>536</v>
      </c>
      <c r="O294" s="62">
        <v>0.17</v>
      </c>
      <c r="P294" s="63">
        <v>44197</v>
      </c>
      <c r="Q294" s="63">
        <v>44561</v>
      </c>
      <c r="R294" s="44">
        <v>0.05</v>
      </c>
      <c r="S294" s="64">
        <v>0.3</v>
      </c>
      <c r="T294" s="64">
        <v>0.65</v>
      </c>
      <c r="U294" s="64">
        <v>1</v>
      </c>
      <c r="V294" s="79">
        <v>0.05</v>
      </c>
      <c r="W294" s="66" t="s">
        <v>1510</v>
      </c>
      <c r="X294" s="18" t="str">
        <f t="shared" si="32"/>
        <v>En gestión</v>
      </c>
      <c r="Y294" s="18" t="str">
        <f t="shared" si="33"/>
        <v>En gestión</v>
      </c>
      <c r="Z294" s="67"/>
      <c r="AA294" s="48"/>
      <c r="AB294" s="49"/>
      <c r="AC294" s="162"/>
      <c r="AD294" s="162"/>
      <c r="AE294" s="18" t="s">
        <v>1291</v>
      </c>
    </row>
    <row r="295" spans="2:31" ht="39" customHeight="1" x14ac:dyDescent="0.25">
      <c r="B295" s="69"/>
      <c r="C295" s="76"/>
      <c r="D295" s="70"/>
      <c r="E295" s="70"/>
      <c r="F295" s="70"/>
      <c r="G295" s="70"/>
      <c r="H295" s="70"/>
      <c r="I295" s="70"/>
      <c r="J295" s="70"/>
      <c r="K295" s="71"/>
      <c r="L295" s="72"/>
      <c r="M295" s="60" t="s">
        <v>1128</v>
      </c>
      <c r="N295" s="61" t="s">
        <v>537</v>
      </c>
      <c r="O295" s="62">
        <v>0.17</v>
      </c>
      <c r="P295" s="63">
        <v>44197</v>
      </c>
      <c r="Q295" s="63">
        <v>44561</v>
      </c>
      <c r="R295" s="44">
        <v>0.05</v>
      </c>
      <c r="S295" s="64">
        <v>0.3</v>
      </c>
      <c r="T295" s="64">
        <v>0.65</v>
      </c>
      <c r="U295" s="64">
        <v>1</v>
      </c>
      <c r="V295" s="79">
        <v>0.05</v>
      </c>
      <c r="W295" s="66" t="s">
        <v>1510</v>
      </c>
      <c r="X295" s="18" t="str">
        <f t="shared" si="32"/>
        <v>En gestión</v>
      </c>
      <c r="Y295" s="18" t="str">
        <f t="shared" si="33"/>
        <v>En gestión</v>
      </c>
      <c r="Z295" s="67"/>
      <c r="AA295" s="48"/>
      <c r="AB295" s="49"/>
      <c r="AC295" s="162"/>
      <c r="AD295" s="162"/>
      <c r="AE295" s="18" t="s">
        <v>1291</v>
      </c>
    </row>
    <row r="296" spans="2:31" ht="39" customHeight="1" x14ac:dyDescent="0.25">
      <c r="B296" s="69"/>
      <c r="C296" s="54" t="s">
        <v>800</v>
      </c>
      <c r="D296" s="57" t="s">
        <v>302</v>
      </c>
      <c r="E296" s="57" t="s">
        <v>84</v>
      </c>
      <c r="F296" s="56" t="s">
        <v>540</v>
      </c>
      <c r="G296" s="57" t="s">
        <v>26</v>
      </c>
      <c r="H296" s="57" t="s">
        <v>26</v>
      </c>
      <c r="I296" s="57" t="s">
        <v>541</v>
      </c>
      <c r="J296" s="57" t="s">
        <v>525</v>
      </c>
      <c r="K296" s="58" t="s">
        <v>538</v>
      </c>
      <c r="L296" s="59" t="s">
        <v>328</v>
      </c>
      <c r="M296" s="60" t="s">
        <v>1129</v>
      </c>
      <c r="N296" s="61" t="s">
        <v>539</v>
      </c>
      <c r="O296" s="62">
        <v>0.14000000000000001</v>
      </c>
      <c r="P296" s="63">
        <v>44197</v>
      </c>
      <c r="Q296" s="63" t="s">
        <v>89</v>
      </c>
      <c r="R296" s="44">
        <v>0.15</v>
      </c>
      <c r="S296" s="64">
        <v>1</v>
      </c>
      <c r="T296" s="64">
        <v>0</v>
      </c>
      <c r="U296" s="64">
        <v>0</v>
      </c>
      <c r="V296" s="79">
        <v>0.15</v>
      </c>
      <c r="W296" s="66" t="s">
        <v>1512</v>
      </c>
      <c r="X296" s="18" t="str">
        <f>IF(R296&lt;1%,"Sin iniciar",IF(R296=100%,"Terminado","En gestión"))</f>
        <v>En gestión</v>
      </c>
      <c r="Y296" s="18" t="str">
        <f t="shared" si="33"/>
        <v>En gestión</v>
      </c>
      <c r="Z296" s="67" t="s">
        <v>1513</v>
      </c>
      <c r="AA296" s="48">
        <f>SUMPRODUCT(O296:O302,V296:V302)</f>
        <v>6.4000000000000001E-2</v>
      </c>
      <c r="AB296" s="49">
        <f>SUMPRODUCT(O296:O302,R296:R302)</f>
        <v>6.4000000000000001E-2</v>
      </c>
      <c r="AC296" s="162" t="str">
        <f>IF(AB296&lt;1%,"Sin iniciar",IF(AB296=100%,"Terminado","En gestión"))</f>
        <v>En gestión</v>
      </c>
      <c r="AD296" s="162" t="str">
        <f>IF(AA296&lt;1%,"Sin iniciar",IF(AA296=100%,"Terminado","En gestión"))</f>
        <v>En gestión</v>
      </c>
      <c r="AE296" s="18" t="s">
        <v>1291</v>
      </c>
    </row>
    <row r="297" spans="2:31" ht="39" customHeight="1" x14ac:dyDescent="0.25">
      <c r="B297" s="69"/>
      <c r="C297" s="69"/>
      <c r="D297" s="73"/>
      <c r="E297" s="73"/>
      <c r="F297" s="56"/>
      <c r="G297" s="73"/>
      <c r="H297" s="73"/>
      <c r="I297" s="73"/>
      <c r="J297" s="73"/>
      <c r="K297" s="74"/>
      <c r="L297" s="75"/>
      <c r="M297" s="60" t="s">
        <v>1130</v>
      </c>
      <c r="N297" s="61" t="s">
        <v>542</v>
      </c>
      <c r="O297" s="62">
        <v>0.14000000000000001</v>
      </c>
      <c r="P297" s="63">
        <v>44197</v>
      </c>
      <c r="Q297" s="63">
        <v>44561</v>
      </c>
      <c r="R297" s="44">
        <v>0.05</v>
      </c>
      <c r="S297" s="64">
        <v>0.3</v>
      </c>
      <c r="T297" s="64">
        <v>0.65</v>
      </c>
      <c r="U297" s="64">
        <v>1</v>
      </c>
      <c r="V297" s="79">
        <v>0.05</v>
      </c>
      <c r="W297" s="66" t="s">
        <v>1514</v>
      </c>
      <c r="X297" s="18" t="str">
        <f t="shared" si="32"/>
        <v>En gestión</v>
      </c>
      <c r="Y297" s="18" t="str">
        <f t="shared" si="33"/>
        <v>En gestión</v>
      </c>
      <c r="Z297" s="67"/>
      <c r="AA297" s="48"/>
      <c r="AB297" s="49"/>
      <c r="AC297" s="162"/>
      <c r="AD297" s="162"/>
      <c r="AE297" s="18" t="s">
        <v>1291</v>
      </c>
    </row>
    <row r="298" spans="2:31" ht="39" customHeight="1" x14ac:dyDescent="0.25">
      <c r="B298" s="69"/>
      <c r="C298" s="69"/>
      <c r="D298" s="73"/>
      <c r="E298" s="73"/>
      <c r="F298" s="56"/>
      <c r="G298" s="73"/>
      <c r="H298" s="73"/>
      <c r="I298" s="73"/>
      <c r="J298" s="73"/>
      <c r="K298" s="74"/>
      <c r="L298" s="75"/>
      <c r="M298" s="60" t="s">
        <v>1131</v>
      </c>
      <c r="N298" s="61" t="s">
        <v>543</v>
      </c>
      <c r="O298" s="62">
        <v>0.14000000000000001</v>
      </c>
      <c r="P298" s="63">
        <v>44197</v>
      </c>
      <c r="Q298" s="63" t="s">
        <v>89</v>
      </c>
      <c r="R298" s="44">
        <v>0.05</v>
      </c>
      <c r="S298" s="64">
        <v>1</v>
      </c>
      <c r="T298" s="64">
        <v>0</v>
      </c>
      <c r="U298" s="64">
        <v>0</v>
      </c>
      <c r="V298" s="79">
        <v>0.05</v>
      </c>
      <c r="W298" s="66" t="s">
        <v>1515</v>
      </c>
      <c r="X298" s="18" t="str">
        <f t="shared" si="32"/>
        <v>En gestión</v>
      </c>
      <c r="Y298" s="18" t="str">
        <f t="shared" si="33"/>
        <v>En gestión</v>
      </c>
      <c r="Z298" s="67"/>
      <c r="AA298" s="48"/>
      <c r="AB298" s="49"/>
      <c r="AC298" s="162"/>
      <c r="AD298" s="162"/>
      <c r="AE298" s="18" t="s">
        <v>1291</v>
      </c>
    </row>
    <row r="299" spans="2:31" ht="39" customHeight="1" x14ac:dyDescent="0.25">
      <c r="B299" s="69"/>
      <c r="C299" s="69"/>
      <c r="D299" s="73"/>
      <c r="E299" s="73"/>
      <c r="F299" s="56"/>
      <c r="G299" s="73"/>
      <c r="H299" s="73"/>
      <c r="I299" s="73"/>
      <c r="J299" s="73"/>
      <c r="K299" s="74"/>
      <c r="L299" s="75"/>
      <c r="M299" s="60" t="s">
        <v>1132</v>
      </c>
      <c r="N299" s="61" t="s">
        <v>544</v>
      </c>
      <c r="O299" s="62">
        <v>0.14000000000000001</v>
      </c>
      <c r="P299" s="63">
        <v>44197</v>
      </c>
      <c r="Q299" s="63">
        <v>44561</v>
      </c>
      <c r="R299" s="44">
        <v>0.05</v>
      </c>
      <c r="S299" s="64">
        <v>0.3</v>
      </c>
      <c r="T299" s="64">
        <v>0.65</v>
      </c>
      <c r="U299" s="64">
        <v>1</v>
      </c>
      <c r="V299" s="79">
        <v>0.05</v>
      </c>
      <c r="W299" s="66" t="s">
        <v>1516</v>
      </c>
      <c r="X299" s="18" t="str">
        <f t="shared" si="32"/>
        <v>En gestión</v>
      </c>
      <c r="Y299" s="18" t="str">
        <f>IF(V299&lt;1%,"Sin iniciar",IF(V299=100%,"Terminado","En gestión"))</f>
        <v>En gestión</v>
      </c>
      <c r="Z299" s="67"/>
      <c r="AA299" s="48"/>
      <c r="AB299" s="49"/>
      <c r="AC299" s="162"/>
      <c r="AD299" s="162"/>
      <c r="AE299" s="18" t="s">
        <v>1291</v>
      </c>
    </row>
    <row r="300" spans="2:31" ht="39" customHeight="1" x14ac:dyDescent="0.25">
      <c r="B300" s="69"/>
      <c r="C300" s="69"/>
      <c r="D300" s="73"/>
      <c r="E300" s="73"/>
      <c r="F300" s="56"/>
      <c r="G300" s="73"/>
      <c r="H300" s="73"/>
      <c r="I300" s="73"/>
      <c r="J300" s="73"/>
      <c r="K300" s="74"/>
      <c r="L300" s="75"/>
      <c r="M300" s="60" t="s">
        <v>1133</v>
      </c>
      <c r="N300" s="61" t="s">
        <v>545</v>
      </c>
      <c r="O300" s="62">
        <v>0.14000000000000001</v>
      </c>
      <c r="P300" s="63">
        <v>44197</v>
      </c>
      <c r="Q300" s="63">
        <v>44561</v>
      </c>
      <c r="R300" s="44">
        <v>0.05</v>
      </c>
      <c r="S300" s="64">
        <v>0.3</v>
      </c>
      <c r="T300" s="64">
        <v>0.65</v>
      </c>
      <c r="U300" s="64">
        <v>1</v>
      </c>
      <c r="V300" s="79">
        <v>0.05</v>
      </c>
      <c r="W300" s="66" t="s">
        <v>1517</v>
      </c>
      <c r="X300" s="18" t="str">
        <f t="shared" si="32"/>
        <v>En gestión</v>
      </c>
      <c r="Y300" s="18" t="str">
        <f t="shared" si="33"/>
        <v>En gestión</v>
      </c>
      <c r="Z300" s="67"/>
      <c r="AA300" s="48"/>
      <c r="AB300" s="49"/>
      <c r="AC300" s="162"/>
      <c r="AD300" s="162"/>
      <c r="AE300" s="18" t="s">
        <v>1291</v>
      </c>
    </row>
    <row r="301" spans="2:31" ht="39" customHeight="1" x14ac:dyDescent="0.25">
      <c r="B301" s="69"/>
      <c r="C301" s="69"/>
      <c r="D301" s="73"/>
      <c r="E301" s="73"/>
      <c r="F301" s="56"/>
      <c r="G301" s="73"/>
      <c r="H301" s="73"/>
      <c r="I301" s="73"/>
      <c r="J301" s="73"/>
      <c r="K301" s="74"/>
      <c r="L301" s="75"/>
      <c r="M301" s="60" t="s">
        <v>1134</v>
      </c>
      <c r="N301" s="61" t="s">
        <v>546</v>
      </c>
      <c r="O301" s="62">
        <v>0.15</v>
      </c>
      <c r="P301" s="63">
        <v>44197</v>
      </c>
      <c r="Q301" s="63">
        <v>44561</v>
      </c>
      <c r="R301" s="44">
        <v>0.05</v>
      </c>
      <c r="S301" s="64">
        <v>0.3</v>
      </c>
      <c r="T301" s="64">
        <v>0.65</v>
      </c>
      <c r="U301" s="64">
        <v>1</v>
      </c>
      <c r="V301" s="79">
        <v>0.05</v>
      </c>
      <c r="W301" s="66" t="s">
        <v>1518</v>
      </c>
      <c r="X301" s="18" t="str">
        <f t="shared" si="32"/>
        <v>En gestión</v>
      </c>
      <c r="Y301" s="18" t="str">
        <f t="shared" si="33"/>
        <v>En gestión</v>
      </c>
      <c r="Z301" s="67"/>
      <c r="AA301" s="48"/>
      <c r="AB301" s="49"/>
      <c r="AC301" s="162"/>
      <c r="AD301" s="162"/>
      <c r="AE301" s="18" t="s">
        <v>1291</v>
      </c>
    </row>
    <row r="302" spans="2:31" ht="39" customHeight="1" x14ac:dyDescent="0.25">
      <c r="B302" s="69"/>
      <c r="C302" s="76"/>
      <c r="D302" s="70"/>
      <c r="E302" s="70"/>
      <c r="F302" s="56"/>
      <c r="G302" s="70"/>
      <c r="H302" s="70"/>
      <c r="I302" s="70"/>
      <c r="J302" s="70"/>
      <c r="K302" s="71"/>
      <c r="L302" s="72"/>
      <c r="M302" s="60" t="s">
        <v>1135</v>
      </c>
      <c r="N302" s="61" t="s">
        <v>547</v>
      </c>
      <c r="O302" s="62">
        <v>0.15</v>
      </c>
      <c r="P302" s="63">
        <v>44197</v>
      </c>
      <c r="Q302" s="63">
        <v>44561</v>
      </c>
      <c r="R302" s="44">
        <v>0.05</v>
      </c>
      <c r="S302" s="64">
        <v>0.3</v>
      </c>
      <c r="T302" s="64">
        <v>0.65</v>
      </c>
      <c r="U302" s="64">
        <v>1</v>
      </c>
      <c r="V302" s="79">
        <v>0.05</v>
      </c>
      <c r="W302" s="66" t="s">
        <v>1519</v>
      </c>
      <c r="X302" s="18" t="str">
        <f t="shared" si="32"/>
        <v>En gestión</v>
      </c>
      <c r="Y302" s="18" t="str">
        <f t="shared" si="33"/>
        <v>En gestión</v>
      </c>
      <c r="Z302" s="67"/>
      <c r="AA302" s="48"/>
      <c r="AB302" s="49"/>
      <c r="AC302" s="162"/>
      <c r="AD302" s="162"/>
      <c r="AE302" s="18" t="s">
        <v>1291</v>
      </c>
    </row>
    <row r="303" spans="2:31" ht="39" customHeight="1" x14ac:dyDescent="0.25">
      <c r="B303" s="69"/>
      <c r="C303" s="54" t="s">
        <v>801</v>
      </c>
      <c r="D303" s="57" t="s">
        <v>523</v>
      </c>
      <c r="E303" s="57" t="s">
        <v>84</v>
      </c>
      <c r="F303" s="56" t="s">
        <v>550</v>
      </c>
      <c r="G303" s="57" t="s">
        <v>26</v>
      </c>
      <c r="H303" s="57" t="s">
        <v>26</v>
      </c>
      <c r="I303" s="57" t="s">
        <v>44</v>
      </c>
      <c r="J303" s="57" t="s">
        <v>525</v>
      </c>
      <c r="K303" s="58" t="s">
        <v>548</v>
      </c>
      <c r="L303" s="59" t="s">
        <v>328</v>
      </c>
      <c r="M303" s="60" t="s">
        <v>1136</v>
      </c>
      <c r="N303" s="146" t="s">
        <v>549</v>
      </c>
      <c r="O303" s="62">
        <v>0.2</v>
      </c>
      <c r="P303" s="63">
        <v>44197</v>
      </c>
      <c r="Q303" s="63" t="s">
        <v>528</v>
      </c>
      <c r="R303" s="44">
        <v>0.05</v>
      </c>
      <c r="S303" s="64">
        <v>0.4</v>
      </c>
      <c r="T303" s="64">
        <v>1</v>
      </c>
      <c r="U303" s="64">
        <v>0</v>
      </c>
      <c r="V303" s="79">
        <v>0.05</v>
      </c>
      <c r="W303" s="66" t="s">
        <v>1525</v>
      </c>
      <c r="X303" s="18" t="str">
        <f t="shared" si="32"/>
        <v>En gestión</v>
      </c>
      <c r="Y303" s="18" t="str">
        <f t="shared" si="33"/>
        <v>En gestión</v>
      </c>
      <c r="Z303" s="67" t="s">
        <v>1525</v>
      </c>
      <c r="AA303" s="48">
        <f>SUMPRODUCT(O303:O307,V303:V307)</f>
        <v>2.0000000000000004E-2</v>
      </c>
      <c r="AB303" s="49">
        <f>SUMPRODUCT(O303:O307,R303:R307)</f>
        <v>2.0000000000000004E-2</v>
      </c>
      <c r="AC303" s="162" t="str">
        <f>IF(AB303&lt;1%,"Sin iniciar",IF(AB303=100%,"Terminado","En gestión"))</f>
        <v>En gestión</v>
      </c>
      <c r="AD303" s="162" t="str">
        <f>IF(AA303&lt;1%,"Sin iniciar",IF(AA303=100%,"Terminado","En gestión"))</f>
        <v>En gestión</v>
      </c>
      <c r="AE303" s="18" t="s">
        <v>1291</v>
      </c>
    </row>
    <row r="304" spans="2:31" ht="39" customHeight="1" x14ac:dyDescent="0.25">
      <c r="B304" s="69"/>
      <c r="C304" s="69"/>
      <c r="D304" s="73"/>
      <c r="E304" s="73"/>
      <c r="F304" s="56"/>
      <c r="G304" s="73"/>
      <c r="H304" s="73"/>
      <c r="I304" s="73"/>
      <c r="J304" s="73"/>
      <c r="K304" s="74"/>
      <c r="L304" s="75"/>
      <c r="M304" s="60" t="s">
        <v>1137</v>
      </c>
      <c r="N304" s="146" t="s">
        <v>551</v>
      </c>
      <c r="O304" s="62">
        <v>0.2</v>
      </c>
      <c r="P304" s="63">
        <v>44197</v>
      </c>
      <c r="Q304" s="63" t="s">
        <v>528</v>
      </c>
      <c r="R304" s="44">
        <v>0.05</v>
      </c>
      <c r="S304" s="64">
        <v>0.4</v>
      </c>
      <c r="T304" s="64">
        <v>1</v>
      </c>
      <c r="U304" s="64">
        <v>0</v>
      </c>
      <c r="V304" s="79">
        <v>0.05</v>
      </c>
      <c r="W304" s="66" t="s">
        <v>1525</v>
      </c>
      <c r="X304" s="18" t="str">
        <f t="shared" si="32"/>
        <v>En gestión</v>
      </c>
      <c r="Y304" s="18" t="str">
        <f t="shared" si="33"/>
        <v>En gestión</v>
      </c>
      <c r="Z304" s="67"/>
      <c r="AA304" s="48"/>
      <c r="AB304" s="49"/>
      <c r="AC304" s="162"/>
      <c r="AD304" s="162"/>
      <c r="AE304" s="18" t="s">
        <v>1291</v>
      </c>
    </row>
    <row r="305" spans="2:31" ht="39" customHeight="1" x14ac:dyDescent="0.25">
      <c r="B305" s="69"/>
      <c r="C305" s="69"/>
      <c r="D305" s="73"/>
      <c r="E305" s="73"/>
      <c r="F305" s="56"/>
      <c r="G305" s="73"/>
      <c r="H305" s="73"/>
      <c r="I305" s="73"/>
      <c r="J305" s="73"/>
      <c r="K305" s="74"/>
      <c r="L305" s="75"/>
      <c r="M305" s="60" t="s">
        <v>1138</v>
      </c>
      <c r="N305" s="146" t="s">
        <v>552</v>
      </c>
      <c r="O305" s="62">
        <v>0.2</v>
      </c>
      <c r="P305" s="63">
        <v>44378</v>
      </c>
      <c r="Q305" s="63">
        <v>44561</v>
      </c>
      <c r="R305" s="44">
        <v>0</v>
      </c>
      <c r="S305" s="64">
        <v>0</v>
      </c>
      <c r="T305" s="64">
        <v>0.5</v>
      </c>
      <c r="U305" s="64">
        <v>1</v>
      </c>
      <c r="V305" s="79">
        <v>0</v>
      </c>
      <c r="W305" s="66" t="s">
        <v>1291</v>
      </c>
      <c r="X305" s="18" t="str">
        <f>IF(R305&lt;1%,"Sin iniciar",IF(R305=100%,"Terminado","En gestión"))</f>
        <v>Sin iniciar</v>
      </c>
      <c r="Y305" s="18" t="str">
        <f t="shared" si="33"/>
        <v>Sin iniciar</v>
      </c>
      <c r="Z305" s="67"/>
      <c r="AA305" s="48"/>
      <c r="AB305" s="49"/>
      <c r="AC305" s="162"/>
      <c r="AD305" s="162"/>
      <c r="AE305" s="18" t="s">
        <v>1291</v>
      </c>
    </row>
    <row r="306" spans="2:31" ht="39" customHeight="1" x14ac:dyDescent="0.25">
      <c r="B306" s="69"/>
      <c r="C306" s="69"/>
      <c r="D306" s="73"/>
      <c r="E306" s="73"/>
      <c r="F306" s="56"/>
      <c r="G306" s="73"/>
      <c r="H306" s="73"/>
      <c r="I306" s="73"/>
      <c r="J306" s="73"/>
      <c r="K306" s="74"/>
      <c r="L306" s="75"/>
      <c r="M306" s="60" t="s">
        <v>1139</v>
      </c>
      <c r="N306" s="146" t="s">
        <v>553</v>
      </c>
      <c r="O306" s="62">
        <v>0.2</v>
      </c>
      <c r="P306" s="63">
        <v>44287</v>
      </c>
      <c r="Q306" s="63">
        <v>44561</v>
      </c>
      <c r="R306" s="44">
        <v>0</v>
      </c>
      <c r="S306" s="64">
        <v>0.25</v>
      </c>
      <c r="T306" s="64">
        <v>0.5</v>
      </c>
      <c r="U306" s="64">
        <v>1</v>
      </c>
      <c r="V306" s="79">
        <v>0</v>
      </c>
      <c r="W306" s="66" t="s">
        <v>1291</v>
      </c>
      <c r="X306" s="18" t="str">
        <f t="shared" si="32"/>
        <v>Sin iniciar</v>
      </c>
      <c r="Y306" s="18" t="str">
        <f t="shared" si="33"/>
        <v>Sin iniciar</v>
      </c>
      <c r="Z306" s="67"/>
      <c r="AA306" s="48"/>
      <c r="AB306" s="49"/>
      <c r="AC306" s="162"/>
      <c r="AD306" s="162"/>
      <c r="AE306" s="18" t="s">
        <v>1291</v>
      </c>
    </row>
    <row r="307" spans="2:31" ht="39" customHeight="1" x14ac:dyDescent="0.25">
      <c r="B307" s="69"/>
      <c r="C307" s="76"/>
      <c r="D307" s="70"/>
      <c r="E307" s="70"/>
      <c r="F307" s="56"/>
      <c r="G307" s="70"/>
      <c r="H307" s="70"/>
      <c r="I307" s="70"/>
      <c r="J307" s="70"/>
      <c r="K307" s="71"/>
      <c r="L307" s="72"/>
      <c r="M307" s="60" t="s">
        <v>1140</v>
      </c>
      <c r="N307" s="146" t="s">
        <v>554</v>
      </c>
      <c r="O307" s="62">
        <v>0.2</v>
      </c>
      <c r="P307" s="63">
        <v>44378</v>
      </c>
      <c r="Q307" s="63">
        <v>44561</v>
      </c>
      <c r="R307" s="44">
        <v>0</v>
      </c>
      <c r="S307" s="64">
        <v>0</v>
      </c>
      <c r="T307" s="64">
        <v>0.5</v>
      </c>
      <c r="U307" s="64">
        <v>1</v>
      </c>
      <c r="V307" s="79">
        <v>0</v>
      </c>
      <c r="W307" s="66" t="s">
        <v>1291</v>
      </c>
      <c r="X307" s="18" t="str">
        <f t="shared" si="32"/>
        <v>Sin iniciar</v>
      </c>
      <c r="Y307" s="18" t="str">
        <f t="shared" si="33"/>
        <v>Sin iniciar</v>
      </c>
      <c r="Z307" s="67"/>
      <c r="AA307" s="48"/>
      <c r="AB307" s="49"/>
      <c r="AC307" s="162"/>
      <c r="AD307" s="162"/>
      <c r="AE307" s="18" t="s">
        <v>1291</v>
      </c>
    </row>
    <row r="308" spans="2:31" ht="39" customHeight="1" x14ac:dyDescent="0.25">
      <c r="B308" s="69"/>
      <c r="C308" s="54" t="s">
        <v>802</v>
      </c>
      <c r="D308" s="57" t="s">
        <v>523</v>
      </c>
      <c r="E308" s="57" t="s">
        <v>84</v>
      </c>
      <c r="F308" s="56" t="s">
        <v>556</v>
      </c>
      <c r="G308" s="57" t="s">
        <v>26</v>
      </c>
      <c r="H308" s="57" t="s">
        <v>26</v>
      </c>
      <c r="I308" s="57" t="s">
        <v>44</v>
      </c>
      <c r="J308" s="57" t="s">
        <v>525</v>
      </c>
      <c r="K308" s="58" t="s">
        <v>717</v>
      </c>
      <c r="L308" s="59" t="s">
        <v>81</v>
      </c>
      <c r="M308" s="60" t="s">
        <v>1141</v>
      </c>
      <c r="N308" s="61" t="s">
        <v>555</v>
      </c>
      <c r="O308" s="62">
        <v>0.5</v>
      </c>
      <c r="P308" s="63">
        <v>44197</v>
      </c>
      <c r="Q308" s="63">
        <v>44561</v>
      </c>
      <c r="R308" s="44">
        <v>0.05</v>
      </c>
      <c r="S308" s="64">
        <v>0.3</v>
      </c>
      <c r="T308" s="64">
        <v>0.65</v>
      </c>
      <c r="U308" s="64">
        <v>1</v>
      </c>
      <c r="V308" s="79">
        <v>0.05</v>
      </c>
      <c r="W308" s="66" t="s">
        <v>1520</v>
      </c>
      <c r="X308" s="18" t="str">
        <f t="shared" si="32"/>
        <v>En gestión</v>
      </c>
      <c r="Y308" s="18" t="str">
        <f t="shared" si="33"/>
        <v>En gestión</v>
      </c>
      <c r="Z308" s="67" t="s">
        <v>1521</v>
      </c>
      <c r="AA308" s="48">
        <f>SUMPRODUCT(O308:O309,V308:V309)</f>
        <v>2.5000000000000001E-2</v>
      </c>
      <c r="AB308" s="49">
        <f>SUMPRODUCT(O308:O309,R308:R309)</f>
        <v>2.5000000000000001E-2</v>
      </c>
      <c r="AC308" s="162" t="str">
        <f>IF(AB308&lt;1%,"Sin iniciar",IF(AB308=100%,"Terminado","En gestión"))</f>
        <v>En gestión</v>
      </c>
      <c r="AD308" s="162" t="str">
        <f>IF(AA308&lt;1%,"Sin iniciar",IF(AA308=100%,"Terminado","En gestión"))</f>
        <v>En gestión</v>
      </c>
      <c r="AE308" s="18" t="s">
        <v>1291</v>
      </c>
    </row>
    <row r="309" spans="2:31" ht="39" customHeight="1" x14ac:dyDescent="0.25">
      <c r="B309" s="69"/>
      <c r="C309" s="76"/>
      <c r="D309" s="70"/>
      <c r="E309" s="70"/>
      <c r="F309" s="56"/>
      <c r="G309" s="70"/>
      <c r="H309" s="70"/>
      <c r="I309" s="70"/>
      <c r="J309" s="70"/>
      <c r="K309" s="71"/>
      <c r="L309" s="72"/>
      <c r="M309" s="60" t="s">
        <v>1142</v>
      </c>
      <c r="N309" s="61" t="s">
        <v>557</v>
      </c>
      <c r="O309" s="62">
        <v>0.5</v>
      </c>
      <c r="P309" s="63">
        <v>44317</v>
      </c>
      <c r="Q309" s="63">
        <v>44561</v>
      </c>
      <c r="R309" s="44">
        <v>0</v>
      </c>
      <c r="S309" s="64">
        <v>0.3</v>
      </c>
      <c r="T309" s="64">
        <v>0.65</v>
      </c>
      <c r="U309" s="64">
        <v>1</v>
      </c>
      <c r="V309" s="79">
        <v>0</v>
      </c>
      <c r="W309" s="66" t="s">
        <v>1291</v>
      </c>
      <c r="X309" s="18" t="str">
        <f t="shared" si="32"/>
        <v>Sin iniciar</v>
      </c>
      <c r="Y309" s="18" t="str">
        <f t="shared" si="33"/>
        <v>Sin iniciar</v>
      </c>
      <c r="Z309" s="67"/>
      <c r="AA309" s="48"/>
      <c r="AB309" s="49"/>
      <c r="AC309" s="162"/>
      <c r="AD309" s="162"/>
      <c r="AE309" s="18" t="s">
        <v>1291</v>
      </c>
    </row>
    <row r="310" spans="2:31" ht="39" customHeight="1" x14ac:dyDescent="0.25">
      <c r="B310" s="69"/>
      <c r="C310" s="54" t="s">
        <v>803</v>
      </c>
      <c r="D310" s="57" t="s">
        <v>523</v>
      </c>
      <c r="E310" s="57" t="s">
        <v>84</v>
      </c>
      <c r="F310" s="56" t="s">
        <v>560</v>
      </c>
      <c r="G310" s="57" t="s">
        <v>26</v>
      </c>
      <c r="H310" s="57" t="s">
        <v>26</v>
      </c>
      <c r="I310" s="57" t="s">
        <v>44</v>
      </c>
      <c r="J310" s="57" t="s">
        <v>525</v>
      </c>
      <c r="K310" s="58" t="s">
        <v>558</v>
      </c>
      <c r="L310" s="59" t="s">
        <v>405</v>
      </c>
      <c r="M310" s="163" t="s">
        <v>1143</v>
      </c>
      <c r="N310" s="61" t="s">
        <v>559</v>
      </c>
      <c r="O310" s="62">
        <v>0.6</v>
      </c>
      <c r="P310" s="63">
        <v>44197</v>
      </c>
      <c r="Q310" s="63">
        <v>44561</v>
      </c>
      <c r="R310" s="44">
        <v>0.05</v>
      </c>
      <c r="S310" s="64">
        <v>0.25</v>
      </c>
      <c r="T310" s="64">
        <v>0.35</v>
      </c>
      <c r="U310" s="64">
        <v>1</v>
      </c>
      <c r="V310" s="79">
        <v>0.05</v>
      </c>
      <c r="W310" s="66" t="s">
        <v>1522</v>
      </c>
      <c r="X310" s="18" t="str">
        <f t="shared" si="32"/>
        <v>En gestión</v>
      </c>
      <c r="Y310" s="18" t="str">
        <f t="shared" si="33"/>
        <v>En gestión</v>
      </c>
      <c r="Z310" s="67" t="s">
        <v>1523</v>
      </c>
      <c r="AA310" s="48">
        <f>SUMPRODUCT(O310:O311,V310:V311)</f>
        <v>0.05</v>
      </c>
      <c r="AB310" s="49">
        <f>SUMPRODUCT(O310:O311,R310:R311)</f>
        <v>0.05</v>
      </c>
      <c r="AC310" s="162" t="str">
        <f>IF(AB310&lt;1%,"Sin iniciar",IF(AB310=100%,"Terminado","En gestión"))</f>
        <v>En gestión</v>
      </c>
      <c r="AD310" s="162" t="str">
        <f>IF(AA310&lt;1%,"Sin iniciar",IF(AA310=100%,"Terminado","En gestión"))</f>
        <v>En gestión</v>
      </c>
      <c r="AE310" s="18" t="s">
        <v>1291</v>
      </c>
    </row>
    <row r="311" spans="2:31" ht="39" customHeight="1" x14ac:dyDescent="0.25">
      <c r="B311" s="69"/>
      <c r="C311" s="76"/>
      <c r="D311" s="70"/>
      <c r="E311" s="70"/>
      <c r="F311" s="56"/>
      <c r="G311" s="70"/>
      <c r="H311" s="70"/>
      <c r="I311" s="70"/>
      <c r="J311" s="70"/>
      <c r="K311" s="71"/>
      <c r="L311" s="72"/>
      <c r="M311" s="163" t="s">
        <v>1144</v>
      </c>
      <c r="N311" s="61" t="s">
        <v>561</v>
      </c>
      <c r="O311" s="62">
        <v>0.4</v>
      </c>
      <c r="P311" s="63">
        <v>44197</v>
      </c>
      <c r="Q311" s="63">
        <v>44561</v>
      </c>
      <c r="R311" s="44">
        <v>0.05</v>
      </c>
      <c r="S311" s="64">
        <v>0.25</v>
      </c>
      <c r="T311" s="64">
        <v>0.35</v>
      </c>
      <c r="U311" s="64">
        <v>1</v>
      </c>
      <c r="V311" s="79">
        <v>0.05</v>
      </c>
      <c r="W311" s="66" t="s">
        <v>1524</v>
      </c>
      <c r="X311" s="18" t="str">
        <f t="shared" si="32"/>
        <v>En gestión</v>
      </c>
      <c r="Y311" s="18" t="str">
        <f>IF(V311&lt;1%,"Sin iniciar",IF(V311=100%,"Terminado","En gestión"))</f>
        <v>En gestión</v>
      </c>
      <c r="Z311" s="67"/>
      <c r="AA311" s="48"/>
      <c r="AB311" s="49"/>
      <c r="AC311" s="162"/>
      <c r="AD311" s="162"/>
      <c r="AE311" s="18" t="s">
        <v>1291</v>
      </c>
    </row>
    <row r="312" spans="2:31" ht="39" customHeight="1" x14ac:dyDescent="0.25">
      <c r="B312" s="69"/>
      <c r="C312" s="60" t="s">
        <v>804</v>
      </c>
      <c r="D312" s="64" t="s">
        <v>523</v>
      </c>
      <c r="E312" s="64" t="s">
        <v>84</v>
      </c>
      <c r="F312" s="64" t="s">
        <v>524</v>
      </c>
      <c r="G312" s="64" t="s">
        <v>26</v>
      </c>
      <c r="H312" s="64" t="s">
        <v>26</v>
      </c>
      <c r="I312" s="64" t="s">
        <v>541</v>
      </c>
      <c r="J312" s="66" t="s">
        <v>525</v>
      </c>
      <c r="K312" s="164" t="s">
        <v>562</v>
      </c>
      <c r="L312" s="165" t="s">
        <v>563</v>
      </c>
      <c r="M312" s="60" t="s">
        <v>1145</v>
      </c>
      <c r="N312" s="146" t="s">
        <v>564</v>
      </c>
      <c r="O312" s="62">
        <v>1</v>
      </c>
      <c r="P312" s="63">
        <v>44198</v>
      </c>
      <c r="Q312" s="63">
        <v>44377</v>
      </c>
      <c r="R312" s="44">
        <v>0.4</v>
      </c>
      <c r="S312" s="64">
        <v>1</v>
      </c>
      <c r="T312" s="64">
        <v>0</v>
      </c>
      <c r="U312" s="64">
        <v>0</v>
      </c>
      <c r="V312" s="79">
        <v>0.4</v>
      </c>
      <c r="W312" s="66" t="s">
        <v>1526</v>
      </c>
      <c r="X312" s="18" t="str">
        <f t="shared" si="32"/>
        <v>En gestión</v>
      </c>
      <c r="Y312" s="18" t="str">
        <f t="shared" si="33"/>
        <v>En gestión</v>
      </c>
      <c r="Z312" s="66" t="s">
        <v>1527</v>
      </c>
      <c r="AA312" s="79">
        <f>O312*V312</f>
        <v>0.4</v>
      </c>
      <c r="AB312" s="161">
        <f>O312*R312</f>
        <v>0.4</v>
      </c>
      <c r="AC312" s="18" t="str">
        <f>IF(AB312&lt;1%,"Sin iniciar",IF(AB312=100%,"Terminado","En gestión"))</f>
        <v>En gestión</v>
      </c>
      <c r="AD312" s="18" t="str">
        <f>IF(AA312&lt;1%,"Sin iniciar",IF(AA312=100%,"Terminado","En gestión"))</f>
        <v>En gestión</v>
      </c>
      <c r="AE312" s="18" t="s">
        <v>1291</v>
      </c>
    </row>
    <row r="313" spans="2:31" ht="39" customHeight="1" x14ac:dyDescent="0.25">
      <c r="B313" s="69"/>
      <c r="C313" s="60" t="s">
        <v>805</v>
      </c>
      <c r="D313" s="64" t="s">
        <v>523</v>
      </c>
      <c r="E313" s="64" t="s">
        <v>84</v>
      </c>
      <c r="F313" s="64" t="s">
        <v>567</v>
      </c>
      <c r="G313" s="64" t="s">
        <v>26</v>
      </c>
      <c r="H313" s="64" t="s">
        <v>26</v>
      </c>
      <c r="I313" s="66" t="s">
        <v>44</v>
      </c>
      <c r="J313" s="66" t="s">
        <v>525</v>
      </c>
      <c r="K313" s="164" t="s">
        <v>565</v>
      </c>
      <c r="L313" s="165" t="s">
        <v>563</v>
      </c>
      <c r="M313" s="60" t="s">
        <v>1146</v>
      </c>
      <c r="N313" s="166" t="s">
        <v>566</v>
      </c>
      <c r="O313" s="62">
        <v>1</v>
      </c>
      <c r="P313" s="63">
        <v>44198</v>
      </c>
      <c r="Q313" s="63">
        <v>44255</v>
      </c>
      <c r="R313" s="44">
        <v>1</v>
      </c>
      <c r="S313" s="64">
        <v>0</v>
      </c>
      <c r="T313" s="64">
        <v>0</v>
      </c>
      <c r="U313" s="64">
        <v>0</v>
      </c>
      <c r="V313" s="79">
        <v>1</v>
      </c>
      <c r="W313" s="66" t="s">
        <v>1528</v>
      </c>
      <c r="X313" s="18" t="str">
        <f t="shared" si="32"/>
        <v>Terminado</v>
      </c>
      <c r="Y313" s="18" t="str">
        <f t="shared" si="33"/>
        <v>Terminado</v>
      </c>
      <c r="Z313" s="66" t="s">
        <v>1529</v>
      </c>
      <c r="AA313" s="79">
        <f>O313*V313</f>
        <v>1</v>
      </c>
      <c r="AB313" s="161">
        <f>O313*R313</f>
        <v>1</v>
      </c>
      <c r="AC313" s="18" t="str">
        <f>IF(AB313&lt;1%,"Sin iniciar",IF(AB313=100%,"Terminado","En gestión"))</f>
        <v>Terminado</v>
      </c>
      <c r="AD313" s="18" t="str">
        <f>IF(AA313&lt;1%,"Sin iniciar",IF(AA313=100%,"Terminado","En gestión"))</f>
        <v>Terminado</v>
      </c>
      <c r="AE313" s="18" t="s">
        <v>1291</v>
      </c>
    </row>
    <row r="314" spans="2:31" ht="39" customHeight="1" x14ac:dyDescent="0.25">
      <c r="B314" s="69"/>
      <c r="C314" s="54" t="s">
        <v>806</v>
      </c>
      <c r="D314" s="57" t="s">
        <v>302</v>
      </c>
      <c r="E314" s="57" t="s">
        <v>84</v>
      </c>
      <c r="F314" s="57" t="s">
        <v>529</v>
      </c>
      <c r="G314" s="57" t="s">
        <v>26</v>
      </c>
      <c r="H314" s="57" t="s">
        <v>26</v>
      </c>
      <c r="I314" s="57" t="s">
        <v>44</v>
      </c>
      <c r="J314" s="57" t="s">
        <v>525</v>
      </c>
      <c r="K314" s="58" t="s">
        <v>568</v>
      </c>
      <c r="L314" s="59" t="s">
        <v>328</v>
      </c>
      <c r="M314" s="60" t="s">
        <v>1147</v>
      </c>
      <c r="N314" s="166" t="s">
        <v>569</v>
      </c>
      <c r="O314" s="62">
        <v>0.2</v>
      </c>
      <c r="P314" s="63">
        <v>44197</v>
      </c>
      <c r="Q314" s="63">
        <v>44561</v>
      </c>
      <c r="R314" s="44">
        <v>0.05</v>
      </c>
      <c r="S314" s="64">
        <v>0.3</v>
      </c>
      <c r="T314" s="64">
        <v>0.65</v>
      </c>
      <c r="U314" s="64">
        <v>1</v>
      </c>
      <c r="V314" s="79">
        <v>0.05</v>
      </c>
      <c r="W314" s="66" t="s">
        <v>1530</v>
      </c>
      <c r="X314" s="18" t="str">
        <f t="shared" si="32"/>
        <v>En gestión</v>
      </c>
      <c r="Y314" s="18" t="str">
        <f t="shared" si="33"/>
        <v>En gestión</v>
      </c>
      <c r="Z314" s="67" t="s">
        <v>1531</v>
      </c>
      <c r="AA314" s="48">
        <f>SUMPRODUCT(O314:O318,V314:V318)</f>
        <v>5.000000000000001E-2</v>
      </c>
      <c r="AB314" s="49">
        <f>SUMPRODUCT(O314:O318,R314:R318)</f>
        <v>5.000000000000001E-2</v>
      </c>
      <c r="AC314" s="162" t="str">
        <f>IF(AB314&lt;1%,"Sin iniciar",IF(AB314=100%,"Terminado","En gestión"))</f>
        <v>En gestión</v>
      </c>
      <c r="AD314" s="162" t="str">
        <f>IF(AA314&lt;1%,"Sin iniciar",IF(AA314=100%,"Terminado","En gestión"))</f>
        <v>En gestión</v>
      </c>
      <c r="AE314" s="18" t="s">
        <v>1291</v>
      </c>
    </row>
    <row r="315" spans="2:31" ht="39" customHeight="1" x14ac:dyDescent="0.25">
      <c r="B315" s="69"/>
      <c r="C315" s="69"/>
      <c r="D315" s="73"/>
      <c r="E315" s="73"/>
      <c r="F315" s="73"/>
      <c r="G315" s="73"/>
      <c r="H315" s="73"/>
      <c r="I315" s="73"/>
      <c r="J315" s="73"/>
      <c r="K315" s="74"/>
      <c r="L315" s="75"/>
      <c r="M315" s="60" t="s">
        <v>1148</v>
      </c>
      <c r="N315" s="166" t="s">
        <v>570</v>
      </c>
      <c r="O315" s="62">
        <v>0.2</v>
      </c>
      <c r="P315" s="63">
        <v>44197</v>
      </c>
      <c r="Q315" s="63">
        <v>44561</v>
      </c>
      <c r="R315" s="44">
        <v>0.05</v>
      </c>
      <c r="S315" s="64">
        <v>0.3</v>
      </c>
      <c r="T315" s="64">
        <v>0.65</v>
      </c>
      <c r="U315" s="64">
        <v>1</v>
      </c>
      <c r="V315" s="79">
        <v>0.05</v>
      </c>
      <c r="W315" s="66" t="s">
        <v>1532</v>
      </c>
      <c r="X315" s="18" t="str">
        <f>IF(R315&lt;1%,"Sin iniciar",IF(R315=100%,"Terminado","En gestión"))</f>
        <v>En gestión</v>
      </c>
      <c r="Y315" s="18" t="str">
        <f t="shared" si="33"/>
        <v>En gestión</v>
      </c>
      <c r="Z315" s="68"/>
      <c r="AA315" s="48"/>
      <c r="AB315" s="49"/>
      <c r="AC315" s="162"/>
      <c r="AD315" s="162"/>
      <c r="AE315" s="18" t="s">
        <v>1291</v>
      </c>
    </row>
    <row r="316" spans="2:31" ht="39" customHeight="1" x14ac:dyDescent="0.25">
      <c r="B316" s="69"/>
      <c r="C316" s="69"/>
      <c r="D316" s="73"/>
      <c r="E316" s="73"/>
      <c r="F316" s="73"/>
      <c r="G316" s="73"/>
      <c r="H316" s="73"/>
      <c r="I316" s="73"/>
      <c r="J316" s="73"/>
      <c r="K316" s="74"/>
      <c r="L316" s="75"/>
      <c r="M316" s="60" t="s">
        <v>1149</v>
      </c>
      <c r="N316" s="166" t="s">
        <v>571</v>
      </c>
      <c r="O316" s="62">
        <v>0.2</v>
      </c>
      <c r="P316" s="63">
        <v>44197</v>
      </c>
      <c r="Q316" s="63">
        <v>44561</v>
      </c>
      <c r="R316" s="44">
        <v>0.05</v>
      </c>
      <c r="S316" s="64">
        <v>0.3</v>
      </c>
      <c r="T316" s="64">
        <v>0.65</v>
      </c>
      <c r="U316" s="64">
        <v>1</v>
      </c>
      <c r="V316" s="79">
        <v>0.05</v>
      </c>
      <c r="W316" s="66" t="s">
        <v>1533</v>
      </c>
      <c r="X316" s="18" t="str">
        <f t="shared" si="32"/>
        <v>En gestión</v>
      </c>
      <c r="Y316" s="18" t="str">
        <f t="shared" si="33"/>
        <v>En gestión</v>
      </c>
      <c r="Z316" s="68"/>
      <c r="AA316" s="48"/>
      <c r="AB316" s="49"/>
      <c r="AC316" s="162"/>
      <c r="AD316" s="162"/>
      <c r="AE316" s="18" t="s">
        <v>1291</v>
      </c>
    </row>
    <row r="317" spans="2:31" ht="39" customHeight="1" x14ac:dyDescent="0.25">
      <c r="B317" s="69"/>
      <c r="C317" s="69"/>
      <c r="D317" s="73"/>
      <c r="E317" s="73"/>
      <c r="F317" s="73"/>
      <c r="G317" s="73"/>
      <c r="H317" s="73"/>
      <c r="I317" s="73"/>
      <c r="J317" s="73"/>
      <c r="K317" s="74"/>
      <c r="L317" s="75"/>
      <c r="M317" s="60" t="s">
        <v>1150</v>
      </c>
      <c r="N317" s="166" t="s">
        <v>572</v>
      </c>
      <c r="O317" s="62">
        <v>0.2</v>
      </c>
      <c r="P317" s="63">
        <v>44197</v>
      </c>
      <c r="Q317" s="63">
        <v>44561</v>
      </c>
      <c r="R317" s="44">
        <v>0.05</v>
      </c>
      <c r="S317" s="64">
        <v>0.3</v>
      </c>
      <c r="T317" s="64">
        <v>0.65</v>
      </c>
      <c r="U317" s="64">
        <v>1</v>
      </c>
      <c r="V317" s="79">
        <v>0.05</v>
      </c>
      <c r="W317" s="66" t="s">
        <v>1534</v>
      </c>
      <c r="X317" s="18" t="str">
        <f t="shared" si="32"/>
        <v>En gestión</v>
      </c>
      <c r="Y317" s="18" t="str">
        <f t="shared" si="33"/>
        <v>En gestión</v>
      </c>
      <c r="Z317" s="68"/>
      <c r="AA317" s="48"/>
      <c r="AB317" s="49"/>
      <c r="AC317" s="162"/>
      <c r="AD317" s="162"/>
      <c r="AE317" s="18" t="s">
        <v>1291</v>
      </c>
    </row>
    <row r="318" spans="2:31" ht="39" customHeight="1" x14ac:dyDescent="0.25">
      <c r="B318" s="69"/>
      <c r="C318" s="76"/>
      <c r="D318" s="70"/>
      <c r="E318" s="70"/>
      <c r="F318" s="70"/>
      <c r="G318" s="70"/>
      <c r="H318" s="70"/>
      <c r="I318" s="70"/>
      <c r="J318" s="70"/>
      <c r="K318" s="71"/>
      <c r="L318" s="72"/>
      <c r="M318" s="60" t="s">
        <v>1151</v>
      </c>
      <c r="N318" s="166" t="s">
        <v>573</v>
      </c>
      <c r="O318" s="62">
        <v>0.2</v>
      </c>
      <c r="P318" s="63">
        <v>44197</v>
      </c>
      <c r="Q318" s="63">
        <v>44561</v>
      </c>
      <c r="R318" s="44">
        <v>0.05</v>
      </c>
      <c r="S318" s="64">
        <v>0.3</v>
      </c>
      <c r="T318" s="64">
        <v>0.65</v>
      </c>
      <c r="U318" s="64">
        <v>1</v>
      </c>
      <c r="V318" s="79">
        <v>0.05</v>
      </c>
      <c r="W318" s="66" t="s">
        <v>1535</v>
      </c>
      <c r="X318" s="18" t="str">
        <f>IF(R318&lt;1%,"Sin iniciar",IF(R318=100%,"Terminado","En gestión"))</f>
        <v>En gestión</v>
      </c>
      <c r="Y318" s="18" t="str">
        <f t="shared" si="33"/>
        <v>En gestión</v>
      </c>
      <c r="Z318" s="68"/>
      <c r="AA318" s="48"/>
      <c r="AB318" s="49"/>
      <c r="AC318" s="162"/>
      <c r="AD318" s="162"/>
      <c r="AE318" s="18" t="s">
        <v>1291</v>
      </c>
    </row>
    <row r="319" spans="2:31" ht="39" customHeight="1" x14ac:dyDescent="0.25">
      <c r="B319" s="69"/>
      <c r="C319" s="54" t="s">
        <v>807</v>
      </c>
      <c r="D319" s="57" t="s">
        <v>523</v>
      </c>
      <c r="E319" s="57" t="s">
        <v>84</v>
      </c>
      <c r="F319" s="57" t="s">
        <v>576</v>
      </c>
      <c r="G319" s="57" t="s">
        <v>26</v>
      </c>
      <c r="H319" s="57" t="s">
        <v>26</v>
      </c>
      <c r="I319" s="57" t="s">
        <v>44</v>
      </c>
      <c r="J319" s="57" t="s">
        <v>525</v>
      </c>
      <c r="K319" s="58" t="s">
        <v>574</v>
      </c>
      <c r="L319" s="59" t="s">
        <v>328</v>
      </c>
      <c r="M319" s="60" t="s">
        <v>1152</v>
      </c>
      <c r="N319" s="166" t="s">
        <v>575</v>
      </c>
      <c r="O319" s="62">
        <v>0.2</v>
      </c>
      <c r="P319" s="63">
        <v>44197</v>
      </c>
      <c r="Q319" s="63">
        <v>44561</v>
      </c>
      <c r="R319" s="44">
        <v>0.05</v>
      </c>
      <c r="S319" s="64">
        <v>0.4</v>
      </c>
      <c r="T319" s="64">
        <v>0.7</v>
      </c>
      <c r="U319" s="64">
        <v>1</v>
      </c>
      <c r="V319" s="79">
        <v>0.05</v>
      </c>
      <c r="W319" s="66" t="s">
        <v>1536</v>
      </c>
      <c r="X319" s="18" t="str">
        <f t="shared" si="32"/>
        <v>En gestión</v>
      </c>
      <c r="Y319" s="18" t="str">
        <f t="shared" si="33"/>
        <v>En gestión</v>
      </c>
      <c r="Z319" s="67" t="s">
        <v>1537</v>
      </c>
      <c r="AA319" s="48">
        <f>SUMPRODUCT(O319:O323,V319:V323)</f>
        <v>6.0000000000000012E-2</v>
      </c>
      <c r="AB319" s="49">
        <f>SUMPRODUCT(O319:O323,R319:R323)</f>
        <v>6.0000000000000012E-2</v>
      </c>
      <c r="AC319" s="162" t="str">
        <f>IF(AB319&lt;1%,"Sin iniciar",IF(AB319=100%,"Terminado","En gestión"))</f>
        <v>En gestión</v>
      </c>
      <c r="AD319" s="162" t="str">
        <f>IF(AA319&lt;1%,"Sin iniciar",IF(AA319=100%,"Terminado","En gestión"))</f>
        <v>En gestión</v>
      </c>
      <c r="AE319" s="18" t="s">
        <v>1291</v>
      </c>
    </row>
    <row r="320" spans="2:31" ht="39" customHeight="1" x14ac:dyDescent="0.25">
      <c r="B320" s="69"/>
      <c r="C320" s="69"/>
      <c r="D320" s="73"/>
      <c r="E320" s="73"/>
      <c r="F320" s="73"/>
      <c r="G320" s="73"/>
      <c r="H320" s="73"/>
      <c r="I320" s="73"/>
      <c r="J320" s="73"/>
      <c r="K320" s="74"/>
      <c r="L320" s="75"/>
      <c r="M320" s="60" t="s">
        <v>1153</v>
      </c>
      <c r="N320" s="166" t="s">
        <v>577</v>
      </c>
      <c r="O320" s="62">
        <v>0.2</v>
      </c>
      <c r="P320" s="63">
        <v>44197</v>
      </c>
      <c r="Q320" s="63">
        <v>44469</v>
      </c>
      <c r="R320" s="44">
        <v>0.05</v>
      </c>
      <c r="S320" s="64">
        <v>0.6</v>
      </c>
      <c r="T320" s="64">
        <v>1</v>
      </c>
      <c r="U320" s="64"/>
      <c r="V320" s="79">
        <v>0.05</v>
      </c>
      <c r="W320" s="66" t="s">
        <v>1538</v>
      </c>
      <c r="X320" s="18" t="str">
        <f t="shared" si="32"/>
        <v>En gestión</v>
      </c>
      <c r="Y320" s="18" t="str">
        <f t="shared" si="33"/>
        <v>En gestión</v>
      </c>
      <c r="Z320" s="67"/>
      <c r="AA320" s="48"/>
      <c r="AB320" s="49"/>
      <c r="AC320" s="162"/>
      <c r="AD320" s="162"/>
      <c r="AE320" s="18" t="s">
        <v>1291</v>
      </c>
    </row>
    <row r="321" spans="2:31" ht="39" customHeight="1" x14ac:dyDescent="0.25">
      <c r="B321" s="69"/>
      <c r="C321" s="69"/>
      <c r="D321" s="73"/>
      <c r="E321" s="73"/>
      <c r="F321" s="73"/>
      <c r="G321" s="73"/>
      <c r="H321" s="73"/>
      <c r="I321" s="73"/>
      <c r="J321" s="73"/>
      <c r="K321" s="74"/>
      <c r="L321" s="75"/>
      <c r="M321" s="60" t="s">
        <v>1154</v>
      </c>
      <c r="N321" s="166" t="s">
        <v>578</v>
      </c>
      <c r="O321" s="62">
        <v>0.2</v>
      </c>
      <c r="P321" s="63">
        <v>44197</v>
      </c>
      <c r="Q321" s="63">
        <v>44561</v>
      </c>
      <c r="R321" s="44">
        <v>0.05</v>
      </c>
      <c r="S321" s="64">
        <v>0.3</v>
      </c>
      <c r="T321" s="64">
        <v>0.65</v>
      </c>
      <c r="U321" s="64">
        <v>1</v>
      </c>
      <c r="V321" s="79">
        <v>0.05</v>
      </c>
      <c r="W321" s="66" t="s">
        <v>1536</v>
      </c>
      <c r="X321" s="18" t="str">
        <f t="shared" si="32"/>
        <v>En gestión</v>
      </c>
      <c r="Y321" s="18" t="str">
        <f t="shared" si="33"/>
        <v>En gestión</v>
      </c>
      <c r="Z321" s="67"/>
      <c r="AA321" s="48"/>
      <c r="AB321" s="49"/>
      <c r="AC321" s="162"/>
      <c r="AD321" s="162"/>
      <c r="AE321" s="18" t="s">
        <v>1291</v>
      </c>
    </row>
    <row r="322" spans="2:31" ht="39" customHeight="1" x14ac:dyDescent="0.25">
      <c r="B322" s="69"/>
      <c r="C322" s="69"/>
      <c r="D322" s="73"/>
      <c r="E322" s="73"/>
      <c r="F322" s="73"/>
      <c r="G322" s="73"/>
      <c r="H322" s="73"/>
      <c r="I322" s="73"/>
      <c r="J322" s="73"/>
      <c r="K322" s="74"/>
      <c r="L322" s="75"/>
      <c r="M322" s="60" t="s">
        <v>1155</v>
      </c>
      <c r="N322" s="166" t="s">
        <v>579</v>
      </c>
      <c r="O322" s="62">
        <v>0.2</v>
      </c>
      <c r="P322" s="63">
        <v>44197</v>
      </c>
      <c r="Q322" s="63">
        <v>44377</v>
      </c>
      <c r="R322" s="44">
        <v>0.1</v>
      </c>
      <c r="S322" s="64">
        <v>1</v>
      </c>
      <c r="T322" s="64">
        <v>0</v>
      </c>
      <c r="U322" s="64">
        <v>0</v>
      </c>
      <c r="V322" s="79">
        <v>0.1</v>
      </c>
      <c r="W322" s="66" t="s">
        <v>1536</v>
      </c>
      <c r="X322" s="18" t="str">
        <f t="shared" si="32"/>
        <v>En gestión</v>
      </c>
      <c r="Y322" s="18" t="str">
        <f t="shared" si="33"/>
        <v>En gestión</v>
      </c>
      <c r="Z322" s="67"/>
      <c r="AA322" s="48"/>
      <c r="AB322" s="49"/>
      <c r="AC322" s="162"/>
      <c r="AD322" s="162"/>
      <c r="AE322" s="18" t="s">
        <v>1291</v>
      </c>
    </row>
    <row r="323" spans="2:31" ht="39" customHeight="1" x14ac:dyDescent="0.25">
      <c r="B323" s="69"/>
      <c r="C323" s="76"/>
      <c r="D323" s="70"/>
      <c r="E323" s="70"/>
      <c r="F323" s="70"/>
      <c r="G323" s="70"/>
      <c r="H323" s="70"/>
      <c r="I323" s="70"/>
      <c r="J323" s="70"/>
      <c r="K323" s="71"/>
      <c r="L323" s="72"/>
      <c r="M323" s="60" t="s">
        <v>1156</v>
      </c>
      <c r="N323" s="166" t="s">
        <v>580</v>
      </c>
      <c r="O323" s="62">
        <v>0.2</v>
      </c>
      <c r="P323" s="63">
        <v>44197</v>
      </c>
      <c r="Q323" s="63">
        <v>44561</v>
      </c>
      <c r="R323" s="44">
        <v>0.05</v>
      </c>
      <c r="S323" s="64">
        <v>0.5</v>
      </c>
      <c r="T323" s="64">
        <v>0.75</v>
      </c>
      <c r="U323" s="64">
        <v>1</v>
      </c>
      <c r="V323" s="79">
        <v>0.05</v>
      </c>
      <c r="W323" s="66" t="s">
        <v>1536</v>
      </c>
      <c r="X323" s="18" t="str">
        <f t="shared" si="32"/>
        <v>En gestión</v>
      </c>
      <c r="Y323" s="18" t="str">
        <f>IF(V323&lt;1%,"Sin iniciar",IF(V323=100%,"Terminado","En gestión"))</f>
        <v>En gestión</v>
      </c>
      <c r="Z323" s="67"/>
      <c r="AA323" s="48"/>
      <c r="AB323" s="49"/>
      <c r="AC323" s="162"/>
      <c r="AD323" s="162"/>
      <c r="AE323" s="18" t="s">
        <v>1291</v>
      </c>
    </row>
    <row r="324" spans="2:31" ht="39" customHeight="1" x14ac:dyDescent="0.25">
      <c r="B324" s="69"/>
      <c r="C324" s="54" t="s">
        <v>808</v>
      </c>
      <c r="D324" s="57" t="s">
        <v>523</v>
      </c>
      <c r="E324" s="57" t="s">
        <v>84</v>
      </c>
      <c r="F324" s="57" t="s">
        <v>583</v>
      </c>
      <c r="G324" s="57" t="s">
        <v>26</v>
      </c>
      <c r="H324" s="57" t="s">
        <v>26</v>
      </c>
      <c r="I324" s="57" t="s">
        <v>541</v>
      </c>
      <c r="J324" s="57" t="s">
        <v>525</v>
      </c>
      <c r="K324" s="58" t="s">
        <v>581</v>
      </c>
      <c r="L324" s="59" t="s">
        <v>328</v>
      </c>
      <c r="M324" s="60" t="s">
        <v>1157</v>
      </c>
      <c r="N324" s="146" t="s">
        <v>582</v>
      </c>
      <c r="O324" s="62">
        <v>0.5</v>
      </c>
      <c r="P324" s="63">
        <v>44197</v>
      </c>
      <c r="Q324" s="63">
        <v>44377</v>
      </c>
      <c r="R324" s="44">
        <v>0.05</v>
      </c>
      <c r="S324" s="64">
        <v>1</v>
      </c>
      <c r="T324" s="64">
        <v>0</v>
      </c>
      <c r="U324" s="64">
        <v>0</v>
      </c>
      <c r="V324" s="79">
        <v>0.05</v>
      </c>
      <c r="W324" s="66" t="s">
        <v>1539</v>
      </c>
      <c r="X324" s="18" t="str">
        <f t="shared" si="32"/>
        <v>En gestión</v>
      </c>
      <c r="Y324" s="18" t="str">
        <f t="shared" si="33"/>
        <v>En gestión</v>
      </c>
      <c r="Z324" s="167" t="s">
        <v>1540</v>
      </c>
      <c r="AA324" s="48">
        <f>SUMPRODUCT(O324:O325,V324:V325)</f>
        <v>2.5000000000000001E-2</v>
      </c>
      <c r="AB324" s="49">
        <f>SUMPRODUCT(O324:O325,R324:R325)</f>
        <v>2.5000000000000001E-2</v>
      </c>
      <c r="AC324" s="162" t="str">
        <f>IF(AB324&lt;1%,"Sin iniciar",IF(AB324=100%,"Terminado","En gestión"))</f>
        <v>En gestión</v>
      </c>
      <c r="AD324" s="162" t="str">
        <f>IF(AA324&lt;1%,"Sin iniciar",IF(AA324=100%,"Terminado","En gestión"))</f>
        <v>En gestión</v>
      </c>
      <c r="AE324" s="18" t="s">
        <v>1291</v>
      </c>
    </row>
    <row r="325" spans="2:31" ht="39" customHeight="1" x14ac:dyDescent="0.25">
      <c r="B325" s="69"/>
      <c r="C325" s="76"/>
      <c r="D325" s="70"/>
      <c r="E325" s="70"/>
      <c r="F325" s="70"/>
      <c r="G325" s="70"/>
      <c r="H325" s="70"/>
      <c r="I325" s="70"/>
      <c r="J325" s="70"/>
      <c r="K325" s="71"/>
      <c r="L325" s="72"/>
      <c r="M325" s="60" t="s">
        <v>1158</v>
      </c>
      <c r="N325" s="146" t="s">
        <v>584</v>
      </c>
      <c r="O325" s="62">
        <v>0.5</v>
      </c>
      <c r="P325" s="63">
        <v>44287</v>
      </c>
      <c r="Q325" s="63">
        <v>44561</v>
      </c>
      <c r="R325" s="44">
        <v>0</v>
      </c>
      <c r="S325" s="64">
        <v>0.05</v>
      </c>
      <c r="T325" s="64">
        <v>0.3</v>
      </c>
      <c r="U325" s="64">
        <v>1</v>
      </c>
      <c r="V325" s="79">
        <v>0</v>
      </c>
      <c r="W325" s="66" t="s">
        <v>1291</v>
      </c>
      <c r="X325" s="18" t="str">
        <f t="shared" si="32"/>
        <v>Sin iniciar</v>
      </c>
      <c r="Y325" s="18" t="str">
        <f t="shared" si="33"/>
        <v>Sin iniciar</v>
      </c>
      <c r="Z325" s="11"/>
      <c r="AA325" s="48"/>
      <c r="AB325" s="49"/>
      <c r="AC325" s="162"/>
      <c r="AD325" s="162"/>
      <c r="AE325" s="18" t="s">
        <v>1291</v>
      </c>
    </row>
    <row r="326" spans="2:31" ht="39" customHeight="1" x14ac:dyDescent="0.25">
      <c r="B326" s="69"/>
      <c r="C326" s="54" t="s">
        <v>1120</v>
      </c>
      <c r="D326" s="57" t="s">
        <v>523</v>
      </c>
      <c r="E326" s="57" t="s">
        <v>84</v>
      </c>
      <c r="F326" s="57" t="s">
        <v>583</v>
      </c>
      <c r="G326" s="57" t="s">
        <v>26</v>
      </c>
      <c r="H326" s="57" t="s">
        <v>26</v>
      </c>
      <c r="I326" s="57" t="s">
        <v>541</v>
      </c>
      <c r="J326" s="57" t="s">
        <v>525</v>
      </c>
      <c r="K326" s="58" t="s">
        <v>585</v>
      </c>
      <c r="L326" s="59" t="s">
        <v>328</v>
      </c>
      <c r="M326" s="60" t="s">
        <v>1159</v>
      </c>
      <c r="N326" s="146" t="s">
        <v>586</v>
      </c>
      <c r="O326" s="62">
        <v>0.7</v>
      </c>
      <c r="P326" s="63">
        <v>44287</v>
      </c>
      <c r="Q326" s="63">
        <v>44561</v>
      </c>
      <c r="R326" s="44">
        <v>0</v>
      </c>
      <c r="S326" s="64">
        <v>0.05</v>
      </c>
      <c r="T326" s="64">
        <v>0.3</v>
      </c>
      <c r="U326" s="64">
        <v>1</v>
      </c>
      <c r="V326" s="79">
        <v>0</v>
      </c>
      <c r="W326" s="66" t="s">
        <v>1291</v>
      </c>
      <c r="X326" s="18" t="str">
        <f t="shared" si="32"/>
        <v>Sin iniciar</v>
      </c>
      <c r="Y326" s="18" t="str">
        <f t="shared" si="33"/>
        <v>Sin iniciar</v>
      </c>
      <c r="Z326" s="167" t="s">
        <v>1507</v>
      </c>
      <c r="AA326" s="48">
        <f>SUMPRODUCT(O326:O327,V326:V327)</f>
        <v>0</v>
      </c>
      <c r="AB326" s="49">
        <f>SUMPRODUCT(O326:O327,R326:R327)</f>
        <v>0</v>
      </c>
      <c r="AC326" s="162" t="str">
        <f>IF(AB326&lt;1%,"Sin iniciar",IF(AB326=100%,"Terminado","En gestión"))</f>
        <v>Sin iniciar</v>
      </c>
      <c r="AD326" s="162" t="str">
        <f>IF(AA326&lt;1%,"Sin iniciar",IF(AA326=100%,"Terminado","En gestión"))</f>
        <v>Sin iniciar</v>
      </c>
      <c r="AE326" s="18" t="s">
        <v>1291</v>
      </c>
    </row>
    <row r="327" spans="2:31" ht="39" customHeight="1" x14ac:dyDescent="0.25">
      <c r="B327" s="76"/>
      <c r="C327" s="76"/>
      <c r="D327" s="70"/>
      <c r="E327" s="70"/>
      <c r="F327" s="70"/>
      <c r="G327" s="70"/>
      <c r="H327" s="70"/>
      <c r="I327" s="70"/>
      <c r="J327" s="70"/>
      <c r="K327" s="71"/>
      <c r="L327" s="72"/>
      <c r="M327" s="60" t="s">
        <v>1160</v>
      </c>
      <c r="N327" s="146" t="s">
        <v>587</v>
      </c>
      <c r="O327" s="62">
        <v>0.3</v>
      </c>
      <c r="P327" s="63">
        <v>44287</v>
      </c>
      <c r="Q327" s="63">
        <v>44561</v>
      </c>
      <c r="R327" s="44">
        <v>0</v>
      </c>
      <c r="S327" s="64">
        <v>0.05</v>
      </c>
      <c r="T327" s="64">
        <v>0.3</v>
      </c>
      <c r="U327" s="64">
        <v>1</v>
      </c>
      <c r="V327" s="79">
        <v>0</v>
      </c>
      <c r="W327" s="66" t="s">
        <v>1291</v>
      </c>
      <c r="X327" s="18" t="str">
        <f t="shared" si="32"/>
        <v>Sin iniciar</v>
      </c>
      <c r="Y327" s="18" t="str">
        <f t="shared" si="33"/>
        <v>Sin iniciar</v>
      </c>
      <c r="Z327" s="11"/>
      <c r="AA327" s="48"/>
      <c r="AB327" s="49"/>
      <c r="AC327" s="162"/>
      <c r="AD327" s="162"/>
      <c r="AE327" s="18" t="s">
        <v>1291</v>
      </c>
    </row>
    <row r="328" spans="2:31" ht="39" customHeight="1" thickBot="1" x14ac:dyDescent="0.3">
      <c r="B328" s="35" t="s">
        <v>588</v>
      </c>
      <c r="C328" s="35" t="s">
        <v>809</v>
      </c>
      <c r="D328" s="47" t="s">
        <v>42</v>
      </c>
      <c r="E328" s="47" t="s">
        <v>24</v>
      </c>
      <c r="F328" s="37" t="s">
        <v>590</v>
      </c>
      <c r="G328" s="47" t="s">
        <v>26</v>
      </c>
      <c r="H328" s="47" t="s">
        <v>26</v>
      </c>
      <c r="I328" s="47" t="s">
        <v>171</v>
      </c>
      <c r="J328" s="47" t="s">
        <v>28</v>
      </c>
      <c r="K328" s="77" t="s">
        <v>589</v>
      </c>
      <c r="L328" s="78" t="s">
        <v>94</v>
      </c>
      <c r="M328" s="40" t="s">
        <v>1162</v>
      </c>
      <c r="N328" s="160" t="s">
        <v>1256</v>
      </c>
      <c r="O328" s="42">
        <v>0.7</v>
      </c>
      <c r="P328" s="43">
        <v>44334</v>
      </c>
      <c r="Q328" s="43">
        <v>44449</v>
      </c>
      <c r="R328" s="44">
        <v>0</v>
      </c>
      <c r="S328" s="45">
        <v>0.2</v>
      </c>
      <c r="T328" s="45">
        <v>1</v>
      </c>
      <c r="U328" s="45">
        <v>0</v>
      </c>
      <c r="V328" s="79">
        <v>0</v>
      </c>
      <c r="W328" s="80" t="s">
        <v>1291</v>
      </c>
      <c r="X328" s="4" t="str">
        <f t="shared" ref="X328:X351" si="34">IF(R328&lt;1%,"Sin iniciar",IF(R328=100%,"Terminado","En gestión"))</f>
        <v>Sin iniciar</v>
      </c>
      <c r="Y328" s="4" t="str">
        <f t="shared" ref="Y328:Y359" si="35">IF(V328&lt;1%,"Sin iniciar",IF(V328=100%,"Terminado","En gestión"))</f>
        <v>Sin iniciar</v>
      </c>
      <c r="Z328" s="81" t="s">
        <v>1308</v>
      </c>
      <c r="AA328" s="48">
        <f>SUMPRODUCT(O328:O329,V328:V329)</f>
        <v>0</v>
      </c>
      <c r="AB328" s="49">
        <f>SUMPRODUCT(O328:O329,R328:R329)</f>
        <v>0</v>
      </c>
      <c r="AC328" s="50" t="str">
        <f>IF(AB328&lt;1%,"Sin iniciar",IF(AB328=100%,"Terminado","En gestión"))</f>
        <v>Sin iniciar</v>
      </c>
      <c r="AD328" s="50" t="str">
        <f>IF(AA328&lt;1%,"Sin iniciar",IF(AA328=100%,"Terminado","En gestión"))</f>
        <v>Sin iniciar</v>
      </c>
      <c r="AE328" s="91" t="s">
        <v>1291</v>
      </c>
    </row>
    <row r="329" spans="2:31" ht="39" customHeight="1" thickBot="1" x14ac:dyDescent="0.3">
      <c r="B329" s="51"/>
      <c r="C329" s="53"/>
      <c r="D329" s="52"/>
      <c r="E329" s="52"/>
      <c r="F329" s="37"/>
      <c r="G329" s="52"/>
      <c r="H329" s="52"/>
      <c r="I329" s="52"/>
      <c r="J329" s="52"/>
      <c r="K329" s="142"/>
      <c r="L329" s="143"/>
      <c r="M329" s="40" t="s">
        <v>1163</v>
      </c>
      <c r="N329" s="160" t="s">
        <v>1257</v>
      </c>
      <c r="O329" s="42">
        <v>0.3</v>
      </c>
      <c r="P329" s="43">
        <v>44452</v>
      </c>
      <c r="Q329" s="43">
        <v>44461</v>
      </c>
      <c r="R329" s="44">
        <v>0</v>
      </c>
      <c r="S329" s="45">
        <v>0</v>
      </c>
      <c r="T329" s="45">
        <v>1</v>
      </c>
      <c r="U329" s="45">
        <v>0</v>
      </c>
      <c r="V329" s="79">
        <v>0</v>
      </c>
      <c r="W329" s="80" t="s">
        <v>1291</v>
      </c>
      <c r="X329" s="4" t="str">
        <f t="shared" si="34"/>
        <v>Sin iniciar</v>
      </c>
      <c r="Y329" s="4" t="str">
        <f t="shared" si="35"/>
        <v>Sin iniciar</v>
      </c>
      <c r="Z329" s="81"/>
      <c r="AA329" s="48"/>
      <c r="AB329" s="49"/>
      <c r="AC329" s="50"/>
      <c r="AD329" s="50"/>
      <c r="AE329" s="91" t="s">
        <v>1291</v>
      </c>
    </row>
    <row r="330" spans="2:31" ht="39" customHeight="1" thickBot="1" x14ac:dyDescent="0.3">
      <c r="B330" s="51"/>
      <c r="C330" s="35" t="s">
        <v>810</v>
      </c>
      <c r="D330" s="47" t="s">
        <v>23</v>
      </c>
      <c r="E330" s="47" t="s">
        <v>24</v>
      </c>
      <c r="F330" s="37" t="s">
        <v>592</v>
      </c>
      <c r="G330" s="47" t="s">
        <v>26</v>
      </c>
      <c r="H330" s="47" t="s">
        <v>26</v>
      </c>
      <c r="I330" s="47" t="s">
        <v>171</v>
      </c>
      <c r="J330" s="47" t="s">
        <v>394</v>
      </c>
      <c r="K330" s="77" t="s">
        <v>591</v>
      </c>
      <c r="L330" s="78" t="s">
        <v>328</v>
      </c>
      <c r="M330" s="40" t="s">
        <v>1164</v>
      </c>
      <c r="N330" s="160" t="s">
        <v>1258</v>
      </c>
      <c r="O330" s="42">
        <v>0.5</v>
      </c>
      <c r="P330" s="43">
        <v>44235</v>
      </c>
      <c r="Q330" s="43">
        <v>44347</v>
      </c>
      <c r="R330" s="44">
        <v>0.5</v>
      </c>
      <c r="S330" s="45">
        <v>1</v>
      </c>
      <c r="T330" s="45">
        <v>0</v>
      </c>
      <c r="U330" s="45">
        <v>0</v>
      </c>
      <c r="V330" s="79">
        <v>0.5</v>
      </c>
      <c r="W330" s="80" t="s">
        <v>1541</v>
      </c>
      <c r="X330" s="4" t="str">
        <f t="shared" si="34"/>
        <v>En gestión</v>
      </c>
      <c r="Y330" s="4" t="str">
        <f t="shared" si="35"/>
        <v>En gestión</v>
      </c>
      <c r="Z330" s="81" t="s">
        <v>1542</v>
      </c>
      <c r="AA330" s="114">
        <f>SUMPRODUCT(O330:O332,V330:V332)</f>
        <v>0.25</v>
      </c>
      <c r="AB330" s="49">
        <f>SUMPRODUCT(R330:R332,O330:O332)</f>
        <v>0.25</v>
      </c>
      <c r="AC330" s="50" t="str">
        <f>IF(AB330&lt;1%,"Sin iniciar",IF(AB330=100%,"Terminado","En gestión"))</f>
        <v>En gestión</v>
      </c>
      <c r="AD330" s="50" t="str">
        <f>IF(AA330&lt;1%,"Sin iniciar",IF(AA330=100%,"Terminado","En gestión"))</f>
        <v>En gestión</v>
      </c>
      <c r="AE330" s="91" t="s">
        <v>1291</v>
      </c>
    </row>
    <row r="331" spans="2:31" ht="39" customHeight="1" thickBot="1" x14ac:dyDescent="0.3">
      <c r="B331" s="51"/>
      <c r="C331" s="51"/>
      <c r="D331" s="139"/>
      <c r="E331" s="139"/>
      <c r="F331" s="37"/>
      <c r="G331" s="139"/>
      <c r="H331" s="139"/>
      <c r="I331" s="139"/>
      <c r="J331" s="139"/>
      <c r="K331" s="140"/>
      <c r="L331" s="141"/>
      <c r="M331" s="40" t="s">
        <v>1165</v>
      </c>
      <c r="N331" s="160" t="s">
        <v>1259</v>
      </c>
      <c r="O331" s="42">
        <v>0.3</v>
      </c>
      <c r="P331" s="43">
        <v>44348</v>
      </c>
      <c r="Q331" s="43">
        <v>44469</v>
      </c>
      <c r="R331" s="44">
        <v>0</v>
      </c>
      <c r="S331" s="45">
        <v>0.2</v>
      </c>
      <c r="T331" s="45">
        <v>1</v>
      </c>
      <c r="U331" s="45">
        <v>0</v>
      </c>
      <c r="V331" s="79">
        <v>0</v>
      </c>
      <c r="W331" s="80" t="s">
        <v>1291</v>
      </c>
      <c r="X331" s="4" t="str">
        <f t="shared" si="34"/>
        <v>Sin iniciar</v>
      </c>
      <c r="Y331" s="4" t="str">
        <f t="shared" si="35"/>
        <v>Sin iniciar</v>
      </c>
      <c r="Z331" s="81"/>
      <c r="AA331" s="110"/>
      <c r="AB331" s="49"/>
      <c r="AC331" s="50"/>
      <c r="AD331" s="50"/>
      <c r="AE331" s="91" t="s">
        <v>1291</v>
      </c>
    </row>
    <row r="332" spans="2:31" ht="39" customHeight="1" thickBot="1" x14ac:dyDescent="0.3">
      <c r="B332" s="51"/>
      <c r="C332" s="53"/>
      <c r="D332" s="52"/>
      <c r="E332" s="52"/>
      <c r="F332" s="37"/>
      <c r="G332" s="52"/>
      <c r="H332" s="52"/>
      <c r="I332" s="52"/>
      <c r="J332" s="52"/>
      <c r="K332" s="142"/>
      <c r="L332" s="143"/>
      <c r="M332" s="40" t="s">
        <v>1166</v>
      </c>
      <c r="N332" s="160" t="s">
        <v>1260</v>
      </c>
      <c r="O332" s="42">
        <v>0.2</v>
      </c>
      <c r="P332" s="43">
        <v>44470</v>
      </c>
      <c r="Q332" s="43">
        <v>44550</v>
      </c>
      <c r="R332" s="44">
        <v>0</v>
      </c>
      <c r="S332" s="45">
        <v>0</v>
      </c>
      <c r="T332" s="45">
        <v>0</v>
      </c>
      <c r="U332" s="45">
        <v>1</v>
      </c>
      <c r="V332" s="79">
        <v>0</v>
      </c>
      <c r="W332" s="80" t="s">
        <v>1291</v>
      </c>
      <c r="X332" s="4" t="str">
        <f t="shared" si="34"/>
        <v>Sin iniciar</v>
      </c>
      <c r="Y332" s="4" t="str">
        <f t="shared" si="35"/>
        <v>Sin iniciar</v>
      </c>
      <c r="Z332" s="81"/>
      <c r="AA332" s="113"/>
      <c r="AB332" s="49"/>
      <c r="AC332" s="50"/>
      <c r="AD332" s="50"/>
      <c r="AE332" s="91" t="s">
        <v>1291</v>
      </c>
    </row>
    <row r="333" spans="2:31" ht="39" customHeight="1" x14ac:dyDescent="0.25">
      <c r="B333" s="51"/>
      <c r="C333" s="35" t="s">
        <v>811</v>
      </c>
      <c r="D333" s="47" t="s">
        <v>42</v>
      </c>
      <c r="E333" s="47" t="s">
        <v>24</v>
      </c>
      <c r="F333" s="37" t="s">
        <v>594</v>
      </c>
      <c r="G333" s="47" t="s">
        <v>26</v>
      </c>
      <c r="H333" s="47" t="s">
        <v>26</v>
      </c>
      <c r="I333" s="47" t="s">
        <v>171</v>
      </c>
      <c r="J333" s="47" t="s">
        <v>394</v>
      </c>
      <c r="K333" s="77" t="s">
        <v>593</v>
      </c>
      <c r="L333" s="78" t="s">
        <v>328</v>
      </c>
      <c r="M333" s="40" t="s">
        <v>1167</v>
      </c>
      <c r="N333" s="160" t="s">
        <v>1261</v>
      </c>
      <c r="O333" s="42">
        <v>0.1</v>
      </c>
      <c r="P333" s="43">
        <v>44221</v>
      </c>
      <c r="Q333" s="43">
        <v>44239</v>
      </c>
      <c r="R333" s="44">
        <v>1</v>
      </c>
      <c r="S333" s="45">
        <v>0</v>
      </c>
      <c r="T333" s="45">
        <v>0</v>
      </c>
      <c r="U333" s="45">
        <v>0</v>
      </c>
      <c r="V333" s="79">
        <v>0.9</v>
      </c>
      <c r="W333" s="80" t="s">
        <v>1543</v>
      </c>
      <c r="X333" s="4" t="str">
        <f t="shared" si="34"/>
        <v>Terminado</v>
      </c>
      <c r="Y333" s="4" t="str">
        <f t="shared" si="35"/>
        <v>En gestión</v>
      </c>
      <c r="Z333" s="81" t="s">
        <v>1544</v>
      </c>
      <c r="AA333" s="114">
        <f>SUMPRODUCT(O333:O335,V333:V335)</f>
        <v>0.21000000000000002</v>
      </c>
      <c r="AB333" s="49">
        <f>SUMPRODUCT(R333:R335,O333:O335)</f>
        <v>0.30000000000000004</v>
      </c>
      <c r="AC333" s="50" t="str">
        <f>IF(AB333&lt;1%,"Sin iniciar",IF(AB333=100%,"Terminado","En gestión"))</f>
        <v>En gestión</v>
      </c>
      <c r="AD333" s="50" t="str">
        <f>IF(AA333&lt;1%,"Sin iniciar",IF(AA333=100%,"Terminado","En gestión"))</f>
        <v>En gestión</v>
      </c>
      <c r="AE333" s="80" t="s">
        <v>1545</v>
      </c>
    </row>
    <row r="334" spans="2:31" ht="39" customHeight="1" x14ac:dyDescent="0.25">
      <c r="B334" s="51"/>
      <c r="C334" s="51"/>
      <c r="D334" s="139"/>
      <c r="E334" s="139"/>
      <c r="F334" s="37"/>
      <c r="G334" s="139"/>
      <c r="H334" s="139"/>
      <c r="I334" s="139"/>
      <c r="J334" s="139"/>
      <c r="K334" s="140"/>
      <c r="L334" s="141"/>
      <c r="M334" s="40" t="s">
        <v>1168</v>
      </c>
      <c r="N334" s="160" t="s">
        <v>1262</v>
      </c>
      <c r="O334" s="42">
        <v>0.2</v>
      </c>
      <c r="P334" s="43">
        <v>44242</v>
      </c>
      <c r="Q334" s="43">
        <v>44286</v>
      </c>
      <c r="R334" s="44">
        <v>1</v>
      </c>
      <c r="S334" s="45">
        <v>0</v>
      </c>
      <c r="T334" s="45">
        <v>0</v>
      </c>
      <c r="U334" s="45">
        <v>0</v>
      </c>
      <c r="V334" s="79">
        <v>0.6</v>
      </c>
      <c r="W334" s="80" t="s">
        <v>1546</v>
      </c>
      <c r="X334" s="4" t="str">
        <f t="shared" si="34"/>
        <v>Terminado</v>
      </c>
      <c r="Y334" s="4" t="str">
        <f t="shared" si="35"/>
        <v>En gestión</v>
      </c>
      <c r="Z334" s="81"/>
      <c r="AA334" s="110"/>
      <c r="AB334" s="49"/>
      <c r="AC334" s="50"/>
      <c r="AD334" s="50"/>
      <c r="AE334" s="80" t="s">
        <v>1547</v>
      </c>
    </row>
    <row r="335" spans="2:31" ht="39" customHeight="1" thickBot="1" x14ac:dyDescent="0.3">
      <c r="B335" s="51"/>
      <c r="C335" s="53"/>
      <c r="D335" s="52"/>
      <c r="E335" s="52"/>
      <c r="F335" s="37"/>
      <c r="G335" s="52"/>
      <c r="H335" s="52"/>
      <c r="I335" s="52"/>
      <c r="J335" s="52"/>
      <c r="K335" s="142"/>
      <c r="L335" s="143"/>
      <c r="M335" s="40" t="s">
        <v>1169</v>
      </c>
      <c r="N335" s="160" t="s">
        <v>1263</v>
      </c>
      <c r="O335" s="42">
        <v>0.7</v>
      </c>
      <c r="P335" s="43">
        <v>44287</v>
      </c>
      <c r="Q335" s="43">
        <v>44530</v>
      </c>
      <c r="R335" s="44">
        <v>0</v>
      </c>
      <c r="S335" s="45">
        <v>0.3</v>
      </c>
      <c r="T335" s="45">
        <v>0.6</v>
      </c>
      <c r="U335" s="45">
        <v>1</v>
      </c>
      <c r="V335" s="79">
        <v>0</v>
      </c>
      <c r="W335" s="80" t="s">
        <v>1291</v>
      </c>
      <c r="X335" s="4" t="str">
        <f t="shared" si="34"/>
        <v>Sin iniciar</v>
      </c>
      <c r="Y335" s="4" t="str">
        <f t="shared" si="35"/>
        <v>Sin iniciar</v>
      </c>
      <c r="Z335" s="81"/>
      <c r="AA335" s="113"/>
      <c r="AB335" s="49"/>
      <c r="AC335" s="50"/>
      <c r="AD335" s="50"/>
      <c r="AE335" s="91" t="s">
        <v>1291</v>
      </c>
    </row>
    <row r="336" spans="2:31" ht="39" customHeight="1" thickBot="1" x14ac:dyDescent="0.3">
      <c r="B336" s="51"/>
      <c r="C336" s="35" t="s">
        <v>812</v>
      </c>
      <c r="D336" s="47" t="s">
        <v>42</v>
      </c>
      <c r="E336" s="47" t="s">
        <v>24</v>
      </c>
      <c r="F336" s="37" t="s">
        <v>590</v>
      </c>
      <c r="G336" s="47" t="s">
        <v>26</v>
      </c>
      <c r="H336" s="47" t="s">
        <v>26</v>
      </c>
      <c r="I336" s="47" t="s">
        <v>171</v>
      </c>
      <c r="J336" s="47" t="s">
        <v>28</v>
      </c>
      <c r="K336" s="77" t="s">
        <v>595</v>
      </c>
      <c r="L336" s="78" t="s">
        <v>94</v>
      </c>
      <c r="M336" s="40" t="s">
        <v>1170</v>
      </c>
      <c r="N336" s="160" t="s">
        <v>1264</v>
      </c>
      <c r="O336" s="42">
        <v>0.7</v>
      </c>
      <c r="P336" s="43">
        <v>44390</v>
      </c>
      <c r="Q336" s="43">
        <v>44498</v>
      </c>
      <c r="R336" s="44">
        <v>0</v>
      </c>
      <c r="S336" s="45">
        <v>0</v>
      </c>
      <c r="T336" s="45">
        <v>0.8</v>
      </c>
      <c r="U336" s="45">
        <v>1</v>
      </c>
      <c r="V336" s="79">
        <v>0</v>
      </c>
      <c r="W336" s="80" t="s">
        <v>1291</v>
      </c>
      <c r="X336" s="4" t="str">
        <f t="shared" si="34"/>
        <v>Sin iniciar</v>
      </c>
      <c r="Y336" s="4" t="str">
        <f t="shared" si="35"/>
        <v>Sin iniciar</v>
      </c>
      <c r="Z336" s="81" t="s">
        <v>1308</v>
      </c>
      <c r="AA336" s="114">
        <f>SUMPRODUCT(O336:O337,V336:V337)</f>
        <v>0</v>
      </c>
      <c r="AB336" s="49">
        <f>SUMPRODUCT(R336:R337,O336:O337)</f>
        <v>0</v>
      </c>
      <c r="AC336" s="50" t="str">
        <f>IF(AB336&lt;1%,"Sin iniciar",IF(AB336=100%,"Terminado","En gestión"))</f>
        <v>Sin iniciar</v>
      </c>
      <c r="AD336" s="50" t="str">
        <f>IF(AA336&lt;1%,"Sin iniciar",IF(AA336=100%,"Terminado","En gestión"))</f>
        <v>Sin iniciar</v>
      </c>
      <c r="AE336" s="91" t="s">
        <v>1291</v>
      </c>
    </row>
    <row r="337" spans="2:31" ht="39" customHeight="1" thickBot="1" x14ac:dyDescent="0.3">
      <c r="B337" s="51"/>
      <c r="C337" s="53"/>
      <c r="D337" s="52"/>
      <c r="E337" s="52"/>
      <c r="F337" s="37"/>
      <c r="G337" s="52"/>
      <c r="H337" s="52"/>
      <c r="I337" s="52"/>
      <c r="J337" s="52"/>
      <c r="K337" s="142"/>
      <c r="L337" s="143"/>
      <c r="M337" s="40" t="s">
        <v>1171</v>
      </c>
      <c r="N337" s="160" t="s">
        <v>1265</v>
      </c>
      <c r="O337" s="42">
        <v>0.3</v>
      </c>
      <c r="P337" s="43">
        <v>44501</v>
      </c>
      <c r="Q337" s="43">
        <v>44511</v>
      </c>
      <c r="R337" s="44">
        <v>0</v>
      </c>
      <c r="S337" s="45">
        <v>0</v>
      </c>
      <c r="T337" s="45">
        <v>0</v>
      </c>
      <c r="U337" s="45">
        <v>1</v>
      </c>
      <c r="V337" s="79">
        <v>0</v>
      </c>
      <c r="W337" s="80" t="s">
        <v>1291</v>
      </c>
      <c r="X337" s="4" t="str">
        <f t="shared" si="34"/>
        <v>Sin iniciar</v>
      </c>
      <c r="Y337" s="4" t="str">
        <f t="shared" si="35"/>
        <v>Sin iniciar</v>
      </c>
      <c r="Z337" s="81"/>
      <c r="AA337" s="113"/>
      <c r="AB337" s="49"/>
      <c r="AC337" s="50"/>
      <c r="AD337" s="50"/>
      <c r="AE337" s="91" t="s">
        <v>1291</v>
      </c>
    </row>
    <row r="338" spans="2:31" ht="39" customHeight="1" thickBot="1" x14ac:dyDescent="0.3">
      <c r="B338" s="51"/>
      <c r="C338" s="35" t="s">
        <v>813</v>
      </c>
      <c r="D338" s="47" t="s">
        <v>42</v>
      </c>
      <c r="E338" s="47" t="s">
        <v>24</v>
      </c>
      <c r="F338" s="37" t="s">
        <v>594</v>
      </c>
      <c r="G338" s="47" t="s">
        <v>26</v>
      </c>
      <c r="H338" s="47" t="s">
        <v>26</v>
      </c>
      <c r="I338" s="47" t="s">
        <v>171</v>
      </c>
      <c r="J338" s="47" t="s">
        <v>101</v>
      </c>
      <c r="K338" s="77" t="s">
        <v>596</v>
      </c>
      <c r="L338" s="78" t="s">
        <v>94</v>
      </c>
      <c r="M338" s="40" t="s">
        <v>1172</v>
      </c>
      <c r="N338" s="160" t="s">
        <v>1266</v>
      </c>
      <c r="O338" s="42">
        <v>0.2</v>
      </c>
      <c r="P338" s="43">
        <v>44287</v>
      </c>
      <c r="Q338" s="43">
        <v>44377</v>
      </c>
      <c r="R338" s="44">
        <v>0</v>
      </c>
      <c r="S338" s="45">
        <v>1</v>
      </c>
      <c r="T338" s="45">
        <v>0</v>
      </c>
      <c r="U338" s="45">
        <v>0</v>
      </c>
      <c r="V338" s="79">
        <v>0</v>
      </c>
      <c r="W338" s="80" t="s">
        <v>1291</v>
      </c>
      <c r="X338" s="4" t="str">
        <f t="shared" si="34"/>
        <v>Sin iniciar</v>
      </c>
      <c r="Y338" s="4" t="str">
        <f t="shared" si="35"/>
        <v>Sin iniciar</v>
      </c>
      <c r="Z338" s="81" t="s">
        <v>1308</v>
      </c>
      <c r="AA338" s="114">
        <f>SUMPRODUCT(O338:O340,V338:V340)</f>
        <v>0</v>
      </c>
      <c r="AB338" s="49">
        <f>SUMPRODUCT(R338:R340,O338:O340)</f>
        <v>0</v>
      </c>
      <c r="AC338" s="50" t="str">
        <f>IF(AB338&lt;1%,"Sin iniciar",IF(AB338=100%,"Terminado","En gestión"))</f>
        <v>Sin iniciar</v>
      </c>
      <c r="AD338" s="50" t="str">
        <f>IF(AA338&lt;1%,"Sin iniciar",IF(AA338=100%,"Terminado","En gestión"))</f>
        <v>Sin iniciar</v>
      </c>
      <c r="AE338" s="91" t="s">
        <v>1291</v>
      </c>
    </row>
    <row r="339" spans="2:31" ht="39" customHeight="1" thickBot="1" x14ac:dyDescent="0.3">
      <c r="B339" s="51"/>
      <c r="C339" s="51"/>
      <c r="D339" s="139"/>
      <c r="E339" s="139"/>
      <c r="F339" s="37"/>
      <c r="G339" s="139"/>
      <c r="H339" s="139"/>
      <c r="I339" s="139"/>
      <c r="J339" s="139"/>
      <c r="K339" s="140"/>
      <c r="L339" s="141"/>
      <c r="M339" s="40" t="s">
        <v>1173</v>
      </c>
      <c r="N339" s="160" t="s">
        <v>1267</v>
      </c>
      <c r="O339" s="42">
        <v>0.3</v>
      </c>
      <c r="P339" s="43">
        <v>44378</v>
      </c>
      <c r="Q339" s="43">
        <v>44498</v>
      </c>
      <c r="R339" s="44">
        <v>0</v>
      </c>
      <c r="S339" s="45">
        <v>0</v>
      </c>
      <c r="T339" s="45">
        <v>0.8</v>
      </c>
      <c r="U339" s="45">
        <v>1</v>
      </c>
      <c r="V339" s="79">
        <v>0</v>
      </c>
      <c r="W339" s="80" t="s">
        <v>1291</v>
      </c>
      <c r="X339" s="4" t="str">
        <f t="shared" si="34"/>
        <v>Sin iniciar</v>
      </c>
      <c r="Y339" s="4" t="str">
        <f t="shared" si="35"/>
        <v>Sin iniciar</v>
      </c>
      <c r="Z339" s="81"/>
      <c r="AA339" s="110"/>
      <c r="AB339" s="49"/>
      <c r="AC339" s="50"/>
      <c r="AD339" s="50"/>
      <c r="AE339" s="91" t="s">
        <v>1291</v>
      </c>
    </row>
    <row r="340" spans="2:31" ht="39" customHeight="1" thickBot="1" x14ac:dyDescent="0.3">
      <c r="B340" s="51"/>
      <c r="C340" s="53"/>
      <c r="D340" s="52"/>
      <c r="E340" s="52"/>
      <c r="F340" s="37"/>
      <c r="G340" s="52"/>
      <c r="H340" s="52"/>
      <c r="I340" s="52"/>
      <c r="J340" s="52"/>
      <c r="K340" s="142"/>
      <c r="L340" s="143"/>
      <c r="M340" s="40" t="s">
        <v>1174</v>
      </c>
      <c r="N340" s="160" t="s">
        <v>1268</v>
      </c>
      <c r="O340" s="42">
        <v>0.5</v>
      </c>
      <c r="P340" s="43">
        <v>44378</v>
      </c>
      <c r="Q340" s="43">
        <v>44557</v>
      </c>
      <c r="R340" s="44">
        <v>0</v>
      </c>
      <c r="S340" s="45">
        <v>0</v>
      </c>
      <c r="T340" s="45">
        <v>0.4</v>
      </c>
      <c r="U340" s="45">
        <v>1</v>
      </c>
      <c r="V340" s="79">
        <v>0</v>
      </c>
      <c r="W340" s="80" t="s">
        <v>1291</v>
      </c>
      <c r="X340" s="4" t="str">
        <f t="shared" si="34"/>
        <v>Sin iniciar</v>
      </c>
      <c r="Y340" s="4" t="str">
        <f t="shared" si="35"/>
        <v>Sin iniciar</v>
      </c>
      <c r="Z340" s="81"/>
      <c r="AA340" s="113"/>
      <c r="AB340" s="49"/>
      <c r="AC340" s="50"/>
      <c r="AD340" s="50"/>
      <c r="AE340" s="91" t="s">
        <v>1291</v>
      </c>
    </row>
    <row r="341" spans="2:31" ht="39" customHeight="1" thickBot="1" x14ac:dyDescent="0.3">
      <c r="B341" s="51"/>
      <c r="C341" s="35" t="s">
        <v>814</v>
      </c>
      <c r="D341" s="47" t="s">
        <v>42</v>
      </c>
      <c r="E341" s="47" t="s">
        <v>24</v>
      </c>
      <c r="F341" s="37" t="s">
        <v>594</v>
      </c>
      <c r="G341" s="47" t="s">
        <v>26</v>
      </c>
      <c r="H341" s="47" t="s">
        <v>26</v>
      </c>
      <c r="I341" s="47" t="s">
        <v>171</v>
      </c>
      <c r="J341" s="47" t="s">
        <v>394</v>
      </c>
      <c r="K341" s="77" t="s">
        <v>597</v>
      </c>
      <c r="L341" s="78" t="s">
        <v>328</v>
      </c>
      <c r="M341" s="40" t="s">
        <v>1175</v>
      </c>
      <c r="N341" s="160" t="s">
        <v>1261</v>
      </c>
      <c r="O341" s="42">
        <v>0.1</v>
      </c>
      <c r="P341" s="43">
        <v>44242</v>
      </c>
      <c r="Q341" s="43">
        <v>44260</v>
      </c>
      <c r="R341" s="44">
        <v>1</v>
      </c>
      <c r="S341" s="45">
        <v>0</v>
      </c>
      <c r="T341" s="45">
        <v>0</v>
      </c>
      <c r="U341" s="45">
        <v>0</v>
      </c>
      <c r="V341" s="79">
        <v>1</v>
      </c>
      <c r="W341" s="80" t="s">
        <v>1548</v>
      </c>
      <c r="X341" s="4" t="str">
        <f t="shared" si="34"/>
        <v>Terminado</v>
      </c>
      <c r="Y341" s="4" t="str">
        <f t="shared" si="35"/>
        <v>Terminado</v>
      </c>
      <c r="Z341" s="81" t="s">
        <v>1549</v>
      </c>
      <c r="AA341" s="114">
        <f>SUMPRODUCT(O341:O343,V341:V343)</f>
        <v>0.16</v>
      </c>
      <c r="AB341" s="49">
        <f>SUMPRODUCT(R341:R343,O341:O343)</f>
        <v>0.16</v>
      </c>
      <c r="AC341" s="50" t="str">
        <f>IF(AB341&lt;1%,"Sin iniciar",IF(AB341=100%,"Terminado","En gestión"))</f>
        <v>En gestión</v>
      </c>
      <c r="AD341" s="50" t="str">
        <f>IF(AA341&lt;1%,"Sin iniciar",IF(AA341=100%,"Terminado","En gestión"))</f>
        <v>En gestión</v>
      </c>
      <c r="AE341" s="91" t="s">
        <v>1291</v>
      </c>
    </row>
    <row r="342" spans="2:31" ht="39" customHeight="1" thickBot="1" x14ac:dyDescent="0.3">
      <c r="B342" s="51"/>
      <c r="C342" s="51"/>
      <c r="D342" s="139"/>
      <c r="E342" s="139"/>
      <c r="F342" s="37"/>
      <c r="G342" s="139"/>
      <c r="H342" s="139"/>
      <c r="I342" s="139"/>
      <c r="J342" s="139"/>
      <c r="K342" s="140"/>
      <c r="L342" s="141"/>
      <c r="M342" s="40" t="s">
        <v>1176</v>
      </c>
      <c r="N342" s="160" t="s">
        <v>1262</v>
      </c>
      <c r="O342" s="42">
        <v>0.3</v>
      </c>
      <c r="P342" s="43">
        <v>44256</v>
      </c>
      <c r="Q342" s="43">
        <v>44377</v>
      </c>
      <c r="R342" s="44">
        <v>0.2</v>
      </c>
      <c r="S342" s="45">
        <v>1</v>
      </c>
      <c r="T342" s="45">
        <v>0</v>
      </c>
      <c r="U342" s="45">
        <v>0</v>
      </c>
      <c r="V342" s="79">
        <v>0.2</v>
      </c>
      <c r="W342" s="80" t="s">
        <v>1550</v>
      </c>
      <c r="X342" s="4" t="str">
        <f t="shared" si="34"/>
        <v>En gestión</v>
      </c>
      <c r="Y342" s="4" t="str">
        <f t="shared" si="35"/>
        <v>En gestión</v>
      </c>
      <c r="Z342" s="81"/>
      <c r="AA342" s="110"/>
      <c r="AB342" s="49"/>
      <c r="AC342" s="50"/>
      <c r="AD342" s="50"/>
      <c r="AE342" s="91" t="s">
        <v>1291</v>
      </c>
    </row>
    <row r="343" spans="2:31" ht="39" customHeight="1" thickBot="1" x14ac:dyDescent="0.3">
      <c r="B343" s="51"/>
      <c r="C343" s="53"/>
      <c r="D343" s="52"/>
      <c r="E343" s="52"/>
      <c r="F343" s="37"/>
      <c r="G343" s="52"/>
      <c r="H343" s="52"/>
      <c r="I343" s="52"/>
      <c r="J343" s="52"/>
      <c r="K343" s="142"/>
      <c r="L343" s="143"/>
      <c r="M343" s="40" t="s">
        <v>1177</v>
      </c>
      <c r="N343" s="160" t="s">
        <v>1269</v>
      </c>
      <c r="O343" s="42">
        <v>0.6</v>
      </c>
      <c r="P343" s="43">
        <v>44287</v>
      </c>
      <c r="Q343" s="43">
        <v>44545</v>
      </c>
      <c r="R343" s="44">
        <v>0</v>
      </c>
      <c r="S343" s="45">
        <v>0.2</v>
      </c>
      <c r="T343" s="45">
        <v>0.4</v>
      </c>
      <c r="U343" s="45">
        <v>1</v>
      </c>
      <c r="V343" s="79">
        <v>0</v>
      </c>
      <c r="W343" s="80" t="s">
        <v>1291</v>
      </c>
      <c r="X343" s="4" t="str">
        <f t="shared" si="34"/>
        <v>Sin iniciar</v>
      </c>
      <c r="Y343" s="4" t="str">
        <f t="shared" si="35"/>
        <v>Sin iniciar</v>
      </c>
      <c r="Z343" s="81"/>
      <c r="AA343" s="113"/>
      <c r="AB343" s="49"/>
      <c r="AC343" s="50"/>
      <c r="AD343" s="50"/>
      <c r="AE343" s="91" t="s">
        <v>1291</v>
      </c>
    </row>
    <row r="344" spans="2:31" ht="39" customHeight="1" thickBot="1" x14ac:dyDescent="0.3">
      <c r="B344" s="51"/>
      <c r="C344" s="35" t="s">
        <v>815</v>
      </c>
      <c r="D344" s="47" t="s">
        <v>42</v>
      </c>
      <c r="E344" s="47" t="s">
        <v>24</v>
      </c>
      <c r="F344" s="37" t="s">
        <v>594</v>
      </c>
      <c r="G344" s="47" t="s">
        <v>26</v>
      </c>
      <c r="H344" s="47" t="s">
        <v>26</v>
      </c>
      <c r="I344" s="47" t="s">
        <v>171</v>
      </c>
      <c r="J344" s="47" t="s">
        <v>394</v>
      </c>
      <c r="K344" s="77" t="s">
        <v>598</v>
      </c>
      <c r="L344" s="78" t="s">
        <v>599</v>
      </c>
      <c r="M344" s="40" t="s">
        <v>1178</v>
      </c>
      <c r="N344" s="160" t="s">
        <v>1270</v>
      </c>
      <c r="O344" s="42">
        <v>0.1</v>
      </c>
      <c r="P344" s="43">
        <v>44242</v>
      </c>
      <c r="Q344" s="43">
        <v>44285</v>
      </c>
      <c r="R344" s="44">
        <v>1</v>
      </c>
      <c r="S344" s="45">
        <v>0</v>
      </c>
      <c r="T344" s="45">
        <v>0</v>
      </c>
      <c r="U344" s="45">
        <v>0</v>
      </c>
      <c r="V344" s="79">
        <v>1</v>
      </c>
      <c r="W344" s="80" t="s">
        <v>1551</v>
      </c>
      <c r="X344" s="4" t="str">
        <f t="shared" si="34"/>
        <v>Terminado</v>
      </c>
      <c r="Y344" s="4" t="str">
        <f t="shared" si="35"/>
        <v>Terminado</v>
      </c>
      <c r="Z344" s="81" t="s">
        <v>1552</v>
      </c>
      <c r="AA344" s="114">
        <f>SUMPRODUCT(O344:O346,V344:V346)</f>
        <v>0.1</v>
      </c>
      <c r="AB344" s="49">
        <f>SUMPRODUCT(R344:R346,O344:O346)</f>
        <v>0.1</v>
      </c>
      <c r="AC344" s="50" t="str">
        <f>IF(AB344&lt;1%,"Sin iniciar",IF(AB344=100%,"Terminado","En gestión"))</f>
        <v>En gestión</v>
      </c>
      <c r="AD344" s="50" t="str">
        <f>IF(AA344&lt;1%,"Sin iniciar",IF(AA344=100%,"Terminado","En gestión"))</f>
        <v>En gestión</v>
      </c>
      <c r="AE344" s="91" t="s">
        <v>1291</v>
      </c>
    </row>
    <row r="345" spans="2:31" ht="39" customHeight="1" thickBot="1" x14ac:dyDescent="0.3">
      <c r="B345" s="51"/>
      <c r="C345" s="51"/>
      <c r="D345" s="139"/>
      <c r="E345" s="139"/>
      <c r="F345" s="37"/>
      <c r="G345" s="139"/>
      <c r="H345" s="139"/>
      <c r="I345" s="139"/>
      <c r="J345" s="139"/>
      <c r="K345" s="140"/>
      <c r="L345" s="141"/>
      <c r="M345" s="40" t="s">
        <v>1179</v>
      </c>
      <c r="N345" s="160" t="s">
        <v>1262</v>
      </c>
      <c r="O345" s="42">
        <v>0.1</v>
      </c>
      <c r="P345" s="43">
        <v>44287</v>
      </c>
      <c r="Q345" s="43">
        <v>44377</v>
      </c>
      <c r="R345" s="44">
        <v>0</v>
      </c>
      <c r="S345" s="45">
        <v>1</v>
      </c>
      <c r="T345" s="45">
        <v>0</v>
      </c>
      <c r="U345" s="45">
        <v>0</v>
      </c>
      <c r="V345" s="79">
        <v>0</v>
      </c>
      <c r="W345" s="80" t="s">
        <v>1291</v>
      </c>
      <c r="X345" s="4" t="str">
        <f t="shared" si="34"/>
        <v>Sin iniciar</v>
      </c>
      <c r="Y345" s="4" t="str">
        <f t="shared" si="35"/>
        <v>Sin iniciar</v>
      </c>
      <c r="Z345" s="81"/>
      <c r="AA345" s="110"/>
      <c r="AB345" s="49"/>
      <c r="AC345" s="50"/>
      <c r="AD345" s="50"/>
      <c r="AE345" s="91" t="s">
        <v>1291</v>
      </c>
    </row>
    <row r="346" spans="2:31" ht="39" customHeight="1" thickBot="1" x14ac:dyDescent="0.3">
      <c r="B346" s="51"/>
      <c r="C346" s="53"/>
      <c r="D346" s="52"/>
      <c r="E346" s="52"/>
      <c r="F346" s="37"/>
      <c r="G346" s="52"/>
      <c r="H346" s="52"/>
      <c r="I346" s="52"/>
      <c r="J346" s="52"/>
      <c r="K346" s="142"/>
      <c r="L346" s="143"/>
      <c r="M346" s="40" t="s">
        <v>1180</v>
      </c>
      <c r="N346" s="160" t="s">
        <v>1271</v>
      </c>
      <c r="O346" s="42">
        <v>0.8</v>
      </c>
      <c r="P346" s="43">
        <v>44287</v>
      </c>
      <c r="Q346" s="43">
        <v>44545</v>
      </c>
      <c r="R346" s="44">
        <v>0</v>
      </c>
      <c r="S346" s="45">
        <v>0.4</v>
      </c>
      <c r="T346" s="45">
        <v>0.8</v>
      </c>
      <c r="U346" s="45">
        <v>1</v>
      </c>
      <c r="V346" s="79">
        <v>0</v>
      </c>
      <c r="W346" s="80" t="s">
        <v>1291</v>
      </c>
      <c r="X346" s="4" t="str">
        <f t="shared" si="34"/>
        <v>Sin iniciar</v>
      </c>
      <c r="Y346" s="4" t="str">
        <f t="shared" si="35"/>
        <v>Sin iniciar</v>
      </c>
      <c r="Z346" s="81"/>
      <c r="AA346" s="113"/>
      <c r="AB346" s="49"/>
      <c r="AC346" s="50"/>
      <c r="AD346" s="50"/>
      <c r="AE346" s="91" t="s">
        <v>1291</v>
      </c>
    </row>
    <row r="347" spans="2:31" ht="39" customHeight="1" thickBot="1" x14ac:dyDescent="0.3">
      <c r="B347" s="51"/>
      <c r="C347" s="35" t="s">
        <v>816</v>
      </c>
      <c r="D347" s="47" t="s">
        <v>42</v>
      </c>
      <c r="E347" s="47" t="s">
        <v>24</v>
      </c>
      <c r="F347" s="37" t="s">
        <v>594</v>
      </c>
      <c r="G347" s="47" t="s">
        <v>26</v>
      </c>
      <c r="H347" s="47" t="s">
        <v>26</v>
      </c>
      <c r="I347" s="47" t="s">
        <v>171</v>
      </c>
      <c r="J347" s="47" t="s">
        <v>394</v>
      </c>
      <c r="K347" s="77" t="s">
        <v>600</v>
      </c>
      <c r="L347" s="78" t="s">
        <v>328</v>
      </c>
      <c r="M347" s="40" t="s">
        <v>1181</v>
      </c>
      <c r="N347" s="160" t="s">
        <v>1261</v>
      </c>
      <c r="O347" s="42">
        <v>0.1</v>
      </c>
      <c r="P347" s="43">
        <v>44200</v>
      </c>
      <c r="Q347" s="43">
        <v>44225</v>
      </c>
      <c r="R347" s="44">
        <v>1</v>
      </c>
      <c r="S347" s="45">
        <v>0</v>
      </c>
      <c r="T347" s="45">
        <v>0</v>
      </c>
      <c r="U347" s="45">
        <v>0</v>
      </c>
      <c r="V347" s="79">
        <v>1</v>
      </c>
      <c r="W347" s="80" t="s">
        <v>1553</v>
      </c>
      <c r="X347" s="4" t="str">
        <f t="shared" si="34"/>
        <v>Terminado</v>
      </c>
      <c r="Y347" s="4" t="str">
        <f t="shared" si="35"/>
        <v>Terminado</v>
      </c>
      <c r="Z347" s="81" t="s">
        <v>1554</v>
      </c>
      <c r="AA347" s="114">
        <f>SUMPRODUCT(O347:O349,V347:V349)</f>
        <v>0.4</v>
      </c>
      <c r="AB347" s="49">
        <f>SUMPRODUCT(R347:R349,O347:O349)</f>
        <v>0.4</v>
      </c>
      <c r="AC347" s="50" t="str">
        <f>IF(AB347&lt;1%,"Sin iniciar",IF(AB347=100%,"Terminado","En gestión"))</f>
        <v>En gestión</v>
      </c>
      <c r="AD347" s="50" t="str">
        <f>IF(AA347&lt;1%,"Sin iniciar",IF(AA347=100%,"Terminado","En gestión"))</f>
        <v>En gestión</v>
      </c>
      <c r="AE347" s="91" t="s">
        <v>1291</v>
      </c>
    </row>
    <row r="348" spans="2:31" ht="39" customHeight="1" thickBot="1" x14ac:dyDescent="0.3">
      <c r="B348" s="51"/>
      <c r="C348" s="51"/>
      <c r="D348" s="139"/>
      <c r="E348" s="139"/>
      <c r="F348" s="37"/>
      <c r="G348" s="139"/>
      <c r="H348" s="139"/>
      <c r="I348" s="139"/>
      <c r="J348" s="139"/>
      <c r="K348" s="140"/>
      <c r="L348" s="141"/>
      <c r="M348" s="40" t="s">
        <v>1182</v>
      </c>
      <c r="N348" s="160" t="s">
        <v>1272</v>
      </c>
      <c r="O348" s="42">
        <v>0.3</v>
      </c>
      <c r="P348" s="43">
        <v>44208</v>
      </c>
      <c r="Q348" s="43">
        <v>44386</v>
      </c>
      <c r="R348" s="44">
        <v>0.5</v>
      </c>
      <c r="S348" s="45">
        <v>0.9</v>
      </c>
      <c r="T348" s="45">
        <v>1</v>
      </c>
      <c r="U348" s="45">
        <v>0</v>
      </c>
      <c r="V348" s="79">
        <v>0.5</v>
      </c>
      <c r="W348" s="80" t="s">
        <v>1555</v>
      </c>
      <c r="X348" s="4" t="str">
        <f t="shared" si="34"/>
        <v>En gestión</v>
      </c>
      <c r="Y348" s="4" t="str">
        <f t="shared" si="35"/>
        <v>En gestión</v>
      </c>
      <c r="Z348" s="81"/>
      <c r="AA348" s="110"/>
      <c r="AB348" s="49"/>
      <c r="AC348" s="50"/>
      <c r="AD348" s="50"/>
      <c r="AE348" s="91" t="s">
        <v>1291</v>
      </c>
    </row>
    <row r="349" spans="2:31" ht="39" customHeight="1" thickBot="1" x14ac:dyDescent="0.3">
      <c r="B349" s="51"/>
      <c r="C349" s="53"/>
      <c r="D349" s="52"/>
      <c r="E349" s="52"/>
      <c r="F349" s="37"/>
      <c r="G349" s="52"/>
      <c r="H349" s="52"/>
      <c r="I349" s="52"/>
      <c r="J349" s="52"/>
      <c r="K349" s="142"/>
      <c r="L349" s="143"/>
      <c r="M349" s="40" t="s">
        <v>1183</v>
      </c>
      <c r="N349" s="160" t="s">
        <v>1273</v>
      </c>
      <c r="O349" s="42">
        <v>0.6</v>
      </c>
      <c r="P349" s="43">
        <v>44242</v>
      </c>
      <c r="Q349" s="43">
        <v>44526</v>
      </c>
      <c r="R349" s="44">
        <v>0.25</v>
      </c>
      <c r="S349" s="45">
        <v>0.5</v>
      </c>
      <c r="T349" s="45">
        <v>0.75</v>
      </c>
      <c r="U349" s="45">
        <v>1</v>
      </c>
      <c r="V349" s="79">
        <v>0.25</v>
      </c>
      <c r="W349" s="80" t="s">
        <v>1556</v>
      </c>
      <c r="X349" s="4" t="str">
        <f t="shared" si="34"/>
        <v>En gestión</v>
      </c>
      <c r="Y349" s="4" t="str">
        <f t="shared" si="35"/>
        <v>En gestión</v>
      </c>
      <c r="Z349" s="81"/>
      <c r="AA349" s="113"/>
      <c r="AB349" s="49"/>
      <c r="AC349" s="50"/>
      <c r="AD349" s="50"/>
      <c r="AE349" s="91" t="s">
        <v>1291</v>
      </c>
    </row>
    <row r="350" spans="2:31" ht="39" customHeight="1" thickBot="1" x14ac:dyDescent="0.3">
      <c r="B350" s="51"/>
      <c r="C350" s="35" t="s">
        <v>817</v>
      </c>
      <c r="D350" s="47" t="s">
        <v>42</v>
      </c>
      <c r="E350" s="47" t="s">
        <v>24</v>
      </c>
      <c r="F350" s="37" t="s">
        <v>594</v>
      </c>
      <c r="G350" s="47" t="s">
        <v>26</v>
      </c>
      <c r="H350" s="47" t="s">
        <v>26</v>
      </c>
      <c r="I350" s="47" t="s">
        <v>171</v>
      </c>
      <c r="J350" s="47" t="s">
        <v>394</v>
      </c>
      <c r="K350" s="77" t="s">
        <v>601</v>
      </c>
      <c r="L350" s="78" t="s">
        <v>599</v>
      </c>
      <c r="M350" s="40" t="s">
        <v>1184</v>
      </c>
      <c r="N350" s="160" t="s">
        <v>1270</v>
      </c>
      <c r="O350" s="42">
        <v>0.1</v>
      </c>
      <c r="P350" s="43">
        <v>44242</v>
      </c>
      <c r="Q350" s="43">
        <v>44285</v>
      </c>
      <c r="R350" s="44">
        <v>1</v>
      </c>
      <c r="S350" s="45">
        <v>0</v>
      </c>
      <c r="T350" s="45">
        <v>0</v>
      </c>
      <c r="U350" s="45">
        <v>0</v>
      </c>
      <c r="V350" s="79">
        <v>1</v>
      </c>
      <c r="W350" s="80" t="s">
        <v>1557</v>
      </c>
      <c r="X350" s="4" t="str">
        <f t="shared" si="34"/>
        <v>Terminado</v>
      </c>
      <c r="Y350" s="4" t="str">
        <f t="shared" si="35"/>
        <v>Terminado</v>
      </c>
      <c r="Z350" s="81" t="s">
        <v>1558</v>
      </c>
      <c r="AA350" s="114">
        <f>SUMPRODUCT(O350:O352,V350:V352)</f>
        <v>0.1</v>
      </c>
      <c r="AB350" s="49">
        <f>SUMPRODUCT(R350:R352,O350:O352)</f>
        <v>0.1</v>
      </c>
      <c r="AC350" s="50" t="str">
        <f>IF(AB350&lt;1%,"Sin iniciar",IF(AB350=100%,"Terminado","En gestión"))</f>
        <v>En gestión</v>
      </c>
      <c r="AD350" s="50" t="str">
        <f>IF(AA350&lt;1%,"Sin iniciar",IF(AA350=100%,"Terminado","En gestión"))</f>
        <v>En gestión</v>
      </c>
      <c r="AE350" s="91" t="s">
        <v>1291</v>
      </c>
    </row>
    <row r="351" spans="2:31" ht="39" customHeight="1" thickBot="1" x14ac:dyDescent="0.3">
      <c r="B351" s="51"/>
      <c r="C351" s="51"/>
      <c r="D351" s="139"/>
      <c r="E351" s="139"/>
      <c r="F351" s="37"/>
      <c r="G351" s="139"/>
      <c r="H351" s="139"/>
      <c r="I351" s="139"/>
      <c r="J351" s="139"/>
      <c r="K351" s="140"/>
      <c r="L351" s="141"/>
      <c r="M351" s="40" t="s">
        <v>1185</v>
      </c>
      <c r="N351" s="160" t="s">
        <v>1262</v>
      </c>
      <c r="O351" s="42">
        <v>0.1</v>
      </c>
      <c r="P351" s="43">
        <v>44287</v>
      </c>
      <c r="Q351" s="43">
        <v>44377</v>
      </c>
      <c r="R351" s="44">
        <v>0</v>
      </c>
      <c r="S351" s="45">
        <v>1</v>
      </c>
      <c r="T351" s="45">
        <v>0</v>
      </c>
      <c r="U351" s="45">
        <v>0</v>
      </c>
      <c r="V351" s="79">
        <v>0</v>
      </c>
      <c r="W351" s="80" t="s">
        <v>1291</v>
      </c>
      <c r="X351" s="4" t="str">
        <f t="shared" si="34"/>
        <v>Sin iniciar</v>
      </c>
      <c r="Y351" s="4" t="str">
        <f t="shared" si="35"/>
        <v>Sin iniciar</v>
      </c>
      <c r="Z351" s="81"/>
      <c r="AA351" s="110"/>
      <c r="AB351" s="49"/>
      <c r="AC351" s="50"/>
      <c r="AD351" s="50"/>
      <c r="AE351" s="91" t="s">
        <v>1291</v>
      </c>
    </row>
    <row r="352" spans="2:31" ht="39" customHeight="1" thickBot="1" x14ac:dyDescent="0.3">
      <c r="B352" s="51"/>
      <c r="C352" s="53"/>
      <c r="D352" s="52"/>
      <c r="E352" s="52"/>
      <c r="F352" s="37"/>
      <c r="G352" s="52"/>
      <c r="H352" s="52"/>
      <c r="I352" s="52"/>
      <c r="J352" s="52"/>
      <c r="K352" s="142"/>
      <c r="L352" s="143"/>
      <c r="M352" s="40" t="s">
        <v>1186</v>
      </c>
      <c r="N352" s="160" t="s">
        <v>1274</v>
      </c>
      <c r="O352" s="42">
        <v>0.8</v>
      </c>
      <c r="P352" s="43">
        <v>44287</v>
      </c>
      <c r="Q352" s="43">
        <v>44545</v>
      </c>
      <c r="R352" s="44">
        <v>0</v>
      </c>
      <c r="S352" s="45">
        <v>0.4</v>
      </c>
      <c r="T352" s="45">
        <v>0.8</v>
      </c>
      <c r="U352" s="45">
        <v>1</v>
      </c>
      <c r="V352" s="79">
        <v>0</v>
      </c>
      <c r="W352" s="80" t="s">
        <v>1291</v>
      </c>
      <c r="X352" s="4" t="str">
        <f>IF(R352&lt;1%,"Sin iniciar",IF(R352=100%,"Terminado","En gestión"))</f>
        <v>Sin iniciar</v>
      </c>
      <c r="Y352" s="4" t="str">
        <f t="shared" si="35"/>
        <v>Sin iniciar</v>
      </c>
      <c r="Z352" s="81"/>
      <c r="AA352" s="113"/>
      <c r="AB352" s="49"/>
      <c r="AC352" s="50"/>
      <c r="AD352" s="50"/>
      <c r="AE352" s="91" t="s">
        <v>1291</v>
      </c>
    </row>
    <row r="353" spans="2:31" ht="39" customHeight="1" thickBot="1" x14ac:dyDescent="0.3">
      <c r="B353" s="51"/>
      <c r="C353" s="35" t="s">
        <v>1161</v>
      </c>
      <c r="D353" s="47" t="s">
        <v>42</v>
      </c>
      <c r="E353" s="47" t="s">
        <v>24</v>
      </c>
      <c r="F353" s="37" t="s">
        <v>594</v>
      </c>
      <c r="G353" s="47" t="s">
        <v>26</v>
      </c>
      <c r="H353" s="47" t="s">
        <v>26</v>
      </c>
      <c r="I353" s="47" t="s">
        <v>171</v>
      </c>
      <c r="J353" s="47" t="s">
        <v>394</v>
      </c>
      <c r="K353" s="77" t="s">
        <v>602</v>
      </c>
      <c r="L353" s="78" t="s">
        <v>328</v>
      </c>
      <c r="M353" s="40" t="s">
        <v>1187</v>
      </c>
      <c r="N353" s="160" t="s">
        <v>1261</v>
      </c>
      <c r="O353" s="42">
        <v>0.1</v>
      </c>
      <c r="P353" s="43">
        <v>44242</v>
      </c>
      <c r="Q353" s="43">
        <v>44260</v>
      </c>
      <c r="R353" s="44">
        <v>1</v>
      </c>
      <c r="S353" s="45">
        <v>0</v>
      </c>
      <c r="T353" s="45">
        <v>0</v>
      </c>
      <c r="U353" s="45">
        <v>0</v>
      </c>
      <c r="V353" s="79">
        <v>1</v>
      </c>
      <c r="W353" s="80" t="s">
        <v>1559</v>
      </c>
      <c r="X353" s="4" t="str">
        <f t="shared" ref="X353:X392" si="36">IF(R353&lt;1%,"Sin iniciar",IF(R353=100%,"Terminado","En gestión"))</f>
        <v>Terminado</v>
      </c>
      <c r="Y353" s="4" t="str">
        <f t="shared" si="35"/>
        <v>Terminado</v>
      </c>
      <c r="Z353" s="81" t="s">
        <v>1560</v>
      </c>
      <c r="AA353" s="114">
        <f>SUMPRODUCT(O353:O355,V353:V355)</f>
        <v>0.16</v>
      </c>
      <c r="AB353" s="49">
        <f>SUMPRODUCT(R353:R355,O353:O355)</f>
        <v>0.16</v>
      </c>
      <c r="AC353" s="50" t="str">
        <f>IF(AB353&lt;1%,"Sin iniciar",IF(AB353=100%,"Terminado","En gestión"))</f>
        <v>En gestión</v>
      </c>
      <c r="AD353" s="50" t="str">
        <f>IF(AA353&lt;1%,"Sin iniciar",IF(AA353=100%,"Terminado","En gestión"))</f>
        <v>En gestión</v>
      </c>
      <c r="AE353" s="91" t="s">
        <v>1291</v>
      </c>
    </row>
    <row r="354" spans="2:31" ht="39" customHeight="1" thickBot="1" x14ac:dyDescent="0.3">
      <c r="B354" s="51"/>
      <c r="C354" s="51"/>
      <c r="D354" s="139"/>
      <c r="E354" s="139"/>
      <c r="F354" s="37"/>
      <c r="G354" s="139"/>
      <c r="H354" s="139"/>
      <c r="I354" s="139"/>
      <c r="J354" s="139"/>
      <c r="K354" s="140"/>
      <c r="L354" s="141"/>
      <c r="M354" s="40" t="s">
        <v>1188</v>
      </c>
      <c r="N354" s="160" t="s">
        <v>1262</v>
      </c>
      <c r="O354" s="42">
        <v>0.3</v>
      </c>
      <c r="P354" s="43">
        <v>44256</v>
      </c>
      <c r="Q354" s="43">
        <v>44377</v>
      </c>
      <c r="R354" s="44">
        <v>0.2</v>
      </c>
      <c r="S354" s="45">
        <v>1</v>
      </c>
      <c r="T354" s="45">
        <v>0</v>
      </c>
      <c r="U354" s="45">
        <v>0</v>
      </c>
      <c r="V354" s="79">
        <v>0.2</v>
      </c>
      <c r="W354" s="80" t="s">
        <v>1561</v>
      </c>
      <c r="X354" s="4" t="str">
        <f t="shared" si="36"/>
        <v>En gestión</v>
      </c>
      <c r="Y354" s="4" t="str">
        <f t="shared" si="35"/>
        <v>En gestión</v>
      </c>
      <c r="Z354" s="81"/>
      <c r="AA354" s="110"/>
      <c r="AB354" s="49"/>
      <c r="AC354" s="50"/>
      <c r="AD354" s="50"/>
      <c r="AE354" s="91" t="s">
        <v>1291</v>
      </c>
    </row>
    <row r="355" spans="2:31" ht="39" customHeight="1" thickBot="1" x14ac:dyDescent="0.3">
      <c r="B355" s="53"/>
      <c r="C355" s="53"/>
      <c r="D355" s="52"/>
      <c r="E355" s="52"/>
      <c r="F355" s="37"/>
      <c r="G355" s="52"/>
      <c r="H355" s="52"/>
      <c r="I355" s="52"/>
      <c r="J355" s="52"/>
      <c r="K355" s="142"/>
      <c r="L355" s="143"/>
      <c r="M355" s="40" t="s">
        <v>1189</v>
      </c>
      <c r="N355" s="160" t="s">
        <v>1263</v>
      </c>
      <c r="O355" s="42">
        <v>0.6</v>
      </c>
      <c r="P355" s="43">
        <v>44287</v>
      </c>
      <c r="Q355" s="43">
        <v>44545</v>
      </c>
      <c r="R355" s="44">
        <v>0</v>
      </c>
      <c r="S355" s="45">
        <v>0.2</v>
      </c>
      <c r="T355" s="45">
        <v>0.4</v>
      </c>
      <c r="U355" s="45">
        <v>1</v>
      </c>
      <c r="V355" s="79">
        <v>0</v>
      </c>
      <c r="W355" s="80" t="s">
        <v>1291</v>
      </c>
      <c r="X355" s="4" t="str">
        <f t="shared" si="36"/>
        <v>Sin iniciar</v>
      </c>
      <c r="Y355" s="4" t="str">
        <f t="shared" si="35"/>
        <v>Sin iniciar</v>
      </c>
      <c r="Z355" s="81"/>
      <c r="AA355" s="113"/>
      <c r="AB355" s="49"/>
      <c r="AC355" s="50"/>
      <c r="AD355" s="50"/>
      <c r="AE355" s="91" t="s">
        <v>1291</v>
      </c>
    </row>
    <row r="356" spans="2:31" ht="39" customHeight="1" x14ac:dyDescent="0.25">
      <c r="B356" s="54" t="s">
        <v>603</v>
      </c>
      <c r="C356" s="54" t="s">
        <v>818</v>
      </c>
      <c r="D356" s="57" t="s">
        <v>523</v>
      </c>
      <c r="E356" s="57" t="s">
        <v>24</v>
      </c>
      <c r="F356" s="56" t="s">
        <v>605</v>
      </c>
      <c r="G356" s="57" t="s">
        <v>26</v>
      </c>
      <c r="H356" s="57" t="s">
        <v>26</v>
      </c>
      <c r="I356" s="57" t="s">
        <v>44</v>
      </c>
      <c r="J356" s="64" t="s">
        <v>394</v>
      </c>
      <c r="K356" s="54" t="s">
        <v>604</v>
      </c>
      <c r="L356" s="165" t="s">
        <v>81</v>
      </c>
      <c r="M356" s="60" t="s">
        <v>1190</v>
      </c>
      <c r="N356" s="61" t="s">
        <v>672</v>
      </c>
      <c r="O356" s="62">
        <v>0.1</v>
      </c>
      <c r="P356" s="63">
        <v>44197</v>
      </c>
      <c r="Q356" s="63">
        <v>44561</v>
      </c>
      <c r="R356" s="44">
        <v>0.2</v>
      </c>
      <c r="S356" s="64">
        <v>0.5</v>
      </c>
      <c r="T356" s="64">
        <v>0.8</v>
      </c>
      <c r="U356" s="64">
        <v>1</v>
      </c>
      <c r="V356" s="65">
        <v>0.2</v>
      </c>
      <c r="W356" s="66" t="s">
        <v>1562</v>
      </c>
      <c r="X356" s="18" t="str">
        <f t="shared" si="36"/>
        <v>En gestión</v>
      </c>
      <c r="Y356" s="18" t="str">
        <f t="shared" si="35"/>
        <v>En gestión</v>
      </c>
      <c r="Z356" s="67" t="s">
        <v>1563</v>
      </c>
      <c r="AA356" s="114">
        <f>SUMPRODUCT(O356:O360,V356:V360)</f>
        <v>0.23499999999999999</v>
      </c>
      <c r="AB356" s="49">
        <f>SUMPRODUCT(R356:R360,O356:O360)</f>
        <v>0.23499999999999999</v>
      </c>
      <c r="AC356" s="68" t="str">
        <f>IF(AB356&lt;1%,"Sin iniciar",IF(AB356=100%,"Terminado","En gestión"))</f>
        <v>En gestión</v>
      </c>
      <c r="AD356" s="68" t="str">
        <f>IF(AA356&lt;1%,"Sin iniciar",IF(AA356=100%,"Terminado","En gestión"))</f>
        <v>En gestión</v>
      </c>
      <c r="AE356" s="18" t="s">
        <v>1291</v>
      </c>
    </row>
    <row r="357" spans="2:31" ht="39" customHeight="1" x14ac:dyDescent="0.25">
      <c r="B357" s="69"/>
      <c r="C357" s="69"/>
      <c r="D357" s="73"/>
      <c r="E357" s="73"/>
      <c r="F357" s="56"/>
      <c r="G357" s="73"/>
      <c r="H357" s="73"/>
      <c r="I357" s="73"/>
      <c r="J357" s="64" t="s">
        <v>77</v>
      </c>
      <c r="K357" s="69"/>
      <c r="L357" s="165" t="s">
        <v>81</v>
      </c>
      <c r="M357" s="60" t="s">
        <v>1191</v>
      </c>
      <c r="N357" s="61" t="s">
        <v>675</v>
      </c>
      <c r="O357" s="62">
        <v>0.1</v>
      </c>
      <c r="P357" s="63">
        <v>44197</v>
      </c>
      <c r="Q357" s="63">
        <v>44561</v>
      </c>
      <c r="R357" s="44">
        <v>0.15</v>
      </c>
      <c r="S357" s="64">
        <v>0.45</v>
      </c>
      <c r="T357" s="64">
        <v>0.75</v>
      </c>
      <c r="U357" s="64">
        <v>1</v>
      </c>
      <c r="V357" s="65">
        <v>0.15</v>
      </c>
      <c r="W357" s="66" t="s">
        <v>1564</v>
      </c>
      <c r="X357" s="18" t="str">
        <f t="shared" si="36"/>
        <v>En gestión</v>
      </c>
      <c r="Y357" s="18" t="str">
        <f t="shared" si="35"/>
        <v>En gestión</v>
      </c>
      <c r="Z357" s="67"/>
      <c r="AA357" s="110"/>
      <c r="AB357" s="49"/>
      <c r="AC357" s="68"/>
      <c r="AD357" s="68"/>
      <c r="AE357" s="18" t="s">
        <v>1291</v>
      </c>
    </row>
    <row r="358" spans="2:31" ht="39" customHeight="1" x14ac:dyDescent="0.25">
      <c r="B358" s="69"/>
      <c r="C358" s="69"/>
      <c r="D358" s="73"/>
      <c r="E358" s="73"/>
      <c r="F358" s="56"/>
      <c r="G358" s="73"/>
      <c r="H358" s="73"/>
      <c r="I358" s="73"/>
      <c r="J358" s="64" t="s">
        <v>97</v>
      </c>
      <c r="K358" s="69"/>
      <c r="L358" s="165" t="s">
        <v>81</v>
      </c>
      <c r="M358" s="60" t="s">
        <v>1192</v>
      </c>
      <c r="N358" s="61" t="s">
        <v>673</v>
      </c>
      <c r="O358" s="62">
        <v>0.4</v>
      </c>
      <c r="P358" s="63">
        <v>44197</v>
      </c>
      <c r="Q358" s="63">
        <v>44561</v>
      </c>
      <c r="R358" s="44">
        <v>0.25</v>
      </c>
      <c r="S358" s="64">
        <v>0.5</v>
      </c>
      <c r="T358" s="64">
        <v>0.75</v>
      </c>
      <c r="U358" s="64">
        <v>1</v>
      </c>
      <c r="V358" s="65">
        <v>0.25</v>
      </c>
      <c r="W358" s="66" t="s">
        <v>1565</v>
      </c>
      <c r="X358" s="18" t="str">
        <f t="shared" si="36"/>
        <v>En gestión</v>
      </c>
      <c r="Y358" s="18" t="str">
        <f t="shared" si="35"/>
        <v>En gestión</v>
      </c>
      <c r="Z358" s="67"/>
      <c r="AA358" s="110"/>
      <c r="AB358" s="49"/>
      <c r="AC358" s="68"/>
      <c r="AD358" s="68"/>
      <c r="AE358" s="18" t="s">
        <v>1291</v>
      </c>
    </row>
    <row r="359" spans="2:31" ht="39" customHeight="1" x14ac:dyDescent="0.25">
      <c r="B359" s="69"/>
      <c r="C359" s="69"/>
      <c r="D359" s="73"/>
      <c r="E359" s="73"/>
      <c r="F359" s="56"/>
      <c r="G359" s="73"/>
      <c r="H359" s="73"/>
      <c r="I359" s="73"/>
      <c r="J359" s="64" t="s">
        <v>99</v>
      </c>
      <c r="K359" s="69"/>
      <c r="L359" s="165" t="s">
        <v>81</v>
      </c>
      <c r="M359" s="60" t="s">
        <v>1193</v>
      </c>
      <c r="N359" s="61" t="s">
        <v>674</v>
      </c>
      <c r="O359" s="62">
        <v>0.2</v>
      </c>
      <c r="P359" s="63">
        <v>44197</v>
      </c>
      <c r="Q359" s="63">
        <v>44561</v>
      </c>
      <c r="R359" s="44">
        <v>0.25</v>
      </c>
      <c r="S359" s="64">
        <v>0.5</v>
      </c>
      <c r="T359" s="64">
        <v>0.75</v>
      </c>
      <c r="U359" s="64">
        <v>1</v>
      </c>
      <c r="V359" s="65">
        <v>0.25</v>
      </c>
      <c r="W359" s="66" t="s">
        <v>1566</v>
      </c>
      <c r="X359" s="18" t="str">
        <f t="shared" si="36"/>
        <v>En gestión</v>
      </c>
      <c r="Y359" s="18" t="str">
        <f t="shared" si="35"/>
        <v>En gestión</v>
      </c>
      <c r="Z359" s="67"/>
      <c r="AA359" s="110"/>
      <c r="AB359" s="49"/>
      <c r="AC359" s="68"/>
      <c r="AD359" s="68"/>
      <c r="AE359" s="18" t="s">
        <v>1291</v>
      </c>
    </row>
    <row r="360" spans="2:31" ht="39" customHeight="1" x14ac:dyDescent="0.25">
      <c r="B360" s="69"/>
      <c r="C360" s="76"/>
      <c r="D360" s="70"/>
      <c r="E360" s="70"/>
      <c r="F360" s="56"/>
      <c r="G360" s="70"/>
      <c r="H360" s="70"/>
      <c r="I360" s="70"/>
      <c r="J360" s="64" t="s">
        <v>101</v>
      </c>
      <c r="K360" s="76"/>
      <c r="L360" s="165" t="s">
        <v>81</v>
      </c>
      <c r="M360" s="60" t="s">
        <v>1194</v>
      </c>
      <c r="N360" s="61" t="s">
        <v>676</v>
      </c>
      <c r="O360" s="62">
        <v>0.2</v>
      </c>
      <c r="P360" s="63">
        <v>44197</v>
      </c>
      <c r="Q360" s="63">
        <v>44561</v>
      </c>
      <c r="R360" s="44">
        <v>0.25</v>
      </c>
      <c r="S360" s="64">
        <v>0.5</v>
      </c>
      <c r="T360" s="64">
        <v>0.75</v>
      </c>
      <c r="U360" s="64">
        <v>1</v>
      </c>
      <c r="V360" s="65">
        <v>0.25</v>
      </c>
      <c r="W360" s="66" t="s">
        <v>1567</v>
      </c>
      <c r="X360" s="18" t="str">
        <f t="shared" si="36"/>
        <v>En gestión</v>
      </c>
      <c r="Y360" s="18" t="str">
        <f>IF(V360&lt;1%,"Sin iniciar",IF(V360=100%,"Terminado","En gestión"))</f>
        <v>En gestión</v>
      </c>
      <c r="Z360" s="67"/>
      <c r="AA360" s="113"/>
      <c r="AB360" s="49"/>
      <c r="AC360" s="68"/>
      <c r="AD360" s="68"/>
      <c r="AE360" s="18" t="s">
        <v>1291</v>
      </c>
    </row>
    <row r="361" spans="2:31" ht="39" customHeight="1" x14ac:dyDescent="0.25">
      <c r="B361" s="69"/>
      <c r="C361" s="54" t="s">
        <v>819</v>
      </c>
      <c r="D361" s="57" t="s">
        <v>523</v>
      </c>
      <c r="E361" s="57" t="s">
        <v>24</v>
      </c>
      <c r="F361" s="56" t="s">
        <v>609</v>
      </c>
      <c r="G361" s="57" t="s">
        <v>26</v>
      </c>
      <c r="H361" s="57" t="s">
        <v>26</v>
      </c>
      <c r="I361" s="57" t="s">
        <v>44</v>
      </c>
      <c r="J361" s="64" t="s">
        <v>99</v>
      </c>
      <c r="K361" s="58" t="s">
        <v>607</v>
      </c>
      <c r="L361" s="59" t="s">
        <v>81</v>
      </c>
      <c r="M361" s="60" t="s">
        <v>1195</v>
      </c>
      <c r="N361" s="61" t="s">
        <v>608</v>
      </c>
      <c r="O361" s="62">
        <v>0.5</v>
      </c>
      <c r="P361" s="63">
        <v>44197</v>
      </c>
      <c r="Q361" s="63">
        <v>44561</v>
      </c>
      <c r="R361" s="44">
        <v>0.25</v>
      </c>
      <c r="S361" s="64">
        <v>0.5</v>
      </c>
      <c r="T361" s="64">
        <v>0.75</v>
      </c>
      <c r="U361" s="64">
        <v>1</v>
      </c>
      <c r="V361" s="65">
        <v>0.25</v>
      </c>
      <c r="W361" s="66" t="s">
        <v>1568</v>
      </c>
      <c r="X361" s="18" t="str">
        <f t="shared" si="36"/>
        <v>En gestión</v>
      </c>
      <c r="Y361" s="18" t="str">
        <f t="shared" ref="Y361:Y410" si="37">IF(V361&lt;1%,"Sin iniciar",IF(V361=100%,"Terminado","En gestión"))</f>
        <v>En gestión</v>
      </c>
      <c r="Z361" s="67" t="s">
        <v>1569</v>
      </c>
      <c r="AA361" s="114">
        <f>SUMPRODUCT(O361:O362,V361:V362)</f>
        <v>0.125</v>
      </c>
      <c r="AB361" s="49">
        <f>SUMPRODUCT(R361:R362,O361:O362)</f>
        <v>0.25</v>
      </c>
      <c r="AC361" s="68" t="str">
        <f>IF(AB361&lt;1%,"Sin iniciar",IF(AB361=100%,"Terminado","En gestión"))</f>
        <v>En gestión</v>
      </c>
      <c r="AD361" s="68" t="str">
        <f>IF(AA361&lt;1%,"Sin iniciar",IF(AA361=100%,"Terminado","En gestión"))</f>
        <v>En gestión</v>
      </c>
      <c r="AE361" s="18" t="s">
        <v>1291</v>
      </c>
    </row>
    <row r="362" spans="2:31" ht="39" customHeight="1" x14ac:dyDescent="0.25">
      <c r="B362" s="69"/>
      <c r="C362" s="76"/>
      <c r="D362" s="70"/>
      <c r="E362" s="70"/>
      <c r="F362" s="56"/>
      <c r="G362" s="70"/>
      <c r="H362" s="70"/>
      <c r="I362" s="70"/>
      <c r="J362" s="64" t="s">
        <v>101</v>
      </c>
      <c r="K362" s="71"/>
      <c r="L362" s="72"/>
      <c r="M362" s="60" t="s">
        <v>1196</v>
      </c>
      <c r="N362" s="61" t="s">
        <v>610</v>
      </c>
      <c r="O362" s="62">
        <v>0.5</v>
      </c>
      <c r="P362" s="63">
        <v>44197</v>
      </c>
      <c r="Q362" s="63">
        <v>44561</v>
      </c>
      <c r="R362" s="44">
        <v>0.25</v>
      </c>
      <c r="S362" s="64">
        <v>0.5</v>
      </c>
      <c r="T362" s="64">
        <v>0.75</v>
      </c>
      <c r="U362" s="64">
        <v>1</v>
      </c>
      <c r="V362" s="65">
        <v>0</v>
      </c>
      <c r="W362" s="66" t="s">
        <v>1570</v>
      </c>
      <c r="X362" s="18" t="str">
        <f t="shared" si="36"/>
        <v>En gestión</v>
      </c>
      <c r="Y362" s="18" t="str">
        <f t="shared" si="37"/>
        <v>Sin iniciar</v>
      </c>
      <c r="Z362" s="67"/>
      <c r="AA362" s="113"/>
      <c r="AB362" s="49"/>
      <c r="AC362" s="68"/>
      <c r="AD362" s="68"/>
      <c r="AE362" s="66" t="s">
        <v>1571</v>
      </c>
    </row>
    <row r="363" spans="2:31" ht="39" customHeight="1" x14ac:dyDescent="0.25">
      <c r="B363" s="69"/>
      <c r="C363" s="54" t="s">
        <v>820</v>
      </c>
      <c r="D363" s="57" t="s">
        <v>523</v>
      </c>
      <c r="E363" s="57" t="s">
        <v>24</v>
      </c>
      <c r="F363" s="56" t="s">
        <v>611</v>
      </c>
      <c r="G363" s="57" t="s">
        <v>26</v>
      </c>
      <c r="H363" s="57" t="s">
        <v>26</v>
      </c>
      <c r="I363" s="57" t="s">
        <v>44</v>
      </c>
      <c r="J363" s="57" t="s">
        <v>101</v>
      </c>
      <c r="K363" s="168" t="s">
        <v>677</v>
      </c>
      <c r="L363" s="59" t="s">
        <v>81</v>
      </c>
      <c r="M363" s="60" t="s">
        <v>1197</v>
      </c>
      <c r="N363" s="165" t="s">
        <v>678</v>
      </c>
      <c r="O363" s="169">
        <v>0.3</v>
      </c>
      <c r="P363" s="63">
        <v>44291</v>
      </c>
      <c r="Q363" s="63">
        <v>44469</v>
      </c>
      <c r="R363" s="170">
        <v>0</v>
      </c>
      <c r="S363" s="64">
        <v>0.25</v>
      </c>
      <c r="T363" s="64">
        <v>1</v>
      </c>
      <c r="U363" s="64">
        <v>0</v>
      </c>
      <c r="V363" s="65">
        <v>0</v>
      </c>
      <c r="W363" s="66" t="s">
        <v>1572</v>
      </c>
      <c r="X363" s="18" t="str">
        <f t="shared" si="36"/>
        <v>Sin iniciar</v>
      </c>
      <c r="Y363" s="18" t="str">
        <f t="shared" si="37"/>
        <v>Sin iniciar</v>
      </c>
      <c r="Z363" s="67" t="s">
        <v>1308</v>
      </c>
      <c r="AA363" s="114">
        <f>SUMPRODUCT(O363:O365,V363:V365)</f>
        <v>0</v>
      </c>
      <c r="AB363" s="49">
        <f>SUMPRODUCT(R363:R365,O363:O365)</f>
        <v>0</v>
      </c>
      <c r="AC363" s="68" t="str">
        <f>IF(AB363&lt;1%,"Sin iniciar",IF(AB363=100%,"Terminado","En gestión"))</f>
        <v>Sin iniciar</v>
      </c>
      <c r="AD363" s="68" t="str">
        <f>IF(AA363&lt;1%,"Sin iniciar",IF(AA363=100%,"Terminado","En gestión"))</f>
        <v>Sin iniciar</v>
      </c>
      <c r="AE363" s="18" t="s">
        <v>1291</v>
      </c>
    </row>
    <row r="364" spans="2:31" ht="39" customHeight="1" x14ac:dyDescent="0.25">
      <c r="B364" s="69"/>
      <c r="C364" s="69"/>
      <c r="D364" s="73"/>
      <c r="E364" s="73"/>
      <c r="F364" s="56"/>
      <c r="G364" s="73"/>
      <c r="H364" s="73"/>
      <c r="I364" s="73"/>
      <c r="J364" s="73"/>
      <c r="K364" s="171"/>
      <c r="L364" s="75"/>
      <c r="M364" s="60" t="s">
        <v>1198</v>
      </c>
      <c r="N364" s="165" t="s">
        <v>679</v>
      </c>
      <c r="O364" s="62">
        <v>0.3</v>
      </c>
      <c r="P364" s="63">
        <v>44378</v>
      </c>
      <c r="Q364" s="63">
        <v>44469</v>
      </c>
      <c r="R364" s="44">
        <v>0</v>
      </c>
      <c r="S364" s="64">
        <v>0</v>
      </c>
      <c r="T364" s="64">
        <v>1</v>
      </c>
      <c r="U364" s="64">
        <v>0</v>
      </c>
      <c r="V364" s="65">
        <v>0</v>
      </c>
      <c r="W364" s="66" t="s">
        <v>1572</v>
      </c>
      <c r="X364" s="18" t="str">
        <f t="shared" si="36"/>
        <v>Sin iniciar</v>
      </c>
      <c r="Y364" s="18" t="str">
        <f t="shared" si="37"/>
        <v>Sin iniciar</v>
      </c>
      <c r="Z364" s="67"/>
      <c r="AA364" s="110"/>
      <c r="AB364" s="49"/>
      <c r="AC364" s="68"/>
      <c r="AD364" s="68"/>
      <c r="AE364" s="18" t="s">
        <v>1291</v>
      </c>
    </row>
    <row r="365" spans="2:31" ht="39" customHeight="1" x14ac:dyDescent="0.25">
      <c r="B365" s="69"/>
      <c r="C365" s="76"/>
      <c r="D365" s="70"/>
      <c r="E365" s="70"/>
      <c r="F365" s="56"/>
      <c r="G365" s="70"/>
      <c r="H365" s="70"/>
      <c r="I365" s="70"/>
      <c r="J365" s="70"/>
      <c r="K365" s="172"/>
      <c r="L365" s="72"/>
      <c r="M365" s="60" t="s">
        <v>1199</v>
      </c>
      <c r="N365" s="165" t="s">
        <v>680</v>
      </c>
      <c r="O365" s="62">
        <v>0.4</v>
      </c>
      <c r="P365" s="63">
        <v>44470</v>
      </c>
      <c r="Q365" s="63">
        <v>44560</v>
      </c>
      <c r="R365" s="44">
        <v>0</v>
      </c>
      <c r="S365" s="64">
        <v>0</v>
      </c>
      <c r="T365" s="64">
        <v>0</v>
      </c>
      <c r="U365" s="64">
        <v>1</v>
      </c>
      <c r="V365" s="65">
        <v>0</v>
      </c>
      <c r="W365" s="66" t="s">
        <v>1572</v>
      </c>
      <c r="X365" s="18" t="str">
        <f t="shared" si="36"/>
        <v>Sin iniciar</v>
      </c>
      <c r="Y365" s="18" t="str">
        <f t="shared" si="37"/>
        <v>Sin iniciar</v>
      </c>
      <c r="Z365" s="67"/>
      <c r="AA365" s="113"/>
      <c r="AB365" s="49"/>
      <c r="AC365" s="68"/>
      <c r="AD365" s="68"/>
      <c r="AE365" s="18" t="s">
        <v>1291</v>
      </c>
    </row>
    <row r="366" spans="2:31" ht="39" customHeight="1" x14ac:dyDescent="0.25">
      <c r="B366" s="69"/>
      <c r="C366" s="60" t="s">
        <v>821</v>
      </c>
      <c r="D366" s="64" t="s">
        <v>523</v>
      </c>
      <c r="E366" s="64" t="s">
        <v>24</v>
      </c>
      <c r="F366" s="64" t="s">
        <v>681</v>
      </c>
      <c r="G366" s="64" t="s">
        <v>26</v>
      </c>
      <c r="H366" s="64" t="s">
        <v>26</v>
      </c>
      <c r="I366" s="64" t="s">
        <v>44</v>
      </c>
      <c r="J366" s="64" t="s">
        <v>77</v>
      </c>
      <c r="K366" s="60" t="s">
        <v>612</v>
      </c>
      <c r="L366" s="165" t="s">
        <v>81</v>
      </c>
      <c r="M366" s="60" t="s">
        <v>1200</v>
      </c>
      <c r="N366" s="165" t="s">
        <v>613</v>
      </c>
      <c r="O366" s="62">
        <v>1</v>
      </c>
      <c r="P366" s="63">
        <v>44256</v>
      </c>
      <c r="Q366" s="63">
        <v>44560</v>
      </c>
      <c r="R366" s="44">
        <v>0.25</v>
      </c>
      <c r="S366" s="64">
        <v>0.5</v>
      </c>
      <c r="T366" s="64">
        <v>0.75</v>
      </c>
      <c r="U366" s="64">
        <v>1</v>
      </c>
      <c r="V366" s="65">
        <v>0.25</v>
      </c>
      <c r="W366" s="66" t="s">
        <v>1573</v>
      </c>
      <c r="X366" s="18" t="str">
        <f t="shared" si="36"/>
        <v>En gestión</v>
      </c>
      <c r="Y366" s="18" t="str">
        <f t="shared" si="37"/>
        <v>En gestión</v>
      </c>
      <c r="Z366" s="66" t="s">
        <v>1574</v>
      </c>
      <c r="AA366" s="79">
        <f>O366*V366</f>
        <v>0.25</v>
      </c>
      <c r="AB366" s="161">
        <f>SUMPRODUCT(R366,O366)</f>
        <v>0.25</v>
      </c>
      <c r="AC366" s="18" t="str">
        <f>IF(AB366&lt;1%,"Sin iniciar",IF(AB366=100%,"Terminado","En gestión"))</f>
        <v>En gestión</v>
      </c>
      <c r="AD366" s="18" t="str">
        <f>IF(AA366&lt;1%,"Sin iniciar",IF(AA366=100%,"Terminado","En gestión"))</f>
        <v>En gestión</v>
      </c>
      <c r="AE366" s="18" t="s">
        <v>1291</v>
      </c>
    </row>
    <row r="367" spans="2:31" ht="39" customHeight="1" x14ac:dyDescent="0.25">
      <c r="B367" s="69"/>
      <c r="C367" s="54" t="s">
        <v>822</v>
      </c>
      <c r="D367" s="57" t="s">
        <v>523</v>
      </c>
      <c r="E367" s="57" t="s">
        <v>24</v>
      </c>
      <c r="F367" s="56" t="s">
        <v>682</v>
      </c>
      <c r="G367" s="57" t="s">
        <v>26</v>
      </c>
      <c r="H367" s="57" t="s">
        <v>26</v>
      </c>
      <c r="I367" s="57" t="s">
        <v>27</v>
      </c>
      <c r="J367" s="64" t="s">
        <v>99</v>
      </c>
      <c r="K367" s="54" t="s">
        <v>614</v>
      </c>
      <c r="L367" s="59" t="s">
        <v>81</v>
      </c>
      <c r="M367" s="60" t="s">
        <v>1201</v>
      </c>
      <c r="N367" s="165" t="s">
        <v>615</v>
      </c>
      <c r="O367" s="62">
        <v>0.3</v>
      </c>
      <c r="P367" s="63">
        <v>44198</v>
      </c>
      <c r="Q367" s="63">
        <v>44377</v>
      </c>
      <c r="R367" s="44">
        <v>0.7</v>
      </c>
      <c r="S367" s="64">
        <v>1</v>
      </c>
      <c r="T367" s="64">
        <v>0</v>
      </c>
      <c r="U367" s="64">
        <v>0</v>
      </c>
      <c r="V367" s="65">
        <v>0.4</v>
      </c>
      <c r="W367" s="66" t="s">
        <v>1575</v>
      </c>
      <c r="X367" s="18" t="str">
        <f t="shared" si="36"/>
        <v>En gestión</v>
      </c>
      <c r="Y367" s="18" t="str">
        <f t="shared" si="37"/>
        <v>En gestión</v>
      </c>
      <c r="Z367" s="67" t="s">
        <v>1576</v>
      </c>
      <c r="AA367" s="114">
        <f>SUMPRODUCT(O367:O369,V367:V369)</f>
        <v>0.12</v>
      </c>
      <c r="AB367" s="49">
        <f>SUMPRODUCT(R367:R369,O367:O369)</f>
        <v>0.21</v>
      </c>
      <c r="AC367" s="68" t="str">
        <f>IF(AB367&lt;1%,"Sin iniciar",IF(AB367=100%,"Terminado","En gestión"))</f>
        <v>En gestión</v>
      </c>
      <c r="AD367" s="68" t="str">
        <f>IF(AA367&lt;1%,"Sin iniciar",IF(AA367=100%,"Terminado","En gestión"))</f>
        <v>En gestión</v>
      </c>
      <c r="AE367" s="66" t="s">
        <v>1577</v>
      </c>
    </row>
    <row r="368" spans="2:31" ht="39" customHeight="1" x14ac:dyDescent="0.25">
      <c r="B368" s="69"/>
      <c r="C368" s="69"/>
      <c r="D368" s="73"/>
      <c r="E368" s="73"/>
      <c r="F368" s="56"/>
      <c r="G368" s="73"/>
      <c r="H368" s="73"/>
      <c r="I368" s="73"/>
      <c r="J368" s="64" t="s">
        <v>77</v>
      </c>
      <c r="K368" s="69"/>
      <c r="L368" s="75"/>
      <c r="M368" s="60" t="s">
        <v>1202</v>
      </c>
      <c r="N368" s="165" t="s">
        <v>616</v>
      </c>
      <c r="O368" s="62">
        <v>0.3</v>
      </c>
      <c r="P368" s="63">
        <v>44291</v>
      </c>
      <c r="Q368" s="63">
        <v>44469</v>
      </c>
      <c r="R368" s="44">
        <v>0</v>
      </c>
      <c r="S368" s="64">
        <v>0.5</v>
      </c>
      <c r="T368" s="64">
        <v>1</v>
      </c>
      <c r="U368" s="64">
        <v>0</v>
      </c>
      <c r="V368" s="65">
        <v>0</v>
      </c>
      <c r="W368" s="66" t="s">
        <v>1572</v>
      </c>
      <c r="X368" s="18" t="str">
        <f t="shared" si="36"/>
        <v>Sin iniciar</v>
      </c>
      <c r="Y368" s="18" t="str">
        <f t="shared" si="37"/>
        <v>Sin iniciar</v>
      </c>
      <c r="Z368" s="67"/>
      <c r="AA368" s="110"/>
      <c r="AB368" s="49"/>
      <c r="AC368" s="68"/>
      <c r="AD368" s="68"/>
      <c r="AE368" s="18" t="s">
        <v>1291</v>
      </c>
    </row>
    <row r="369" spans="2:31" ht="39" customHeight="1" x14ac:dyDescent="0.25">
      <c r="B369" s="69"/>
      <c r="C369" s="76"/>
      <c r="D369" s="70"/>
      <c r="E369" s="70"/>
      <c r="F369" s="56"/>
      <c r="G369" s="70"/>
      <c r="H369" s="70"/>
      <c r="I369" s="70"/>
      <c r="J369" s="64" t="s">
        <v>99</v>
      </c>
      <c r="K369" s="76"/>
      <c r="L369" s="72"/>
      <c r="M369" s="60" t="s">
        <v>1203</v>
      </c>
      <c r="N369" s="165" t="s">
        <v>617</v>
      </c>
      <c r="O369" s="62">
        <v>0.4</v>
      </c>
      <c r="P369" s="63">
        <v>44378</v>
      </c>
      <c r="Q369" s="63">
        <v>44560</v>
      </c>
      <c r="R369" s="44">
        <v>0</v>
      </c>
      <c r="S369" s="64">
        <v>0</v>
      </c>
      <c r="T369" s="64">
        <v>0.2</v>
      </c>
      <c r="U369" s="64">
        <v>1</v>
      </c>
      <c r="V369" s="65">
        <v>0</v>
      </c>
      <c r="W369" s="66" t="s">
        <v>1572</v>
      </c>
      <c r="X369" s="18" t="str">
        <f t="shared" si="36"/>
        <v>Sin iniciar</v>
      </c>
      <c r="Y369" s="18" t="str">
        <f t="shared" si="37"/>
        <v>Sin iniciar</v>
      </c>
      <c r="Z369" s="67"/>
      <c r="AA369" s="113"/>
      <c r="AB369" s="49"/>
      <c r="AC369" s="68"/>
      <c r="AD369" s="68"/>
      <c r="AE369" s="18" t="s">
        <v>1291</v>
      </c>
    </row>
    <row r="370" spans="2:31" ht="39" customHeight="1" x14ac:dyDescent="0.25">
      <c r="B370" s="69"/>
      <c r="C370" s="54" t="s">
        <v>824</v>
      </c>
      <c r="D370" s="57" t="s">
        <v>523</v>
      </c>
      <c r="E370" s="57" t="s">
        <v>24</v>
      </c>
      <c r="F370" s="173" t="s">
        <v>688</v>
      </c>
      <c r="G370" s="57" t="s">
        <v>26</v>
      </c>
      <c r="H370" s="57" t="s">
        <v>26</v>
      </c>
      <c r="I370" s="57" t="s">
        <v>27</v>
      </c>
      <c r="J370" s="64" t="s">
        <v>394</v>
      </c>
      <c r="K370" s="54" t="s">
        <v>683</v>
      </c>
      <c r="L370" s="59" t="s">
        <v>81</v>
      </c>
      <c r="M370" s="60" t="s">
        <v>1204</v>
      </c>
      <c r="N370" s="165" t="s">
        <v>672</v>
      </c>
      <c r="O370" s="62">
        <v>0.2</v>
      </c>
      <c r="P370" s="63">
        <v>44198</v>
      </c>
      <c r="Q370" s="63">
        <v>44377</v>
      </c>
      <c r="R370" s="44">
        <v>0.5</v>
      </c>
      <c r="S370" s="64">
        <v>1</v>
      </c>
      <c r="T370" s="64">
        <v>0</v>
      </c>
      <c r="U370" s="64">
        <v>0</v>
      </c>
      <c r="V370" s="65">
        <v>0.5</v>
      </c>
      <c r="W370" s="66" t="s">
        <v>1578</v>
      </c>
      <c r="X370" s="18" t="str">
        <f t="shared" si="36"/>
        <v>En gestión</v>
      </c>
      <c r="Y370" s="18" t="str">
        <f t="shared" si="37"/>
        <v>En gestión</v>
      </c>
      <c r="Z370" s="67" t="s">
        <v>1579</v>
      </c>
      <c r="AA370" s="114">
        <f>SUMPRODUCT(O370:O374,V370:V374)</f>
        <v>0.2</v>
      </c>
      <c r="AB370" s="49">
        <f>SUMPRODUCT(R370:R374,O370:O374)</f>
        <v>0.2</v>
      </c>
      <c r="AC370" s="68" t="str">
        <f>IF(AB370&lt;1%,"Sin iniciar",IF(AB370=100%,"Terminado","En gestión"))</f>
        <v>En gestión</v>
      </c>
      <c r="AD370" s="68" t="str">
        <f>IF(AA370&lt;1%,"Sin iniciar",IF(AA370=100%,"Terminado","En gestión"))</f>
        <v>En gestión</v>
      </c>
      <c r="AE370" s="18" t="s">
        <v>1291</v>
      </c>
    </row>
    <row r="371" spans="2:31" ht="39" customHeight="1" x14ac:dyDescent="0.25">
      <c r="B371" s="69"/>
      <c r="C371" s="69"/>
      <c r="D371" s="73"/>
      <c r="E371" s="73"/>
      <c r="F371" s="173"/>
      <c r="G371" s="73"/>
      <c r="H371" s="73"/>
      <c r="I371" s="73"/>
      <c r="J371" s="64" t="s">
        <v>77</v>
      </c>
      <c r="K371" s="69"/>
      <c r="L371" s="75"/>
      <c r="M371" s="60" t="s">
        <v>1205</v>
      </c>
      <c r="N371" s="165" t="s">
        <v>684</v>
      </c>
      <c r="O371" s="62">
        <v>0.2</v>
      </c>
      <c r="P371" s="63">
        <v>44198</v>
      </c>
      <c r="Q371" s="63">
        <v>44377</v>
      </c>
      <c r="R371" s="44">
        <v>0.5</v>
      </c>
      <c r="S371" s="64">
        <v>1</v>
      </c>
      <c r="T371" s="64">
        <v>0</v>
      </c>
      <c r="U371" s="64">
        <v>0</v>
      </c>
      <c r="V371" s="65">
        <v>0.5</v>
      </c>
      <c r="W371" s="66" t="s">
        <v>1580</v>
      </c>
      <c r="X371" s="18" t="str">
        <f t="shared" si="36"/>
        <v>En gestión</v>
      </c>
      <c r="Y371" s="18" t="str">
        <f t="shared" si="37"/>
        <v>En gestión</v>
      </c>
      <c r="Z371" s="67"/>
      <c r="AA371" s="110"/>
      <c r="AB371" s="49"/>
      <c r="AC371" s="68"/>
      <c r="AD371" s="68"/>
      <c r="AE371" s="18" t="s">
        <v>1291</v>
      </c>
    </row>
    <row r="372" spans="2:31" ht="39" customHeight="1" x14ac:dyDescent="0.25">
      <c r="B372" s="69"/>
      <c r="C372" s="69"/>
      <c r="D372" s="73"/>
      <c r="E372" s="73"/>
      <c r="F372" s="173"/>
      <c r="G372" s="73"/>
      <c r="H372" s="73"/>
      <c r="I372" s="73"/>
      <c r="J372" s="64" t="s">
        <v>97</v>
      </c>
      <c r="K372" s="69"/>
      <c r="L372" s="75"/>
      <c r="M372" s="60" t="s">
        <v>1206</v>
      </c>
      <c r="N372" s="165" t="s">
        <v>685</v>
      </c>
      <c r="O372" s="62">
        <v>0.2</v>
      </c>
      <c r="P372" s="63">
        <v>44354</v>
      </c>
      <c r="Q372" s="63">
        <v>44469</v>
      </c>
      <c r="R372" s="44">
        <v>0</v>
      </c>
      <c r="S372" s="64">
        <v>0.2</v>
      </c>
      <c r="T372" s="64">
        <v>1</v>
      </c>
      <c r="U372" s="64">
        <v>0</v>
      </c>
      <c r="V372" s="65">
        <v>0</v>
      </c>
      <c r="W372" s="66" t="s">
        <v>1572</v>
      </c>
      <c r="X372" s="18" t="str">
        <f t="shared" si="36"/>
        <v>Sin iniciar</v>
      </c>
      <c r="Y372" s="18" t="str">
        <f t="shared" si="37"/>
        <v>Sin iniciar</v>
      </c>
      <c r="Z372" s="67"/>
      <c r="AA372" s="110"/>
      <c r="AB372" s="49"/>
      <c r="AC372" s="68"/>
      <c r="AD372" s="68"/>
      <c r="AE372" s="18" t="s">
        <v>1291</v>
      </c>
    </row>
    <row r="373" spans="2:31" ht="39" customHeight="1" x14ac:dyDescent="0.25">
      <c r="B373" s="69"/>
      <c r="C373" s="69"/>
      <c r="D373" s="73"/>
      <c r="E373" s="73"/>
      <c r="F373" s="173"/>
      <c r="G373" s="73"/>
      <c r="H373" s="73"/>
      <c r="I373" s="73"/>
      <c r="J373" s="64" t="s">
        <v>99</v>
      </c>
      <c r="K373" s="69"/>
      <c r="L373" s="75"/>
      <c r="M373" s="60" t="s">
        <v>1207</v>
      </c>
      <c r="N373" s="165" t="s">
        <v>686</v>
      </c>
      <c r="O373" s="62">
        <v>0.2</v>
      </c>
      <c r="P373" s="63">
        <v>44378</v>
      </c>
      <c r="Q373" s="63">
        <v>44560</v>
      </c>
      <c r="R373" s="44">
        <v>0</v>
      </c>
      <c r="S373" s="64">
        <v>0</v>
      </c>
      <c r="T373" s="64">
        <v>0.5</v>
      </c>
      <c r="U373" s="64">
        <v>1</v>
      </c>
      <c r="V373" s="65">
        <v>0</v>
      </c>
      <c r="W373" s="66" t="s">
        <v>1572</v>
      </c>
      <c r="X373" s="18" t="str">
        <f t="shared" si="36"/>
        <v>Sin iniciar</v>
      </c>
      <c r="Y373" s="18" t="str">
        <f t="shared" si="37"/>
        <v>Sin iniciar</v>
      </c>
      <c r="Z373" s="67"/>
      <c r="AA373" s="110"/>
      <c r="AB373" s="49"/>
      <c r="AC373" s="68"/>
      <c r="AD373" s="68"/>
      <c r="AE373" s="18" t="s">
        <v>1291</v>
      </c>
    </row>
    <row r="374" spans="2:31" ht="39" customHeight="1" x14ac:dyDescent="0.25">
      <c r="B374" s="69"/>
      <c r="C374" s="76"/>
      <c r="D374" s="70"/>
      <c r="E374" s="70"/>
      <c r="F374" s="173"/>
      <c r="G374" s="70"/>
      <c r="H374" s="70"/>
      <c r="I374" s="70"/>
      <c r="J374" s="64" t="s">
        <v>101</v>
      </c>
      <c r="K374" s="76"/>
      <c r="L374" s="72"/>
      <c r="M374" s="60" t="s">
        <v>1208</v>
      </c>
      <c r="N374" s="165" t="s">
        <v>687</v>
      </c>
      <c r="O374" s="62">
        <v>0.2</v>
      </c>
      <c r="P374" s="63">
        <v>44378</v>
      </c>
      <c r="Q374" s="63">
        <v>44560</v>
      </c>
      <c r="R374" s="44">
        <v>0</v>
      </c>
      <c r="S374" s="64">
        <v>0</v>
      </c>
      <c r="T374" s="64">
        <v>0.6</v>
      </c>
      <c r="U374" s="64">
        <v>1</v>
      </c>
      <c r="V374" s="65">
        <v>0</v>
      </c>
      <c r="W374" s="66" t="s">
        <v>1572</v>
      </c>
      <c r="X374" s="18" t="str">
        <f t="shared" si="36"/>
        <v>Sin iniciar</v>
      </c>
      <c r="Y374" s="18" t="str">
        <f t="shared" si="37"/>
        <v>Sin iniciar</v>
      </c>
      <c r="Z374" s="67"/>
      <c r="AA374" s="113"/>
      <c r="AB374" s="49"/>
      <c r="AC374" s="68"/>
      <c r="AD374" s="68"/>
      <c r="AE374" s="18" t="s">
        <v>1291</v>
      </c>
    </row>
    <row r="375" spans="2:31" ht="39" customHeight="1" x14ac:dyDescent="0.25">
      <c r="B375" s="69"/>
      <c r="C375" s="54" t="s">
        <v>823</v>
      </c>
      <c r="D375" s="57" t="s">
        <v>523</v>
      </c>
      <c r="E375" s="57" t="s">
        <v>24</v>
      </c>
      <c r="F375" s="173" t="s">
        <v>692</v>
      </c>
      <c r="G375" s="57" t="s">
        <v>26</v>
      </c>
      <c r="H375" s="57" t="s">
        <v>26</v>
      </c>
      <c r="I375" s="57" t="s">
        <v>27</v>
      </c>
      <c r="J375" s="64" t="s">
        <v>394</v>
      </c>
      <c r="K375" s="54" t="s">
        <v>618</v>
      </c>
      <c r="L375" s="59" t="s">
        <v>81</v>
      </c>
      <c r="M375" s="60" t="s">
        <v>1209</v>
      </c>
      <c r="N375" s="165" t="s">
        <v>690</v>
      </c>
      <c r="O375" s="62">
        <v>0.3</v>
      </c>
      <c r="P375" s="63">
        <v>44198</v>
      </c>
      <c r="Q375" s="63">
        <v>44377</v>
      </c>
      <c r="R375" s="44">
        <v>0</v>
      </c>
      <c r="S375" s="64">
        <v>0.4</v>
      </c>
      <c r="T375" s="64">
        <v>1</v>
      </c>
      <c r="U375" s="64">
        <v>0</v>
      </c>
      <c r="V375" s="65">
        <v>0.01</v>
      </c>
      <c r="W375" s="66" t="s">
        <v>1581</v>
      </c>
      <c r="X375" s="18" t="str">
        <f t="shared" si="36"/>
        <v>Sin iniciar</v>
      </c>
      <c r="Y375" s="18" t="str">
        <f t="shared" si="37"/>
        <v>En gestión</v>
      </c>
      <c r="Z375" s="67" t="s">
        <v>1582</v>
      </c>
      <c r="AA375" s="114">
        <f>SUMPRODUCT(O375:O377,V375:V377)</f>
        <v>0.01</v>
      </c>
      <c r="AB375" s="49">
        <f>SUMPRODUCT(R375:R377,O375:O377)</f>
        <v>0</v>
      </c>
      <c r="AC375" s="68" t="str">
        <f>IF(AB375&lt;1%,"Sin iniciar",IF(AB375=100%,"Terminado","En gestión"))</f>
        <v>Sin iniciar</v>
      </c>
      <c r="AD375" s="68" t="str">
        <f>IF(AA375&lt;1%,"Sin iniciar",IF(AA375=100%,"Terminado","En gestión"))</f>
        <v>En gestión</v>
      </c>
      <c r="AE375" s="18" t="s">
        <v>1291</v>
      </c>
    </row>
    <row r="376" spans="2:31" ht="39" customHeight="1" x14ac:dyDescent="0.25">
      <c r="B376" s="69"/>
      <c r="C376" s="69"/>
      <c r="D376" s="73"/>
      <c r="E376" s="73"/>
      <c r="F376" s="173"/>
      <c r="G376" s="73"/>
      <c r="H376" s="73"/>
      <c r="I376" s="73"/>
      <c r="J376" s="64" t="s">
        <v>394</v>
      </c>
      <c r="K376" s="69"/>
      <c r="L376" s="75"/>
      <c r="M376" s="60" t="s">
        <v>1210</v>
      </c>
      <c r="N376" s="165" t="s">
        <v>691</v>
      </c>
      <c r="O376" s="62">
        <v>0.3</v>
      </c>
      <c r="P376" s="63">
        <v>44198</v>
      </c>
      <c r="Q376" s="63">
        <v>44377</v>
      </c>
      <c r="R376" s="44">
        <v>0</v>
      </c>
      <c r="S376" s="64">
        <v>0.5</v>
      </c>
      <c r="T376" s="64">
        <v>1</v>
      </c>
      <c r="U376" s="64">
        <v>0</v>
      </c>
      <c r="V376" s="65">
        <v>0.01</v>
      </c>
      <c r="W376" s="66" t="s">
        <v>1581</v>
      </c>
      <c r="X376" s="18" t="str">
        <f t="shared" si="36"/>
        <v>Sin iniciar</v>
      </c>
      <c r="Y376" s="18" t="str">
        <f t="shared" si="37"/>
        <v>En gestión</v>
      </c>
      <c r="Z376" s="67"/>
      <c r="AA376" s="110"/>
      <c r="AB376" s="49"/>
      <c r="AC376" s="68"/>
      <c r="AD376" s="68"/>
      <c r="AE376" s="18" t="s">
        <v>1291</v>
      </c>
    </row>
    <row r="377" spans="2:31" ht="39" customHeight="1" x14ac:dyDescent="0.25">
      <c r="B377" s="69"/>
      <c r="C377" s="76"/>
      <c r="D377" s="70"/>
      <c r="E377" s="70"/>
      <c r="F377" s="173"/>
      <c r="G377" s="70"/>
      <c r="H377" s="70"/>
      <c r="I377" s="70"/>
      <c r="J377" s="64" t="s">
        <v>394</v>
      </c>
      <c r="K377" s="76"/>
      <c r="L377" s="72"/>
      <c r="M377" s="60" t="s">
        <v>1211</v>
      </c>
      <c r="N377" s="165" t="s">
        <v>689</v>
      </c>
      <c r="O377" s="62">
        <v>0.4</v>
      </c>
      <c r="P377" s="63">
        <v>44291</v>
      </c>
      <c r="Q377" s="63">
        <v>44560</v>
      </c>
      <c r="R377" s="44">
        <v>0</v>
      </c>
      <c r="S377" s="64">
        <v>0.2</v>
      </c>
      <c r="T377" s="64">
        <v>0.6</v>
      </c>
      <c r="U377" s="64">
        <v>1</v>
      </c>
      <c r="V377" s="65">
        <v>0.01</v>
      </c>
      <c r="W377" s="66" t="s">
        <v>1581</v>
      </c>
      <c r="X377" s="18" t="str">
        <f t="shared" si="36"/>
        <v>Sin iniciar</v>
      </c>
      <c r="Y377" s="18" t="str">
        <f t="shared" si="37"/>
        <v>En gestión</v>
      </c>
      <c r="Z377" s="67"/>
      <c r="AA377" s="113"/>
      <c r="AB377" s="49"/>
      <c r="AC377" s="68"/>
      <c r="AD377" s="68"/>
      <c r="AE377" s="18" t="s">
        <v>1291</v>
      </c>
    </row>
    <row r="378" spans="2:31" ht="39" customHeight="1" x14ac:dyDescent="0.25">
      <c r="B378" s="69"/>
      <c r="C378" s="54" t="s">
        <v>825</v>
      </c>
      <c r="D378" s="57" t="s">
        <v>523</v>
      </c>
      <c r="E378" s="57" t="s">
        <v>24</v>
      </c>
      <c r="F378" s="173" t="s">
        <v>693</v>
      </c>
      <c r="G378" s="57" t="s">
        <v>26</v>
      </c>
      <c r="H378" s="57" t="s">
        <v>26</v>
      </c>
      <c r="I378" s="57" t="s">
        <v>27</v>
      </c>
      <c r="J378" s="64" t="s">
        <v>394</v>
      </c>
      <c r="K378" s="54" t="s">
        <v>619</v>
      </c>
      <c r="L378" s="59" t="s">
        <v>81</v>
      </c>
      <c r="M378" s="60" t="s">
        <v>1212</v>
      </c>
      <c r="N378" s="165" t="s">
        <v>672</v>
      </c>
      <c r="O378" s="62">
        <v>0.5</v>
      </c>
      <c r="P378" s="63">
        <v>44378</v>
      </c>
      <c r="Q378" s="63">
        <v>44560</v>
      </c>
      <c r="R378" s="44">
        <v>0</v>
      </c>
      <c r="S378" s="64">
        <v>0</v>
      </c>
      <c r="T378" s="64">
        <v>0.3</v>
      </c>
      <c r="U378" s="64">
        <v>1</v>
      </c>
      <c r="V378" s="65">
        <v>0</v>
      </c>
      <c r="W378" s="66" t="s">
        <v>1572</v>
      </c>
      <c r="X378" s="18" t="str">
        <f t="shared" si="36"/>
        <v>Sin iniciar</v>
      </c>
      <c r="Y378" s="18" t="str">
        <f t="shared" si="37"/>
        <v>Sin iniciar</v>
      </c>
      <c r="Z378" s="67" t="s">
        <v>1308</v>
      </c>
      <c r="AA378" s="114">
        <f>SUMPRODUCT(O378:O379,V378:V379)</f>
        <v>0</v>
      </c>
      <c r="AB378" s="49">
        <f>SUMPRODUCT(R378:R379,O378:O379)</f>
        <v>0</v>
      </c>
      <c r="AC378" s="68" t="str">
        <f>IF(AB378&lt;1%,"Sin iniciar",IF(AB378=100%,"Terminado","En gestión"))</f>
        <v>Sin iniciar</v>
      </c>
      <c r="AD378" s="68" t="str">
        <f>IF(AA378&lt;1%,"Sin iniciar",IF(AA378=100%,"Terminado","En gestión"))</f>
        <v>Sin iniciar</v>
      </c>
      <c r="AE378" s="18" t="s">
        <v>1291</v>
      </c>
    </row>
    <row r="379" spans="2:31" ht="39" customHeight="1" x14ac:dyDescent="0.25">
      <c r="B379" s="69"/>
      <c r="C379" s="76"/>
      <c r="D379" s="70"/>
      <c r="E379" s="70"/>
      <c r="F379" s="173"/>
      <c r="G379" s="70"/>
      <c r="H379" s="70"/>
      <c r="I379" s="70"/>
      <c r="J379" s="64" t="s">
        <v>99</v>
      </c>
      <c r="K379" s="76"/>
      <c r="L379" s="72"/>
      <c r="M379" s="60" t="s">
        <v>1213</v>
      </c>
      <c r="N379" s="165" t="s">
        <v>674</v>
      </c>
      <c r="O379" s="62">
        <v>0.5</v>
      </c>
      <c r="P379" s="63">
        <v>44291</v>
      </c>
      <c r="Q379" s="63">
        <v>44560</v>
      </c>
      <c r="R379" s="44">
        <v>0</v>
      </c>
      <c r="S379" s="64">
        <v>0.05</v>
      </c>
      <c r="T379" s="64">
        <v>0.5</v>
      </c>
      <c r="U379" s="64">
        <v>1</v>
      </c>
      <c r="V379" s="65">
        <v>0</v>
      </c>
      <c r="W379" s="66" t="s">
        <v>1572</v>
      </c>
      <c r="X379" s="18" t="str">
        <f t="shared" si="36"/>
        <v>Sin iniciar</v>
      </c>
      <c r="Y379" s="18" t="str">
        <f t="shared" si="37"/>
        <v>Sin iniciar</v>
      </c>
      <c r="Z379" s="67"/>
      <c r="AA379" s="113"/>
      <c r="AB379" s="49"/>
      <c r="AC379" s="68"/>
      <c r="AD379" s="68"/>
      <c r="AE379" s="18" t="s">
        <v>1291</v>
      </c>
    </row>
    <row r="380" spans="2:31" ht="39" customHeight="1" x14ac:dyDescent="0.25">
      <c r="B380" s="69"/>
      <c r="C380" s="60" t="s">
        <v>826</v>
      </c>
      <c r="D380" s="64" t="s">
        <v>523</v>
      </c>
      <c r="E380" s="64" t="s">
        <v>24</v>
      </c>
      <c r="F380" s="165" t="s">
        <v>696</v>
      </c>
      <c r="G380" s="64" t="s">
        <v>26</v>
      </c>
      <c r="H380" s="64" t="s">
        <v>26</v>
      </c>
      <c r="I380" s="64" t="s">
        <v>27</v>
      </c>
      <c r="J380" s="64" t="s">
        <v>697</v>
      </c>
      <c r="K380" s="60" t="s">
        <v>620</v>
      </c>
      <c r="L380" s="165" t="s">
        <v>81</v>
      </c>
      <c r="M380" s="60" t="s">
        <v>1214</v>
      </c>
      <c r="N380" s="165" t="s">
        <v>695</v>
      </c>
      <c r="O380" s="62">
        <v>1</v>
      </c>
      <c r="P380" s="63">
        <v>44409</v>
      </c>
      <c r="Q380" s="63">
        <v>44560</v>
      </c>
      <c r="R380" s="44">
        <v>0</v>
      </c>
      <c r="S380" s="64">
        <v>0</v>
      </c>
      <c r="T380" s="64">
        <v>0.2</v>
      </c>
      <c r="U380" s="64">
        <v>1</v>
      </c>
      <c r="V380" s="65">
        <v>0</v>
      </c>
      <c r="W380" s="18" t="s">
        <v>1572</v>
      </c>
      <c r="X380" s="18" t="str">
        <f t="shared" si="36"/>
        <v>Sin iniciar</v>
      </c>
      <c r="Y380" s="18" t="str">
        <f t="shared" si="37"/>
        <v>Sin iniciar</v>
      </c>
      <c r="Z380" s="66" t="s">
        <v>1308</v>
      </c>
      <c r="AA380" s="79">
        <f>O380*V380</f>
        <v>0</v>
      </c>
      <c r="AB380" s="161">
        <f>SUMPRODUCT(R380,O380)</f>
        <v>0</v>
      </c>
      <c r="AC380" s="18" t="str">
        <f>IF(AB380&lt;1%,"Sin iniciar",IF(AB380=100%,"Terminado","En gestión"))</f>
        <v>Sin iniciar</v>
      </c>
      <c r="AD380" s="18" t="str">
        <f>IF(AA380&lt;1%,"Sin iniciar",IF(AA380=100%,"Terminado","En gestión"))</f>
        <v>Sin iniciar</v>
      </c>
      <c r="AE380" s="18" t="s">
        <v>1291</v>
      </c>
    </row>
    <row r="381" spans="2:31" ht="39" customHeight="1" x14ac:dyDescent="0.25">
      <c r="B381" s="69"/>
      <c r="C381" s="54" t="s">
        <v>827</v>
      </c>
      <c r="D381" s="57" t="s">
        <v>523</v>
      </c>
      <c r="E381" s="57" t="s">
        <v>24</v>
      </c>
      <c r="F381" s="173" t="s">
        <v>694</v>
      </c>
      <c r="G381" s="57" t="s">
        <v>26</v>
      </c>
      <c r="H381" s="57" t="s">
        <v>26</v>
      </c>
      <c r="I381" s="57" t="s">
        <v>27</v>
      </c>
      <c r="J381" s="64" t="s">
        <v>394</v>
      </c>
      <c r="K381" s="54" t="s">
        <v>621</v>
      </c>
      <c r="L381" s="59" t="s">
        <v>81</v>
      </c>
      <c r="M381" s="60" t="s">
        <v>1215</v>
      </c>
      <c r="N381" s="165" t="s">
        <v>672</v>
      </c>
      <c r="O381" s="62">
        <v>0.5</v>
      </c>
      <c r="P381" s="63">
        <v>44198</v>
      </c>
      <c r="Q381" s="63">
        <v>44407</v>
      </c>
      <c r="R381" s="44">
        <v>0.2</v>
      </c>
      <c r="S381" s="64">
        <v>1</v>
      </c>
      <c r="T381" s="64">
        <v>0</v>
      </c>
      <c r="U381" s="64">
        <v>0</v>
      </c>
      <c r="V381" s="65">
        <v>0.2</v>
      </c>
      <c r="W381" s="66" t="s">
        <v>1583</v>
      </c>
      <c r="X381" s="18" t="str">
        <f t="shared" si="36"/>
        <v>En gestión</v>
      </c>
      <c r="Y381" s="18" t="str">
        <f t="shared" si="37"/>
        <v>En gestión</v>
      </c>
      <c r="Z381" s="67" t="s">
        <v>1584</v>
      </c>
      <c r="AA381" s="114">
        <f>SUMPRODUCT(O381:O382,V381:V382)</f>
        <v>0.2</v>
      </c>
      <c r="AB381" s="49">
        <f>SUMPRODUCT(R381:R382,O381:O382)</f>
        <v>0.2</v>
      </c>
      <c r="AC381" s="68" t="str">
        <f>IF(AB381&lt;1%,"Sin iniciar",IF(AB381=100%,"Terminado","En gestión"))</f>
        <v>En gestión</v>
      </c>
      <c r="AD381" s="68" t="str">
        <f>IF(AA381&lt;1%,"Sin iniciar",IF(AA381=100%,"Terminado","En gestión"))</f>
        <v>En gestión</v>
      </c>
      <c r="AE381" s="18" t="s">
        <v>1291</v>
      </c>
    </row>
    <row r="382" spans="2:31" ht="39" customHeight="1" x14ac:dyDescent="0.25">
      <c r="B382" s="69"/>
      <c r="C382" s="76"/>
      <c r="D382" s="70"/>
      <c r="E382" s="70"/>
      <c r="F382" s="173"/>
      <c r="G382" s="70"/>
      <c r="H382" s="70"/>
      <c r="I382" s="70"/>
      <c r="J382" s="64" t="s">
        <v>77</v>
      </c>
      <c r="K382" s="76"/>
      <c r="L382" s="72"/>
      <c r="M382" s="60" t="s">
        <v>1216</v>
      </c>
      <c r="N382" s="165" t="s">
        <v>606</v>
      </c>
      <c r="O382" s="62">
        <v>0.5</v>
      </c>
      <c r="P382" s="63">
        <v>44198</v>
      </c>
      <c r="Q382" s="63">
        <v>44407</v>
      </c>
      <c r="R382" s="44">
        <v>0.2</v>
      </c>
      <c r="S382" s="64">
        <v>1</v>
      </c>
      <c r="T382" s="64">
        <v>0</v>
      </c>
      <c r="U382" s="64">
        <v>0</v>
      </c>
      <c r="V382" s="65">
        <v>0.2</v>
      </c>
      <c r="W382" s="66" t="s">
        <v>1585</v>
      </c>
      <c r="X382" s="18" t="str">
        <f t="shared" si="36"/>
        <v>En gestión</v>
      </c>
      <c r="Y382" s="18" t="str">
        <f t="shared" si="37"/>
        <v>En gestión</v>
      </c>
      <c r="Z382" s="67"/>
      <c r="AA382" s="113"/>
      <c r="AB382" s="49"/>
      <c r="AC382" s="68"/>
      <c r="AD382" s="68"/>
      <c r="AE382" s="18" t="s">
        <v>1291</v>
      </c>
    </row>
    <row r="383" spans="2:31" ht="39" customHeight="1" x14ac:dyDescent="0.25">
      <c r="B383" s="69"/>
      <c r="C383" s="54" t="s">
        <v>828</v>
      </c>
      <c r="D383" s="57" t="s">
        <v>523</v>
      </c>
      <c r="E383" s="57" t="s">
        <v>24</v>
      </c>
      <c r="F383" s="173" t="s">
        <v>700</v>
      </c>
      <c r="G383" s="57" t="s">
        <v>26</v>
      </c>
      <c r="H383" s="57" t="s">
        <v>26</v>
      </c>
      <c r="I383" s="57" t="s">
        <v>27</v>
      </c>
      <c r="J383" s="64" t="s">
        <v>394</v>
      </c>
      <c r="K383" s="54" t="s">
        <v>622</v>
      </c>
      <c r="L383" s="59" t="s">
        <v>81</v>
      </c>
      <c r="M383" s="60" t="s">
        <v>1217</v>
      </c>
      <c r="N383" s="165" t="s">
        <v>698</v>
      </c>
      <c r="O383" s="62">
        <v>0.25</v>
      </c>
      <c r="P383" s="63">
        <v>44291</v>
      </c>
      <c r="Q383" s="63">
        <v>44560</v>
      </c>
      <c r="R383" s="44">
        <v>0</v>
      </c>
      <c r="S383" s="64">
        <v>0.3</v>
      </c>
      <c r="T383" s="64">
        <v>0.6</v>
      </c>
      <c r="U383" s="64">
        <v>1</v>
      </c>
      <c r="V383" s="79">
        <v>0</v>
      </c>
      <c r="W383" s="66" t="s">
        <v>1572</v>
      </c>
      <c r="X383" s="18" t="str">
        <f t="shared" si="36"/>
        <v>Sin iniciar</v>
      </c>
      <c r="Y383" s="18" t="str">
        <f t="shared" si="37"/>
        <v>Sin iniciar</v>
      </c>
      <c r="Z383" s="68" t="s">
        <v>1308</v>
      </c>
      <c r="AA383" s="114">
        <f>SUMPRODUCT(O383:O386,V383:V386)</f>
        <v>0</v>
      </c>
      <c r="AB383" s="49">
        <f>SUMPRODUCT(R383:R386,O383:O386)</f>
        <v>0</v>
      </c>
      <c r="AC383" s="68" t="str">
        <f>IF(AB383&lt;1%,"Sin iniciar",IF(AB383=100%,"Terminado","En gestión"))</f>
        <v>Sin iniciar</v>
      </c>
      <c r="AD383" s="68" t="str">
        <f>IF(AA383&lt;1%,"Sin iniciar",IF(AA383=100%,"Terminado","En gestión"))</f>
        <v>Sin iniciar</v>
      </c>
      <c r="AE383" s="18" t="s">
        <v>1291</v>
      </c>
    </row>
    <row r="384" spans="2:31" ht="39" customHeight="1" x14ac:dyDescent="0.25">
      <c r="B384" s="69"/>
      <c r="C384" s="69"/>
      <c r="D384" s="73"/>
      <c r="E384" s="73"/>
      <c r="F384" s="173"/>
      <c r="G384" s="73"/>
      <c r="H384" s="73"/>
      <c r="I384" s="73"/>
      <c r="J384" s="64" t="s">
        <v>97</v>
      </c>
      <c r="K384" s="69"/>
      <c r="L384" s="75"/>
      <c r="M384" s="60" t="s">
        <v>1218</v>
      </c>
      <c r="N384" s="165" t="s">
        <v>673</v>
      </c>
      <c r="O384" s="62">
        <v>0.25</v>
      </c>
      <c r="P384" s="63">
        <v>44291</v>
      </c>
      <c r="Q384" s="63">
        <v>44560</v>
      </c>
      <c r="R384" s="44">
        <v>0</v>
      </c>
      <c r="S384" s="64">
        <v>0.3</v>
      </c>
      <c r="T384" s="64">
        <v>0.6</v>
      </c>
      <c r="U384" s="64">
        <v>1</v>
      </c>
      <c r="V384" s="79">
        <v>0</v>
      </c>
      <c r="W384" s="66" t="s">
        <v>1572</v>
      </c>
      <c r="X384" s="18" t="str">
        <f t="shared" si="36"/>
        <v>Sin iniciar</v>
      </c>
      <c r="Y384" s="18" t="str">
        <f t="shared" si="37"/>
        <v>Sin iniciar</v>
      </c>
      <c r="Z384" s="68"/>
      <c r="AA384" s="110"/>
      <c r="AB384" s="49"/>
      <c r="AC384" s="68"/>
      <c r="AD384" s="68"/>
      <c r="AE384" s="18" t="s">
        <v>1291</v>
      </c>
    </row>
    <row r="385" spans="2:31" ht="39" customHeight="1" x14ac:dyDescent="0.25">
      <c r="B385" s="69"/>
      <c r="C385" s="69"/>
      <c r="D385" s="73"/>
      <c r="E385" s="73"/>
      <c r="F385" s="173"/>
      <c r="G385" s="73"/>
      <c r="H385" s="73"/>
      <c r="I385" s="73"/>
      <c r="J385" s="64" t="s">
        <v>101</v>
      </c>
      <c r="K385" s="69"/>
      <c r="L385" s="75"/>
      <c r="M385" s="60" t="s">
        <v>1219</v>
      </c>
      <c r="N385" s="165" t="s">
        <v>699</v>
      </c>
      <c r="O385" s="62">
        <v>0.25</v>
      </c>
      <c r="P385" s="63">
        <v>44291</v>
      </c>
      <c r="Q385" s="63">
        <v>44560</v>
      </c>
      <c r="R385" s="44">
        <v>0</v>
      </c>
      <c r="S385" s="64">
        <v>0.3</v>
      </c>
      <c r="T385" s="64">
        <v>0.6</v>
      </c>
      <c r="U385" s="64">
        <v>1</v>
      </c>
      <c r="V385" s="79">
        <v>0</v>
      </c>
      <c r="W385" s="66" t="s">
        <v>1572</v>
      </c>
      <c r="X385" s="18" t="str">
        <f t="shared" si="36"/>
        <v>Sin iniciar</v>
      </c>
      <c r="Y385" s="18" t="str">
        <f t="shared" si="37"/>
        <v>Sin iniciar</v>
      </c>
      <c r="Z385" s="68"/>
      <c r="AA385" s="110"/>
      <c r="AB385" s="49"/>
      <c r="AC385" s="68"/>
      <c r="AD385" s="68"/>
      <c r="AE385" s="18" t="s">
        <v>1291</v>
      </c>
    </row>
    <row r="386" spans="2:31" ht="39" customHeight="1" x14ac:dyDescent="0.25">
      <c r="B386" s="69"/>
      <c r="C386" s="76"/>
      <c r="D386" s="70"/>
      <c r="E386" s="70"/>
      <c r="F386" s="173"/>
      <c r="G386" s="70"/>
      <c r="H386" s="70"/>
      <c r="I386" s="70"/>
      <c r="J386" s="64" t="s">
        <v>99</v>
      </c>
      <c r="K386" s="76"/>
      <c r="L386" s="72"/>
      <c r="M386" s="60" t="s">
        <v>1220</v>
      </c>
      <c r="N386" s="165" t="s">
        <v>608</v>
      </c>
      <c r="O386" s="62">
        <v>0.25</v>
      </c>
      <c r="P386" s="63">
        <v>44291</v>
      </c>
      <c r="Q386" s="63">
        <v>44560</v>
      </c>
      <c r="R386" s="44">
        <v>0</v>
      </c>
      <c r="S386" s="64">
        <v>0.3</v>
      </c>
      <c r="T386" s="64">
        <v>0.6</v>
      </c>
      <c r="U386" s="64">
        <v>1</v>
      </c>
      <c r="V386" s="79">
        <v>0</v>
      </c>
      <c r="W386" s="18" t="s">
        <v>1572</v>
      </c>
      <c r="X386" s="18" t="str">
        <f t="shared" si="36"/>
        <v>Sin iniciar</v>
      </c>
      <c r="Y386" s="18" t="str">
        <f t="shared" si="37"/>
        <v>Sin iniciar</v>
      </c>
      <c r="Z386" s="68"/>
      <c r="AA386" s="113"/>
      <c r="AB386" s="49"/>
      <c r="AC386" s="68"/>
      <c r="AD386" s="68"/>
      <c r="AE386" s="18" t="s">
        <v>1291</v>
      </c>
    </row>
    <row r="387" spans="2:31" ht="39" customHeight="1" x14ac:dyDescent="0.25">
      <c r="B387" s="69"/>
      <c r="C387" s="60" t="s">
        <v>829</v>
      </c>
      <c r="D387" s="64" t="s">
        <v>523</v>
      </c>
      <c r="E387" s="64" t="s">
        <v>24</v>
      </c>
      <c r="F387" s="165" t="s">
        <v>624</v>
      </c>
      <c r="G387" s="64" t="s">
        <v>26</v>
      </c>
      <c r="H387" s="64" t="s">
        <v>26</v>
      </c>
      <c r="I387" s="64" t="s">
        <v>27</v>
      </c>
      <c r="J387" s="64" t="s">
        <v>394</v>
      </c>
      <c r="K387" s="60" t="s">
        <v>623</v>
      </c>
      <c r="L387" s="165" t="s">
        <v>81</v>
      </c>
      <c r="M387" s="60" t="s">
        <v>1221</v>
      </c>
      <c r="N387" s="165" t="s">
        <v>701</v>
      </c>
      <c r="O387" s="62">
        <v>1</v>
      </c>
      <c r="P387" s="63">
        <v>44377</v>
      </c>
      <c r="Q387" s="63">
        <v>44560</v>
      </c>
      <c r="R387" s="44">
        <v>0</v>
      </c>
      <c r="S387" s="64">
        <v>0.1</v>
      </c>
      <c r="T387" s="64">
        <v>0.3</v>
      </c>
      <c r="U387" s="64">
        <v>1</v>
      </c>
      <c r="V387" s="79">
        <v>0</v>
      </c>
      <c r="W387" s="18" t="s">
        <v>1572</v>
      </c>
      <c r="X387" s="18" t="str">
        <f t="shared" si="36"/>
        <v>Sin iniciar</v>
      </c>
      <c r="Y387" s="18" t="str">
        <f t="shared" si="37"/>
        <v>Sin iniciar</v>
      </c>
      <c r="Z387" s="66" t="s">
        <v>1308</v>
      </c>
      <c r="AA387" s="79">
        <f>O387*V387</f>
        <v>0</v>
      </c>
      <c r="AB387" s="161">
        <f>SUMPRODUCT(R387,O387)</f>
        <v>0</v>
      </c>
      <c r="AC387" s="18" t="str">
        <f>IF(AB387&lt;1%,"Sin iniciar",IF(AB387=100%,"Terminado","En gestión"))</f>
        <v>Sin iniciar</v>
      </c>
      <c r="AD387" s="18" t="str">
        <f>IF(AA387&lt;1%,"Sin iniciar",IF(AA387=100%,"Terminado","En gestión"))</f>
        <v>Sin iniciar</v>
      </c>
      <c r="AE387" s="18" t="s">
        <v>1291</v>
      </c>
    </row>
    <row r="388" spans="2:31" ht="39" customHeight="1" x14ac:dyDescent="0.25">
      <c r="B388" s="69"/>
      <c r="C388" s="54" t="s">
        <v>830</v>
      </c>
      <c r="D388" s="57" t="s">
        <v>523</v>
      </c>
      <c r="E388" s="57" t="s">
        <v>24</v>
      </c>
      <c r="F388" s="173" t="s">
        <v>626</v>
      </c>
      <c r="G388" s="57" t="s">
        <v>26</v>
      </c>
      <c r="H388" s="57" t="s">
        <v>26</v>
      </c>
      <c r="I388" s="57" t="s">
        <v>27</v>
      </c>
      <c r="J388" s="57" t="s">
        <v>697</v>
      </c>
      <c r="K388" s="54" t="s">
        <v>625</v>
      </c>
      <c r="L388" s="59" t="s">
        <v>81</v>
      </c>
      <c r="M388" s="60" t="s">
        <v>1222</v>
      </c>
      <c r="N388" s="165" t="s">
        <v>702</v>
      </c>
      <c r="O388" s="62">
        <v>0.5</v>
      </c>
      <c r="P388" s="63">
        <v>44291</v>
      </c>
      <c r="Q388" s="63">
        <v>44377</v>
      </c>
      <c r="R388" s="44">
        <v>0</v>
      </c>
      <c r="S388" s="64">
        <v>1</v>
      </c>
      <c r="T388" s="64">
        <v>0</v>
      </c>
      <c r="U388" s="64">
        <v>0</v>
      </c>
      <c r="V388" s="79">
        <v>0</v>
      </c>
      <c r="W388" s="18" t="s">
        <v>1572</v>
      </c>
      <c r="X388" s="18" t="str">
        <f t="shared" si="36"/>
        <v>Sin iniciar</v>
      </c>
      <c r="Y388" s="18" t="str">
        <f t="shared" si="37"/>
        <v>Sin iniciar</v>
      </c>
      <c r="Z388" s="68" t="s">
        <v>1308</v>
      </c>
      <c r="AA388" s="114">
        <f>SUMPRODUCT(O388:O389,V388:V389)</f>
        <v>0</v>
      </c>
      <c r="AB388" s="49">
        <f>SUMPRODUCT(R388:R389,O388:O389)</f>
        <v>0</v>
      </c>
      <c r="AC388" s="68" t="str">
        <f>IF(AB388&lt;1%,"Sin iniciar",IF(AB388=100%,"Terminado","En gestión"))</f>
        <v>Sin iniciar</v>
      </c>
      <c r="AD388" s="68" t="str">
        <f>IF(AA388&lt;1%,"Sin iniciar",IF(AA388=100%,"Terminado","En gestión"))</f>
        <v>Sin iniciar</v>
      </c>
      <c r="AE388" s="18" t="s">
        <v>1291</v>
      </c>
    </row>
    <row r="389" spans="2:31" ht="39" customHeight="1" x14ac:dyDescent="0.25">
      <c r="B389" s="69"/>
      <c r="C389" s="76"/>
      <c r="D389" s="70"/>
      <c r="E389" s="70"/>
      <c r="F389" s="173"/>
      <c r="G389" s="70"/>
      <c r="H389" s="70"/>
      <c r="I389" s="70"/>
      <c r="J389" s="70"/>
      <c r="K389" s="76"/>
      <c r="L389" s="72"/>
      <c r="M389" s="60" t="s">
        <v>1223</v>
      </c>
      <c r="N389" s="165" t="s">
        <v>703</v>
      </c>
      <c r="O389" s="62">
        <v>0.5</v>
      </c>
      <c r="P389" s="63">
        <v>44291</v>
      </c>
      <c r="Q389" s="63">
        <v>44377</v>
      </c>
      <c r="R389" s="44">
        <v>0</v>
      </c>
      <c r="S389" s="64">
        <v>1</v>
      </c>
      <c r="T389" s="64">
        <v>0</v>
      </c>
      <c r="U389" s="64">
        <v>0</v>
      </c>
      <c r="V389" s="79">
        <v>0</v>
      </c>
      <c r="W389" s="18" t="s">
        <v>1572</v>
      </c>
      <c r="X389" s="18" t="str">
        <f t="shared" si="36"/>
        <v>Sin iniciar</v>
      </c>
      <c r="Y389" s="18" t="str">
        <f t="shared" si="37"/>
        <v>Sin iniciar</v>
      </c>
      <c r="Z389" s="68"/>
      <c r="AA389" s="113"/>
      <c r="AB389" s="49"/>
      <c r="AC389" s="68"/>
      <c r="AD389" s="68"/>
      <c r="AE389" s="18" t="s">
        <v>1291</v>
      </c>
    </row>
    <row r="390" spans="2:31" ht="39" customHeight="1" x14ac:dyDescent="0.25">
      <c r="B390" s="76"/>
      <c r="C390" s="60" t="s">
        <v>831</v>
      </c>
      <c r="D390" s="64" t="s">
        <v>523</v>
      </c>
      <c r="E390" s="64" t="s">
        <v>24</v>
      </c>
      <c r="F390" s="165" t="s">
        <v>704</v>
      </c>
      <c r="G390" s="64" t="s">
        <v>26</v>
      </c>
      <c r="H390" s="64" t="s">
        <v>26</v>
      </c>
      <c r="I390" s="64" t="s">
        <v>27</v>
      </c>
      <c r="J390" s="64" t="s">
        <v>697</v>
      </c>
      <c r="K390" s="60" t="s">
        <v>627</v>
      </c>
      <c r="L390" s="165" t="s">
        <v>81</v>
      </c>
      <c r="M390" s="60" t="s">
        <v>1224</v>
      </c>
      <c r="N390" s="165" t="s">
        <v>628</v>
      </c>
      <c r="O390" s="62">
        <v>1</v>
      </c>
      <c r="P390" s="63">
        <v>44291</v>
      </c>
      <c r="Q390" s="63">
        <v>44377</v>
      </c>
      <c r="R390" s="44">
        <v>0</v>
      </c>
      <c r="S390" s="64">
        <v>1</v>
      </c>
      <c r="T390" s="64">
        <v>0</v>
      </c>
      <c r="U390" s="64">
        <v>0</v>
      </c>
      <c r="V390" s="79">
        <v>0</v>
      </c>
      <c r="W390" s="18" t="s">
        <v>1572</v>
      </c>
      <c r="X390" s="18" t="str">
        <f t="shared" si="36"/>
        <v>Sin iniciar</v>
      </c>
      <c r="Y390" s="18" t="str">
        <f t="shared" si="37"/>
        <v>Sin iniciar</v>
      </c>
      <c r="Z390" s="18" t="s">
        <v>1308</v>
      </c>
      <c r="AA390" s="79">
        <f>O390*V390</f>
        <v>0</v>
      </c>
      <c r="AB390" s="161">
        <f>SUMPRODUCT(R390,O390)</f>
        <v>0</v>
      </c>
      <c r="AC390" s="18" t="str">
        <f>IF(AB390&lt;1%,"Sin iniciar",IF(AB390=100%,"Terminado","En gestión"))</f>
        <v>Sin iniciar</v>
      </c>
      <c r="AD390" s="18" t="str">
        <f>IF(AA390&lt;1%,"Sin iniciar",IF(AA390=100%,"Terminado","En gestión"))</f>
        <v>Sin iniciar</v>
      </c>
      <c r="AE390" s="18" t="s">
        <v>1291</v>
      </c>
    </row>
    <row r="391" spans="2:31" ht="39" customHeight="1" x14ac:dyDescent="0.25">
      <c r="B391" s="35" t="s">
        <v>629</v>
      </c>
      <c r="C391" s="35" t="s">
        <v>832</v>
      </c>
      <c r="D391" s="47" t="s">
        <v>126</v>
      </c>
      <c r="E391" s="47" t="s">
        <v>24</v>
      </c>
      <c r="F391" s="37" t="s">
        <v>632</v>
      </c>
      <c r="G391" s="47" t="s">
        <v>26</v>
      </c>
      <c r="H391" s="47" t="s">
        <v>26</v>
      </c>
      <c r="I391" s="47" t="s">
        <v>150</v>
      </c>
      <c r="J391" s="47" t="s">
        <v>36</v>
      </c>
      <c r="K391" s="77" t="s">
        <v>630</v>
      </c>
      <c r="L391" s="78" t="s">
        <v>81</v>
      </c>
      <c r="M391" s="40" t="s">
        <v>1225</v>
      </c>
      <c r="N391" s="41" t="s">
        <v>631</v>
      </c>
      <c r="O391" s="125">
        <v>0.25</v>
      </c>
      <c r="P391" s="43">
        <v>44228</v>
      </c>
      <c r="Q391" s="43">
        <v>44287</v>
      </c>
      <c r="R391" s="136">
        <v>0</v>
      </c>
      <c r="S391" s="153">
        <v>1</v>
      </c>
      <c r="T391" s="153">
        <v>0</v>
      </c>
      <c r="U391" s="153">
        <v>0</v>
      </c>
      <c r="V391" s="79">
        <v>0.7</v>
      </c>
      <c r="W391" s="80" t="s">
        <v>1586</v>
      </c>
      <c r="X391" s="4" t="str">
        <f t="shared" si="36"/>
        <v>Sin iniciar</v>
      </c>
      <c r="Y391" s="4" t="str">
        <f t="shared" si="37"/>
        <v>En gestión</v>
      </c>
      <c r="Z391" s="81" t="s">
        <v>1587</v>
      </c>
      <c r="AA391" s="114">
        <f>SUMPRODUCT(O391:O393,V391:V393)</f>
        <v>0.27500000000000002</v>
      </c>
      <c r="AB391" s="49">
        <f>SUMPRODUCT(R391:R393,O391:O393)</f>
        <v>0</v>
      </c>
      <c r="AC391" s="50" t="str">
        <f>IF(AB391&lt;1%,"Sin iniciar",IF(AB391=100%,"Terminado","En gestión"))</f>
        <v>Sin iniciar</v>
      </c>
      <c r="AD391" s="50" t="str">
        <f>IF(AA391&lt;1%,"Sin iniciar",IF(AA391=100%,"Terminado","En gestión"))</f>
        <v>En gestión</v>
      </c>
      <c r="AE391" s="4" t="s">
        <v>1291</v>
      </c>
    </row>
    <row r="392" spans="2:31" ht="39" customHeight="1" x14ac:dyDescent="0.25">
      <c r="B392" s="51"/>
      <c r="C392" s="51"/>
      <c r="D392" s="139"/>
      <c r="E392" s="139"/>
      <c r="F392" s="37"/>
      <c r="G392" s="139"/>
      <c r="H392" s="139"/>
      <c r="I392" s="139"/>
      <c r="J392" s="139"/>
      <c r="K392" s="140"/>
      <c r="L392" s="141"/>
      <c r="M392" s="40" t="s">
        <v>1226</v>
      </c>
      <c r="N392" s="41" t="s">
        <v>633</v>
      </c>
      <c r="O392" s="125">
        <v>0.25</v>
      </c>
      <c r="P392" s="43">
        <v>44317</v>
      </c>
      <c r="Q392" s="43">
        <v>44440</v>
      </c>
      <c r="R392" s="136">
        <v>0</v>
      </c>
      <c r="S392" s="153">
        <v>0.3</v>
      </c>
      <c r="T392" s="153">
        <v>1</v>
      </c>
      <c r="U392" s="153">
        <v>0</v>
      </c>
      <c r="V392" s="79">
        <v>0.4</v>
      </c>
      <c r="W392" s="80" t="s">
        <v>1588</v>
      </c>
      <c r="X392" s="4" t="str">
        <f t="shared" si="36"/>
        <v>Sin iniciar</v>
      </c>
      <c r="Y392" s="4" t="str">
        <f t="shared" si="37"/>
        <v>En gestión</v>
      </c>
      <c r="Z392" s="81"/>
      <c r="AA392" s="110"/>
      <c r="AB392" s="49"/>
      <c r="AC392" s="50"/>
      <c r="AD392" s="50"/>
      <c r="AE392" s="4" t="s">
        <v>1291</v>
      </c>
    </row>
    <row r="393" spans="2:31" ht="39" customHeight="1" x14ac:dyDescent="0.25">
      <c r="B393" s="51"/>
      <c r="C393" s="53"/>
      <c r="D393" s="52"/>
      <c r="E393" s="52"/>
      <c r="F393" s="37"/>
      <c r="G393" s="52"/>
      <c r="H393" s="52"/>
      <c r="I393" s="52"/>
      <c r="J393" s="52"/>
      <c r="K393" s="142"/>
      <c r="L393" s="143"/>
      <c r="M393" s="40" t="s">
        <v>1227</v>
      </c>
      <c r="N393" s="41" t="s">
        <v>634</v>
      </c>
      <c r="O393" s="125">
        <v>0.5</v>
      </c>
      <c r="P393" s="43">
        <v>44441</v>
      </c>
      <c r="Q393" s="43">
        <v>44561</v>
      </c>
      <c r="R393" s="136">
        <v>0</v>
      </c>
      <c r="S393" s="153">
        <v>0</v>
      </c>
      <c r="T393" s="153">
        <v>0</v>
      </c>
      <c r="U393" s="153">
        <v>1</v>
      </c>
      <c r="V393" s="79">
        <v>0</v>
      </c>
      <c r="W393" s="4" t="s">
        <v>1291</v>
      </c>
      <c r="X393" s="4" t="str">
        <f>IF(R393&lt;1%,"Sin iniciar",IF(R393=100%,"Terminado","En gestión"))</f>
        <v>Sin iniciar</v>
      </c>
      <c r="Y393" s="4" t="str">
        <f t="shared" si="37"/>
        <v>Sin iniciar</v>
      </c>
      <c r="Z393" s="81"/>
      <c r="AA393" s="113"/>
      <c r="AB393" s="49"/>
      <c r="AC393" s="50"/>
      <c r="AD393" s="50"/>
      <c r="AE393" s="4" t="s">
        <v>1291</v>
      </c>
    </row>
    <row r="394" spans="2:31" ht="39" customHeight="1" x14ac:dyDescent="0.25">
      <c r="B394" s="51"/>
      <c r="C394" s="35" t="s">
        <v>833</v>
      </c>
      <c r="D394" s="47" t="s">
        <v>83</v>
      </c>
      <c r="E394" s="47" t="s">
        <v>84</v>
      </c>
      <c r="F394" s="37" t="s">
        <v>637</v>
      </c>
      <c r="G394" s="47" t="s">
        <v>26</v>
      </c>
      <c r="H394" s="47" t="s">
        <v>26</v>
      </c>
      <c r="I394" s="47" t="s">
        <v>150</v>
      </c>
      <c r="J394" s="47" t="s">
        <v>36</v>
      </c>
      <c r="K394" s="77" t="s">
        <v>635</v>
      </c>
      <c r="L394" s="78" t="s">
        <v>81</v>
      </c>
      <c r="M394" s="40" t="s">
        <v>1228</v>
      </c>
      <c r="N394" s="41" t="s">
        <v>636</v>
      </c>
      <c r="O394" s="125">
        <v>0.2</v>
      </c>
      <c r="P394" s="43">
        <v>44228</v>
      </c>
      <c r="Q394" s="43">
        <v>44287</v>
      </c>
      <c r="R394" s="136">
        <v>0</v>
      </c>
      <c r="S394" s="153">
        <v>1</v>
      </c>
      <c r="T394" s="153">
        <v>0</v>
      </c>
      <c r="U394" s="153">
        <v>0</v>
      </c>
      <c r="V394" s="79">
        <v>1</v>
      </c>
      <c r="W394" s="80" t="s">
        <v>1589</v>
      </c>
      <c r="X394" s="4" t="str">
        <f t="shared" ref="X394:X416" si="38">IF(R394&lt;1%,"Sin iniciar",IF(R394=100%,"Terminado","En gestión"))</f>
        <v>Sin iniciar</v>
      </c>
      <c r="Y394" s="4" t="str">
        <f t="shared" si="37"/>
        <v>Terminado</v>
      </c>
      <c r="Z394" s="81" t="s">
        <v>1590</v>
      </c>
      <c r="AA394" s="114">
        <f>SUMPRODUCT(O394:O396,V394:V396)</f>
        <v>0.2</v>
      </c>
      <c r="AB394" s="49">
        <f>SUMPRODUCT(R394:R396,O394:O396)</f>
        <v>0</v>
      </c>
      <c r="AC394" s="50" t="str">
        <f>IF(AB394&lt;1%,"Sin iniciar",IF(AB394=100%,"Terminado","En gestión"))</f>
        <v>Sin iniciar</v>
      </c>
      <c r="AD394" s="50" t="str">
        <f>IF(AA394&lt;1%,"Sin iniciar",IF(AA394=100%,"Terminado","En gestión"))</f>
        <v>En gestión</v>
      </c>
      <c r="AE394" s="4" t="s">
        <v>1291</v>
      </c>
    </row>
    <row r="395" spans="2:31" ht="39" customHeight="1" x14ac:dyDescent="0.25">
      <c r="B395" s="51"/>
      <c r="C395" s="51"/>
      <c r="D395" s="139"/>
      <c r="E395" s="139"/>
      <c r="F395" s="37"/>
      <c r="G395" s="139"/>
      <c r="H395" s="139"/>
      <c r="I395" s="139"/>
      <c r="J395" s="139"/>
      <c r="K395" s="140"/>
      <c r="L395" s="141"/>
      <c r="M395" s="40" t="s">
        <v>1229</v>
      </c>
      <c r="N395" s="41" t="s">
        <v>638</v>
      </c>
      <c r="O395" s="125">
        <v>0.4</v>
      </c>
      <c r="P395" s="43">
        <v>44317</v>
      </c>
      <c r="Q395" s="43">
        <v>44348</v>
      </c>
      <c r="R395" s="136">
        <v>0</v>
      </c>
      <c r="S395" s="153">
        <v>1</v>
      </c>
      <c r="T395" s="153">
        <v>0</v>
      </c>
      <c r="U395" s="153">
        <v>0</v>
      </c>
      <c r="V395" s="79">
        <v>0</v>
      </c>
      <c r="W395" s="4" t="s">
        <v>1291</v>
      </c>
      <c r="X395" s="4" t="str">
        <f t="shared" si="38"/>
        <v>Sin iniciar</v>
      </c>
      <c r="Y395" s="4" t="str">
        <f t="shared" si="37"/>
        <v>Sin iniciar</v>
      </c>
      <c r="Z395" s="81"/>
      <c r="AA395" s="110"/>
      <c r="AB395" s="49"/>
      <c r="AC395" s="50"/>
      <c r="AD395" s="50"/>
      <c r="AE395" s="4" t="s">
        <v>1291</v>
      </c>
    </row>
    <row r="396" spans="2:31" ht="39" customHeight="1" x14ac:dyDescent="0.25">
      <c r="B396" s="51"/>
      <c r="C396" s="53"/>
      <c r="D396" s="52"/>
      <c r="E396" s="52"/>
      <c r="F396" s="37"/>
      <c r="G396" s="52"/>
      <c r="H396" s="52"/>
      <c r="I396" s="52"/>
      <c r="J396" s="52"/>
      <c r="K396" s="142"/>
      <c r="L396" s="143"/>
      <c r="M396" s="40" t="s">
        <v>1230</v>
      </c>
      <c r="N396" s="41" t="s">
        <v>639</v>
      </c>
      <c r="O396" s="125">
        <v>0.2</v>
      </c>
      <c r="P396" s="43">
        <v>44349</v>
      </c>
      <c r="Q396" s="43">
        <v>44561</v>
      </c>
      <c r="R396" s="136">
        <v>0</v>
      </c>
      <c r="S396" s="153">
        <v>0</v>
      </c>
      <c r="T396" s="153">
        <v>0.3</v>
      </c>
      <c r="U396" s="153">
        <v>1</v>
      </c>
      <c r="V396" s="79">
        <v>0</v>
      </c>
      <c r="W396" s="4" t="s">
        <v>1291</v>
      </c>
      <c r="X396" s="4" t="str">
        <f t="shared" si="38"/>
        <v>Sin iniciar</v>
      </c>
      <c r="Y396" s="4" t="str">
        <f t="shared" si="37"/>
        <v>Sin iniciar</v>
      </c>
      <c r="Z396" s="81"/>
      <c r="AA396" s="113"/>
      <c r="AB396" s="49"/>
      <c r="AC396" s="50"/>
      <c r="AD396" s="50"/>
      <c r="AE396" s="4" t="s">
        <v>1291</v>
      </c>
    </row>
    <row r="397" spans="2:31" ht="39" customHeight="1" x14ac:dyDescent="0.25">
      <c r="B397" s="51"/>
      <c r="C397" s="35" t="s">
        <v>834</v>
      </c>
      <c r="D397" s="47" t="s">
        <v>148</v>
      </c>
      <c r="E397" s="47" t="s">
        <v>24</v>
      </c>
      <c r="F397" s="37" t="s">
        <v>642</v>
      </c>
      <c r="G397" s="47" t="s">
        <v>26</v>
      </c>
      <c r="H397" s="47" t="s">
        <v>26</v>
      </c>
      <c r="I397" s="47" t="s">
        <v>150</v>
      </c>
      <c r="J397" s="47" t="s">
        <v>36</v>
      </c>
      <c r="K397" s="77" t="s">
        <v>640</v>
      </c>
      <c r="L397" s="78" t="s">
        <v>81</v>
      </c>
      <c r="M397" s="40" t="s">
        <v>1231</v>
      </c>
      <c r="N397" s="41" t="s">
        <v>641</v>
      </c>
      <c r="O397" s="125">
        <v>0.16600000000000001</v>
      </c>
      <c r="P397" s="43">
        <v>44228</v>
      </c>
      <c r="Q397" s="43">
        <v>44561</v>
      </c>
      <c r="R397" s="136">
        <v>0</v>
      </c>
      <c r="S397" s="153">
        <v>0</v>
      </c>
      <c r="T397" s="153">
        <v>0</v>
      </c>
      <c r="U397" s="153">
        <v>1</v>
      </c>
      <c r="V397" s="79">
        <v>0</v>
      </c>
      <c r="W397" s="80" t="s">
        <v>1591</v>
      </c>
      <c r="X397" s="4" t="str">
        <f t="shared" si="38"/>
        <v>Sin iniciar</v>
      </c>
      <c r="Y397" s="4" t="str">
        <f t="shared" si="37"/>
        <v>Sin iniciar</v>
      </c>
      <c r="Z397" s="81" t="s">
        <v>1592</v>
      </c>
      <c r="AA397" s="114">
        <f>SUMPRODUCT(O397:O402,V397:V402)</f>
        <v>8.3000000000000001E-3</v>
      </c>
      <c r="AB397" s="49">
        <f>SUMPRODUCT(R397:R402,O397:O402)</f>
        <v>0</v>
      </c>
      <c r="AC397" s="50" t="str">
        <f>IF(AB397&lt;1%,"Sin iniciar",IF(AB397=100%,"Terminado","En gestión"))</f>
        <v>Sin iniciar</v>
      </c>
      <c r="AD397" s="50" t="str">
        <f>IF(AA397&lt;1%,"Sin iniciar",IF(AA397=100%,"Terminado","En gestión"))</f>
        <v>Sin iniciar</v>
      </c>
      <c r="AE397" s="4" t="s">
        <v>1291</v>
      </c>
    </row>
    <row r="398" spans="2:31" ht="39" customHeight="1" x14ac:dyDescent="0.25">
      <c r="B398" s="51"/>
      <c r="C398" s="51"/>
      <c r="D398" s="139"/>
      <c r="E398" s="139"/>
      <c r="F398" s="37"/>
      <c r="G398" s="139"/>
      <c r="H398" s="139"/>
      <c r="I398" s="139"/>
      <c r="J398" s="139"/>
      <c r="K398" s="140"/>
      <c r="L398" s="141"/>
      <c r="M398" s="40" t="s">
        <v>1232</v>
      </c>
      <c r="N398" s="41" t="s">
        <v>643</v>
      </c>
      <c r="O398" s="125">
        <v>0.16600000000000001</v>
      </c>
      <c r="P398" s="43">
        <v>44228</v>
      </c>
      <c r="Q398" s="43">
        <v>44561</v>
      </c>
      <c r="R398" s="136">
        <v>0</v>
      </c>
      <c r="S398" s="153">
        <v>0</v>
      </c>
      <c r="T398" s="153">
        <v>0</v>
      </c>
      <c r="U398" s="153">
        <v>1</v>
      </c>
      <c r="V398" s="79">
        <v>0</v>
      </c>
      <c r="W398" s="4" t="s">
        <v>1291</v>
      </c>
      <c r="X398" s="4" t="str">
        <f t="shared" si="38"/>
        <v>Sin iniciar</v>
      </c>
      <c r="Y398" s="4" t="str">
        <f t="shared" si="37"/>
        <v>Sin iniciar</v>
      </c>
      <c r="Z398" s="81"/>
      <c r="AA398" s="110"/>
      <c r="AB398" s="49"/>
      <c r="AC398" s="50"/>
      <c r="AD398" s="50"/>
      <c r="AE398" s="4" t="s">
        <v>1291</v>
      </c>
    </row>
    <row r="399" spans="2:31" ht="39" customHeight="1" x14ac:dyDescent="0.25">
      <c r="B399" s="51"/>
      <c r="C399" s="51"/>
      <c r="D399" s="139"/>
      <c r="E399" s="139"/>
      <c r="F399" s="37"/>
      <c r="G399" s="139"/>
      <c r="H399" s="139"/>
      <c r="I399" s="139"/>
      <c r="J399" s="139"/>
      <c r="K399" s="140"/>
      <c r="L399" s="141"/>
      <c r="M399" s="40" t="s">
        <v>1233</v>
      </c>
      <c r="N399" s="41" t="s">
        <v>644</v>
      </c>
      <c r="O399" s="125">
        <v>0.16600000000000001</v>
      </c>
      <c r="P399" s="43">
        <v>44228</v>
      </c>
      <c r="Q399" s="43">
        <v>44561</v>
      </c>
      <c r="R399" s="136">
        <v>0</v>
      </c>
      <c r="S399" s="153">
        <v>0</v>
      </c>
      <c r="T399" s="153">
        <v>0</v>
      </c>
      <c r="U399" s="153">
        <v>1</v>
      </c>
      <c r="V399" s="79">
        <v>0</v>
      </c>
      <c r="W399" s="4" t="s">
        <v>1291</v>
      </c>
      <c r="X399" s="4" t="str">
        <f t="shared" si="38"/>
        <v>Sin iniciar</v>
      </c>
      <c r="Y399" s="4" t="str">
        <f t="shared" si="37"/>
        <v>Sin iniciar</v>
      </c>
      <c r="Z399" s="81"/>
      <c r="AA399" s="110"/>
      <c r="AB399" s="49"/>
      <c r="AC399" s="50"/>
      <c r="AD399" s="50"/>
      <c r="AE399" s="4" t="s">
        <v>1291</v>
      </c>
    </row>
    <row r="400" spans="2:31" ht="39" customHeight="1" x14ac:dyDescent="0.25">
      <c r="B400" s="51"/>
      <c r="C400" s="51"/>
      <c r="D400" s="139"/>
      <c r="E400" s="139"/>
      <c r="F400" s="37"/>
      <c r="G400" s="139"/>
      <c r="H400" s="139"/>
      <c r="I400" s="139"/>
      <c r="J400" s="139"/>
      <c r="K400" s="140"/>
      <c r="L400" s="141"/>
      <c r="M400" s="40" t="s">
        <v>1234</v>
      </c>
      <c r="N400" s="41" t="s">
        <v>645</v>
      </c>
      <c r="O400" s="125">
        <v>0.16600000000000001</v>
      </c>
      <c r="P400" s="43">
        <v>44228</v>
      </c>
      <c r="Q400" s="43">
        <v>44561</v>
      </c>
      <c r="R400" s="136">
        <v>0</v>
      </c>
      <c r="S400" s="153">
        <v>0</v>
      </c>
      <c r="T400" s="153">
        <v>0</v>
      </c>
      <c r="U400" s="153">
        <v>1</v>
      </c>
      <c r="V400" s="79">
        <v>0</v>
      </c>
      <c r="W400" s="4" t="s">
        <v>1291</v>
      </c>
      <c r="X400" s="4" t="str">
        <f t="shared" si="38"/>
        <v>Sin iniciar</v>
      </c>
      <c r="Y400" s="4" t="str">
        <f t="shared" si="37"/>
        <v>Sin iniciar</v>
      </c>
      <c r="Z400" s="81"/>
      <c r="AA400" s="110"/>
      <c r="AB400" s="49"/>
      <c r="AC400" s="50"/>
      <c r="AD400" s="50"/>
      <c r="AE400" s="4" t="s">
        <v>1291</v>
      </c>
    </row>
    <row r="401" spans="2:31" ht="39" customHeight="1" x14ac:dyDescent="0.25">
      <c r="B401" s="51"/>
      <c r="C401" s="51"/>
      <c r="D401" s="139"/>
      <c r="E401" s="139"/>
      <c r="F401" s="37"/>
      <c r="G401" s="139"/>
      <c r="H401" s="139"/>
      <c r="I401" s="139"/>
      <c r="J401" s="139"/>
      <c r="K401" s="140"/>
      <c r="L401" s="141"/>
      <c r="M401" s="40" t="s">
        <v>1235</v>
      </c>
      <c r="N401" s="41" t="s">
        <v>646</v>
      </c>
      <c r="O401" s="125">
        <v>0.16600000000000001</v>
      </c>
      <c r="P401" s="43">
        <v>44228</v>
      </c>
      <c r="Q401" s="43">
        <v>44561</v>
      </c>
      <c r="R401" s="136">
        <v>0</v>
      </c>
      <c r="S401" s="153">
        <v>0</v>
      </c>
      <c r="T401" s="153">
        <v>0</v>
      </c>
      <c r="U401" s="153">
        <v>1</v>
      </c>
      <c r="V401" s="79">
        <v>0.05</v>
      </c>
      <c r="W401" s="80" t="s">
        <v>1593</v>
      </c>
      <c r="X401" s="4" t="str">
        <f t="shared" si="38"/>
        <v>Sin iniciar</v>
      </c>
      <c r="Y401" s="4" t="str">
        <f t="shared" si="37"/>
        <v>En gestión</v>
      </c>
      <c r="Z401" s="81"/>
      <c r="AA401" s="110"/>
      <c r="AB401" s="49"/>
      <c r="AC401" s="50"/>
      <c r="AD401" s="50"/>
      <c r="AE401" s="4" t="s">
        <v>1291</v>
      </c>
    </row>
    <row r="402" spans="2:31" ht="39" customHeight="1" x14ac:dyDescent="0.25">
      <c r="B402" s="51"/>
      <c r="C402" s="53"/>
      <c r="D402" s="52"/>
      <c r="E402" s="52"/>
      <c r="F402" s="37"/>
      <c r="G402" s="52"/>
      <c r="H402" s="52"/>
      <c r="I402" s="52"/>
      <c r="J402" s="52"/>
      <c r="K402" s="142"/>
      <c r="L402" s="143"/>
      <c r="M402" s="40" t="s">
        <v>1255</v>
      </c>
      <c r="N402" s="41" t="s">
        <v>647</v>
      </c>
      <c r="O402" s="125">
        <v>0.16600000000000001</v>
      </c>
      <c r="P402" s="43">
        <v>44228</v>
      </c>
      <c r="Q402" s="43">
        <v>44561</v>
      </c>
      <c r="R402" s="136">
        <v>0</v>
      </c>
      <c r="S402" s="153">
        <v>0</v>
      </c>
      <c r="T402" s="153">
        <v>0</v>
      </c>
      <c r="U402" s="153">
        <v>1</v>
      </c>
      <c r="V402" s="79">
        <v>0</v>
      </c>
      <c r="W402" s="4" t="s">
        <v>1291</v>
      </c>
      <c r="X402" s="4" t="str">
        <f t="shared" si="38"/>
        <v>Sin iniciar</v>
      </c>
      <c r="Y402" s="4" t="str">
        <f t="shared" si="37"/>
        <v>Sin iniciar</v>
      </c>
      <c r="Z402" s="81"/>
      <c r="AA402" s="113"/>
      <c r="AB402" s="49"/>
      <c r="AC402" s="50"/>
      <c r="AD402" s="50"/>
      <c r="AE402" s="4" t="s">
        <v>1291</v>
      </c>
    </row>
    <row r="403" spans="2:31" ht="39" customHeight="1" x14ac:dyDescent="0.25">
      <c r="B403" s="51"/>
      <c r="C403" s="35" t="s">
        <v>835</v>
      </c>
      <c r="D403" s="47" t="s">
        <v>34</v>
      </c>
      <c r="E403" s="47" t="s">
        <v>24</v>
      </c>
      <c r="F403" s="37" t="s">
        <v>650</v>
      </c>
      <c r="G403" s="47" t="s">
        <v>26</v>
      </c>
      <c r="H403" s="47" t="s">
        <v>26</v>
      </c>
      <c r="I403" s="47" t="s">
        <v>150</v>
      </c>
      <c r="J403" s="47" t="s">
        <v>36</v>
      </c>
      <c r="K403" s="77" t="s">
        <v>648</v>
      </c>
      <c r="L403" s="78" t="s">
        <v>81</v>
      </c>
      <c r="M403" s="40" t="s">
        <v>1236</v>
      </c>
      <c r="N403" s="41" t="s">
        <v>649</v>
      </c>
      <c r="O403" s="125">
        <v>0.3</v>
      </c>
      <c r="P403" s="43">
        <v>44228</v>
      </c>
      <c r="Q403" s="43">
        <v>44286</v>
      </c>
      <c r="R403" s="136">
        <v>1</v>
      </c>
      <c r="S403" s="153">
        <v>0</v>
      </c>
      <c r="T403" s="153">
        <v>0</v>
      </c>
      <c r="U403" s="153">
        <v>0</v>
      </c>
      <c r="V403" s="79">
        <v>0.8</v>
      </c>
      <c r="W403" s="80" t="s">
        <v>1594</v>
      </c>
      <c r="X403" s="4" t="str">
        <f t="shared" si="38"/>
        <v>Terminado</v>
      </c>
      <c r="Y403" s="4" t="str">
        <f t="shared" si="37"/>
        <v>En gestión</v>
      </c>
      <c r="Z403" s="81" t="s">
        <v>1595</v>
      </c>
      <c r="AA403" s="114">
        <f>SUMPRODUCT(O403:O405,V403:V405)</f>
        <v>0.28999999999999998</v>
      </c>
      <c r="AB403" s="49">
        <f>SUMPRODUCT(R403:R405,O403:O405)</f>
        <v>0.3</v>
      </c>
      <c r="AC403" s="50" t="str">
        <f>IF(AB403&lt;1%,"Sin iniciar",IF(AB403=100%,"Terminado","En gestión"))</f>
        <v>En gestión</v>
      </c>
      <c r="AD403" s="50" t="str">
        <f>IF(AA403&lt;1%,"Sin iniciar",IF(AA403=100%,"Terminado","En gestión"))</f>
        <v>En gestión</v>
      </c>
      <c r="AE403" s="80" t="s">
        <v>1596</v>
      </c>
    </row>
    <row r="404" spans="2:31" ht="39" customHeight="1" x14ac:dyDescent="0.25">
      <c r="B404" s="51"/>
      <c r="C404" s="51"/>
      <c r="D404" s="139"/>
      <c r="E404" s="139"/>
      <c r="F404" s="37"/>
      <c r="G404" s="139"/>
      <c r="H404" s="139"/>
      <c r="I404" s="139"/>
      <c r="J404" s="139"/>
      <c r="K404" s="140"/>
      <c r="L404" s="141"/>
      <c r="M404" s="40" t="s">
        <v>1237</v>
      </c>
      <c r="N404" s="41" t="s">
        <v>651</v>
      </c>
      <c r="O404" s="125">
        <v>0.2</v>
      </c>
      <c r="P404" s="43">
        <v>44287</v>
      </c>
      <c r="Q404" s="43">
        <v>44316</v>
      </c>
      <c r="R404" s="136">
        <v>0</v>
      </c>
      <c r="S404" s="153">
        <v>1</v>
      </c>
      <c r="T404" s="153">
        <v>0</v>
      </c>
      <c r="U404" s="153">
        <v>0</v>
      </c>
      <c r="V404" s="79">
        <v>0.25</v>
      </c>
      <c r="W404" s="80" t="s">
        <v>1597</v>
      </c>
      <c r="X404" s="4" t="str">
        <f t="shared" si="38"/>
        <v>Sin iniciar</v>
      </c>
      <c r="Y404" s="4" t="str">
        <f t="shared" si="37"/>
        <v>En gestión</v>
      </c>
      <c r="Z404" s="81"/>
      <c r="AA404" s="110"/>
      <c r="AB404" s="49"/>
      <c r="AC404" s="50"/>
      <c r="AD404" s="50"/>
      <c r="AE404" s="4" t="s">
        <v>1291</v>
      </c>
    </row>
    <row r="405" spans="2:31" ht="39" customHeight="1" x14ac:dyDescent="0.25">
      <c r="B405" s="53"/>
      <c r="C405" s="53"/>
      <c r="D405" s="52"/>
      <c r="E405" s="52"/>
      <c r="F405" s="37"/>
      <c r="G405" s="52"/>
      <c r="H405" s="52"/>
      <c r="I405" s="52"/>
      <c r="J405" s="52"/>
      <c r="K405" s="142"/>
      <c r="L405" s="143"/>
      <c r="M405" s="40" t="s">
        <v>1238</v>
      </c>
      <c r="N405" s="41" t="s">
        <v>652</v>
      </c>
      <c r="O405" s="125">
        <v>0.5</v>
      </c>
      <c r="P405" s="43">
        <v>44317</v>
      </c>
      <c r="Q405" s="43">
        <v>44408</v>
      </c>
      <c r="R405" s="136">
        <v>0</v>
      </c>
      <c r="S405" s="153">
        <v>0</v>
      </c>
      <c r="T405" s="153">
        <v>1</v>
      </c>
      <c r="U405" s="153">
        <v>0</v>
      </c>
      <c r="V405" s="79">
        <v>0</v>
      </c>
      <c r="W405" s="4" t="s">
        <v>1291</v>
      </c>
      <c r="X405" s="4" t="str">
        <f t="shared" si="38"/>
        <v>Sin iniciar</v>
      </c>
      <c r="Y405" s="4" t="str">
        <f t="shared" si="37"/>
        <v>Sin iniciar</v>
      </c>
      <c r="Z405" s="81"/>
      <c r="AA405" s="113"/>
      <c r="AB405" s="49"/>
      <c r="AC405" s="50"/>
      <c r="AD405" s="50"/>
      <c r="AE405" s="4" t="s">
        <v>1291</v>
      </c>
    </row>
    <row r="406" spans="2:31" ht="39" customHeight="1" x14ac:dyDescent="0.25">
      <c r="B406" s="54" t="s">
        <v>653</v>
      </c>
      <c r="C406" s="54" t="s">
        <v>836</v>
      </c>
      <c r="D406" s="57" t="s">
        <v>126</v>
      </c>
      <c r="E406" s="57" t="s">
        <v>24</v>
      </c>
      <c r="F406" s="57" t="s">
        <v>656</v>
      </c>
      <c r="G406" s="57" t="s">
        <v>218</v>
      </c>
      <c r="H406" s="57" t="s">
        <v>26</v>
      </c>
      <c r="I406" s="57" t="s">
        <v>150</v>
      </c>
      <c r="J406" s="57" t="s">
        <v>97</v>
      </c>
      <c r="K406" s="58" t="s">
        <v>654</v>
      </c>
      <c r="L406" s="59" t="s">
        <v>81</v>
      </c>
      <c r="M406" s="60" t="s">
        <v>1239</v>
      </c>
      <c r="N406" s="61" t="s">
        <v>655</v>
      </c>
      <c r="O406" s="129">
        <v>0.1</v>
      </c>
      <c r="P406" s="63">
        <v>44228</v>
      </c>
      <c r="Q406" s="63">
        <v>44253</v>
      </c>
      <c r="R406" s="136">
        <v>1</v>
      </c>
      <c r="S406" s="137">
        <v>0</v>
      </c>
      <c r="T406" s="137">
        <v>0</v>
      </c>
      <c r="U406" s="137">
        <v>0</v>
      </c>
      <c r="V406" s="79">
        <v>1</v>
      </c>
      <c r="W406" s="66" t="s">
        <v>1598</v>
      </c>
      <c r="X406" s="18" t="str">
        <f t="shared" si="38"/>
        <v>Terminado</v>
      </c>
      <c r="Y406" s="18" t="str">
        <f t="shared" si="37"/>
        <v>Terminado</v>
      </c>
      <c r="Z406" s="67" t="s">
        <v>1599</v>
      </c>
      <c r="AA406" s="114">
        <f>SUMPRODUCT(O406:O410,V406:V410)</f>
        <v>0.30000000000000004</v>
      </c>
      <c r="AB406" s="49">
        <f>SUMPRODUCT(R406:R410,O406:O410)</f>
        <v>0.30000000000000004</v>
      </c>
      <c r="AC406" s="68" t="str">
        <f>IF(AB406&lt;1%,"Sin iniciar",IF(AB406=100%,"Terminado","En gestión"))</f>
        <v>En gestión</v>
      </c>
      <c r="AD406" s="68" t="str">
        <f>IF(AA406&lt;1%,"Sin iniciar",IF(AA406=100%,"Terminado","En gestión"))</f>
        <v>En gestión</v>
      </c>
      <c r="AE406" s="18" t="s">
        <v>1291</v>
      </c>
    </row>
    <row r="407" spans="2:31" ht="39" customHeight="1" x14ac:dyDescent="0.25">
      <c r="B407" s="69"/>
      <c r="C407" s="69"/>
      <c r="D407" s="73"/>
      <c r="E407" s="73"/>
      <c r="F407" s="73"/>
      <c r="G407" s="73"/>
      <c r="H407" s="73"/>
      <c r="I407" s="73"/>
      <c r="J407" s="73"/>
      <c r="K407" s="74"/>
      <c r="L407" s="75"/>
      <c r="M407" s="60" t="s">
        <v>1240</v>
      </c>
      <c r="N407" s="61" t="s">
        <v>657</v>
      </c>
      <c r="O407" s="129">
        <v>0.2</v>
      </c>
      <c r="P407" s="63">
        <v>44256</v>
      </c>
      <c r="Q407" s="63">
        <v>44286</v>
      </c>
      <c r="R407" s="136">
        <v>1</v>
      </c>
      <c r="S407" s="137">
        <v>0</v>
      </c>
      <c r="T407" s="137">
        <v>0</v>
      </c>
      <c r="U407" s="137">
        <v>0</v>
      </c>
      <c r="V407" s="79">
        <v>1</v>
      </c>
      <c r="W407" s="66" t="s">
        <v>1600</v>
      </c>
      <c r="X407" s="18" t="str">
        <f t="shared" si="38"/>
        <v>Terminado</v>
      </c>
      <c r="Y407" s="18" t="str">
        <f t="shared" si="37"/>
        <v>Terminado</v>
      </c>
      <c r="Z407" s="67"/>
      <c r="AA407" s="110"/>
      <c r="AB407" s="49"/>
      <c r="AC407" s="68"/>
      <c r="AD407" s="68"/>
      <c r="AE407" s="18" t="s">
        <v>1291</v>
      </c>
    </row>
    <row r="408" spans="2:31" ht="39" customHeight="1" x14ac:dyDescent="0.25">
      <c r="B408" s="69"/>
      <c r="C408" s="69"/>
      <c r="D408" s="73"/>
      <c r="E408" s="73"/>
      <c r="F408" s="73"/>
      <c r="G408" s="73"/>
      <c r="H408" s="73"/>
      <c r="I408" s="73"/>
      <c r="J408" s="73"/>
      <c r="K408" s="74"/>
      <c r="L408" s="75"/>
      <c r="M408" s="60" t="s">
        <v>1241</v>
      </c>
      <c r="N408" s="61" t="s">
        <v>658</v>
      </c>
      <c r="O408" s="129">
        <v>0.5</v>
      </c>
      <c r="P408" s="63">
        <v>44287</v>
      </c>
      <c r="Q408" s="63">
        <v>44408</v>
      </c>
      <c r="R408" s="136">
        <v>0</v>
      </c>
      <c r="S408" s="137">
        <v>0.75</v>
      </c>
      <c r="T408" s="137">
        <v>1</v>
      </c>
      <c r="U408" s="137">
        <v>0</v>
      </c>
      <c r="V408" s="79">
        <v>0</v>
      </c>
      <c r="W408" s="18" t="s">
        <v>1291</v>
      </c>
      <c r="X408" s="18" t="str">
        <f t="shared" si="38"/>
        <v>Sin iniciar</v>
      </c>
      <c r="Y408" s="18" t="str">
        <f t="shared" si="37"/>
        <v>Sin iniciar</v>
      </c>
      <c r="Z408" s="67"/>
      <c r="AA408" s="110"/>
      <c r="AB408" s="49"/>
      <c r="AC408" s="68"/>
      <c r="AD408" s="68"/>
      <c r="AE408" s="18" t="s">
        <v>1291</v>
      </c>
    </row>
    <row r="409" spans="2:31" ht="39" customHeight="1" x14ac:dyDescent="0.25">
      <c r="B409" s="69"/>
      <c r="C409" s="69"/>
      <c r="D409" s="73"/>
      <c r="E409" s="73"/>
      <c r="F409" s="73"/>
      <c r="G409" s="73"/>
      <c r="H409" s="73"/>
      <c r="I409" s="73"/>
      <c r="J409" s="73"/>
      <c r="K409" s="74"/>
      <c r="L409" s="75"/>
      <c r="M409" s="60" t="s">
        <v>1242</v>
      </c>
      <c r="N409" s="61" t="s">
        <v>659</v>
      </c>
      <c r="O409" s="129">
        <v>0.1</v>
      </c>
      <c r="P409" s="63">
        <v>44409</v>
      </c>
      <c r="Q409" s="63">
        <v>44469</v>
      </c>
      <c r="R409" s="136">
        <v>0</v>
      </c>
      <c r="S409" s="137">
        <v>0</v>
      </c>
      <c r="T409" s="137">
        <v>1</v>
      </c>
      <c r="U409" s="137">
        <v>0</v>
      </c>
      <c r="V409" s="79">
        <v>0</v>
      </c>
      <c r="W409" s="18" t="s">
        <v>1291</v>
      </c>
      <c r="X409" s="18" t="str">
        <f t="shared" si="38"/>
        <v>Sin iniciar</v>
      </c>
      <c r="Y409" s="18" t="str">
        <f t="shared" si="37"/>
        <v>Sin iniciar</v>
      </c>
      <c r="Z409" s="67"/>
      <c r="AA409" s="110"/>
      <c r="AB409" s="49"/>
      <c r="AC409" s="68"/>
      <c r="AD409" s="68"/>
      <c r="AE409" s="18" t="s">
        <v>1291</v>
      </c>
    </row>
    <row r="410" spans="2:31" ht="39" customHeight="1" x14ac:dyDescent="0.25">
      <c r="B410" s="69"/>
      <c r="C410" s="76"/>
      <c r="D410" s="70"/>
      <c r="E410" s="70"/>
      <c r="F410" s="70"/>
      <c r="G410" s="70"/>
      <c r="H410" s="70"/>
      <c r="I410" s="70"/>
      <c r="J410" s="70"/>
      <c r="K410" s="71"/>
      <c r="L410" s="72"/>
      <c r="M410" s="60" t="s">
        <v>1243</v>
      </c>
      <c r="N410" s="61" t="s">
        <v>660</v>
      </c>
      <c r="O410" s="129">
        <v>0.1</v>
      </c>
      <c r="P410" s="63">
        <v>44470</v>
      </c>
      <c r="Q410" s="63">
        <v>44500</v>
      </c>
      <c r="R410" s="136">
        <v>0</v>
      </c>
      <c r="S410" s="137">
        <v>0</v>
      </c>
      <c r="T410" s="137">
        <v>0</v>
      </c>
      <c r="U410" s="137">
        <v>1</v>
      </c>
      <c r="V410" s="79">
        <v>0</v>
      </c>
      <c r="W410" s="18" t="s">
        <v>1291</v>
      </c>
      <c r="X410" s="18" t="str">
        <f t="shared" si="38"/>
        <v>Sin iniciar</v>
      </c>
      <c r="Y410" s="18" t="str">
        <f t="shared" si="37"/>
        <v>Sin iniciar</v>
      </c>
      <c r="Z410" s="67"/>
      <c r="AA410" s="113"/>
      <c r="AB410" s="49"/>
      <c r="AC410" s="68"/>
      <c r="AD410" s="68"/>
      <c r="AE410" s="18" t="s">
        <v>1291</v>
      </c>
    </row>
    <row r="411" spans="2:31" ht="39" customHeight="1" x14ac:dyDescent="0.25">
      <c r="B411" s="69"/>
      <c r="C411" s="54" t="s">
        <v>837</v>
      </c>
      <c r="D411" s="57" t="s">
        <v>126</v>
      </c>
      <c r="E411" s="57" t="s">
        <v>24</v>
      </c>
      <c r="F411" s="57" t="s">
        <v>663</v>
      </c>
      <c r="G411" s="57" t="s">
        <v>218</v>
      </c>
      <c r="H411" s="57" t="s">
        <v>26</v>
      </c>
      <c r="I411" s="57" t="s">
        <v>150</v>
      </c>
      <c r="J411" s="57" t="s">
        <v>97</v>
      </c>
      <c r="K411" s="58" t="s">
        <v>661</v>
      </c>
      <c r="L411" s="59" t="s">
        <v>81</v>
      </c>
      <c r="M411" s="60" t="s">
        <v>1244</v>
      </c>
      <c r="N411" s="61" t="s">
        <v>662</v>
      </c>
      <c r="O411" s="129">
        <v>0.2</v>
      </c>
      <c r="P411" s="63">
        <v>44228</v>
      </c>
      <c r="Q411" s="63">
        <v>44253</v>
      </c>
      <c r="R411" s="136">
        <v>1</v>
      </c>
      <c r="S411" s="137">
        <v>0</v>
      </c>
      <c r="T411" s="137">
        <v>0</v>
      </c>
      <c r="U411" s="137">
        <v>0</v>
      </c>
      <c r="V411" s="79">
        <v>1</v>
      </c>
      <c r="W411" s="66" t="s">
        <v>1601</v>
      </c>
      <c r="X411" s="18" t="str">
        <f t="shared" si="38"/>
        <v>Terminado</v>
      </c>
      <c r="Y411" s="18" t="str">
        <f>IF(V411&lt;1%,"Sin iniciar",IF(V411=100%,"Terminado","En gestión"))</f>
        <v>Terminado</v>
      </c>
      <c r="Z411" s="67" t="s">
        <v>1602</v>
      </c>
      <c r="AA411" s="114">
        <f>SUMPRODUCT(O411:O414,V411:V414)</f>
        <v>0.5</v>
      </c>
      <c r="AB411" s="49">
        <f>SUMPRODUCT(R411:R414,O411:O414)</f>
        <v>0.5</v>
      </c>
      <c r="AC411" s="68" t="str">
        <f>IF(AB411&lt;1%,"Sin iniciar",IF(AB411=100%,"Terminado","En gestión"))</f>
        <v>En gestión</v>
      </c>
      <c r="AD411" s="68" t="str">
        <f>IF(AA411&lt;1%,"Sin iniciar",IF(AA411=100%,"Terminado","En gestión"))</f>
        <v>En gestión</v>
      </c>
      <c r="AE411" s="18" t="s">
        <v>1291</v>
      </c>
    </row>
    <row r="412" spans="2:31" ht="39" customHeight="1" x14ac:dyDescent="0.25">
      <c r="B412" s="69"/>
      <c r="C412" s="69"/>
      <c r="D412" s="73"/>
      <c r="E412" s="73"/>
      <c r="F412" s="73"/>
      <c r="G412" s="73"/>
      <c r="H412" s="73"/>
      <c r="I412" s="73"/>
      <c r="J412" s="73"/>
      <c r="K412" s="74"/>
      <c r="L412" s="75"/>
      <c r="M412" s="60" t="s">
        <v>1245</v>
      </c>
      <c r="N412" s="61" t="s">
        <v>664</v>
      </c>
      <c r="O412" s="129">
        <v>0.2</v>
      </c>
      <c r="P412" s="63">
        <v>44228</v>
      </c>
      <c r="Q412" s="63">
        <v>44286</v>
      </c>
      <c r="R412" s="136">
        <v>1</v>
      </c>
      <c r="S412" s="137">
        <v>0</v>
      </c>
      <c r="T412" s="137">
        <v>0</v>
      </c>
      <c r="U412" s="137">
        <v>0</v>
      </c>
      <c r="V412" s="79">
        <v>1</v>
      </c>
      <c r="W412" s="66" t="s">
        <v>1603</v>
      </c>
      <c r="X412" s="18" t="str">
        <f t="shared" si="38"/>
        <v>Terminado</v>
      </c>
      <c r="Y412" s="18" t="str">
        <f t="shared" ref="Y412:Y416" si="39">IF(V412&lt;1%,"Sin iniciar",IF(V412=100%,"Terminado","En gestión"))</f>
        <v>Terminado</v>
      </c>
      <c r="Z412" s="67"/>
      <c r="AA412" s="110"/>
      <c r="AB412" s="49"/>
      <c r="AC412" s="68"/>
      <c r="AD412" s="68"/>
      <c r="AE412" s="18" t="s">
        <v>1291</v>
      </c>
    </row>
    <row r="413" spans="2:31" ht="39" customHeight="1" x14ac:dyDescent="0.25">
      <c r="B413" s="69"/>
      <c r="C413" s="69"/>
      <c r="D413" s="73"/>
      <c r="E413" s="73"/>
      <c r="F413" s="73"/>
      <c r="G413" s="73"/>
      <c r="H413" s="73"/>
      <c r="I413" s="73"/>
      <c r="J413" s="73"/>
      <c r="K413" s="74"/>
      <c r="L413" s="75"/>
      <c r="M413" s="60" t="s">
        <v>1246</v>
      </c>
      <c r="N413" s="61" t="s">
        <v>665</v>
      </c>
      <c r="O413" s="129">
        <v>0.2</v>
      </c>
      <c r="P413" s="63">
        <v>44256</v>
      </c>
      <c r="Q413" s="63">
        <v>44316</v>
      </c>
      <c r="R413" s="136">
        <v>0.5</v>
      </c>
      <c r="S413" s="137">
        <v>0.5</v>
      </c>
      <c r="T413" s="137">
        <v>0</v>
      </c>
      <c r="U413" s="137">
        <v>0</v>
      </c>
      <c r="V413" s="79">
        <v>0.5</v>
      </c>
      <c r="W413" s="66" t="s">
        <v>1604</v>
      </c>
      <c r="X413" s="18" t="str">
        <f t="shared" si="38"/>
        <v>En gestión</v>
      </c>
      <c r="Y413" s="18" t="str">
        <f t="shared" si="39"/>
        <v>En gestión</v>
      </c>
      <c r="Z413" s="67"/>
      <c r="AA413" s="110"/>
      <c r="AB413" s="49"/>
      <c r="AC413" s="68"/>
      <c r="AD413" s="68"/>
      <c r="AE413" s="18" t="s">
        <v>1291</v>
      </c>
    </row>
    <row r="414" spans="2:31" ht="39" customHeight="1" x14ac:dyDescent="0.25">
      <c r="B414" s="76"/>
      <c r="C414" s="76"/>
      <c r="D414" s="70"/>
      <c r="E414" s="70"/>
      <c r="F414" s="70"/>
      <c r="G414" s="70"/>
      <c r="H414" s="70"/>
      <c r="I414" s="70"/>
      <c r="J414" s="70"/>
      <c r="K414" s="71"/>
      <c r="L414" s="72"/>
      <c r="M414" s="60" t="s">
        <v>1247</v>
      </c>
      <c r="N414" s="61" t="s">
        <v>666</v>
      </c>
      <c r="O414" s="129">
        <v>0.4</v>
      </c>
      <c r="P414" s="63">
        <v>44287</v>
      </c>
      <c r="Q414" s="63">
        <v>44377</v>
      </c>
      <c r="R414" s="136">
        <v>0</v>
      </c>
      <c r="S414" s="137">
        <v>1</v>
      </c>
      <c r="T414" s="137">
        <v>0</v>
      </c>
      <c r="U414" s="137">
        <v>0</v>
      </c>
      <c r="V414" s="79">
        <v>0</v>
      </c>
      <c r="W414" s="18" t="s">
        <v>1291</v>
      </c>
      <c r="X414" s="18" t="str">
        <f t="shared" si="38"/>
        <v>Sin iniciar</v>
      </c>
      <c r="Y414" s="18" t="str">
        <f t="shared" si="39"/>
        <v>Sin iniciar</v>
      </c>
      <c r="Z414" s="67"/>
      <c r="AA414" s="113"/>
      <c r="AB414" s="49"/>
      <c r="AC414" s="68"/>
      <c r="AD414" s="68"/>
      <c r="AE414" s="18" t="s">
        <v>1291</v>
      </c>
    </row>
    <row r="415" spans="2:31" ht="39" customHeight="1" x14ac:dyDescent="0.25">
      <c r="B415" s="35" t="s">
        <v>667</v>
      </c>
      <c r="C415" s="35" t="s">
        <v>838</v>
      </c>
      <c r="D415" s="174" t="s">
        <v>523</v>
      </c>
      <c r="E415" s="47" t="s">
        <v>84</v>
      </c>
      <c r="F415" s="37" t="s">
        <v>670</v>
      </c>
      <c r="G415" s="47" t="s">
        <v>26</v>
      </c>
      <c r="H415" s="47" t="s">
        <v>26</v>
      </c>
      <c r="I415" s="47" t="s">
        <v>44</v>
      </c>
      <c r="J415" s="45" t="s">
        <v>36</v>
      </c>
      <c r="K415" s="175" t="s">
        <v>668</v>
      </c>
      <c r="L415" s="176" t="s">
        <v>94</v>
      </c>
      <c r="M415" s="177" t="s">
        <v>1248</v>
      </c>
      <c r="N415" s="178" t="s">
        <v>669</v>
      </c>
      <c r="O415" s="179">
        <v>0.5</v>
      </c>
      <c r="P415" s="180">
        <v>44228</v>
      </c>
      <c r="Q415" s="180">
        <v>44545</v>
      </c>
      <c r="R415" s="181">
        <v>0.25</v>
      </c>
      <c r="S415" s="182">
        <v>0.5</v>
      </c>
      <c r="T415" s="182">
        <v>0.75</v>
      </c>
      <c r="U415" s="182">
        <v>1</v>
      </c>
      <c r="V415" s="183">
        <v>0.16700000000000001</v>
      </c>
      <c r="W415" s="80" t="s">
        <v>1605</v>
      </c>
      <c r="X415" s="4" t="str">
        <f t="shared" si="38"/>
        <v>En gestión</v>
      </c>
      <c r="Y415" s="4" t="str">
        <f t="shared" si="39"/>
        <v>En gestión</v>
      </c>
      <c r="Z415" s="81" t="s">
        <v>1606</v>
      </c>
      <c r="AA415" s="184">
        <f>SUMPRODUCT(O415:O416,V415:V416)</f>
        <v>8.3500000000000005E-2</v>
      </c>
      <c r="AB415" s="185">
        <f>SUMPRODUCT(R415:R416,O415:O416)</f>
        <v>0.125</v>
      </c>
      <c r="AC415" s="50" t="str">
        <f>IF(AB415&lt;1%,"Sin iniciar",IF(AB415=100%,"Terminado","En gestión"))</f>
        <v>En gestión</v>
      </c>
      <c r="AD415" s="50" t="str">
        <f>IF(AA415&lt;1%,"Sin iniciar",IF(AA415=100%,"Terminado","En gestión"))</f>
        <v>En gestión</v>
      </c>
      <c r="AE415" s="80" t="s">
        <v>1607</v>
      </c>
    </row>
    <row r="416" spans="2:31" ht="39" customHeight="1" thickBot="1" x14ac:dyDescent="0.3">
      <c r="B416" s="53"/>
      <c r="C416" s="53"/>
      <c r="D416" s="186"/>
      <c r="E416" s="52"/>
      <c r="F416" s="37"/>
      <c r="G416" s="52"/>
      <c r="H416" s="52"/>
      <c r="I416" s="52"/>
      <c r="J416" s="45" t="s">
        <v>469</v>
      </c>
      <c r="K416" s="187"/>
      <c r="L416" s="5"/>
      <c r="M416" s="177" t="s">
        <v>1249</v>
      </c>
      <c r="N416" s="178" t="s">
        <v>671</v>
      </c>
      <c r="O416" s="179">
        <v>0.5</v>
      </c>
      <c r="P416" s="180">
        <v>44228</v>
      </c>
      <c r="Q416" s="180">
        <v>44545</v>
      </c>
      <c r="R416" s="181">
        <v>0</v>
      </c>
      <c r="S416" s="182">
        <v>0.5</v>
      </c>
      <c r="T416" s="182">
        <v>0.75</v>
      </c>
      <c r="U416" s="182">
        <v>1</v>
      </c>
      <c r="V416" s="79">
        <v>0</v>
      </c>
      <c r="W416" s="4" t="s">
        <v>1291</v>
      </c>
      <c r="X416" s="4" t="str">
        <f t="shared" si="38"/>
        <v>Sin iniciar</v>
      </c>
      <c r="Y416" s="4" t="str">
        <f t="shared" si="39"/>
        <v>Sin iniciar</v>
      </c>
      <c r="Z416" s="81"/>
      <c r="AA416" s="188"/>
      <c r="AB416" s="185"/>
      <c r="AC416" s="50"/>
      <c r="AD416" s="50"/>
      <c r="AE416" s="91" t="s">
        <v>1291</v>
      </c>
    </row>
  </sheetData>
  <mergeCells count="1889">
    <mergeCell ref="B1:J1"/>
    <mergeCell ref="D42:D43"/>
    <mergeCell ref="E42:E43"/>
    <mergeCell ref="E40:E41"/>
    <mergeCell ref="G40:G41"/>
    <mergeCell ref="G42:G43"/>
    <mergeCell ref="H42:H43"/>
    <mergeCell ref="H40:H41"/>
    <mergeCell ref="I40:I41"/>
    <mergeCell ref="I42:I43"/>
    <mergeCell ref="K50:K52"/>
    <mergeCell ref="L50:L52"/>
    <mergeCell ref="J50:J52"/>
    <mergeCell ref="I50:I52"/>
    <mergeCell ref="H50:H52"/>
    <mergeCell ref="G50:G52"/>
    <mergeCell ref="D50:D52"/>
    <mergeCell ref="E50:E52"/>
    <mergeCell ref="D44:D46"/>
    <mergeCell ref="E44:E46"/>
    <mergeCell ref="E47:E49"/>
    <mergeCell ref="D47:D49"/>
    <mergeCell ref="G47:G49"/>
    <mergeCell ref="H47:H49"/>
    <mergeCell ref="I47:I49"/>
    <mergeCell ref="J47:J49"/>
    <mergeCell ref="K47:K49"/>
    <mergeCell ref="L47:L49"/>
    <mergeCell ref="L44:L46"/>
    <mergeCell ref="K44:K46"/>
    <mergeCell ref="I44:I46"/>
    <mergeCell ref="H44:H46"/>
    <mergeCell ref="G44:G46"/>
    <mergeCell ref="D53:D55"/>
    <mergeCell ref="E53:E55"/>
    <mergeCell ref="G53:G55"/>
    <mergeCell ref="H53:H55"/>
    <mergeCell ref="I53:I55"/>
    <mergeCell ref="J53:J55"/>
    <mergeCell ref="K53:K55"/>
    <mergeCell ref="L53:L55"/>
    <mergeCell ref="D60:D62"/>
    <mergeCell ref="E60:E62"/>
    <mergeCell ref="G60:G62"/>
    <mergeCell ref="H60:H62"/>
    <mergeCell ref="I60:I62"/>
    <mergeCell ref="J60:J62"/>
    <mergeCell ref="K60:K62"/>
    <mergeCell ref="L60:L62"/>
    <mergeCell ref="K56:K59"/>
    <mergeCell ref="L56:L59"/>
    <mergeCell ref="J56:J59"/>
    <mergeCell ref="I56:I59"/>
    <mergeCell ref="H56:H59"/>
    <mergeCell ref="G56:G59"/>
    <mergeCell ref="D56:D59"/>
    <mergeCell ref="E56:E59"/>
    <mergeCell ref="D63:D69"/>
    <mergeCell ref="D79:D81"/>
    <mergeCell ref="E79:E81"/>
    <mergeCell ref="G79:G81"/>
    <mergeCell ref="H79:H81"/>
    <mergeCell ref="I79:I81"/>
    <mergeCell ref="J79:J81"/>
    <mergeCell ref="K79:K81"/>
    <mergeCell ref="L79:L81"/>
    <mergeCell ref="K73:K78"/>
    <mergeCell ref="L73:L78"/>
    <mergeCell ref="J73:J78"/>
    <mergeCell ref="I73:I78"/>
    <mergeCell ref="H73:H78"/>
    <mergeCell ref="G73:G78"/>
    <mergeCell ref="E73:E78"/>
    <mergeCell ref="D73:D78"/>
    <mergeCell ref="D85:D87"/>
    <mergeCell ref="E85:E87"/>
    <mergeCell ref="G85:G87"/>
    <mergeCell ref="H85:H87"/>
    <mergeCell ref="I85:I87"/>
    <mergeCell ref="J85:J87"/>
    <mergeCell ref="K85:K87"/>
    <mergeCell ref="L85:L87"/>
    <mergeCell ref="K82:K84"/>
    <mergeCell ref="L82:L84"/>
    <mergeCell ref="J82:J84"/>
    <mergeCell ref="I82:I84"/>
    <mergeCell ref="H82:H84"/>
    <mergeCell ref="G82:G84"/>
    <mergeCell ref="D82:D84"/>
    <mergeCell ref="E82:E84"/>
    <mergeCell ref="D91:D93"/>
    <mergeCell ref="E91:E93"/>
    <mergeCell ref="G91:G93"/>
    <mergeCell ref="H91:H93"/>
    <mergeCell ref="I91:I93"/>
    <mergeCell ref="J91:J93"/>
    <mergeCell ref="K91:K93"/>
    <mergeCell ref="L91:L93"/>
    <mergeCell ref="K88:K90"/>
    <mergeCell ref="L88:L90"/>
    <mergeCell ref="J88:J90"/>
    <mergeCell ref="I88:I90"/>
    <mergeCell ref="H88:H90"/>
    <mergeCell ref="G88:G90"/>
    <mergeCell ref="D88:D90"/>
    <mergeCell ref="E88:E90"/>
    <mergeCell ref="L96:L97"/>
    <mergeCell ref="K96:K97"/>
    <mergeCell ref="J96:J97"/>
    <mergeCell ref="I96:I97"/>
    <mergeCell ref="H96:H97"/>
    <mergeCell ref="G96:G97"/>
    <mergeCell ref="D96:D97"/>
    <mergeCell ref="E96:E97"/>
    <mergeCell ref="D94:D95"/>
    <mergeCell ref="E94:E95"/>
    <mergeCell ref="G94:G95"/>
    <mergeCell ref="H94:H95"/>
    <mergeCell ref="I94:I95"/>
    <mergeCell ref="J94:J95"/>
    <mergeCell ref="K94:K95"/>
    <mergeCell ref="L94:L95"/>
    <mergeCell ref="L104:L106"/>
    <mergeCell ref="K104:K106"/>
    <mergeCell ref="J104:J106"/>
    <mergeCell ref="I104:I106"/>
    <mergeCell ref="H104:H106"/>
    <mergeCell ref="G104:G106"/>
    <mergeCell ref="D104:D106"/>
    <mergeCell ref="E104:E106"/>
    <mergeCell ref="D98:D103"/>
    <mergeCell ref="E98:E103"/>
    <mergeCell ref="G98:G103"/>
    <mergeCell ref="H98:H103"/>
    <mergeCell ref="I98:I103"/>
    <mergeCell ref="J98:J103"/>
    <mergeCell ref="K98:K103"/>
    <mergeCell ref="L98:L103"/>
    <mergeCell ref="K111:K113"/>
    <mergeCell ref="L111:L113"/>
    <mergeCell ref="J111:J113"/>
    <mergeCell ref="I111:I113"/>
    <mergeCell ref="H111:H113"/>
    <mergeCell ref="G111:G113"/>
    <mergeCell ref="E111:E113"/>
    <mergeCell ref="D111:D113"/>
    <mergeCell ref="D107:D110"/>
    <mergeCell ref="E107:E110"/>
    <mergeCell ref="G107:G110"/>
    <mergeCell ref="H107:H110"/>
    <mergeCell ref="I107:I110"/>
    <mergeCell ref="J107:J110"/>
    <mergeCell ref="K107:K110"/>
    <mergeCell ref="L107:L110"/>
    <mergeCell ref="D117:D118"/>
    <mergeCell ref="E117:E118"/>
    <mergeCell ref="G117:G118"/>
    <mergeCell ref="H117:H118"/>
    <mergeCell ref="I117:I118"/>
    <mergeCell ref="J117:J118"/>
    <mergeCell ref="K117:K118"/>
    <mergeCell ref="L117:L118"/>
    <mergeCell ref="D114:D116"/>
    <mergeCell ref="E114:E116"/>
    <mergeCell ref="G114:G116"/>
    <mergeCell ref="H114:H116"/>
    <mergeCell ref="I114:I116"/>
    <mergeCell ref="J114:J116"/>
    <mergeCell ref="K114:K116"/>
    <mergeCell ref="L114:L116"/>
    <mergeCell ref="D122:D123"/>
    <mergeCell ref="E122:E123"/>
    <mergeCell ref="G122:G123"/>
    <mergeCell ref="H122:H123"/>
    <mergeCell ref="I122:I123"/>
    <mergeCell ref="J122:J123"/>
    <mergeCell ref="K122:K123"/>
    <mergeCell ref="L122:L123"/>
    <mergeCell ref="K119:K121"/>
    <mergeCell ref="L119:L121"/>
    <mergeCell ref="J119:J121"/>
    <mergeCell ref="I119:I121"/>
    <mergeCell ref="H119:H121"/>
    <mergeCell ref="G119:G121"/>
    <mergeCell ref="F119:F121"/>
    <mergeCell ref="E119:E121"/>
    <mergeCell ref="D119:D121"/>
    <mergeCell ref="D126:D128"/>
    <mergeCell ref="E126:E128"/>
    <mergeCell ref="G126:G128"/>
    <mergeCell ref="H126:H128"/>
    <mergeCell ref="I126:I128"/>
    <mergeCell ref="J126:J128"/>
    <mergeCell ref="K126:K128"/>
    <mergeCell ref="L126:L128"/>
    <mergeCell ref="K124:K125"/>
    <mergeCell ref="L124:L125"/>
    <mergeCell ref="J124:J125"/>
    <mergeCell ref="I124:I125"/>
    <mergeCell ref="H124:H125"/>
    <mergeCell ref="G124:G125"/>
    <mergeCell ref="D124:D125"/>
    <mergeCell ref="E124:E125"/>
    <mergeCell ref="D131:D133"/>
    <mergeCell ref="E131:E133"/>
    <mergeCell ref="G131:G133"/>
    <mergeCell ref="H131:H133"/>
    <mergeCell ref="I131:I133"/>
    <mergeCell ref="J131:J133"/>
    <mergeCell ref="K131:K133"/>
    <mergeCell ref="L131:L133"/>
    <mergeCell ref="K129:K130"/>
    <mergeCell ref="L129:L130"/>
    <mergeCell ref="J129:J130"/>
    <mergeCell ref="I129:I130"/>
    <mergeCell ref="H129:H130"/>
    <mergeCell ref="G129:G130"/>
    <mergeCell ref="E129:E130"/>
    <mergeCell ref="D129:D130"/>
    <mergeCell ref="D139:D141"/>
    <mergeCell ref="E139:E141"/>
    <mergeCell ref="G139:G141"/>
    <mergeCell ref="H139:H141"/>
    <mergeCell ref="I139:I141"/>
    <mergeCell ref="J139:J141"/>
    <mergeCell ref="K139:K141"/>
    <mergeCell ref="L139:L141"/>
    <mergeCell ref="L134:L138"/>
    <mergeCell ref="K134:K138"/>
    <mergeCell ref="J134:J138"/>
    <mergeCell ref="I134:I138"/>
    <mergeCell ref="H134:H138"/>
    <mergeCell ref="G134:G138"/>
    <mergeCell ref="E134:E138"/>
    <mergeCell ref="D134:D138"/>
    <mergeCell ref="D146:D148"/>
    <mergeCell ref="E146:E148"/>
    <mergeCell ref="G146:G148"/>
    <mergeCell ref="H146:H148"/>
    <mergeCell ref="I146:I148"/>
    <mergeCell ref="J146:J148"/>
    <mergeCell ref="L146:L148"/>
    <mergeCell ref="K146:K148"/>
    <mergeCell ref="K142:K145"/>
    <mergeCell ref="L142:L145"/>
    <mergeCell ref="J142:J145"/>
    <mergeCell ref="I142:I145"/>
    <mergeCell ref="H142:H145"/>
    <mergeCell ref="G142:G145"/>
    <mergeCell ref="E142:E145"/>
    <mergeCell ref="D142:D145"/>
    <mergeCell ref="L149:L151"/>
    <mergeCell ref="K149:K151"/>
    <mergeCell ref="J149:J151"/>
    <mergeCell ref="I149:I151"/>
    <mergeCell ref="H149:H151"/>
    <mergeCell ref="G149:G151"/>
    <mergeCell ref="D149:D151"/>
    <mergeCell ref="E149:E151"/>
    <mergeCell ref="F149:F151"/>
    <mergeCell ref="D152:D155"/>
    <mergeCell ref="E152:E155"/>
    <mergeCell ref="F152:F155"/>
    <mergeCell ref="G152:G155"/>
    <mergeCell ref="H152:H155"/>
    <mergeCell ref="I152:I155"/>
    <mergeCell ref="J152:J155"/>
    <mergeCell ref="K152:K155"/>
    <mergeCell ref="L152:L155"/>
    <mergeCell ref="H159:H160"/>
    <mergeCell ref="I159:I160"/>
    <mergeCell ref="J159:J160"/>
    <mergeCell ref="K159:K160"/>
    <mergeCell ref="L159:L160"/>
    <mergeCell ref="L156:L158"/>
    <mergeCell ref="K156:K158"/>
    <mergeCell ref="J156:J158"/>
    <mergeCell ref="I156:I158"/>
    <mergeCell ref="H156:H158"/>
    <mergeCell ref="G161:G164"/>
    <mergeCell ref="F161:F164"/>
    <mergeCell ref="D161:D164"/>
    <mergeCell ref="E161:E164"/>
    <mergeCell ref="D159:D160"/>
    <mergeCell ref="E159:E160"/>
    <mergeCell ref="E156:E158"/>
    <mergeCell ref="D156:D158"/>
    <mergeCell ref="G156:G158"/>
    <mergeCell ref="G159:G160"/>
    <mergeCell ref="I165:I168"/>
    <mergeCell ref="J165:J168"/>
    <mergeCell ref="K165:K168"/>
    <mergeCell ref="L165:L168"/>
    <mergeCell ref="L161:L164"/>
    <mergeCell ref="K161:K164"/>
    <mergeCell ref="J161:J164"/>
    <mergeCell ref="I161:I164"/>
    <mergeCell ref="H161:H164"/>
    <mergeCell ref="G169:G170"/>
    <mergeCell ref="F169:F170"/>
    <mergeCell ref="E169:E170"/>
    <mergeCell ref="D169:D170"/>
    <mergeCell ref="D165:D168"/>
    <mergeCell ref="E165:E168"/>
    <mergeCell ref="F165:F168"/>
    <mergeCell ref="G165:G168"/>
    <mergeCell ref="H165:H168"/>
    <mergeCell ref="I171:I172"/>
    <mergeCell ref="J171:J172"/>
    <mergeCell ref="K171:K172"/>
    <mergeCell ref="L171:L172"/>
    <mergeCell ref="L169:L170"/>
    <mergeCell ref="K169:K170"/>
    <mergeCell ref="J169:J170"/>
    <mergeCell ref="I169:I170"/>
    <mergeCell ref="H169:H170"/>
    <mergeCell ref="G173:G175"/>
    <mergeCell ref="F173:F175"/>
    <mergeCell ref="D173:D175"/>
    <mergeCell ref="E173:E175"/>
    <mergeCell ref="D171:D172"/>
    <mergeCell ref="E171:E172"/>
    <mergeCell ref="F171:F172"/>
    <mergeCell ref="G171:G172"/>
    <mergeCell ref="H171:H172"/>
    <mergeCell ref="I176:I178"/>
    <mergeCell ref="J176:J178"/>
    <mergeCell ref="K176:K178"/>
    <mergeCell ref="L176:L178"/>
    <mergeCell ref="J173:J175"/>
    <mergeCell ref="K173:K175"/>
    <mergeCell ref="L173:L175"/>
    <mergeCell ref="I173:I175"/>
    <mergeCell ref="H173:H175"/>
    <mergeCell ref="G179:G182"/>
    <mergeCell ref="E179:E182"/>
    <mergeCell ref="D179:D182"/>
    <mergeCell ref="F179:F182"/>
    <mergeCell ref="D176:D178"/>
    <mergeCell ref="E176:E178"/>
    <mergeCell ref="F176:F178"/>
    <mergeCell ref="G176:G178"/>
    <mergeCell ref="H176:H178"/>
    <mergeCell ref="I183:I184"/>
    <mergeCell ref="J183:J184"/>
    <mergeCell ref="K183:K184"/>
    <mergeCell ref="L183:L184"/>
    <mergeCell ref="L179:L182"/>
    <mergeCell ref="K179:K182"/>
    <mergeCell ref="J179:J182"/>
    <mergeCell ref="I179:I182"/>
    <mergeCell ref="H179:H182"/>
    <mergeCell ref="H185:H187"/>
    <mergeCell ref="G185:G187"/>
    <mergeCell ref="E185:E187"/>
    <mergeCell ref="E188:E190"/>
    <mergeCell ref="E191:E192"/>
    <mergeCell ref="D191:D192"/>
    <mergeCell ref="D188:D190"/>
    <mergeCell ref="D185:D187"/>
    <mergeCell ref="D183:D184"/>
    <mergeCell ref="E183:E184"/>
    <mergeCell ref="F183:F184"/>
    <mergeCell ref="G183:G184"/>
    <mergeCell ref="H183:H184"/>
    <mergeCell ref="D193:D194"/>
    <mergeCell ref="E193:E194"/>
    <mergeCell ref="G193:G194"/>
    <mergeCell ref="H193:H194"/>
    <mergeCell ref="I193:I194"/>
    <mergeCell ref="J193:J194"/>
    <mergeCell ref="L193:L194"/>
    <mergeCell ref="K193:K194"/>
    <mergeCell ref="K185:K187"/>
    <mergeCell ref="K188:K190"/>
    <mergeCell ref="K191:K192"/>
    <mergeCell ref="L191:L192"/>
    <mergeCell ref="L188:L190"/>
    <mergeCell ref="L185:L187"/>
    <mergeCell ref="J185:J187"/>
    <mergeCell ref="J188:J190"/>
    <mergeCell ref="J191:J192"/>
    <mergeCell ref="I191:I192"/>
    <mergeCell ref="H191:H192"/>
    <mergeCell ref="G191:G192"/>
    <mergeCell ref="G188:G190"/>
    <mergeCell ref="H188:H190"/>
    <mergeCell ref="I188:I190"/>
    <mergeCell ref="I185:I187"/>
    <mergeCell ref="D197:D198"/>
    <mergeCell ref="E197:E198"/>
    <mergeCell ref="G197:G198"/>
    <mergeCell ref="H197:H198"/>
    <mergeCell ref="I197:I198"/>
    <mergeCell ref="J197:J198"/>
    <mergeCell ref="K197:K198"/>
    <mergeCell ref="L197:L198"/>
    <mergeCell ref="L195:L196"/>
    <mergeCell ref="K195:K196"/>
    <mergeCell ref="J195:J196"/>
    <mergeCell ref="I195:I196"/>
    <mergeCell ref="H195:H196"/>
    <mergeCell ref="G195:G196"/>
    <mergeCell ref="D195:D196"/>
    <mergeCell ref="E195:E196"/>
    <mergeCell ref="L201:L202"/>
    <mergeCell ref="K201:K202"/>
    <mergeCell ref="J199:J200"/>
    <mergeCell ref="K199:K200"/>
    <mergeCell ref="L199:L200"/>
    <mergeCell ref="I199:I200"/>
    <mergeCell ref="H199:H200"/>
    <mergeCell ref="G199:G200"/>
    <mergeCell ref="D199:D200"/>
    <mergeCell ref="E199:E200"/>
    <mergeCell ref="G203:G209"/>
    <mergeCell ref="E203:E209"/>
    <mergeCell ref="D203:D209"/>
    <mergeCell ref="D201:D202"/>
    <mergeCell ref="E201:E202"/>
    <mergeCell ref="G201:G202"/>
    <mergeCell ref="H201:H202"/>
    <mergeCell ref="I201:I202"/>
    <mergeCell ref="J201:J202"/>
    <mergeCell ref="H210:H213"/>
    <mergeCell ref="I210:I213"/>
    <mergeCell ref="J210:J213"/>
    <mergeCell ref="K210:K213"/>
    <mergeCell ref="L210:L213"/>
    <mergeCell ref="L203:L209"/>
    <mergeCell ref="K203:K209"/>
    <mergeCell ref="J203:J209"/>
    <mergeCell ref="I203:I209"/>
    <mergeCell ref="H203:H209"/>
    <mergeCell ref="G218:G224"/>
    <mergeCell ref="E218:E224"/>
    <mergeCell ref="F218:F224"/>
    <mergeCell ref="G214:G217"/>
    <mergeCell ref="H214:H217"/>
    <mergeCell ref="I214:I217"/>
    <mergeCell ref="J214:J217"/>
    <mergeCell ref="K214:K217"/>
    <mergeCell ref="L214:L217"/>
    <mergeCell ref="E214:E217"/>
    <mergeCell ref="L246:L247"/>
    <mergeCell ref="L248:L251"/>
    <mergeCell ref="G237:G238"/>
    <mergeCell ref="H237:H238"/>
    <mergeCell ref="I237:I238"/>
    <mergeCell ref="J237:J238"/>
    <mergeCell ref="G239:G241"/>
    <mergeCell ref="H239:H241"/>
    <mergeCell ref="I239:I241"/>
    <mergeCell ref="J239:J241"/>
    <mergeCell ref="L239:L241"/>
    <mergeCell ref="K248:K251"/>
    <mergeCell ref="J248:J251"/>
    <mergeCell ref="I248:I251"/>
    <mergeCell ref="H248:H251"/>
    <mergeCell ref="G248:G251"/>
    <mergeCell ref="E248:E251"/>
    <mergeCell ref="D248:D251"/>
    <mergeCell ref="C248:C251"/>
    <mergeCell ref="C246:C247"/>
    <mergeCell ref="D246:D247"/>
    <mergeCell ref="E246:E247"/>
    <mergeCell ref="G246:G247"/>
    <mergeCell ref="H246:H247"/>
    <mergeCell ref="I246:I247"/>
    <mergeCell ref="J246:J247"/>
    <mergeCell ref="K246:K247"/>
    <mergeCell ref="C252:C253"/>
    <mergeCell ref="D252:D253"/>
    <mergeCell ref="E252:E253"/>
    <mergeCell ref="G252:G253"/>
    <mergeCell ref="H252:H253"/>
    <mergeCell ref="J252:J253"/>
    <mergeCell ref="K252:K253"/>
    <mergeCell ref="F246:F247"/>
    <mergeCell ref="F248:F251"/>
    <mergeCell ref="L252:L253"/>
    <mergeCell ref="I252:I253"/>
    <mergeCell ref="K254:K255"/>
    <mergeCell ref="L254:L255"/>
    <mergeCell ref="J254:J255"/>
    <mergeCell ref="I254:I255"/>
    <mergeCell ref="H254:H255"/>
    <mergeCell ref="G254:G255"/>
    <mergeCell ref="E254:E255"/>
    <mergeCell ref="D254:D255"/>
    <mergeCell ref="C254:C255"/>
    <mergeCell ref="C256:C258"/>
    <mergeCell ref="D256:D258"/>
    <mergeCell ref="E256:E258"/>
    <mergeCell ref="G256:G258"/>
    <mergeCell ref="H256:H258"/>
    <mergeCell ref="I256:I258"/>
    <mergeCell ref="J256:J258"/>
    <mergeCell ref="K256:K258"/>
    <mergeCell ref="L256:L258"/>
    <mergeCell ref="F254:F255"/>
    <mergeCell ref="L261:L263"/>
    <mergeCell ref="K259:K260"/>
    <mergeCell ref="L259:L260"/>
    <mergeCell ref="J259:J260"/>
    <mergeCell ref="I259:I260"/>
    <mergeCell ref="H259:H260"/>
    <mergeCell ref="G259:G260"/>
    <mergeCell ref="C259:C260"/>
    <mergeCell ref="D259:D260"/>
    <mergeCell ref="E259:E260"/>
    <mergeCell ref="C261:C263"/>
    <mergeCell ref="D261:D263"/>
    <mergeCell ref="E261:E263"/>
    <mergeCell ref="F261:F263"/>
    <mergeCell ref="G261:G263"/>
    <mergeCell ref="H261:H263"/>
    <mergeCell ref="I261:I263"/>
    <mergeCell ref="J261:J263"/>
    <mergeCell ref="K261:K263"/>
    <mergeCell ref="K264:K265"/>
    <mergeCell ref="L264:L265"/>
    <mergeCell ref="J264:J265"/>
    <mergeCell ref="I264:I265"/>
    <mergeCell ref="H264:H265"/>
    <mergeCell ref="G264:G265"/>
    <mergeCell ref="C264:C265"/>
    <mergeCell ref="D264:D265"/>
    <mergeCell ref="E264:E265"/>
    <mergeCell ref="K271:K274"/>
    <mergeCell ref="L271:L274"/>
    <mergeCell ref="L275:L277"/>
    <mergeCell ref="L278:L280"/>
    <mergeCell ref="C266:C267"/>
    <mergeCell ref="C268:C269"/>
    <mergeCell ref="D268:D269"/>
    <mergeCell ref="E268:E269"/>
    <mergeCell ref="E266:E267"/>
    <mergeCell ref="D266:D267"/>
    <mergeCell ref="G266:G267"/>
    <mergeCell ref="H266:H267"/>
    <mergeCell ref="I266:I267"/>
    <mergeCell ref="I268:I269"/>
    <mergeCell ref="H268:H269"/>
    <mergeCell ref="G268:G269"/>
    <mergeCell ref="K268:K269"/>
    <mergeCell ref="J268:J269"/>
    <mergeCell ref="J266:J267"/>
    <mergeCell ref="K266:K267"/>
    <mergeCell ref="L266:L267"/>
    <mergeCell ref="L268:L269"/>
    <mergeCell ref="C271:C274"/>
    <mergeCell ref="D271:D274"/>
    <mergeCell ref="D275:D277"/>
    <mergeCell ref="D278:D280"/>
    <mergeCell ref="E278:E280"/>
    <mergeCell ref="G278:G280"/>
    <mergeCell ref="H278:H280"/>
    <mergeCell ref="I278:I280"/>
    <mergeCell ref="J278:J280"/>
    <mergeCell ref="J275:J277"/>
    <mergeCell ref="I275:I277"/>
    <mergeCell ref="H275:H277"/>
    <mergeCell ref="G275:G277"/>
    <mergeCell ref="E275:E277"/>
    <mergeCell ref="E271:E274"/>
    <mergeCell ref="G271:G274"/>
    <mergeCell ref="H271:H274"/>
    <mergeCell ref="I271:I274"/>
    <mergeCell ref="K281:K283"/>
    <mergeCell ref="L281:L283"/>
    <mergeCell ref="I281:I283"/>
    <mergeCell ref="H281:H283"/>
    <mergeCell ref="G281:G283"/>
    <mergeCell ref="E281:E283"/>
    <mergeCell ref="D281:D283"/>
    <mergeCell ref="C281:C283"/>
    <mergeCell ref="C275:C277"/>
    <mergeCell ref="C278:C280"/>
    <mergeCell ref="K278:K280"/>
    <mergeCell ref="K275:K277"/>
    <mergeCell ref="C284:C285"/>
    <mergeCell ref="D284:D285"/>
    <mergeCell ref="E284:E285"/>
    <mergeCell ref="G284:G285"/>
    <mergeCell ref="H284:H285"/>
    <mergeCell ref="I284:I285"/>
    <mergeCell ref="J284:J285"/>
    <mergeCell ref="K284:K285"/>
    <mergeCell ref="L284:L285"/>
    <mergeCell ref="F281:F283"/>
    <mergeCell ref="F284:F285"/>
    <mergeCell ref="H288:H289"/>
    <mergeCell ref="H286:H287"/>
    <mergeCell ref="G286:G287"/>
    <mergeCell ref="G288:G289"/>
    <mergeCell ref="E288:E289"/>
    <mergeCell ref="E286:E287"/>
    <mergeCell ref="D286:D287"/>
    <mergeCell ref="D288:D289"/>
    <mergeCell ref="C288:C289"/>
    <mergeCell ref="C286:C287"/>
    <mergeCell ref="L290:L295"/>
    <mergeCell ref="K286:K287"/>
    <mergeCell ref="L286:L287"/>
    <mergeCell ref="L288:L289"/>
    <mergeCell ref="K288:K289"/>
    <mergeCell ref="J288:J289"/>
    <mergeCell ref="J286:J287"/>
    <mergeCell ref="I286:I287"/>
    <mergeCell ref="I288:I289"/>
    <mergeCell ref="C290:C295"/>
    <mergeCell ref="D290:D295"/>
    <mergeCell ref="E290:E295"/>
    <mergeCell ref="F290:F295"/>
    <mergeCell ref="G290:G295"/>
    <mergeCell ref="H290:H295"/>
    <mergeCell ref="I290:I295"/>
    <mergeCell ref="J290:J295"/>
    <mergeCell ref="K290:K295"/>
    <mergeCell ref="F286:F287"/>
    <mergeCell ref="F288:F289"/>
    <mergeCell ref="K296:K302"/>
    <mergeCell ref="L296:L302"/>
    <mergeCell ref="J296:J302"/>
    <mergeCell ref="I296:I302"/>
    <mergeCell ref="H296:H302"/>
    <mergeCell ref="G296:G302"/>
    <mergeCell ref="E296:E302"/>
    <mergeCell ref="D296:D302"/>
    <mergeCell ref="C296:C302"/>
    <mergeCell ref="C303:C307"/>
    <mergeCell ref="D303:D307"/>
    <mergeCell ref="E303:E307"/>
    <mergeCell ref="G303:G307"/>
    <mergeCell ref="H303:H307"/>
    <mergeCell ref="I303:I307"/>
    <mergeCell ref="J303:J307"/>
    <mergeCell ref="K303:K307"/>
    <mergeCell ref="L303:L307"/>
    <mergeCell ref="F303:F307"/>
    <mergeCell ref="F296:F302"/>
    <mergeCell ref="K308:K309"/>
    <mergeCell ref="L308:L309"/>
    <mergeCell ref="J308:J309"/>
    <mergeCell ref="I308:I309"/>
    <mergeCell ref="H308:H309"/>
    <mergeCell ref="G308:G309"/>
    <mergeCell ref="C308:C309"/>
    <mergeCell ref="D308:D309"/>
    <mergeCell ref="E308:E309"/>
    <mergeCell ref="C310:C311"/>
    <mergeCell ref="D310:D311"/>
    <mergeCell ref="E310:E311"/>
    <mergeCell ref="G310:G311"/>
    <mergeCell ref="H310:H311"/>
    <mergeCell ref="I310:I311"/>
    <mergeCell ref="J310:J311"/>
    <mergeCell ref="K310:K311"/>
    <mergeCell ref="L310:L311"/>
    <mergeCell ref="F308:F309"/>
    <mergeCell ref="F310:F311"/>
    <mergeCell ref="K314:K318"/>
    <mergeCell ref="L314:L318"/>
    <mergeCell ref="J314:J318"/>
    <mergeCell ref="I314:I318"/>
    <mergeCell ref="H314:H318"/>
    <mergeCell ref="G314:G318"/>
    <mergeCell ref="F314:F318"/>
    <mergeCell ref="C314:C318"/>
    <mergeCell ref="D314:D318"/>
    <mergeCell ref="E314:E318"/>
    <mergeCell ref="C319:C323"/>
    <mergeCell ref="D319:D323"/>
    <mergeCell ref="E319:E323"/>
    <mergeCell ref="F319:F323"/>
    <mergeCell ref="G319:G323"/>
    <mergeCell ref="H319:H323"/>
    <mergeCell ref="I319:I323"/>
    <mergeCell ref="J319:J323"/>
    <mergeCell ref="L319:L323"/>
    <mergeCell ref="K319:K323"/>
    <mergeCell ref="L326:L327"/>
    <mergeCell ref="K324:K325"/>
    <mergeCell ref="L324:L325"/>
    <mergeCell ref="J324:J325"/>
    <mergeCell ref="I324:I325"/>
    <mergeCell ref="H324:H325"/>
    <mergeCell ref="G324:G325"/>
    <mergeCell ref="F324:F325"/>
    <mergeCell ref="C324:C325"/>
    <mergeCell ref="D324:D325"/>
    <mergeCell ref="E324:E325"/>
    <mergeCell ref="C326:C327"/>
    <mergeCell ref="D326:D327"/>
    <mergeCell ref="E326:E327"/>
    <mergeCell ref="F326:F327"/>
    <mergeCell ref="G326:G327"/>
    <mergeCell ref="H326:H327"/>
    <mergeCell ref="I326:I327"/>
    <mergeCell ref="J326:J327"/>
    <mergeCell ref="K326:K327"/>
    <mergeCell ref="C328:C329"/>
    <mergeCell ref="D328:D329"/>
    <mergeCell ref="E328:E329"/>
    <mergeCell ref="G328:G329"/>
    <mergeCell ref="H328:H329"/>
    <mergeCell ref="I328:I329"/>
    <mergeCell ref="J328:J329"/>
    <mergeCell ref="K328:K329"/>
    <mergeCell ref="L328:L329"/>
    <mergeCell ref="K330:K332"/>
    <mergeCell ref="L330:L332"/>
    <mergeCell ref="J330:J332"/>
    <mergeCell ref="I330:I332"/>
    <mergeCell ref="H330:H332"/>
    <mergeCell ref="G330:G332"/>
    <mergeCell ref="C330:C332"/>
    <mergeCell ref="D330:D332"/>
    <mergeCell ref="E330:E332"/>
    <mergeCell ref="F328:F329"/>
    <mergeCell ref="F330:F332"/>
    <mergeCell ref="C333:C335"/>
    <mergeCell ref="D333:D335"/>
    <mergeCell ref="E333:E335"/>
    <mergeCell ref="G333:G335"/>
    <mergeCell ref="H333:H335"/>
    <mergeCell ref="I333:I335"/>
    <mergeCell ref="J333:J335"/>
    <mergeCell ref="K333:K335"/>
    <mergeCell ref="L333:L335"/>
    <mergeCell ref="C338:C340"/>
    <mergeCell ref="D338:D340"/>
    <mergeCell ref="E338:E340"/>
    <mergeCell ref="L338:L340"/>
    <mergeCell ref="K336:K337"/>
    <mergeCell ref="L336:L337"/>
    <mergeCell ref="J336:J337"/>
    <mergeCell ref="I336:I337"/>
    <mergeCell ref="H336:H337"/>
    <mergeCell ref="G336:G337"/>
    <mergeCell ref="C336:C337"/>
    <mergeCell ref="D336:D337"/>
    <mergeCell ref="E336:E337"/>
    <mergeCell ref="F336:F337"/>
    <mergeCell ref="F333:F335"/>
    <mergeCell ref="I341:I343"/>
    <mergeCell ref="K341:K343"/>
    <mergeCell ref="L341:L343"/>
    <mergeCell ref="J341:J343"/>
    <mergeCell ref="K338:K340"/>
    <mergeCell ref="J338:J340"/>
    <mergeCell ref="I338:I340"/>
    <mergeCell ref="H338:H340"/>
    <mergeCell ref="G338:G340"/>
    <mergeCell ref="G344:G346"/>
    <mergeCell ref="C344:C346"/>
    <mergeCell ref="D344:D346"/>
    <mergeCell ref="E344:E346"/>
    <mergeCell ref="C341:C343"/>
    <mergeCell ref="D341:D343"/>
    <mergeCell ref="E341:E343"/>
    <mergeCell ref="G341:G343"/>
    <mergeCell ref="H341:H343"/>
    <mergeCell ref="F338:F340"/>
    <mergeCell ref="F341:F343"/>
    <mergeCell ref="J347:J349"/>
    <mergeCell ref="K347:K349"/>
    <mergeCell ref="L347:L349"/>
    <mergeCell ref="L344:L346"/>
    <mergeCell ref="K344:K346"/>
    <mergeCell ref="J344:J346"/>
    <mergeCell ref="I344:I346"/>
    <mergeCell ref="H344:H346"/>
    <mergeCell ref="C350:C352"/>
    <mergeCell ref="D350:D352"/>
    <mergeCell ref="E350:E352"/>
    <mergeCell ref="C347:C349"/>
    <mergeCell ref="D347:D349"/>
    <mergeCell ref="E347:E349"/>
    <mergeCell ref="G347:G349"/>
    <mergeCell ref="H347:H349"/>
    <mergeCell ref="I347:I349"/>
    <mergeCell ref="F344:F346"/>
    <mergeCell ref="F347:F349"/>
    <mergeCell ref="J353:J355"/>
    <mergeCell ref="K353:K355"/>
    <mergeCell ref="L353:L355"/>
    <mergeCell ref="L350:L352"/>
    <mergeCell ref="K350:K352"/>
    <mergeCell ref="J350:J352"/>
    <mergeCell ref="I350:I352"/>
    <mergeCell ref="H350:H352"/>
    <mergeCell ref="G350:G352"/>
    <mergeCell ref="G356:G360"/>
    <mergeCell ref="H356:H360"/>
    <mergeCell ref="I356:I360"/>
    <mergeCell ref="E356:E360"/>
    <mergeCell ref="D356:D360"/>
    <mergeCell ref="C356:C360"/>
    <mergeCell ref="C353:C355"/>
    <mergeCell ref="D353:D355"/>
    <mergeCell ref="E353:E355"/>
    <mergeCell ref="G353:G355"/>
    <mergeCell ref="H353:H355"/>
    <mergeCell ref="I353:I355"/>
    <mergeCell ref="F356:F360"/>
    <mergeCell ref="F350:F352"/>
    <mergeCell ref="F353:F355"/>
    <mergeCell ref="K356:K360"/>
    <mergeCell ref="I363:I365"/>
    <mergeCell ref="J363:J365"/>
    <mergeCell ref="K363:K365"/>
    <mergeCell ref="K361:K362"/>
    <mergeCell ref="L361:L362"/>
    <mergeCell ref="L363:L365"/>
    <mergeCell ref="C361:C362"/>
    <mergeCell ref="D361:D362"/>
    <mergeCell ref="E361:E362"/>
    <mergeCell ref="G361:G362"/>
    <mergeCell ref="H361:H362"/>
    <mergeCell ref="I361:I362"/>
    <mergeCell ref="H367:H369"/>
    <mergeCell ref="G367:G369"/>
    <mergeCell ref="C367:C369"/>
    <mergeCell ref="D367:D369"/>
    <mergeCell ref="E367:E369"/>
    <mergeCell ref="C363:C365"/>
    <mergeCell ref="D363:D365"/>
    <mergeCell ref="E363:E365"/>
    <mergeCell ref="G363:G365"/>
    <mergeCell ref="H363:H365"/>
    <mergeCell ref="F363:F365"/>
    <mergeCell ref="F361:F362"/>
    <mergeCell ref="K370:K374"/>
    <mergeCell ref="K375:K377"/>
    <mergeCell ref="K378:K379"/>
    <mergeCell ref="L378:L379"/>
    <mergeCell ref="L375:L377"/>
    <mergeCell ref="L370:L374"/>
    <mergeCell ref="K367:K369"/>
    <mergeCell ref="L367:L369"/>
    <mergeCell ref="I367:I369"/>
    <mergeCell ref="C370:C374"/>
    <mergeCell ref="C375:C377"/>
    <mergeCell ref="D375:D377"/>
    <mergeCell ref="E375:E377"/>
    <mergeCell ref="G375:G377"/>
    <mergeCell ref="H375:H377"/>
    <mergeCell ref="I375:I377"/>
    <mergeCell ref="G370:G374"/>
    <mergeCell ref="H370:H374"/>
    <mergeCell ref="I370:I374"/>
    <mergeCell ref="E370:E374"/>
    <mergeCell ref="D370:D374"/>
    <mergeCell ref="F375:F377"/>
    <mergeCell ref="F367:F369"/>
    <mergeCell ref="F370:F374"/>
    <mergeCell ref="K381:K382"/>
    <mergeCell ref="I381:I382"/>
    <mergeCell ref="H381:H382"/>
    <mergeCell ref="G381:G382"/>
    <mergeCell ref="L381:L382"/>
    <mergeCell ref="C381:C382"/>
    <mergeCell ref="D381:D382"/>
    <mergeCell ref="E381:E382"/>
    <mergeCell ref="C378:C379"/>
    <mergeCell ref="D378:D379"/>
    <mergeCell ref="E378:E379"/>
    <mergeCell ref="G378:G379"/>
    <mergeCell ref="H378:H379"/>
    <mergeCell ref="I378:I379"/>
    <mergeCell ref="C383:C386"/>
    <mergeCell ref="D383:D386"/>
    <mergeCell ref="E383:E386"/>
    <mergeCell ref="G383:G386"/>
    <mergeCell ref="H383:H386"/>
    <mergeCell ref="I383:I386"/>
    <mergeCell ref="F378:F379"/>
    <mergeCell ref="F381:F382"/>
    <mergeCell ref="F383:F386"/>
    <mergeCell ref="K388:K389"/>
    <mergeCell ref="L388:L389"/>
    <mergeCell ref="K383:K386"/>
    <mergeCell ref="L383:L386"/>
    <mergeCell ref="I391:I393"/>
    <mergeCell ref="I394:I396"/>
    <mergeCell ref="J394:J396"/>
    <mergeCell ref="J391:J393"/>
    <mergeCell ref="K391:K393"/>
    <mergeCell ref="K394:K396"/>
    <mergeCell ref="L394:L396"/>
    <mergeCell ref="L391:L393"/>
    <mergeCell ref="I388:I389"/>
    <mergeCell ref="J388:J389"/>
    <mergeCell ref="C394:C396"/>
    <mergeCell ref="C388:C389"/>
    <mergeCell ref="D388:D389"/>
    <mergeCell ref="E388:E389"/>
    <mergeCell ref="G388:G389"/>
    <mergeCell ref="H388:H389"/>
    <mergeCell ref="C391:C393"/>
    <mergeCell ref="D391:D393"/>
    <mergeCell ref="E391:E393"/>
    <mergeCell ref="E394:E396"/>
    <mergeCell ref="D394:D396"/>
    <mergeCell ref="G394:G396"/>
    <mergeCell ref="H394:H396"/>
    <mergeCell ref="G391:G393"/>
    <mergeCell ref="H391:H393"/>
    <mergeCell ref="F394:F396"/>
    <mergeCell ref="F388:F389"/>
    <mergeCell ref="F391:F393"/>
    <mergeCell ref="C397:C402"/>
    <mergeCell ref="D397:D402"/>
    <mergeCell ref="E397:E402"/>
    <mergeCell ref="G397:G402"/>
    <mergeCell ref="H397:H402"/>
    <mergeCell ref="I397:I402"/>
    <mergeCell ref="J397:J402"/>
    <mergeCell ref="K397:K402"/>
    <mergeCell ref="L397:L402"/>
    <mergeCell ref="L406:L410"/>
    <mergeCell ref="L403:L405"/>
    <mergeCell ref="K403:K405"/>
    <mergeCell ref="J403:J405"/>
    <mergeCell ref="I403:I405"/>
    <mergeCell ref="H403:H405"/>
    <mergeCell ref="G403:G405"/>
    <mergeCell ref="C403:C405"/>
    <mergeCell ref="D403:D405"/>
    <mergeCell ref="E403:E405"/>
    <mergeCell ref="C406:C410"/>
    <mergeCell ref="D406:D410"/>
    <mergeCell ref="E406:E410"/>
    <mergeCell ref="F406:F410"/>
    <mergeCell ref="G406:G410"/>
    <mergeCell ref="H406:H410"/>
    <mergeCell ref="I406:I410"/>
    <mergeCell ref="J406:J410"/>
    <mergeCell ref="K406:K410"/>
    <mergeCell ref="F403:F405"/>
    <mergeCell ref="F397:F402"/>
    <mergeCell ref="C415:C416"/>
    <mergeCell ref="D415:D416"/>
    <mergeCell ref="E415:E416"/>
    <mergeCell ref="G415:G416"/>
    <mergeCell ref="H415:H416"/>
    <mergeCell ref="I415:I416"/>
    <mergeCell ref="K415:K416"/>
    <mergeCell ref="L415:L416"/>
    <mergeCell ref="L411:L414"/>
    <mergeCell ref="K411:K414"/>
    <mergeCell ref="J411:J414"/>
    <mergeCell ref="I411:I414"/>
    <mergeCell ref="C411:C414"/>
    <mergeCell ref="D411:D414"/>
    <mergeCell ref="E411:E414"/>
    <mergeCell ref="F411:F414"/>
    <mergeCell ref="G411:G414"/>
    <mergeCell ref="H411:H414"/>
    <mergeCell ref="F415:F416"/>
    <mergeCell ref="E242:E245"/>
    <mergeCell ref="D242:D245"/>
    <mergeCell ref="C242:C245"/>
    <mergeCell ref="C239:C241"/>
    <mergeCell ref="C237:C238"/>
    <mergeCell ref="C233:C236"/>
    <mergeCell ref="D233:D236"/>
    <mergeCell ref="D237:D238"/>
    <mergeCell ref="D239:D241"/>
    <mergeCell ref="E239:E241"/>
    <mergeCell ref="E237:E238"/>
    <mergeCell ref="E233:E236"/>
    <mergeCell ref="K233:K236"/>
    <mergeCell ref="K237:K238"/>
    <mergeCell ref="K239:K241"/>
    <mergeCell ref="K242:K245"/>
    <mergeCell ref="L242:L245"/>
    <mergeCell ref="J242:J245"/>
    <mergeCell ref="I242:I245"/>
    <mergeCell ref="H242:H245"/>
    <mergeCell ref="G242:G245"/>
    <mergeCell ref="G233:G236"/>
    <mergeCell ref="H233:H236"/>
    <mergeCell ref="I233:I236"/>
    <mergeCell ref="J233:J236"/>
    <mergeCell ref="L233:L236"/>
    <mergeCell ref="L237:L238"/>
    <mergeCell ref="H225:H227"/>
    <mergeCell ref="I225:I227"/>
    <mergeCell ref="J225:J227"/>
    <mergeCell ref="K225:K227"/>
    <mergeCell ref="L225:L227"/>
    <mergeCell ref="D228:D232"/>
    <mergeCell ref="E228:E232"/>
    <mergeCell ref="G228:G232"/>
    <mergeCell ref="H228:H232"/>
    <mergeCell ref="I228:I232"/>
    <mergeCell ref="J228:J232"/>
    <mergeCell ref="K228:K232"/>
    <mergeCell ref="L228:L232"/>
    <mergeCell ref="C210:C213"/>
    <mergeCell ref="C214:C217"/>
    <mergeCell ref="C218:C224"/>
    <mergeCell ref="C225:C227"/>
    <mergeCell ref="C228:C232"/>
    <mergeCell ref="D225:D227"/>
    <mergeCell ref="E225:E227"/>
    <mergeCell ref="F225:F227"/>
    <mergeCell ref="G225:G227"/>
    <mergeCell ref="D218:D224"/>
    <mergeCell ref="D214:D217"/>
    <mergeCell ref="D210:D213"/>
    <mergeCell ref="E210:E213"/>
    <mergeCell ref="G210:G213"/>
    <mergeCell ref="L218:L224"/>
    <mergeCell ref="K218:K224"/>
    <mergeCell ref="J218:J224"/>
    <mergeCell ref="I218:I224"/>
    <mergeCell ref="H218:H224"/>
    <mergeCell ref="C188:C190"/>
    <mergeCell ref="C191:C192"/>
    <mergeCell ref="C193:C194"/>
    <mergeCell ref="C195:C196"/>
    <mergeCell ref="C197:C198"/>
    <mergeCell ref="C199:C200"/>
    <mergeCell ref="C201:C202"/>
    <mergeCell ref="C203:C209"/>
    <mergeCell ref="C159:C160"/>
    <mergeCell ref="C161:C164"/>
    <mergeCell ref="C165:C168"/>
    <mergeCell ref="C169:C170"/>
    <mergeCell ref="C171:C172"/>
    <mergeCell ref="C173:C175"/>
    <mergeCell ref="C176:C178"/>
    <mergeCell ref="C179:C182"/>
    <mergeCell ref="C183:C184"/>
    <mergeCell ref="C134:C138"/>
    <mergeCell ref="C139:C141"/>
    <mergeCell ref="C142:C145"/>
    <mergeCell ref="C146:C148"/>
    <mergeCell ref="C149:C151"/>
    <mergeCell ref="C152:C155"/>
    <mergeCell ref="C156:C158"/>
    <mergeCell ref="C104:C106"/>
    <mergeCell ref="C107:C110"/>
    <mergeCell ref="C111:C113"/>
    <mergeCell ref="C114:C116"/>
    <mergeCell ref="C117:C118"/>
    <mergeCell ref="C119:C121"/>
    <mergeCell ref="C122:C123"/>
    <mergeCell ref="C124:C125"/>
    <mergeCell ref="C126:C128"/>
    <mergeCell ref="C185:C187"/>
    <mergeCell ref="C85:C87"/>
    <mergeCell ref="C88:C90"/>
    <mergeCell ref="C91:C93"/>
    <mergeCell ref="C94:C95"/>
    <mergeCell ref="C96:C97"/>
    <mergeCell ref="C98:C103"/>
    <mergeCell ref="C42:C43"/>
    <mergeCell ref="C44:C46"/>
    <mergeCell ref="C47:C49"/>
    <mergeCell ref="C50:C52"/>
    <mergeCell ref="C53:C55"/>
    <mergeCell ref="C56:C59"/>
    <mergeCell ref="C60:C62"/>
    <mergeCell ref="C63:C69"/>
    <mergeCell ref="C70:C72"/>
    <mergeCell ref="C129:C130"/>
    <mergeCell ref="C131:C133"/>
    <mergeCell ref="C40:C41"/>
    <mergeCell ref="D40:D41"/>
    <mergeCell ref="J40:J41"/>
    <mergeCell ref="K40:K41"/>
    <mergeCell ref="L40:L41"/>
    <mergeCell ref="C36:C37"/>
    <mergeCell ref="D36:D37"/>
    <mergeCell ref="E36:E37"/>
    <mergeCell ref="G36:G37"/>
    <mergeCell ref="H36:H37"/>
    <mergeCell ref="I36:I37"/>
    <mergeCell ref="J36:J37"/>
    <mergeCell ref="K36:K37"/>
    <mergeCell ref="L36:L37"/>
    <mergeCell ref="C73:C78"/>
    <mergeCell ref="C79:C81"/>
    <mergeCell ref="C82:C84"/>
    <mergeCell ref="D70:D72"/>
    <mergeCell ref="E70:E72"/>
    <mergeCell ref="G70:G72"/>
    <mergeCell ref="H70:H72"/>
    <mergeCell ref="I70:I72"/>
    <mergeCell ref="J70:J72"/>
    <mergeCell ref="K70:K72"/>
    <mergeCell ref="L70:L72"/>
    <mergeCell ref="K63:K69"/>
    <mergeCell ref="L63:L69"/>
    <mergeCell ref="J63:J69"/>
    <mergeCell ref="I63:I69"/>
    <mergeCell ref="H63:H69"/>
    <mergeCell ref="G63:G69"/>
    <mergeCell ref="E63:E69"/>
    <mergeCell ref="C12:C18"/>
    <mergeCell ref="D12:D18"/>
    <mergeCell ref="E12:E18"/>
    <mergeCell ref="G10:G11"/>
    <mergeCell ref="H10:H11"/>
    <mergeCell ref="I10:I11"/>
    <mergeCell ref="J10:J11"/>
    <mergeCell ref="K10:K11"/>
    <mergeCell ref="G12:G18"/>
    <mergeCell ref="H12:H18"/>
    <mergeCell ref="I12:I18"/>
    <mergeCell ref="J12:J18"/>
    <mergeCell ref="K12:K18"/>
    <mergeCell ref="D10:D11"/>
    <mergeCell ref="C38:C39"/>
    <mergeCell ref="D38:D39"/>
    <mergeCell ref="E38:E39"/>
    <mergeCell ref="G38:G39"/>
    <mergeCell ref="H38:H39"/>
    <mergeCell ref="I38:I39"/>
    <mergeCell ref="K38:K39"/>
    <mergeCell ref="F264:F265"/>
    <mergeCell ref="F266:F267"/>
    <mergeCell ref="F256:F258"/>
    <mergeCell ref="F259:F260"/>
    <mergeCell ref="F275:F277"/>
    <mergeCell ref="F278:F280"/>
    <mergeCell ref="F268:F269"/>
    <mergeCell ref="F271:F274"/>
    <mergeCell ref="F228:F232"/>
    <mergeCell ref="F214:F217"/>
    <mergeCell ref="F239:F241"/>
    <mergeCell ref="F242:F245"/>
    <mergeCell ref="F233:F236"/>
    <mergeCell ref="F237:F238"/>
    <mergeCell ref="F252:F253"/>
    <mergeCell ref="F185:F187"/>
    <mergeCell ref="F188:F190"/>
    <mergeCell ref="F195:F196"/>
    <mergeCell ref="F193:F194"/>
    <mergeCell ref="F203:F209"/>
    <mergeCell ref="F210:F213"/>
    <mergeCell ref="F199:F200"/>
    <mergeCell ref="F201:F202"/>
    <mergeCell ref="J42:J43"/>
    <mergeCell ref="K42:K43"/>
    <mergeCell ref="L42:L43"/>
    <mergeCell ref="Z6:Z7"/>
    <mergeCell ref="Z8:Z9"/>
    <mergeCell ref="L6:L7"/>
    <mergeCell ref="K8:K9"/>
    <mergeCell ref="L8:L9"/>
    <mergeCell ref="J8:J9"/>
    <mergeCell ref="I8:I9"/>
    <mergeCell ref="F129:F130"/>
    <mergeCell ref="F122:F123"/>
    <mergeCell ref="F124:F125"/>
    <mergeCell ref="F139:F141"/>
    <mergeCell ref="F142:F145"/>
    <mergeCell ref="F131:F133"/>
    <mergeCell ref="F134:F138"/>
    <mergeCell ref="F98:F103"/>
    <mergeCell ref="F104:F106"/>
    <mergeCell ref="F94:F95"/>
    <mergeCell ref="F96:F97"/>
    <mergeCell ref="F114:F116"/>
    <mergeCell ref="F117:F118"/>
    <mergeCell ref="F107:F110"/>
    <mergeCell ref="F111:F113"/>
    <mergeCell ref="F126:F128"/>
    <mergeCell ref="G19:G35"/>
    <mergeCell ref="H19:H35"/>
    <mergeCell ref="I19:I35"/>
    <mergeCell ref="J19:J35"/>
    <mergeCell ref="K19:K35"/>
    <mergeCell ref="L19:L35"/>
    <mergeCell ref="F191:F192"/>
    <mergeCell ref="F197:F198"/>
    <mergeCell ref="C4:C5"/>
    <mergeCell ref="C6:C7"/>
    <mergeCell ref="C8:C9"/>
    <mergeCell ref="C10:C11"/>
    <mergeCell ref="E6:E7"/>
    <mergeCell ref="F6:F7"/>
    <mergeCell ref="F8:F9"/>
    <mergeCell ref="F56:F59"/>
    <mergeCell ref="F60:F62"/>
    <mergeCell ref="F47:F49"/>
    <mergeCell ref="F50:F52"/>
    <mergeCell ref="F53:F55"/>
    <mergeCell ref="F73:F78"/>
    <mergeCell ref="F79:F81"/>
    <mergeCell ref="F63:F69"/>
    <mergeCell ref="F70:F72"/>
    <mergeCell ref="F88:F90"/>
    <mergeCell ref="F19:F35"/>
    <mergeCell ref="F36:F37"/>
    <mergeCell ref="F12:F18"/>
    <mergeCell ref="F42:F43"/>
    <mergeCell ref="F44:F46"/>
    <mergeCell ref="F38:F39"/>
    <mergeCell ref="F40:F41"/>
    <mergeCell ref="F156:F158"/>
    <mergeCell ref="F159:F160"/>
    <mergeCell ref="F146:F148"/>
    <mergeCell ref="C19:C35"/>
    <mergeCell ref="D19:D35"/>
    <mergeCell ref="E19:E35"/>
    <mergeCell ref="Z40:Z41"/>
    <mergeCell ref="AA40:AA41"/>
    <mergeCell ref="AB40:AB41"/>
    <mergeCell ref="AC40:AC41"/>
    <mergeCell ref="D2:J2"/>
    <mergeCell ref="E4:E5"/>
    <mergeCell ref="F4:F5"/>
    <mergeCell ref="V2:AE2"/>
    <mergeCell ref="AC4:AC5"/>
    <mergeCell ref="AD4:AD5"/>
    <mergeCell ref="AA4:AA5"/>
    <mergeCell ref="AB4:AB5"/>
    <mergeCell ref="AA6:AA7"/>
    <mergeCell ref="AB6:AB7"/>
    <mergeCell ref="Z4:Z5"/>
    <mergeCell ref="E10:E11"/>
    <mergeCell ref="F10:F11"/>
    <mergeCell ref="AA8:AA9"/>
    <mergeCell ref="AB8:AB9"/>
    <mergeCell ref="AC6:AC7"/>
    <mergeCell ref="L10:L11"/>
    <mergeCell ref="L12:L18"/>
    <mergeCell ref="L38:L39"/>
    <mergeCell ref="AA50:AA52"/>
    <mergeCell ref="AB50:AB52"/>
    <mergeCell ref="AC50:AC52"/>
    <mergeCell ref="AD50:AD52"/>
    <mergeCell ref="F91:F93"/>
    <mergeCell ref="F82:F84"/>
    <mergeCell ref="F85:F87"/>
    <mergeCell ref="Z10:Z11"/>
    <mergeCell ref="AA10:AA11"/>
    <mergeCell ref="AB10:AB11"/>
    <mergeCell ref="AC10:AC11"/>
    <mergeCell ref="AD10:AD11"/>
    <mergeCell ref="Z12:Z18"/>
    <mergeCell ref="AA12:AA18"/>
    <mergeCell ref="AB12:AB18"/>
    <mergeCell ref="AC12:AC18"/>
    <mergeCell ref="AD12:AD18"/>
    <mergeCell ref="Z19:Z35"/>
    <mergeCell ref="AA19:AA35"/>
    <mergeCell ref="AB19:AB35"/>
    <mergeCell ref="AC19:AC35"/>
    <mergeCell ref="AD19:AD35"/>
    <mergeCell ref="Z36:Z37"/>
    <mergeCell ref="AA36:AA37"/>
    <mergeCell ref="AB36:AB37"/>
    <mergeCell ref="AC36:AC37"/>
    <mergeCell ref="AD36:AD37"/>
    <mergeCell ref="Z38:Z39"/>
    <mergeCell ref="AA38:AA39"/>
    <mergeCell ref="AB38:AB39"/>
    <mergeCell ref="AC38:AC39"/>
    <mergeCell ref="AD38:AD39"/>
    <mergeCell ref="Z56:Z59"/>
    <mergeCell ref="AA56:AA59"/>
    <mergeCell ref="AB56:AB59"/>
    <mergeCell ref="AC56:AC59"/>
    <mergeCell ref="AD56:AD59"/>
    <mergeCell ref="Z60:Z62"/>
    <mergeCell ref="AA60:AA62"/>
    <mergeCell ref="AB60:AB62"/>
    <mergeCell ref="AC60:AC62"/>
    <mergeCell ref="AD60:AD62"/>
    <mergeCell ref="Z63:Z69"/>
    <mergeCell ref="AA63:AA69"/>
    <mergeCell ref="AB63:AB69"/>
    <mergeCell ref="AC63:AC69"/>
    <mergeCell ref="AD63:AD69"/>
    <mergeCell ref="AD40:AD41"/>
    <mergeCell ref="Z42:Z43"/>
    <mergeCell ref="AA42:AA43"/>
    <mergeCell ref="AB42:AB43"/>
    <mergeCell ref="AC42:AC43"/>
    <mergeCell ref="AD42:AD43"/>
    <mergeCell ref="Z44:Z46"/>
    <mergeCell ref="AA44:AA46"/>
    <mergeCell ref="AB44:AB46"/>
    <mergeCell ref="AC44:AC46"/>
    <mergeCell ref="AD44:AD46"/>
    <mergeCell ref="Z47:Z49"/>
    <mergeCell ref="AA47:AA49"/>
    <mergeCell ref="AB47:AB49"/>
    <mergeCell ref="AC47:AC49"/>
    <mergeCell ref="AD47:AD49"/>
    <mergeCell ref="Z50:Z52"/>
    <mergeCell ref="Z70:Z72"/>
    <mergeCell ref="AA70:AA72"/>
    <mergeCell ref="AB70:AB72"/>
    <mergeCell ref="AC70:AC72"/>
    <mergeCell ref="AD70:AD72"/>
    <mergeCell ref="Z73:Z78"/>
    <mergeCell ref="AA73:AA78"/>
    <mergeCell ref="AB73:AB78"/>
    <mergeCell ref="AC73:AC78"/>
    <mergeCell ref="AD73:AD78"/>
    <mergeCell ref="Z79:Z81"/>
    <mergeCell ref="AA79:AA81"/>
    <mergeCell ref="AB79:AB81"/>
    <mergeCell ref="AC79:AC81"/>
    <mergeCell ref="AD79:AD81"/>
    <mergeCell ref="Z82:Z84"/>
    <mergeCell ref="AA82:AA84"/>
    <mergeCell ref="AB82:AB84"/>
    <mergeCell ref="AC82:AC84"/>
    <mergeCell ref="AD82:AD84"/>
    <mergeCell ref="Z85:Z87"/>
    <mergeCell ref="AA85:AA87"/>
    <mergeCell ref="AB85:AB87"/>
    <mergeCell ref="AC85:AC87"/>
    <mergeCell ref="AD85:AD87"/>
    <mergeCell ref="Z88:Z90"/>
    <mergeCell ref="AA88:AA90"/>
    <mergeCell ref="AB88:AB90"/>
    <mergeCell ref="AC88:AC90"/>
    <mergeCell ref="AD88:AD90"/>
    <mergeCell ref="Z91:Z93"/>
    <mergeCell ref="AA91:AA93"/>
    <mergeCell ref="AB91:AB93"/>
    <mergeCell ref="AC91:AC93"/>
    <mergeCell ref="AD91:AD93"/>
    <mergeCell ref="Z94:Z95"/>
    <mergeCell ref="AA94:AA95"/>
    <mergeCell ref="AB94:AB95"/>
    <mergeCell ref="AC94:AC95"/>
    <mergeCell ref="AD94:AD95"/>
    <mergeCell ref="Z96:Z97"/>
    <mergeCell ref="AA96:AA97"/>
    <mergeCell ref="AB96:AB97"/>
    <mergeCell ref="AC96:AC97"/>
    <mergeCell ref="AD96:AD97"/>
    <mergeCell ref="Z98:Z103"/>
    <mergeCell ref="AA98:AA103"/>
    <mergeCell ref="AB98:AB103"/>
    <mergeCell ref="AC98:AC103"/>
    <mergeCell ref="AD98:AD103"/>
    <mergeCell ref="Z104:Z106"/>
    <mergeCell ref="AA104:AA106"/>
    <mergeCell ref="AB104:AB106"/>
    <mergeCell ref="AC104:AC106"/>
    <mergeCell ref="AD104:AD106"/>
    <mergeCell ref="Z107:Z109"/>
    <mergeCell ref="AA107:AA110"/>
    <mergeCell ref="AB107:AB110"/>
    <mergeCell ref="AC107:AC110"/>
    <mergeCell ref="AD107:AD110"/>
    <mergeCell ref="Z111:Z113"/>
    <mergeCell ref="AA111:AA113"/>
    <mergeCell ref="AB111:AB113"/>
    <mergeCell ref="AC111:AC113"/>
    <mergeCell ref="AD111:AD113"/>
    <mergeCell ref="Z114:Z116"/>
    <mergeCell ref="AA114:AA116"/>
    <mergeCell ref="AB114:AB116"/>
    <mergeCell ref="AC114:AC116"/>
    <mergeCell ref="AD114:AD116"/>
    <mergeCell ref="Z117:Z118"/>
    <mergeCell ref="AA117:AA118"/>
    <mergeCell ref="AB117:AB118"/>
    <mergeCell ref="AC117:AC118"/>
    <mergeCell ref="AD117:AD118"/>
    <mergeCell ref="Z119:Z121"/>
    <mergeCell ref="AA119:AA121"/>
    <mergeCell ref="AB119:AB121"/>
    <mergeCell ref="AC119:AC121"/>
    <mergeCell ref="AD119:AD121"/>
    <mergeCell ref="Z122:Z123"/>
    <mergeCell ref="AA122:AA123"/>
    <mergeCell ref="AB122:AB123"/>
    <mergeCell ref="AC122:AC123"/>
    <mergeCell ref="AD122:AD123"/>
    <mergeCell ref="Z124:Z125"/>
    <mergeCell ref="AA124:AA125"/>
    <mergeCell ref="AB124:AB125"/>
    <mergeCell ref="AC124:AC125"/>
    <mergeCell ref="AD124:AD125"/>
    <mergeCell ref="Z126:Z128"/>
    <mergeCell ref="AA126:AA128"/>
    <mergeCell ref="AB126:AB128"/>
    <mergeCell ref="AC126:AC128"/>
    <mergeCell ref="AD126:AD128"/>
    <mergeCell ref="Z129:Z130"/>
    <mergeCell ref="AA129:AA130"/>
    <mergeCell ref="AB129:AB130"/>
    <mergeCell ref="AC129:AC130"/>
    <mergeCell ref="AD129:AD130"/>
    <mergeCell ref="Z131:Z133"/>
    <mergeCell ref="AA131:AA133"/>
    <mergeCell ref="AB131:AB133"/>
    <mergeCell ref="AC131:AC133"/>
    <mergeCell ref="AD131:AD133"/>
    <mergeCell ref="Z134:Z138"/>
    <mergeCell ref="AA134:AA138"/>
    <mergeCell ref="AB134:AB138"/>
    <mergeCell ref="AC134:AC138"/>
    <mergeCell ref="AD134:AD138"/>
    <mergeCell ref="Z139:Z141"/>
    <mergeCell ref="AA139:AA141"/>
    <mergeCell ref="AB139:AB141"/>
    <mergeCell ref="AC139:AC141"/>
    <mergeCell ref="AD139:AD141"/>
    <mergeCell ref="Z142:Z145"/>
    <mergeCell ref="AA142:AA145"/>
    <mergeCell ref="AB142:AB145"/>
    <mergeCell ref="AC142:AC145"/>
    <mergeCell ref="AD142:AD145"/>
    <mergeCell ref="Z152:Z155"/>
    <mergeCell ref="AA152:AA155"/>
    <mergeCell ref="AB152:AB155"/>
    <mergeCell ref="AC152:AC155"/>
    <mergeCell ref="AD152:AD155"/>
    <mergeCell ref="Z146:Z148"/>
    <mergeCell ref="AA146:AA148"/>
    <mergeCell ref="AB146:AB148"/>
    <mergeCell ref="AC146:AC148"/>
    <mergeCell ref="AD146:AD148"/>
    <mergeCell ref="Z149:Z151"/>
    <mergeCell ref="AA149:AA151"/>
    <mergeCell ref="AB149:AB151"/>
    <mergeCell ref="AC149:AC151"/>
    <mergeCell ref="AD149:AD151"/>
    <mergeCell ref="Z156:Z158"/>
    <mergeCell ref="AA156:AA158"/>
    <mergeCell ref="AB156:AB158"/>
    <mergeCell ref="AC156:AC158"/>
    <mergeCell ref="AD156:AD158"/>
    <mergeCell ref="Z159:Z160"/>
    <mergeCell ref="AA159:AA160"/>
    <mergeCell ref="AB159:AB160"/>
    <mergeCell ref="AC159:AC160"/>
    <mergeCell ref="AD159:AD160"/>
    <mergeCell ref="Z161:Z164"/>
    <mergeCell ref="AA161:AA164"/>
    <mergeCell ref="AB161:AB164"/>
    <mergeCell ref="AC161:AC164"/>
    <mergeCell ref="AD161:AD164"/>
    <mergeCell ref="Z165:Z168"/>
    <mergeCell ref="AA165:AA168"/>
    <mergeCell ref="AB165:AB168"/>
    <mergeCell ref="AC165:AC168"/>
    <mergeCell ref="AD165:AD168"/>
    <mergeCell ref="Z169:Z170"/>
    <mergeCell ref="AA169:AA170"/>
    <mergeCell ref="AB169:AB170"/>
    <mergeCell ref="AC169:AC170"/>
    <mergeCell ref="AD169:AD170"/>
    <mergeCell ref="Z171:Z172"/>
    <mergeCell ref="AA171:AA172"/>
    <mergeCell ref="AB171:AB172"/>
    <mergeCell ref="AC171:AC172"/>
    <mergeCell ref="AD171:AD172"/>
    <mergeCell ref="Z173:Z175"/>
    <mergeCell ref="AA173:AA175"/>
    <mergeCell ref="AB173:AB175"/>
    <mergeCell ref="AC173:AC175"/>
    <mergeCell ref="AD173:AD175"/>
    <mergeCell ref="Z176:Z178"/>
    <mergeCell ref="AA176:AA178"/>
    <mergeCell ref="AB176:AB178"/>
    <mergeCell ref="AC176:AC178"/>
    <mergeCell ref="AD176:AD178"/>
    <mergeCell ref="Z179:Z182"/>
    <mergeCell ref="AA179:AA182"/>
    <mergeCell ref="AB179:AB182"/>
    <mergeCell ref="AC179:AC182"/>
    <mergeCell ref="AD179:AD182"/>
    <mergeCell ref="Z183:Z184"/>
    <mergeCell ref="AA183:AA184"/>
    <mergeCell ref="AB183:AB184"/>
    <mergeCell ref="AC183:AC184"/>
    <mergeCell ref="AD183:AD184"/>
    <mergeCell ref="Z185:Z187"/>
    <mergeCell ref="AA185:AA187"/>
    <mergeCell ref="AB185:AB187"/>
    <mergeCell ref="AC185:AC187"/>
    <mergeCell ref="AD185:AD187"/>
    <mergeCell ref="Z188:Z190"/>
    <mergeCell ref="AA188:AA190"/>
    <mergeCell ref="AB188:AB190"/>
    <mergeCell ref="AC188:AC190"/>
    <mergeCell ref="AD188:AD190"/>
    <mergeCell ref="Z191:Z192"/>
    <mergeCell ref="AA191:AA192"/>
    <mergeCell ref="AB191:AB192"/>
    <mergeCell ref="AC191:AC192"/>
    <mergeCell ref="AD191:AD192"/>
    <mergeCell ref="Z193:Z194"/>
    <mergeCell ref="AA193:AA194"/>
    <mergeCell ref="AB193:AB194"/>
    <mergeCell ref="AC193:AC194"/>
    <mergeCell ref="AD193:AD194"/>
    <mergeCell ref="Z195:Z196"/>
    <mergeCell ref="AA195:AA196"/>
    <mergeCell ref="AB195:AB196"/>
    <mergeCell ref="AC195:AC196"/>
    <mergeCell ref="AD195:AD196"/>
    <mergeCell ref="Z197:Z198"/>
    <mergeCell ref="AA197:AA198"/>
    <mergeCell ref="AB197:AB198"/>
    <mergeCell ref="AC197:AC198"/>
    <mergeCell ref="AD197:AD198"/>
    <mergeCell ref="Z199:Z200"/>
    <mergeCell ref="AA199:AA200"/>
    <mergeCell ref="AB199:AB200"/>
    <mergeCell ref="AC199:AC200"/>
    <mergeCell ref="AD199:AD200"/>
    <mergeCell ref="Z201:Z202"/>
    <mergeCell ref="AA201:AA202"/>
    <mergeCell ref="AB201:AB202"/>
    <mergeCell ref="AC201:AC202"/>
    <mergeCell ref="AD201:AD202"/>
    <mergeCell ref="Z203:Z209"/>
    <mergeCell ref="AA203:AA209"/>
    <mergeCell ref="AB203:AB209"/>
    <mergeCell ref="AC203:AC209"/>
    <mergeCell ref="AD203:AD209"/>
    <mergeCell ref="Z210:Z213"/>
    <mergeCell ref="AA210:AA213"/>
    <mergeCell ref="AB210:AB213"/>
    <mergeCell ref="AC210:AC213"/>
    <mergeCell ref="AD210:AD213"/>
    <mergeCell ref="Z214:Z217"/>
    <mergeCell ref="AA214:AA217"/>
    <mergeCell ref="AB214:AB217"/>
    <mergeCell ref="AC214:AC217"/>
    <mergeCell ref="AD214:AD217"/>
    <mergeCell ref="Z218:Z224"/>
    <mergeCell ref="AA218:AA224"/>
    <mergeCell ref="AB218:AB224"/>
    <mergeCell ref="AC218:AC224"/>
    <mergeCell ref="AD218:AD224"/>
    <mergeCell ref="Z225:Z227"/>
    <mergeCell ref="AA225:AA227"/>
    <mergeCell ref="AB225:AB227"/>
    <mergeCell ref="AC225:AC227"/>
    <mergeCell ref="AD225:AD227"/>
    <mergeCell ref="Z228:Z232"/>
    <mergeCell ref="AA228:AA232"/>
    <mergeCell ref="AB228:AB232"/>
    <mergeCell ref="AC228:AC232"/>
    <mergeCell ref="AD228:AD232"/>
    <mergeCell ref="Z233:Z236"/>
    <mergeCell ref="AA233:AA236"/>
    <mergeCell ref="AB233:AB236"/>
    <mergeCell ref="AC233:AC236"/>
    <mergeCell ref="AD233:AD236"/>
    <mergeCell ref="Z237:Z238"/>
    <mergeCell ref="AA237:AA238"/>
    <mergeCell ref="AB237:AB238"/>
    <mergeCell ref="AC237:AC238"/>
    <mergeCell ref="AD237:AD238"/>
    <mergeCell ref="Z239:Z241"/>
    <mergeCell ref="AA239:AA241"/>
    <mergeCell ref="AB239:AB241"/>
    <mergeCell ref="AC239:AC241"/>
    <mergeCell ref="AD239:AD241"/>
    <mergeCell ref="Z242:Z245"/>
    <mergeCell ref="AA242:AA245"/>
    <mergeCell ref="AB242:AB245"/>
    <mergeCell ref="AC242:AC245"/>
    <mergeCell ref="AD242:AD245"/>
    <mergeCell ref="Z246:Z247"/>
    <mergeCell ref="AA246:AA247"/>
    <mergeCell ref="AB246:AB247"/>
    <mergeCell ref="AC246:AC247"/>
    <mergeCell ref="AD246:AD247"/>
    <mergeCell ref="Z248:Z251"/>
    <mergeCell ref="AA248:AA251"/>
    <mergeCell ref="AB248:AB251"/>
    <mergeCell ref="AC248:AC251"/>
    <mergeCell ref="AD248:AD251"/>
    <mergeCell ref="Z252:Z253"/>
    <mergeCell ref="AA252:AA253"/>
    <mergeCell ref="AB252:AB253"/>
    <mergeCell ref="AC252:AC253"/>
    <mergeCell ref="AD252:AD253"/>
    <mergeCell ref="Z254:Z255"/>
    <mergeCell ref="AA254:AA255"/>
    <mergeCell ref="AB254:AB255"/>
    <mergeCell ref="AC254:AC255"/>
    <mergeCell ref="AD254:AD255"/>
    <mergeCell ref="Z256:Z258"/>
    <mergeCell ref="AA256:AA258"/>
    <mergeCell ref="AB256:AB258"/>
    <mergeCell ref="AC256:AC258"/>
    <mergeCell ref="AD256:AD258"/>
    <mergeCell ref="Z259:Z260"/>
    <mergeCell ref="AA259:AA260"/>
    <mergeCell ref="AB259:AB260"/>
    <mergeCell ref="AC259:AC260"/>
    <mergeCell ref="AD259:AD260"/>
    <mergeCell ref="Z261:Z263"/>
    <mergeCell ref="AA261:AA263"/>
    <mergeCell ref="AB261:AB263"/>
    <mergeCell ref="AC261:AC263"/>
    <mergeCell ref="AD261:AD263"/>
    <mergeCell ref="Z264:Z265"/>
    <mergeCell ref="AA264:AA265"/>
    <mergeCell ref="AB264:AB265"/>
    <mergeCell ref="AC264:AC265"/>
    <mergeCell ref="AD264:AD265"/>
    <mergeCell ref="Z266:Z267"/>
    <mergeCell ref="AA266:AA267"/>
    <mergeCell ref="AB266:AB267"/>
    <mergeCell ref="AC266:AC267"/>
    <mergeCell ref="AD266:AD267"/>
    <mergeCell ref="Z268:Z269"/>
    <mergeCell ref="AA268:AA269"/>
    <mergeCell ref="AB268:AB269"/>
    <mergeCell ref="AC268:AC269"/>
    <mergeCell ref="AD268:AD269"/>
    <mergeCell ref="Z271:Z274"/>
    <mergeCell ref="AA271:AA274"/>
    <mergeCell ref="AB271:AB274"/>
    <mergeCell ref="AC271:AC274"/>
    <mergeCell ref="AD271:AD274"/>
    <mergeCell ref="Z275:Z277"/>
    <mergeCell ref="AA275:AA277"/>
    <mergeCell ref="AB275:AB277"/>
    <mergeCell ref="AC275:AC277"/>
    <mergeCell ref="AD275:AD277"/>
    <mergeCell ref="Z278:Z280"/>
    <mergeCell ref="AA278:AA280"/>
    <mergeCell ref="AB278:AB280"/>
    <mergeCell ref="AC278:AC280"/>
    <mergeCell ref="AD278:AD280"/>
    <mergeCell ref="Z281:Z283"/>
    <mergeCell ref="AA281:AA283"/>
    <mergeCell ref="AB281:AB283"/>
    <mergeCell ref="AC281:AC283"/>
    <mergeCell ref="AD281:AD283"/>
    <mergeCell ref="Z284:Z285"/>
    <mergeCell ref="AA284:AA285"/>
    <mergeCell ref="AB284:AB285"/>
    <mergeCell ref="AC284:AC285"/>
    <mergeCell ref="AD284:AD285"/>
    <mergeCell ref="Z286:Z287"/>
    <mergeCell ref="AA286:AA287"/>
    <mergeCell ref="AB286:AB287"/>
    <mergeCell ref="AC286:AC287"/>
    <mergeCell ref="AD286:AD287"/>
    <mergeCell ref="Z288:Z289"/>
    <mergeCell ref="AA288:AA289"/>
    <mergeCell ref="AB288:AB289"/>
    <mergeCell ref="AC288:AC289"/>
    <mergeCell ref="AD288:AD289"/>
    <mergeCell ref="Z290:Z295"/>
    <mergeCell ref="AA290:AA295"/>
    <mergeCell ref="AB290:AB295"/>
    <mergeCell ref="AC290:AC295"/>
    <mergeCell ref="AD290:AD295"/>
    <mergeCell ref="Z296:Z302"/>
    <mergeCell ref="AA296:AA302"/>
    <mergeCell ref="AB296:AB302"/>
    <mergeCell ref="AC296:AC302"/>
    <mergeCell ref="AD296:AD302"/>
    <mergeCell ref="Z303:Z307"/>
    <mergeCell ref="AA303:AA307"/>
    <mergeCell ref="AB303:AB307"/>
    <mergeCell ref="AC303:AC307"/>
    <mergeCell ref="AD303:AD307"/>
    <mergeCell ref="Z308:Z309"/>
    <mergeCell ref="AA308:AA309"/>
    <mergeCell ref="AB308:AB309"/>
    <mergeCell ref="AC308:AC309"/>
    <mergeCell ref="AD308:AD309"/>
    <mergeCell ref="Z310:Z311"/>
    <mergeCell ref="AA310:AA311"/>
    <mergeCell ref="AB310:AB311"/>
    <mergeCell ref="AC310:AC311"/>
    <mergeCell ref="AD310:AD311"/>
    <mergeCell ref="Z314:Z318"/>
    <mergeCell ref="AA314:AA318"/>
    <mergeCell ref="AB314:AB318"/>
    <mergeCell ref="AC314:AC318"/>
    <mergeCell ref="AD314:AD318"/>
    <mergeCell ref="Z319:Z323"/>
    <mergeCell ref="AA319:AA323"/>
    <mergeCell ref="AB319:AB323"/>
    <mergeCell ref="AC319:AC323"/>
    <mergeCell ref="AD319:AD323"/>
    <mergeCell ref="Z328:Z329"/>
    <mergeCell ref="AA328:AA329"/>
    <mergeCell ref="AB328:AB329"/>
    <mergeCell ref="AC328:AC329"/>
    <mergeCell ref="AD328:AD329"/>
    <mergeCell ref="Z324:Z325"/>
    <mergeCell ref="AA324:AA325"/>
    <mergeCell ref="AB324:AB325"/>
    <mergeCell ref="AC324:AC325"/>
    <mergeCell ref="AD324:AD325"/>
    <mergeCell ref="Z326:Z327"/>
    <mergeCell ref="AA326:AA327"/>
    <mergeCell ref="AB326:AB327"/>
    <mergeCell ref="AC326:AC327"/>
    <mergeCell ref="AD326:AD327"/>
    <mergeCell ref="Z330:Z332"/>
    <mergeCell ref="AA330:AA332"/>
    <mergeCell ref="AB330:AB332"/>
    <mergeCell ref="AC330:AC332"/>
    <mergeCell ref="AD330:AD332"/>
    <mergeCell ref="Z333:Z335"/>
    <mergeCell ref="AA333:AA335"/>
    <mergeCell ref="AB333:AB335"/>
    <mergeCell ref="AC333:AC335"/>
    <mergeCell ref="AD333:AD335"/>
    <mergeCell ref="Z336:Z337"/>
    <mergeCell ref="AA336:AA337"/>
    <mergeCell ref="AB336:AB337"/>
    <mergeCell ref="AC336:AC337"/>
    <mergeCell ref="AD336:AD337"/>
    <mergeCell ref="Z338:Z340"/>
    <mergeCell ref="AA338:AA340"/>
    <mergeCell ref="AB338:AB340"/>
    <mergeCell ref="AC338:AC340"/>
    <mergeCell ref="AD338:AD340"/>
    <mergeCell ref="Z341:Z343"/>
    <mergeCell ref="AA341:AA343"/>
    <mergeCell ref="AB341:AB343"/>
    <mergeCell ref="AC341:AC343"/>
    <mergeCell ref="AD341:AD343"/>
    <mergeCell ref="Z344:Z346"/>
    <mergeCell ref="AA344:AA346"/>
    <mergeCell ref="AB344:AB346"/>
    <mergeCell ref="AC344:AC346"/>
    <mergeCell ref="AD344:AD346"/>
    <mergeCell ref="Z347:Z349"/>
    <mergeCell ref="AA347:AA349"/>
    <mergeCell ref="AB347:AB349"/>
    <mergeCell ref="AC347:AC349"/>
    <mergeCell ref="AD347:AD349"/>
    <mergeCell ref="Z350:Z352"/>
    <mergeCell ref="AA350:AA352"/>
    <mergeCell ref="AB350:AB352"/>
    <mergeCell ref="AC350:AC352"/>
    <mergeCell ref="AD350:AD352"/>
    <mergeCell ref="Z353:Z355"/>
    <mergeCell ref="AA353:AA355"/>
    <mergeCell ref="AB353:AB355"/>
    <mergeCell ref="AC353:AC355"/>
    <mergeCell ref="AD353:AD355"/>
    <mergeCell ref="Z356:Z360"/>
    <mergeCell ref="AA356:AA360"/>
    <mergeCell ref="AB356:AB360"/>
    <mergeCell ref="AC356:AC360"/>
    <mergeCell ref="AD356:AD360"/>
    <mergeCell ref="Z361:Z362"/>
    <mergeCell ref="AA361:AA362"/>
    <mergeCell ref="AB361:AB362"/>
    <mergeCell ref="AC361:AC362"/>
    <mergeCell ref="AD361:AD362"/>
    <mergeCell ref="Z363:Z365"/>
    <mergeCell ref="AA363:AA365"/>
    <mergeCell ref="AB363:AB365"/>
    <mergeCell ref="AC363:AC365"/>
    <mergeCell ref="AD363:AD365"/>
    <mergeCell ref="Z367:Z369"/>
    <mergeCell ref="AA367:AA369"/>
    <mergeCell ref="AB367:AB369"/>
    <mergeCell ref="AC367:AC369"/>
    <mergeCell ref="AD367:AD369"/>
    <mergeCell ref="Z370:Z374"/>
    <mergeCell ref="AA370:AA374"/>
    <mergeCell ref="AB370:AB374"/>
    <mergeCell ref="AC370:AC374"/>
    <mergeCell ref="AD370:AD374"/>
    <mergeCell ref="Z375:Z377"/>
    <mergeCell ref="AA375:AA377"/>
    <mergeCell ref="AB375:AB377"/>
    <mergeCell ref="AC375:AC377"/>
    <mergeCell ref="AD375:AD377"/>
    <mergeCell ref="Z378:Z379"/>
    <mergeCell ref="AA378:AA379"/>
    <mergeCell ref="AB378:AB379"/>
    <mergeCell ref="AC378:AC379"/>
    <mergeCell ref="AD378:AD379"/>
    <mergeCell ref="Z381:Z382"/>
    <mergeCell ref="AA381:AA382"/>
    <mergeCell ref="AB381:AB382"/>
    <mergeCell ref="AC381:AC382"/>
    <mergeCell ref="AD381:AD382"/>
    <mergeCell ref="Z383:Z386"/>
    <mergeCell ref="AA383:AA386"/>
    <mergeCell ref="AB383:AB386"/>
    <mergeCell ref="AC383:AC386"/>
    <mergeCell ref="AD383:AD386"/>
    <mergeCell ref="Z415:Z416"/>
    <mergeCell ref="AA415:AA416"/>
    <mergeCell ref="AB415:AB416"/>
    <mergeCell ref="AC415:AC416"/>
    <mergeCell ref="AD415:AD416"/>
    <mergeCell ref="Z403:Z405"/>
    <mergeCell ref="AA403:AA405"/>
    <mergeCell ref="AB403:AB405"/>
    <mergeCell ref="AC403:AC405"/>
    <mergeCell ref="AD403:AD405"/>
    <mergeCell ref="Z406:Z410"/>
    <mergeCell ref="AA406:AA410"/>
    <mergeCell ref="AB406:AB410"/>
    <mergeCell ref="AC406:AC410"/>
    <mergeCell ref="AD406:AD410"/>
    <mergeCell ref="Z411:Z414"/>
    <mergeCell ref="AA411:AA414"/>
    <mergeCell ref="AB411:AB414"/>
    <mergeCell ref="AC411:AC414"/>
    <mergeCell ref="AD411:AD414"/>
    <mergeCell ref="Z394:Z396"/>
    <mergeCell ref="AA394:AA396"/>
    <mergeCell ref="AB394:AB396"/>
    <mergeCell ref="AC394:AC396"/>
    <mergeCell ref="AD394:AD396"/>
    <mergeCell ref="Z397:Z402"/>
    <mergeCell ref="AA397:AA402"/>
    <mergeCell ref="AB397:AB402"/>
    <mergeCell ref="AC397:AC402"/>
    <mergeCell ref="AD397:AD402"/>
    <mergeCell ref="Z388:Z389"/>
    <mergeCell ref="AA388:AA389"/>
    <mergeCell ref="AB388:AB389"/>
    <mergeCell ref="AC388:AC389"/>
    <mergeCell ref="AD388:AD389"/>
    <mergeCell ref="Z391:Z393"/>
    <mergeCell ref="AA391:AA393"/>
    <mergeCell ref="AB391:AB393"/>
    <mergeCell ref="AC391:AC393"/>
    <mergeCell ref="AD391:AD393"/>
    <mergeCell ref="B4:B9"/>
    <mergeCell ref="B10:B39"/>
    <mergeCell ref="B40:B43"/>
    <mergeCell ref="B44:B55"/>
    <mergeCell ref="R2:U2"/>
    <mergeCell ref="K2:Q2"/>
    <mergeCell ref="AD6:AD7"/>
    <mergeCell ref="AC8:AC9"/>
    <mergeCell ref="AD8:AD9"/>
    <mergeCell ref="D4:D5"/>
    <mergeCell ref="D6:D7"/>
    <mergeCell ref="G4:G5"/>
    <mergeCell ref="H4:H5"/>
    <mergeCell ref="I4:I5"/>
    <mergeCell ref="J4:J5"/>
    <mergeCell ref="K4:K5"/>
    <mergeCell ref="L4:L5"/>
    <mergeCell ref="D8:D9"/>
    <mergeCell ref="E8:E9"/>
    <mergeCell ref="G8:G9"/>
    <mergeCell ref="G6:G7"/>
    <mergeCell ref="H6:H7"/>
    <mergeCell ref="H8:H9"/>
    <mergeCell ref="J6:J7"/>
    <mergeCell ref="I6:I7"/>
    <mergeCell ref="K6:K7"/>
    <mergeCell ref="Z53:Z55"/>
    <mergeCell ref="AA53:AA55"/>
    <mergeCell ref="AB53:AB55"/>
    <mergeCell ref="AC53:AC55"/>
    <mergeCell ref="AD53:AD55"/>
    <mergeCell ref="B406:B414"/>
    <mergeCell ref="B415:B416"/>
    <mergeCell ref="B56:B93"/>
    <mergeCell ref="B94:B97"/>
    <mergeCell ref="B98:B116"/>
    <mergeCell ref="B117:B125"/>
    <mergeCell ref="B126:B128"/>
    <mergeCell ref="B129:B130"/>
    <mergeCell ref="B131:B138"/>
    <mergeCell ref="B139:B155"/>
    <mergeCell ref="B156:B160"/>
    <mergeCell ref="B161:B184"/>
    <mergeCell ref="B185:B202"/>
    <mergeCell ref="B203:B265"/>
    <mergeCell ref="B266:B285"/>
    <mergeCell ref="B286:B327"/>
    <mergeCell ref="B328:B355"/>
    <mergeCell ref="B356:B390"/>
    <mergeCell ref="B391:B405"/>
  </mergeCells>
  <phoneticPr fontId="5" type="noConversion"/>
  <conditionalFormatting sqref="H312">
    <cfRule type="cellIs" dxfId="837" priority="784" operator="equal">
      <formula>"Otro"</formula>
    </cfRule>
  </conditionalFormatting>
  <conditionalFormatting sqref="J312">
    <cfRule type="cellIs" dxfId="836" priority="783" operator="equal">
      <formula>"Otro"</formula>
    </cfRule>
  </conditionalFormatting>
  <conditionalFormatting sqref="H313:H314 H326 H324 H319">
    <cfRule type="cellIs" dxfId="835" priority="782" operator="equal">
      <formula>"Otro"</formula>
    </cfRule>
  </conditionalFormatting>
  <conditionalFormatting sqref="I313">
    <cfRule type="cellIs" dxfId="834" priority="781" operator="equal">
      <formula>"Otro"</formula>
    </cfRule>
  </conditionalFormatting>
  <conditionalFormatting sqref="J313:J314 J326 J324 J319">
    <cfRule type="cellIs" dxfId="833" priority="780" operator="equal">
      <formula>"Otro"</formula>
    </cfRule>
  </conditionalFormatting>
  <conditionalFormatting sqref="J314 J326 J324 J319">
    <cfRule type="cellIs" dxfId="832" priority="779" operator="equal">
      <formula>"Otro"</formula>
    </cfRule>
  </conditionalFormatting>
  <conditionalFormatting sqref="J314 J326 J324 J319">
    <cfRule type="cellIs" dxfId="831" priority="778" operator="equal">
      <formula>"Otro"</formula>
    </cfRule>
  </conditionalFormatting>
  <conditionalFormatting sqref="X10:X285 X328:X416">
    <cfRule type="beginsWith" dxfId="830" priority="775" operator="beginsWith" text="T">
      <formula>LEFT(X10,LEN("T"))="T"</formula>
    </cfRule>
    <cfRule type="containsText" dxfId="829" priority="776" operator="containsText" text="Sin iniciar">
      <formula>NOT(ISERROR(SEARCH("Sin iniciar",X10)))</formula>
    </cfRule>
    <cfRule type="containsText" dxfId="828" priority="777" operator="containsText" text="En gestión">
      <formula>NOT(ISERROR(SEARCH("En gestión",X10)))</formula>
    </cfRule>
  </conditionalFormatting>
  <conditionalFormatting sqref="Y10:Y285 Y328:Y416">
    <cfRule type="beginsWith" dxfId="827" priority="772" operator="beginsWith" text="T">
      <formula>LEFT(Y10,LEN("T"))="T"</formula>
    </cfRule>
    <cfRule type="containsText" dxfId="826" priority="773" operator="containsText" text="Sin iniciar">
      <formula>NOT(ISERROR(SEARCH("Sin iniciar",Y10)))</formula>
    </cfRule>
    <cfRule type="containsText" dxfId="825" priority="774" operator="containsText" text="En gestión">
      <formula>NOT(ISERROR(SEARCH("En gestión",Y10)))</formula>
    </cfRule>
  </conditionalFormatting>
  <conditionalFormatting sqref="AC10">
    <cfRule type="beginsWith" dxfId="824" priority="769" operator="beginsWith" text="T">
      <formula>LEFT(AC10,LEN("T"))="T"</formula>
    </cfRule>
    <cfRule type="containsText" dxfId="823" priority="770" operator="containsText" text="Sin iniciar">
      <formula>NOT(ISERROR(SEARCH("Sin iniciar",AC10)))</formula>
    </cfRule>
    <cfRule type="containsText" dxfId="822" priority="771" operator="containsText" text="En gestión">
      <formula>NOT(ISERROR(SEARCH("En gestión",AC10)))</formula>
    </cfRule>
  </conditionalFormatting>
  <conditionalFormatting sqref="AD10">
    <cfRule type="beginsWith" dxfId="821" priority="766" operator="beginsWith" text="T">
      <formula>LEFT(AD10,LEN("T"))="T"</formula>
    </cfRule>
    <cfRule type="containsText" dxfId="820" priority="767" operator="containsText" text="Sin iniciar">
      <formula>NOT(ISERROR(SEARCH("Sin iniciar",AD10)))</formula>
    </cfRule>
    <cfRule type="containsText" dxfId="819" priority="768" operator="containsText" text="En gestión">
      <formula>NOT(ISERROR(SEARCH("En gestión",AD10)))</formula>
    </cfRule>
  </conditionalFormatting>
  <conditionalFormatting sqref="AC12">
    <cfRule type="beginsWith" dxfId="818" priority="745" operator="beginsWith" text="T">
      <formula>LEFT(AC12,LEN("T"))="T"</formula>
    </cfRule>
    <cfRule type="containsText" dxfId="817" priority="746" operator="containsText" text="Sin iniciar">
      <formula>NOT(ISERROR(SEARCH("Sin iniciar",AC12)))</formula>
    </cfRule>
    <cfRule type="containsText" dxfId="816" priority="747" operator="containsText" text="En gestión">
      <formula>NOT(ISERROR(SEARCH("En gestión",AC12)))</formula>
    </cfRule>
  </conditionalFormatting>
  <conditionalFormatting sqref="AD12">
    <cfRule type="beginsWith" dxfId="815" priority="742" operator="beginsWith" text="T">
      <formula>LEFT(AD12,LEN("T"))="T"</formula>
    </cfRule>
    <cfRule type="containsText" dxfId="814" priority="743" operator="containsText" text="Sin iniciar">
      <formula>NOT(ISERROR(SEARCH("Sin iniciar",AD12)))</formula>
    </cfRule>
    <cfRule type="containsText" dxfId="813" priority="744" operator="containsText" text="En gestión">
      <formula>NOT(ISERROR(SEARCH("En gestión",AD12)))</formula>
    </cfRule>
  </conditionalFormatting>
  <conditionalFormatting sqref="AC19">
    <cfRule type="beginsWith" dxfId="812" priority="739" operator="beginsWith" text="T">
      <formula>LEFT(AC19,LEN("T"))="T"</formula>
    </cfRule>
    <cfRule type="containsText" dxfId="811" priority="740" operator="containsText" text="Sin iniciar">
      <formula>NOT(ISERROR(SEARCH("Sin iniciar",AC19)))</formula>
    </cfRule>
    <cfRule type="containsText" dxfId="810" priority="741" operator="containsText" text="En gestión">
      <formula>NOT(ISERROR(SEARCH("En gestión",AC19)))</formula>
    </cfRule>
  </conditionalFormatting>
  <conditionalFormatting sqref="AD19">
    <cfRule type="beginsWith" dxfId="809" priority="736" operator="beginsWith" text="T">
      <formula>LEFT(AD19,LEN("T"))="T"</formula>
    </cfRule>
    <cfRule type="containsText" dxfId="808" priority="737" operator="containsText" text="Sin iniciar">
      <formula>NOT(ISERROR(SEARCH("Sin iniciar",AD19)))</formula>
    </cfRule>
    <cfRule type="containsText" dxfId="807" priority="738" operator="containsText" text="En gestión">
      <formula>NOT(ISERROR(SEARCH("En gestión",AD19)))</formula>
    </cfRule>
  </conditionalFormatting>
  <conditionalFormatting sqref="AC36">
    <cfRule type="beginsWith" dxfId="806" priority="733" operator="beginsWith" text="T">
      <formula>LEFT(AC36,LEN("T"))="T"</formula>
    </cfRule>
    <cfRule type="containsText" dxfId="805" priority="734" operator="containsText" text="Sin iniciar">
      <formula>NOT(ISERROR(SEARCH("Sin iniciar",AC36)))</formula>
    </cfRule>
    <cfRule type="containsText" dxfId="804" priority="735" operator="containsText" text="En gestión">
      <formula>NOT(ISERROR(SEARCH("En gestión",AC36)))</formula>
    </cfRule>
  </conditionalFormatting>
  <conditionalFormatting sqref="AD36">
    <cfRule type="beginsWith" dxfId="803" priority="730" operator="beginsWith" text="T">
      <formula>LEFT(AD36,LEN("T"))="T"</formula>
    </cfRule>
    <cfRule type="containsText" dxfId="802" priority="731" operator="containsText" text="Sin iniciar">
      <formula>NOT(ISERROR(SEARCH("Sin iniciar",AD36)))</formula>
    </cfRule>
    <cfRule type="containsText" dxfId="801" priority="732" operator="containsText" text="En gestión">
      <formula>NOT(ISERROR(SEARCH("En gestión",AD36)))</formula>
    </cfRule>
  </conditionalFormatting>
  <conditionalFormatting sqref="AC38">
    <cfRule type="beginsWith" dxfId="800" priority="727" operator="beginsWith" text="T">
      <formula>LEFT(AC38,LEN("T"))="T"</formula>
    </cfRule>
    <cfRule type="containsText" dxfId="799" priority="728" operator="containsText" text="Sin iniciar">
      <formula>NOT(ISERROR(SEARCH("Sin iniciar",AC38)))</formula>
    </cfRule>
    <cfRule type="containsText" dxfId="798" priority="729" operator="containsText" text="En gestión">
      <formula>NOT(ISERROR(SEARCH("En gestión",AC38)))</formula>
    </cfRule>
  </conditionalFormatting>
  <conditionalFormatting sqref="AD38">
    <cfRule type="beginsWith" dxfId="797" priority="724" operator="beginsWith" text="T">
      <formula>LEFT(AD38,LEN("T"))="T"</formula>
    </cfRule>
    <cfRule type="containsText" dxfId="796" priority="725" operator="containsText" text="Sin iniciar">
      <formula>NOT(ISERROR(SEARCH("Sin iniciar",AD38)))</formula>
    </cfRule>
    <cfRule type="containsText" dxfId="795" priority="726" operator="containsText" text="En gestión">
      <formula>NOT(ISERROR(SEARCH("En gestión",AD38)))</formula>
    </cfRule>
  </conditionalFormatting>
  <conditionalFormatting sqref="AC40">
    <cfRule type="beginsWith" dxfId="794" priority="709" operator="beginsWith" text="T">
      <formula>LEFT(AC40,LEN("T"))="T"</formula>
    </cfRule>
    <cfRule type="containsText" dxfId="793" priority="710" operator="containsText" text="Sin iniciar">
      <formula>NOT(ISERROR(SEARCH("Sin iniciar",AC40)))</formula>
    </cfRule>
    <cfRule type="containsText" dxfId="792" priority="711" operator="containsText" text="En gestión">
      <formula>NOT(ISERROR(SEARCH("En gestión",AC40)))</formula>
    </cfRule>
  </conditionalFormatting>
  <conditionalFormatting sqref="AD40">
    <cfRule type="beginsWith" dxfId="791" priority="706" operator="beginsWith" text="T">
      <formula>LEFT(AD40,LEN("T"))="T"</formula>
    </cfRule>
    <cfRule type="containsText" dxfId="790" priority="707" operator="containsText" text="Sin iniciar">
      <formula>NOT(ISERROR(SEARCH("Sin iniciar",AD40)))</formula>
    </cfRule>
    <cfRule type="containsText" dxfId="789" priority="708" operator="containsText" text="En gestión">
      <formula>NOT(ISERROR(SEARCH("En gestión",AD40)))</formula>
    </cfRule>
  </conditionalFormatting>
  <conditionalFormatting sqref="AC42">
    <cfRule type="beginsWith" dxfId="788" priority="703" operator="beginsWith" text="T">
      <formula>LEFT(AC42,LEN("T"))="T"</formula>
    </cfRule>
    <cfRule type="containsText" dxfId="787" priority="704" operator="containsText" text="Sin iniciar">
      <formula>NOT(ISERROR(SEARCH("Sin iniciar",AC42)))</formula>
    </cfRule>
    <cfRule type="containsText" dxfId="786" priority="705" operator="containsText" text="En gestión">
      <formula>NOT(ISERROR(SEARCH("En gestión",AC42)))</formula>
    </cfRule>
  </conditionalFormatting>
  <conditionalFormatting sqref="AD42">
    <cfRule type="beginsWith" dxfId="785" priority="700" operator="beginsWith" text="T">
      <formula>LEFT(AD42,LEN("T"))="T"</formula>
    </cfRule>
    <cfRule type="containsText" dxfId="784" priority="701" operator="containsText" text="Sin iniciar">
      <formula>NOT(ISERROR(SEARCH("Sin iniciar",AD42)))</formula>
    </cfRule>
    <cfRule type="containsText" dxfId="783" priority="702" operator="containsText" text="En gestión">
      <formula>NOT(ISERROR(SEARCH("En gestión",AD42)))</formula>
    </cfRule>
  </conditionalFormatting>
  <conditionalFormatting sqref="AC44">
    <cfRule type="beginsWith" dxfId="782" priority="685" operator="beginsWith" text="T">
      <formula>LEFT(AC44,LEN("T"))="T"</formula>
    </cfRule>
    <cfRule type="containsText" dxfId="781" priority="686" operator="containsText" text="Sin iniciar">
      <formula>NOT(ISERROR(SEARCH("Sin iniciar",AC44)))</formula>
    </cfRule>
    <cfRule type="containsText" dxfId="780" priority="687" operator="containsText" text="En gestión">
      <formula>NOT(ISERROR(SEARCH("En gestión",AC44)))</formula>
    </cfRule>
  </conditionalFormatting>
  <conditionalFormatting sqref="AD44">
    <cfRule type="beginsWith" dxfId="779" priority="682" operator="beginsWith" text="T">
      <formula>LEFT(AD44,LEN("T"))="T"</formula>
    </cfRule>
    <cfRule type="containsText" dxfId="778" priority="683" operator="containsText" text="Sin iniciar">
      <formula>NOT(ISERROR(SEARCH("Sin iniciar",AD44)))</formula>
    </cfRule>
    <cfRule type="containsText" dxfId="777" priority="684" operator="containsText" text="En gestión">
      <formula>NOT(ISERROR(SEARCH("En gestión",AD44)))</formula>
    </cfRule>
  </conditionalFormatting>
  <conditionalFormatting sqref="AC47">
    <cfRule type="beginsWith" dxfId="776" priority="679" operator="beginsWith" text="T">
      <formula>LEFT(AC47,LEN("T"))="T"</formula>
    </cfRule>
    <cfRule type="containsText" dxfId="775" priority="680" operator="containsText" text="Sin iniciar">
      <formula>NOT(ISERROR(SEARCH("Sin iniciar",AC47)))</formula>
    </cfRule>
    <cfRule type="containsText" dxfId="774" priority="681" operator="containsText" text="En gestión">
      <formula>NOT(ISERROR(SEARCH("En gestión",AC47)))</formula>
    </cfRule>
  </conditionalFormatting>
  <conditionalFormatting sqref="AD47">
    <cfRule type="beginsWith" dxfId="773" priority="676" operator="beginsWith" text="T">
      <formula>LEFT(AD47,LEN("T"))="T"</formula>
    </cfRule>
    <cfRule type="containsText" dxfId="772" priority="677" operator="containsText" text="Sin iniciar">
      <formula>NOT(ISERROR(SEARCH("Sin iniciar",AD47)))</formula>
    </cfRule>
    <cfRule type="containsText" dxfId="771" priority="678" operator="containsText" text="En gestión">
      <formula>NOT(ISERROR(SEARCH("En gestión",AD47)))</formula>
    </cfRule>
  </conditionalFormatting>
  <conditionalFormatting sqref="AC50">
    <cfRule type="beginsWith" dxfId="770" priority="673" operator="beginsWith" text="T">
      <formula>LEFT(AC50,LEN("T"))="T"</formula>
    </cfRule>
    <cfRule type="containsText" dxfId="769" priority="674" operator="containsText" text="Sin iniciar">
      <formula>NOT(ISERROR(SEARCH("Sin iniciar",AC50)))</formula>
    </cfRule>
    <cfRule type="containsText" dxfId="768" priority="675" operator="containsText" text="En gestión">
      <formula>NOT(ISERROR(SEARCH("En gestión",AC50)))</formula>
    </cfRule>
  </conditionalFormatting>
  <conditionalFormatting sqref="AD50">
    <cfRule type="beginsWith" dxfId="767" priority="670" operator="beginsWith" text="T">
      <formula>LEFT(AD50,LEN("T"))="T"</formula>
    </cfRule>
    <cfRule type="containsText" dxfId="766" priority="671" operator="containsText" text="Sin iniciar">
      <formula>NOT(ISERROR(SEARCH("Sin iniciar",AD50)))</formula>
    </cfRule>
    <cfRule type="containsText" dxfId="765" priority="672" operator="containsText" text="En gestión">
      <formula>NOT(ISERROR(SEARCH("En gestión",AD50)))</formula>
    </cfRule>
  </conditionalFormatting>
  <conditionalFormatting sqref="AC53">
    <cfRule type="beginsWith" dxfId="764" priority="667" operator="beginsWith" text="T">
      <formula>LEFT(AC53,LEN("T"))="T"</formula>
    </cfRule>
    <cfRule type="containsText" dxfId="763" priority="668" operator="containsText" text="Sin iniciar">
      <formula>NOT(ISERROR(SEARCH("Sin iniciar",AC53)))</formula>
    </cfRule>
    <cfRule type="containsText" dxfId="762" priority="669" operator="containsText" text="En gestión">
      <formula>NOT(ISERROR(SEARCH("En gestión",AC53)))</formula>
    </cfRule>
  </conditionalFormatting>
  <conditionalFormatting sqref="AD53">
    <cfRule type="beginsWith" dxfId="761" priority="664" operator="beginsWith" text="T">
      <formula>LEFT(AD53,LEN("T"))="T"</formula>
    </cfRule>
    <cfRule type="containsText" dxfId="760" priority="665" operator="containsText" text="Sin iniciar">
      <formula>NOT(ISERROR(SEARCH("Sin iniciar",AD53)))</formula>
    </cfRule>
    <cfRule type="containsText" dxfId="759" priority="666" operator="containsText" text="En gestión">
      <formula>NOT(ISERROR(SEARCH("En gestión",AD53)))</formula>
    </cfRule>
  </conditionalFormatting>
  <conditionalFormatting sqref="AC56">
    <cfRule type="beginsWith" dxfId="758" priority="658" operator="beginsWith" text="T">
      <formula>LEFT(AC56,LEN("T"))="T"</formula>
    </cfRule>
    <cfRule type="containsText" dxfId="757" priority="659" operator="containsText" text="Sin iniciar">
      <formula>NOT(ISERROR(SEARCH("Sin iniciar",AC56)))</formula>
    </cfRule>
    <cfRule type="containsText" dxfId="756" priority="660" operator="containsText" text="En gestión">
      <formula>NOT(ISERROR(SEARCH("En gestión",AC56)))</formula>
    </cfRule>
  </conditionalFormatting>
  <conditionalFormatting sqref="AD56">
    <cfRule type="beginsWith" dxfId="755" priority="655" operator="beginsWith" text="T">
      <formula>LEFT(AD56,LEN("T"))="T"</formula>
    </cfRule>
    <cfRule type="containsText" dxfId="754" priority="656" operator="containsText" text="Sin iniciar">
      <formula>NOT(ISERROR(SEARCH("Sin iniciar",AD56)))</formula>
    </cfRule>
    <cfRule type="containsText" dxfId="753" priority="657" operator="containsText" text="En gestión">
      <formula>NOT(ISERROR(SEARCH("En gestión",AD56)))</formula>
    </cfRule>
  </conditionalFormatting>
  <conditionalFormatting sqref="AC60">
    <cfRule type="beginsWith" dxfId="752" priority="652" operator="beginsWith" text="T">
      <formula>LEFT(AC60,LEN("T"))="T"</formula>
    </cfRule>
    <cfRule type="containsText" dxfId="751" priority="653" operator="containsText" text="Sin iniciar">
      <formula>NOT(ISERROR(SEARCH("Sin iniciar",AC60)))</formula>
    </cfRule>
    <cfRule type="containsText" dxfId="750" priority="654" operator="containsText" text="En gestión">
      <formula>NOT(ISERROR(SEARCH("En gestión",AC60)))</formula>
    </cfRule>
  </conditionalFormatting>
  <conditionalFormatting sqref="AD60">
    <cfRule type="beginsWith" dxfId="749" priority="649" operator="beginsWith" text="T">
      <formula>LEFT(AD60,LEN("T"))="T"</formula>
    </cfRule>
    <cfRule type="containsText" dxfId="748" priority="650" operator="containsText" text="Sin iniciar">
      <formula>NOT(ISERROR(SEARCH("Sin iniciar",AD60)))</formula>
    </cfRule>
    <cfRule type="containsText" dxfId="747" priority="651" operator="containsText" text="En gestión">
      <formula>NOT(ISERROR(SEARCH("En gestión",AD60)))</formula>
    </cfRule>
  </conditionalFormatting>
  <conditionalFormatting sqref="AC63">
    <cfRule type="beginsWith" dxfId="746" priority="646" operator="beginsWith" text="T">
      <formula>LEFT(AC63,LEN("T"))="T"</formula>
    </cfRule>
    <cfRule type="containsText" dxfId="745" priority="647" operator="containsText" text="Sin iniciar">
      <formula>NOT(ISERROR(SEARCH("Sin iniciar",AC63)))</formula>
    </cfRule>
    <cfRule type="containsText" dxfId="744" priority="648" operator="containsText" text="En gestión">
      <formula>NOT(ISERROR(SEARCH("En gestión",AC63)))</formula>
    </cfRule>
  </conditionalFormatting>
  <conditionalFormatting sqref="AD63">
    <cfRule type="beginsWith" dxfId="743" priority="643" operator="beginsWith" text="T">
      <formula>LEFT(AD63,LEN("T"))="T"</formula>
    </cfRule>
    <cfRule type="containsText" dxfId="742" priority="644" operator="containsText" text="Sin iniciar">
      <formula>NOT(ISERROR(SEARCH("Sin iniciar",AD63)))</formula>
    </cfRule>
    <cfRule type="containsText" dxfId="741" priority="645" operator="containsText" text="En gestión">
      <formula>NOT(ISERROR(SEARCH("En gestión",AD63)))</formula>
    </cfRule>
  </conditionalFormatting>
  <conditionalFormatting sqref="AC70">
    <cfRule type="beginsWith" dxfId="740" priority="640" operator="beginsWith" text="T">
      <formula>LEFT(AC70,LEN("T"))="T"</formula>
    </cfRule>
    <cfRule type="containsText" dxfId="739" priority="641" operator="containsText" text="Sin iniciar">
      <formula>NOT(ISERROR(SEARCH("Sin iniciar",AC70)))</formula>
    </cfRule>
    <cfRule type="containsText" dxfId="738" priority="642" operator="containsText" text="En gestión">
      <formula>NOT(ISERROR(SEARCH("En gestión",AC70)))</formula>
    </cfRule>
  </conditionalFormatting>
  <conditionalFormatting sqref="AD70">
    <cfRule type="beginsWith" dxfId="737" priority="637" operator="beginsWith" text="T">
      <formula>LEFT(AD70,LEN("T"))="T"</formula>
    </cfRule>
    <cfRule type="containsText" dxfId="736" priority="638" operator="containsText" text="Sin iniciar">
      <formula>NOT(ISERROR(SEARCH("Sin iniciar",AD70)))</formula>
    </cfRule>
    <cfRule type="containsText" dxfId="735" priority="639" operator="containsText" text="En gestión">
      <formula>NOT(ISERROR(SEARCH("En gestión",AD70)))</formula>
    </cfRule>
  </conditionalFormatting>
  <conditionalFormatting sqref="AC73">
    <cfRule type="beginsWith" dxfId="734" priority="634" operator="beginsWith" text="T">
      <formula>LEFT(AC73,LEN("T"))="T"</formula>
    </cfRule>
    <cfRule type="containsText" dxfId="733" priority="635" operator="containsText" text="Sin iniciar">
      <formula>NOT(ISERROR(SEARCH("Sin iniciar",AC73)))</formula>
    </cfRule>
    <cfRule type="containsText" dxfId="732" priority="636" operator="containsText" text="En gestión">
      <formula>NOT(ISERROR(SEARCH("En gestión",AC73)))</formula>
    </cfRule>
  </conditionalFormatting>
  <conditionalFormatting sqref="AD73">
    <cfRule type="beginsWith" dxfId="731" priority="631" operator="beginsWith" text="T">
      <formula>LEFT(AD73,LEN("T"))="T"</formula>
    </cfRule>
    <cfRule type="containsText" dxfId="730" priority="632" operator="containsText" text="Sin iniciar">
      <formula>NOT(ISERROR(SEARCH("Sin iniciar",AD73)))</formula>
    </cfRule>
    <cfRule type="containsText" dxfId="729" priority="633" operator="containsText" text="En gestión">
      <formula>NOT(ISERROR(SEARCH("En gestión",AD73)))</formula>
    </cfRule>
  </conditionalFormatting>
  <conditionalFormatting sqref="AC79:AD79">
    <cfRule type="beginsWith" dxfId="728" priority="628" operator="beginsWith" text="T">
      <formula>LEFT(AC79,LEN("T"))="T"</formula>
    </cfRule>
    <cfRule type="containsText" dxfId="727" priority="629" operator="containsText" text="Sin iniciar">
      <formula>NOT(ISERROR(SEARCH("Sin iniciar",AC79)))</formula>
    </cfRule>
    <cfRule type="containsText" dxfId="726" priority="630" operator="containsText" text="En gestión">
      <formula>NOT(ISERROR(SEARCH("En gestión",AC79)))</formula>
    </cfRule>
  </conditionalFormatting>
  <conditionalFormatting sqref="AC82:AD82">
    <cfRule type="beginsWith" dxfId="725" priority="625" operator="beginsWith" text="T">
      <formula>LEFT(AC82,LEN("T"))="T"</formula>
    </cfRule>
    <cfRule type="containsText" dxfId="724" priority="626" operator="containsText" text="Sin iniciar">
      <formula>NOT(ISERROR(SEARCH("Sin iniciar",AC82)))</formula>
    </cfRule>
    <cfRule type="containsText" dxfId="723" priority="627" operator="containsText" text="En gestión">
      <formula>NOT(ISERROR(SEARCH("En gestión",AC82)))</formula>
    </cfRule>
  </conditionalFormatting>
  <conditionalFormatting sqref="AC85:AD85">
    <cfRule type="beginsWith" dxfId="722" priority="622" operator="beginsWith" text="T">
      <formula>LEFT(AC85,LEN("T"))="T"</formula>
    </cfRule>
    <cfRule type="containsText" dxfId="721" priority="623" operator="containsText" text="Sin iniciar">
      <formula>NOT(ISERROR(SEARCH("Sin iniciar",AC85)))</formula>
    </cfRule>
    <cfRule type="containsText" dxfId="720" priority="624" operator="containsText" text="En gestión">
      <formula>NOT(ISERROR(SEARCH("En gestión",AC85)))</formula>
    </cfRule>
  </conditionalFormatting>
  <conditionalFormatting sqref="AC88:AD88">
    <cfRule type="beginsWith" dxfId="719" priority="619" operator="beginsWith" text="T">
      <formula>LEFT(AC88,LEN("T"))="T"</formula>
    </cfRule>
    <cfRule type="containsText" dxfId="718" priority="620" operator="containsText" text="Sin iniciar">
      <formula>NOT(ISERROR(SEARCH("Sin iniciar",AC88)))</formula>
    </cfRule>
    <cfRule type="containsText" dxfId="717" priority="621" operator="containsText" text="En gestión">
      <formula>NOT(ISERROR(SEARCH("En gestión",AC88)))</formula>
    </cfRule>
  </conditionalFormatting>
  <conditionalFormatting sqref="AC91:AD91">
    <cfRule type="beginsWith" dxfId="716" priority="616" operator="beginsWith" text="T">
      <formula>LEFT(AC91,LEN("T"))="T"</formula>
    </cfRule>
    <cfRule type="containsText" dxfId="715" priority="617" operator="containsText" text="Sin iniciar">
      <formula>NOT(ISERROR(SEARCH("Sin iniciar",AC91)))</formula>
    </cfRule>
    <cfRule type="containsText" dxfId="714" priority="618" operator="containsText" text="En gestión">
      <formula>NOT(ISERROR(SEARCH("En gestión",AC91)))</formula>
    </cfRule>
  </conditionalFormatting>
  <conditionalFormatting sqref="AD114">
    <cfRule type="beginsWith" dxfId="713" priority="553" operator="beginsWith" text="T">
      <formula>LEFT(AD114,LEN("T"))="T"</formula>
    </cfRule>
    <cfRule type="containsText" dxfId="712" priority="554" operator="containsText" text="Sin iniciar">
      <formula>NOT(ISERROR(SEARCH("Sin iniciar",AD114)))</formula>
    </cfRule>
    <cfRule type="containsText" dxfId="711" priority="555" operator="containsText" text="En gestión">
      <formula>NOT(ISERROR(SEARCH("En gestión",AD114)))</formula>
    </cfRule>
  </conditionalFormatting>
  <conditionalFormatting sqref="AC98">
    <cfRule type="beginsWith" dxfId="710" priority="580" operator="beginsWith" text="T">
      <formula>LEFT(AC98,LEN("T"))="T"</formula>
    </cfRule>
    <cfRule type="containsText" dxfId="709" priority="581" operator="containsText" text="Sin iniciar">
      <formula>NOT(ISERROR(SEARCH("Sin iniciar",AC98)))</formula>
    </cfRule>
    <cfRule type="containsText" dxfId="708" priority="582" operator="containsText" text="En gestión">
      <formula>NOT(ISERROR(SEARCH("En gestión",AC98)))</formula>
    </cfRule>
  </conditionalFormatting>
  <conditionalFormatting sqref="AD98">
    <cfRule type="beginsWith" dxfId="707" priority="577" operator="beginsWith" text="T">
      <formula>LEFT(AD98,LEN("T"))="T"</formula>
    </cfRule>
    <cfRule type="containsText" dxfId="706" priority="578" operator="containsText" text="Sin iniciar">
      <formula>NOT(ISERROR(SEARCH("Sin iniciar",AD98)))</formula>
    </cfRule>
    <cfRule type="containsText" dxfId="705" priority="579" operator="containsText" text="En gestión">
      <formula>NOT(ISERROR(SEARCH("En gestión",AD98)))</formula>
    </cfRule>
  </conditionalFormatting>
  <conditionalFormatting sqref="AC104">
    <cfRule type="beginsWith" dxfId="704" priority="574" operator="beginsWith" text="T">
      <formula>LEFT(AC104,LEN("T"))="T"</formula>
    </cfRule>
    <cfRule type="containsText" dxfId="703" priority="575" operator="containsText" text="Sin iniciar">
      <formula>NOT(ISERROR(SEARCH("Sin iniciar",AC104)))</formula>
    </cfRule>
    <cfRule type="containsText" dxfId="702" priority="576" operator="containsText" text="En gestión">
      <formula>NOT(ISERROR(SEARCH("En gestión",AC104)))</formula>
    </cfRule>
  </conditionalFormatting>
  <conditionalFormatting sqref="AD104">
    <cfRule type="beginsWith" dxfId="701" priority="571" operator="beginsWith" text="T">
      <formula>LEFT(AD104,LEN("T"))="T"</formula>
    </cfRule>
    <cfRule type="containsText" dxfId="700" priority="572" operator="containsText" text="Sin iniciar">
      <formula>NOT(ISERROR(SEARCH("Sin iniciar",AD104)))</formula>
    </cfRule>
    <cfRule type="containsText" dxfId="699" priority="573" operator="containsText" text="En gestión">
      <formula>NOT(ISERROR(SEARCH("En gestión",AD104)))</formula>
    </cfRule>
  </conditionalFormatting>
  <conditionalFormatting sqref="AC107">
    <cfRule type="beginsWith" dxfId="698" priority="568" operator="beginsWith" text="T">
      <formula>LEFT(AC107,LEN("T"))="T"</formula>
    </cfRule>
    <cfRule type="containsText" dxfId="697" priority="569" operator="containsText" text="Sin iniciar">
      <formula>NOT(ISERROR(SEARCH("Sin iniciar",AC107)))</formula>
    </cfRule>
    <cfRule type="containsText" dxfId="696" priority="570" operator="containsText" text="En gestión">
      <formula>NOT(ISERROR(SEARCH("En gestión",AC107)))</formula>
    </cfRule>
  </conditionalFormatting>
  <conditionalFormatting sqref="AD107">
    <cfRule type="beginsWith" dxfId="695" priority="565" operator="beginsWith" text="T">
      <formula>LEFT(AD107,LEN("T"))="T"</formula>
    </cfRule>
    <cfRule type="containsText" dxfId="694" priority="566" operator="containsText" text="Sin iniciar">
      <formula>NOT(ISERROR(SEARCH("Sin iniciar",AD107)))</formula>
    </cfRule>
    <cfRule type="containsText" dxfId="693" priority="567" operator="containsText" text="En gestión">
      <formula>NOT(ISERROR(SEARCH("En gestión",AD107)))</formula>
    </cfRule>
  </conditionalFormatting>
  <conditionalFormatting sqref="AC111">
    <cfRule type="beginsWith" dxfId="692" priority="562" operator="beginsWith" text="T">
      <formula>LEFT(AC111,LEN("T"))="T"</formula>
    </cfRule>
    <cfRule type="containsText" dxfId="691" priority="563" operator="containsText" text="Sin iniciar">
      <formula>NOT(ISERROR(SEARCH("Sin iniciar",AC111)))</formula>
    </cfRule>
    <cfRule type="containsText" dxfId="690" priority="564" operator="containsText" text="En gestión">
      <formula>NOT(ISERROR(SEARCH("En gestión",AC111)))</formula>
    </cfRule>
  </conditionalFormatting>
  <conditionalFormatting sqref="AD111">
    <cfRule type="beginsWith" dxfId="689" priority="559" operator="beginsWith" text="T">
      <formula>LEFT(AD111,LEN("T"))="T"</formula>
    </cfRule>
    <cfRule type="containsText" dxfId="688" priority="560" operator="containsText" text="Sin iniciar">
      <formula>NOT(ISERROR(SEARCH("Sin iniciar",AD111)))</formula>
    </cfRule>
    <cfRule type="containsText" dxfId="687" priority="561" operator="containsText" text="En gestión">
      <formula>NOT(ISERROR(SEARCH("En gestión",AD111)))</formula>
    </cfRule>
  </conditionalFormatting>
  <conditionalFormatting sqref="AC114">
    <cfRule type="beginsWith" dxfId="686" priority="556" operator="beginsWith" text="T">
      <formula>LEFT(AC114,LEN("T"))="T"</formula>
    </cfRule>
    <cfRule type="containsText" dxfId="685" priority="557" operator="containsText" text="Sin iniciar">
      <formula>NOT(ISERROR(SEARCH("Sin iniciar",AC114)))</formula>
    </cfRule>
    <cfRule type="containsText" dxfId="684" priority="558" operator="containsText" text="En gestión">
      <formula>NOT(ISERROR(SEARCH("En gestión",AC114)))</formula>
    </cfRule>
  </conditionalFormatting>
  <conditionalFormatting sqref="AD117">
    <cfRule type="beginsWith" dxfId="683" priority="544" operator="beginsWith" text="T">
      <formula>LEFT(AD117,LEN("T"))="T"</formula>
    </cfRule>
    <cfRule type="containsText" dxfId="682" priority="545" operator="containsText" text="Sin iniciar">
      <formula>NOT(ISERROR(SEARCH("Sin iniciar",AD117)))</formula>
    </cfRule>
    <cfRule type="containsText" dxfId="681" priority="546" operator="containsText" text="En gestión">
      <formula>NOT(ISERROR(SEARCH("En gestión",AD117)))</formula>
    </cfRule>
  </conditionalFormatting>
  <conditionalFormatting sqref="AC119">
    <cfRule type="beginsWith" dxfId="680" priority="541" operator="beginsWith" text="T">
      <formula>LEFT(AC119,LEN("T"))="T"</formula>
    </cfRule>
    <cfRule type="containsText" dxfId="679" priority="542" operator="containsText" text="Sin iniciar">
      <formula>NOT(ISERROR(SEARCH("Sin iniciar",AC119)))</formula>
    </cfRule>
    <cfRule type="containsText" dxfId="678" priority="543" operator="containsText" text="En gestión">
      <formula>NOT(ISERROR(SEARCH("En gestión",AC119)))</formula>
    </cfRule>
  </conditionalFormatting>
  <conditionalFormatting sqref="AD119">
    <cfRule type="beginsWith" dxfId="677" priority="538" operator="beginsWith" text="T">
      <formula>LEFT(AD119,LEN("T"))="T"</formula>
    </cfRule>
    <cfRule type="containsText" dxfId="676" priority="539" operator="containsText" text="Sin iniciar">
      <formula>NOT(ISERROR(SEARCH("Sin iniciar",AD119)))</formula>
    </cfRule>
    <cfRule type="containsText" dxfId="675" priority="540" operator="containsText" text="En gestión">
      <formula>NOT(ISERROR(SEARCH("En gestión",AD119)))</formula>
    </cfRule>
  </conditionalFormatting>
  <conditionalFormatting sqref="AC122:AD122">
    <cfRule type="beginsWith" dxfId="674" priority="535" operator="beginsWith" text="T">
      <formula>LEFT(AC122,LEN("T"))="T"</formula>
    </cfRule>
    <cfRule type="containsText" dxfId="673" priority="536" operator="containsText" text="Sin iniciar">
      <formula>NOT(ISERROR(SEARCH("Sin iniciar",AC122)))</formula>
    </cfRule>
    <cfRule type="containsText" dxfId="672" priority="537" operator="containsText" text="En gestión">
      <formula>NOT(ISERROR(SEARCH("En gestión",AC122)))</formula>
    </cfRule>
  </conditionalFormatting>
  <conditionalFormatting sqref="AC124:AD124">
    <cfRule type="beginsWith" dxfId="671" priority="532" operator="beginsWith" text="T">
      <formula>LEFT(AC124,LEN("T"))="T"</formula>
    </cfRule>
    <cfRule type="containsText" dxfId="670" priority="533" operator="containsText" text="Sin iniciar">
      <formula>NOT(ISERROR(SEARCH("Sin iniciar",AC124)))</formula>
    </cfRule>
    <cfRule type="containsText" dxfId="669" priority="534" operator="containsText" text="En gestión">
      <formula>NOT(ISERROR(SEARCH("En gestión",AC124)))</formula>
    </cfRule>
  </conditionalFormatting>
  <conditionalFormatting sqref="AC117">
    <cfRule type="beginsWith" dxfId="668" priority="547" operator="beginsWith" text="T">
      <formula>LEFT(AC117,LEN("T"))="T"</formula>
    </cfRule>
    <cfRule type="containsText" dxfId="667" priority="548" operator="containsText" text="Sin iniciar">
      <formula>NOT(ISERROR(SEARCH("Sin iniciar",AC117)))</formula>
    </cfRule>
    <cfRule type="containsText" dxfId="666" priority="549" operator="containsText" text="En gestión">
      <formula>NOT(ISERROR(SEARCH("En gestión",AC117)))</formula>
    </cfRule>
  </conditionalFormatting>
  <conditionalFormatting sqref="AC126">
    <cfRule type="beginsWith" dxfId="665" priority="523" operator="beginsWith" text="T">
      <formula>LEFT(AC126,LEN("T"))="T"</formula>
    </cfRule>
    <cfRule type="containsText" dxfId="664" priority="524" operator="containsText" text="Sin iniciar">
      <formula>NOT(ISERROR(SEARCH("Sin iniciar",AC126)))</formula>
    </cfRule>
    <cfRule type="containsText" dxfId="663" priority="525" operator="containsText" text="En gestión">
      <formula>NOT(ISERROR(SEARCH("En gestión",AC126)))</formula>
    </cfRule>
  </conditionalFormatting>
  <conditionalFormatting sqref="AD126">
    <cfRule type="beginsWith" dxfId="662" priority="520" operator="beginsWith" text="T">
      <formula>LEFT(AD126,LEN("T"))="T"</formula>
    </cfRule>
    <cfRule type="containsText" dxfId="661" priority="521" operator="containsText" text="Sin iniciar">
      <formula>NOT(ISERROR(SEARCH("Sin iniciar",AD126)))</formula>
    </cfRule>
    <cfRule type="containsText" dxfId="660" priority="522" operator="containsText" text="En gestión">
      <formula>NOT(ISERROR(SEARCH("En gestión",AD126)))</formula>
    </cfRule>
  </conditionalFormatting>
  <conditionalFormatting sqref="AC129">
    <cfRule type="beginsWith" dxfId="659" priority="511" operator="beginsWith" text="T">
      <formula>LEFT(AC129,LEN("T"))="T"</formula>
    </cfRule>
    <cfRule type="containsText" dxfId="658" priority="512" operator="containsText" text="Sin iniciar">
      <formula>NOT(ISERROR(SEARCH("Sin iniciar",AC129)))</formula>
    </cfRule>
    <cfRule type="containsText" dxfId="657" priority="513" operator="containsText" text="En gestión">
      <formula>NOT(ISERROR(SEARCH("En gestión",AC129)))</formula>
    </cfRule>
  </conditionalFormatting>
  <conditionalFormatting sqref="AD129">
    <cfRule type="beginsWith" dxfId="656" priority="508" operator="beginsWith" text="T">
      <formula>LEFT(AD129,LEN("T"))="T"</formula>
    </cfRule>
    <cfRule type="containsText" dxfId="655" priority="509" operator="containsText" text="Sin iniciar">
      <formula>NOT(ISERROR(SEARCH("Sin iniciar",AD129)))</formula>
    </cfRule>
    <cfRule type="containsText" dxfId="654" priority="510" operator="containsText" text="En gestión">
      <formula>NOT(ISERROR(SEARCH("En gestión",AD129)))</formula>
    </cfRule>
  </conditionalFormatting>
  <conditionalFormatting sqref="AC131">
    <cfRule type="beginsWith" dxfId="653" priority="499" operator="beginsWith" text="T">
      <formula>LEFT(AC131,LEN("T"))="T"</formula>
    </cfRule>
    <cfRule type="containsText" dxfId="652" priority="500" operator="containsText" text="Sin iniciar">
      <formula>NOT(ISERROR(SEARCH("Sin iniciar",AC131)))</formula>
    </cfRule>
    <cfRule type="containsText" dxfId="651" priority="501" operator="containsText" text="En gestión">
      <formula>NOT(ISERROR(SEARCH("En gestión",AC131)))</formula>
    </cfRule>
  </conditionalFormatting>
  <conditionalFormatting sqref="AD131">
    <cfRule type="beginsWith" dxfId="650" priority="496" operator="beginsWith" text="T">
      <formula>LEFT(AD131,LEN("T"))="T"</formula>
    </cfRule>
    <cfRule type="containsText" dxfId="649" priority="497" operator="containsText" text="Sin iniciar">
      <formula>NOT(ISERROR(SEARCH("Sin iniciar",AD131)))</formula>
    </cfRule>
    <cfRule type="containsText" dxfId="648" priority="498" operator="containsText" text="En gestión">
      <formula>NOT(ISERROR(SEARCH("En gestión",AD131)))</formula>
    </cfRule>
  </conditionalFormatting>
  <conditionalFormatting sqref="AC134">
    <cfRule type="beginsWith" dxfId="647" priority="493" operator="beginsWith" text="T">
      <formula>LEFT(AC134,LEN("T"))="T"</formula>
    </cfRule>
    <cfRule type="containsText" dxfId="646" priority="494" operator="containsText" text="Sin iniciar">
      <formula>NOT(ISERROR(SEARCH("Sin iniciar",AC134)))</formula>
    </cfRule>
    <cfRule type="containsText" dxfId="645" priority="495" operator="containsText" text="En gestión">
      <formula>NOT(ISERROR(SEARCH("En gestión",AC134)))</formula>
    </cfRule>
  </conditionalFormatting>
  <conditionalFormatting sqref="AD134">
    <cfRule type="beginsWith" dxfId="644" priority="490" operator="beginsWith" text="T">
      <formula>LEFT(AD134,LEN("T"))="T"</formula>
    </cfRule>
    <cfRule type="containsText" dxfId="643" priority="491" operator="containsText" text="Sin iniciar">
      <formula>NOT(ISERROR(SEARCH("Sin iniciar",AD134)))</formula>
    </cfRule>
    <cfRule type="containsText" dxfId="642" priority="492" operator="containsText" text="En gestión">
      <formula>NOT(ISERROR(SEARCH("En gestión",AD134)))</formula>
    </cfRule>
  </conditionalFormatting>
  <conditionalFormatting sqref="AC139">
    <cfRule type="beginsWith" dxfId="641" priority="481" operator="beginsWith" text="T">
      <formula>LEFT(AC139,LEN("T"))="T"</formula>
    </cfRule>
    <cfRule type="containsText" dxfId="640" priority="482" operator="containsText" text="Sin iniciar">
      <formula>NOT(ISERROR(SEARCH("Sin iniciar",AC139)))</formula>
    </cfRule>
    <cfRule type="containsText" dxfId="639" priority="483" operator="containsText" text="En gestión">
      <formula>NOT(ISERROR(SEARCH("En gestión",AC139)))</formula>
    </cfRule>
  </conditionalFormatting>
  <conditionalFormatting sqref="AD139">
    <cfRule type="beginsWith" dxfId="638" priority="478" operator="beginsWith" text="T">
      <formula>LEFT(AD139,LEN("T"))="T"</formula>
    </cfRule>
    <cfRule type="containsText" dxfId="637" priority="479" operator="containsText" text="Sin iniciar">
      <formula>NOT(ISERROR(SEARCH("Sin iniciar",AD139)))</formula>
    </cfRule>
    <cfRule type="containsText" dxfId="636" priority="480" operator="containsText" text="En gestión">
      <formula>NOT(ISERROR(SEARCH("En gestión",AD139)))</formula>
    </cfRule>
  </conditionalFormatting>
  <conditionalFormatting sqref="AC142">
    <cfRule type="beginsWith" dxfId="635" priority="475" operator="beginsWith" text="T">
      <formula>LEFT(AC142,LEN("T"))="T"</formula>
    </cfRule>
    <cfRule type="containsText" dxfId="634" priority="476" operator="containsText" text="Sin iniciar">
      <formula>NOT(ISERROR(SEARCH("Sin iniciar",AC142)))</formula>
    </cfRule>
    <cfRule type="containsText" dxfId="633" priority="477" operator="containsText" text="En gestión">
      <formula>NOT(ISERROR(SEARCH("En gestión",AC142)))</formula>
    </cfRule>
  </conditionalFormatting>
  <conditionalFormatting sqref="AD142">
    <cfRule type="beginsWith" dxfId="632" priority="472" operator="beginsWith" text="T">
      <formula>LEFT(AD142,LEN("T"))="T"</formula>
    </cfRule>
    <cfRule type="containsText" dxfId="631" priority="473" operator="containsText" text="Sin iniciar">
      <formula>NOT(ISERROR(SEARCH("Sin iniciar",AD142)))</formula>
    </cfRule>
    <cfRule type="containsText" dxfId="630" priority="474" operator="containsText" text="En gestión">
      <formula>NOT(ISERROR(SEARCH("En gestión",AD142)))</formula>
    </cfRule>
  </conditionalFormatting>
  <conditionalFormatting sqref="AC146">
    <cfRule type="beginsWith" dxfId="629" priority="469" operator="beginsWith" text="T">
      <formula>LEFT(AC146,LEN("T"))="T"</formula>
    </cfRule>
    <cfRule type="containsText" dxfId="628" priority="470" operator="containsText" text="Sin iniciar">
      <formula>NOT(ISERROR(SEARCH("Sin iniciar",AC146)))</formula>
    </cfRule>
    <cfRule type="containsText" dxfId="627" priority="471" operator="containsText" text="En gestión">
      <formula>NOT(ISERROR(SEARCH("En gestión",AC146)))</formula>
    </cfRule>
  </conditionalFormatting>
  <conditionalFormatting sqref="AD146">
    <cfRule type="beginsWith" dxfId="626" priority="466" operator="beginsWith" text="T">
      <formula>LEFT(AD146,LEN("T"))="T"</formula>
    </cfRule>
    <cfRule type="containsText" dxfId="625" priority="467" operator="containsText" text="Sin iniciar">
      <formula>NOT(ISERROR(SEARCH("Sin iniciar",AD146)))</formula>
    </cfRule>
    <cfRule type="containsText" dxfId="624" priority="468" operator="containsText" text="En gestión">
      <formula>NOT(ISERROR(SEARCH("En gestión",AD146)))</formula>
    </cfRule>
  </conditionalFormatting>
  <conditionalFormatting sqref="AC149">
    <cfRule type="beginsWith" dxfId="623" priority="463" operator="beginsWith" text="T">
      <formula>LEFT(AC149,LEN("T"))="T"</formula>
    </cfRule>
    <cfRule type="containsText" dxfId="622" priority="464" operator="containsText" text="Sin iniciar">
      <formula>NOT(ISERROR(SEARCH("Sin iniciar",AC149)))</formula>
    </cfRule>
    <cfRule type="containsText" dxfId="621" priority="465" operator="containsText" text="En gestión">
      <formula>NOT(ISERROR(SEARCH("En gestión",AC149)))</formula>
    </cfRule>
  </conditionalFormatting>
  <conditionalFormatting sqref="AD149">
    <cfRule type="beginsWith" dxfId="620" priority="460" operator="beginsWith" text="T">
      <formula>LEFT(AD149,LEN("T"))="T"</formula>
    </cfRule>
    <cfRule type="containsText" dxfId="619" priority="461" operator="containsText" text="Sin iniciar">
      <formula>NOT(ISERROR(SEARCH("Sin iniciar",AD149)))</formula>
    </cfRule>
    <cfRule type="containsText" dxfId="618" priority="462" operator="containsText" text="En gestión">
      <formula>NOT(ISERROR(SEARCH("En gestión",AD149)))</formula>
    </cfRule>
  </conditionalFormatting>
  <conditionalFormatting sqref="AC152">
    <cfRule type="beginsWith" dxfId="617" priority="457" operator="beginsWith" text="T">
      <formula>LEFT(AC152,LEN("T"))="T"</formula>
    </cfRule>
    <cfRule type="containsText" dxfId="616" priority="458" operator="containsText" text="Sin iniciar">
      <formula>NOT(ISERROR(SEARCH("Sin iniciar",AC152)))</formula>
    </cfRule>
    <cfRule type="containsText" dxfId="615" priority="459" operator="containsText" text="En gestión">
      <formula>NOT(ISERROR(SEARCH("En gestión",AC152)))</formula>
    </cfRule>
  </conditionalFormatting>
  <conditionalFormatting sqref="AD152">
    <cfRule type="beginsWith" dxfId="614" priority="454" operator="beginsWith" text="T">
      <formula>LEFT(AD152,LEN("T"))="T"</formula>
    </cfRule>
    <cfRule type="containsText" dxfId="613" priority="455" operator="containsText" text="Sin iniciar">
      <formula>NOT(ISERROR(SEARCH("Sin iniciar",AD152)))</formula>
    </cfRule>
    <cfRule type="containsText" dxfId="612" priority="456" operator="containsText" text="En gestión">
      <formula>NOT(ISERROR(SEARCH("En gestión",AD152)))</formula>
    </cfRule>
  </conditionalFormatting>
  <conditionalFormatting sqref="AC415">
    <cfRule type="beginsWith" dxfId="611" priority="76" operator="beginsWith" text="T">
      <formula>LEFT(AC415,LEN("T"))="T"</formula>
    </cfRule>
    <cfRule type="containsText" dxfId="610" priority="77" operator="containsText" text="Sin iniciar">
      <formula>NOT(ISERROR(SEARCH("Sin iniciar",AC415)))</formula>
    </cfRule>
    <cfRule type="containsText" dxfId="609" priority="78" operator="containsText" text="En gestión">
      <formula>NOT(ISERROR(SEARCH("En gestión",AC415)))</formula>
    </cfRule>
  </conditionalFormatting>
  <conditionalFormatting sqref="AD415">
    <cfRule type="beginsWith" dxfId="608" priority="73" operator="beginsWith" text="T">
      <formula>LEFT(AD415,LEN("T"))="T"</formula>
    </cfRule>
    <cfRule type="containsText" dxfId="607" priority="74" operator="containsText" text="Sin iniciar">
      <formula>NOT(ISERROR(SEARCH("Sin iniciar",AD415)))</formula>
    </cfRule>
    <cfRule type="containsText" dxfId="606" priority="75" operator="containsText" text="En gestión">
      <formula>NOT(ISERROR(SEARCH("En gestión",AD415)))</formula>
    </cfRule>
  </conditionalFormatting>
  <conditionalFormatting sqref="AD159">
    <cfRule type="beginsWith" dxfId="605" priority="424" operator="beginsWith" text="T">
      <formula>LEFT(AD159,LEN("T"))="T"</formula>
    </cfRule>
    <cfRule type="containsText" dxfId="604" priority="425" operator="containsText" text="Sin iniciar">
      <formula>NOT(ISERROR(SEARCH("Sin iniciar",AD159)))</formula>
    </cfRule>
    <cfRule type="containsText" dxfId="603" priority="426" operator="containsText" text="En gestión">
      <formula>NOT(ISERROR(SEARCH("En gestión",AD159)))</formula>
    </cfRule>
  </conditionalFormatting>
  <conditionalFormatting sqref="AC159">
    <cfRule type="beginsWith" dxfId="602" priority="427" operator="beginsWith" text="T">
      <formula>LEFT(AC159,LEN("T"))="T"</formula>
    </cfRule>
    <cfRule type="containsText" dxfId="601" priority="428" operator="containsText" text="Sin iniciar">
      <formula>NOT(ISERROR(SEARCH("Sin iniciar",AC159)))</formula>
    </cfRule>
    <cfRule type="containsText" dxfId="600" priority="429" operator="containsText" text="En gestión">
      <formula>NOT(ISERROR(SEARCH("En gestión",AC159)))</formula>
    </cfRule>
  </conditionalFormatting>
  <conditionalFormatting sqref="AC156">
    <cfRule type="beginsWith" dxfId="599" priority="433" operator="beginsWith" text="T">
      <formula>LEFT(AC156,LEN("T"))="T"</formula>
    </cfRule>
    <cfRule type="containsText" dxfId="598" priority="434" operator="containsText" text="Sin iniciar">
      <formula>NOT(ISERROR(SEARCH("Sin iniciar",AC156)))</formula>
    </cfRule>
    <cfRule type="containsText" dxfId="597" priority="435" operator="containsText" text="En gestión">
      <formula>NOT(ISERROR(SEARCH("En gestión",AC156)))</formula>
    </cfRule>
  </conditionalFormatting>
  <conditionalFormatting sqref="AD156">
    <cfRule type="beginsWith" dxfId="596" priority="430" operator="beginsWith" text="T">
      <formula>LEFT(AD156,LEN("T"))="T"</formula>
    </cfRule>
    <cfRule type="containsText" dxfId="595" priority="431" operator="containsText" text="Sin iniciar">
      <formula>NOT(ISERROR(SEARCH("Sin iniciar",AD156)))</formula>
    </cfRule>
    <cfRule type="containsText" dxfId="594" priority="432" operator="containsText" text="En gestión">
      <formula>NOT(ISERROR(SEARCH("En gestión",AD156)))</formula>
    </cfRule>
  </conditionalFormatting>
  <conditionalFormatting sqref="AC161">
    <cfRule type="beginsWith" dxfId="593" priority="418" operator="beginsWith" text="T">
      <formula>LEFT(AC161,LEN("T"))="T"</formula>
    </cfRule>
    <cfRule type="containsText" dxfId="592" priority="419" operator="containsText" text="Sin iniciar">
      <formula>NOT(ISERROR(SEARCH("Sin iniciar",AC161)))</formula>
    </cfRule>
    <cfRule type="containsText" dxfId="591" priority="420" operator="containsText" text="En gestión">
      <formula>NOT(ISERROR(SEARCH("En gestión",AC161)))</formula>
    </cfRule>
  </conditionalFormatting>
  <conditionalFormatting sqref="AD161">
    <cfRule type="beginsWith" dxfId="590" priority="415" operator="beginsWith" text="T">
      <formula>LEFT(AD161,LEN("T"))="T"</formula>
    </cfRule>
    <cfRule type="containsText" dxfId="589" priority="416" operator="containsText" text="Sin iniciar">
      <formula>NOT(ISERROR(SEARCH("Sin iniciar",AD161)))</formula>
    </cfRule>
    <cfRule type="containsText" dxfId="588" priority="417" operator="containsText" text="En gestión">
      <formula>NOT(ISERROR(SEARCH("En gestión",AD161)))</formula>
    </cfRule>
  </conditionalFormatting>
  <conditionalFormatting sqref="AC165">
    <cfRule type="beginsWith" dxfId="587" priority="412" operator="beginsWith" text="T">
      <formula>LEFT(AC165,LEN("T"))="T"</formula>
    </cfRule>
    <cfRule type="containsText" dxfId="586" priority="413" operator="containsText" text="Sin iniciar">
      <formula>NOT(ISERROR(SEARCH("Sin iniciar",AC165)))</formula>
    </cfRule>
    <cfRule type="containsText" dxfId="585" priority="414" operator="containsText" text="En gestión">
      <formula>NOT(ISERROR(SEARCH("En gestión",AC165)))</formula>
    </cfRule>
  </conditionalFormatting>
  <conditionalFormatting sqref="AD165">
    <cfRule type="beginsWith" dxfId="584" priority="409" operator="beginsWith" text="T">
      <formula>LEFT(AD165,LEN("T"))="T"</formula>
    </cfRule>
    <cfRule type="containsText" dxfId="583" priority="410" operator="containsText" text="Sin iniciar">
      <formula>NOT(ISERROR(SEARCH("Sin iniciar",AD165)))</formula>
    </cfRule>
    <cfRule type="containsText" dxfId="582" priority="411" operator="containsText" text="En gestión">
      <formula>NOT(ISERROR(SEARCH("En gestión",AD165)))</formula>
    </cfRule>
  </conditionalFormatting>
  <conditionalFormatting sqref="AC169">
    <cfRule type="beginsWith" dxfId="581" priority="406" operator="beginsWith" text="T">
      <formula>LEFT(AC169,LEN("T"))="T"</formula>
    </cfRule>
    <cfRule type="containsText" dxfId="580" priority="407" operator="containsText" text="Sin iniciar">
      <formula>NOT(ISERROR(SEARCH("Sin iniciar",AC169)))</formula>
    </cfRule>
    <cfRule type="containsText" dxfId="579" priority="408" operator="containsText" text="En gestión">
      <formula>NOT(ISERROR(SEARCH("En gestión",AC169)))</formula>
    </cfRule>
  </conditionalFormatting>
  <conditionalFormatting sqref="AD169">
    <cfRule type="beginsWith" dxfId="578" priority="403" operator="beginsWith" text="T">
      <formula>LEFT(AD169,LEN("T"))="T"</formula>
    </cfRule>
    <cfRule type="containsText" dxfId="577" priority="404" operator="containsText" text="Sin iniciar">
      <formula>NOT(ISERROR(SEARCH("Sin iniciar",AD169)))</formula>
    </cfRule>
    <cfRule type="containsText" dxfId="576" priority="405" operator="containsText" text="En gestión">
      <formula>NOT(ISERROR(SEARCH("En gestión",AD169)))</formula>
    </cfRule>
  </conditionalFormatting>
  <conditionalFormatting sqref="AC171:AD171">
    <cfRule type="beginsWith" dxfId="575" priority="400" operator="beginsWith" text="T">
      <formula>LEFT(AC171,LEN("T"))="T"</formula>
    </cfRule>
    <cfRule type="containsText" dxfId="574" priority="401" operator="containsText" text="Sin iniciar">
      <formula>NOT(ISERROR(SEARCH("Sin iniciar",AC171)))</formula>
    </cfRule>
    <cfRule type="containsText" dxfId="573" priority="402" operator="containsText" text="En gestión">
      <formula>NOT(ISERROR(SEARCH("En gestión",AC171)))</formula>
    </cfRule>
  </conditionalFormatting>
  <conditionalFormatting sqref="AC173">
    <cfRule type="beginsWith" dxfId="572" priority="397" operator="beginsWith" text="T">
      <formula>LEFT(AC173,LEN("T"))="T"</formula>
    </cfRule>
    <cfRule type="containsText" dxfId="571" priority="398" operator="containsText" text="Sin iniciar">
      <formula>NOT(ISERROR(SEARCH("Sin iniciar",AC173)))</formula>
    </cfRule>
    <cfRule type="containsText" dxfId="570" priority="399" operator="containsText" text="En gestión">
      <formula>NOT(ISERROR(SEARCH("En gestión",AC173)))</formula>
    </cfRule>
  </conditionalFormatting>
  <conditionalFormatting sqref="AD173">
    <cfRule type="beginsWith" dxfId="569" priority="394" operator="beginsWith" text="T">
      <formula>LEFT(AD173,LEN("T"))="T"</formula>
    </cfRule>
    <cfRule type="containsText" dxfId="568" priority="395" operator="containsText" text="Sin iniciar">
      <formula>NOT(ISERROR(SEARCH("Sin iniciar",AD173)))</formula>
    </cfRule>
    <cfRule type="containsText" dxfId="567" priority="396" operator="containsText" text="En gestión">
      <formula>NOT(ISERROR(SEARCH("En gestión",AD173)))</formula>
    </cfRule>
  </conditionalFormatting>
  <conditionalFormatting sqref="AC176:AD176">
    <cfRule type="beginsWith" dxfId="566" priority="391" operator="beginsWith" text="T">
      <formula>LEFT(AC176,LEN("T"))="T"</formula>
    </cfRule>
    <cfRule type="containsText" dxfId="565" priority="392" operator="containsText" text="Sin iniciar">
      <formula>NOT(ISERROR(SEARCH("Sin iniciar",AC176)))</formula>
    </cfRule>
    <cfRule type="containsText" dxfId="564" priority="393" operator="containsText" text="En gestión">
      <formula>NOT(ISERROR(SEARCH("En gestión",AC176)))</formula>
    </cfRule>
  </conditionalFormatting>
  <conditionalFormatting sqref="AC179">
    <cfRule type="beginsWith" dxfId="563" priority="388" operator="beginsWith" text="T">
      <formula>LEFT(AC179,LEN("T"))="T"</formula>
    </cfRule>
    <cfRule type="containsText" dxfId="562" priority="389" operator="containsText" text="Sin iniciar">
      <formula>NOT(ISERROR(SEARCH("Sin iniciar",AC179)))</formula>
    </cfRule>
    <cfRule type="containsText" dxfId="561" priority="390" operator="containsText" text="En gestión">
      <formula>NOT(ISERROR(SEARCH("En gestión",AC179)))</formula>
    </cfRule>
  </conditionalFormatting>
  <conditionalFormatting sqref="AD179">
    <cfRule type="beginsWith" dxfId="560" priority="385" operator="beginsWith" text="T">
      <formula>LEFT(AD179,LEN("T"))="T"</formula>
    </cfRule>
    <cfRule type="containsText" dxfId="559" priority="386" operator="containsText" text="Sin iniciar">
      <formula>NOT(ISERROR(SEARCH("Sin iniciar",AD179)))</formula>
    </cfRule>
    <cfRule type="containsText" dxfId="558" priority="387" operator="containsText" text="En gestión">
      <formula>NOT(ISERROR(SEARCH("En gestión",AD179)))</formula>
    </cfRule>
  </conditionalFormatting>
  <conditionalFormatting sqref="AC183">
    <cfRule type="beginsWith" dxfId="557" priority="382" operator="beginsWith" text="T">
      <formula>LEFT(AC183,LEN("T"))="T"</formula>
    </cfRule>
    <cfRule type="containsText" dxfId="556" priority="383" operator="containsText" text="Sin iniciar">
      <formula>NOT(ISERROR(SEARCH("Sin iniciar",AC183)))</formula>
    </cfRule>
    <cfRule type="containsText" dxfId="555" priority="384" operator="containsText" text="En gestión">
      <formula>NOT(ISERROR(SEARCH("En gestión",AC183)))</formula>
    </cfRule>
  </conditionalFormatting>
  <conditionalFormatting sqref="AD183">
    <cfRule type="beginsWith" dxfId="554" priority="379" operator="beginsWith" text="T">
      <formula>LEFT(AD183,LEN("T"))="T"</formula>
    </cfRule>
    <cfRule type="containsText" dxfId="553" priority="380" operator="containsText" text="Sin iniciar">
      <formula>NOT(ISERROR(SEARCH("Sin iniciar",AD183)))</formula>
    </cfRule>
    <cfRule type="containsText" dxfId="552" priority="381" operator="containsText" text="En gestión">
      <formula>NOT(ISERROR(SEARCH("En gestión",AD183)))</formula>
    </cfRule>
  </conditionalFormatting>
  <conditionalFormatting sqref="AD201">
    <cfRule type="beginsWith" dxfId="551" priority="325" operator="beginsWith" text="T">
      <formula>LEFT(AD201,LEN("T"))="T"</formula>
    </cfRule>
    <cfRule type="containsText" dxfId="550" priority="326" operator="containsText" text="Sin iniciar">
      <formula>NOT(ISERROR(SEARCH("Sin iniciar",AD201)))</formula>
    </cfRule>
    <cfRule type="containsText" dxfId="549" priority="327" operator="containsText" text="En gestión">
      <formula>NOT(ISERROR(SEARCH("En gestión",AD201)))</formula>
    </cfRule>
  </conditionalFormatting>
  <conditionalFormatting sqref="AC185">
    <cfRule type="beginsWith" dxfId="548" priority="370" operator="beginsWith" text="T">
      <formula>LEFT(AC185,LEN("T"))="T"</formula>
    </cfRule>
    <cfRule type="containsText" dxfId="547" priority="371" operator="containsText" text="Sin iniciar">
      <formula>NOT(ISERROR(SEARCH("Sin iniciar",AC185)))</formula>
    </cfRule>
    <cfRule type="containsText" dxfId="546" priority="372" operator="containsText" text="En gestión">
      <formula>NOT(ISERROR(SEARCH("En gestión",AC185)))</formula>
    </cfRule>
  </conditionalFormatting>
  <conditionalFormatting sqref="AD185">
    <cfRule type="beginsWith" dxfId="545" priority="367" operator="beginsWith" text="T">
      <formula>LEFT(AD185,LEN("T"))="T"</formula>
    </cfRule>
    <cfRule type="containsText" dxfId="544" priority="368" operator="containsText" text="Sin iniciar">
      <formula>NOT(ISERROR(SEARCH("Sin iniciar",AD185)))</formula>
    </cfRule>
    <cfRule type="containsText" dxfId="543" priority="369" operator="containsText" text="En gestión">
      <formula>NOT(ISERROR(SEARCH("En gestión",AD185)))</formula>
    </cfRule>
  </conditionalFormatting>
  <conditionalFormatting sqref="AC188">
    <cfRule type="beginsWith" dxfId="542" priority="364" operator="beginsWith" text="T">
      <formula>LEFT(AC188,LEN("T"))="T"</formula>
    </cfRule>
    <cfRule type="containsText" dxfId="541" priority="365" operator="containsText" text="Sin iniciar">
      <formula>NOT(ISERROR(SEARCH("Sin iniciar",AC188)))</formula>
    </cfRule>
    <cfRule type="containsText" dxfId="540" priority="366" operator="containsText" text="En gestión">
      <formula>NOT(ISERROR(SEARCH("En gestión",AC188)))</formula>
    </cfRule>
  </conditionalFormatting>
  <conditionalFormatting sqref="AD188">
    <cfRule type="beginsWith" dxfId="539" priority="361" operator="beginsWith" text="T">
      <formula>LEFT(AD188,LEN("T"))="T"</formula>
    </cfRule>
    <cfRule type="containsText" dxfId="538" priority="362" operator="containsText" text="Sin iniciar">
      <formula>NOT(ISERROR(SEARCH("Sin iniciar",AD188)))</formula>
    </cfRule>
    <cfRule type="containsText" dxfId="537" priority="363" operator="containsText" text="En gestión">
      <formula>NOT(ISERROR(SEARCH("En gestión",AD188)))</formula>
    </cfRule>
  </conditionalFormatting>
  <conditionalFormatting sqref="AC191">
    <cfRule type="beginsWith" dxfId="536" priority="358" operator="beginsWith" text="T">
      <formula>LEFT(AC191,LEN("T"))="T"</formula>
    </cfRule>
    <cfRule type="containsText" dxfId="535" priority="359" operator="containsText" text="Sin iniciar">
      <formula>NOT(ISERROR(SEARCH("Sin iniciar",AC191)))</formula>
    </cfRule>
    <cfRule type="containsText" dxfId="534" priority="360" operator="containsText" text="En gestión">
      <formula>NOT(ISERROR(SEARCH("En gestión",AC191)))</formula>
    </cfRule>
  </conditionalFormatting>
  <conditionalFormatting sqref="AD191">
    <cfRule type="beginsWith" dxfId="533" priority="355" operator="beginsWith" text="T">
      <formula>LEFT(AD191,LEN("T"))="T"</formula>
    </cfRule>
    <cfRule type="containsText" dxfId="532" priority="356" operator="containsText" text="Sin iniciar">
      <formula>NOT(ISERROR(SEARCH("Sin iniciar",AD191)))</formula>
    </cfRule>
    <cfRule type="containsText" dxfId="531" priority="357" operator="containsText" text="En gestión">
      <formula>NOT(ISERROR(SEARCH("En gestión",AD191)))</formula>
    </cfRule>
  </conditionalFormatting>
  <conditionalFormatting sqref="AC193">
    <cfRule type="beginsWith" dxfId="530" priority="352" operator="beginsWith" text="T">
      <formula>LEFT(AC193,LEN("T"))="T"</formula>
    </cfRule>
    <cfRule type="containsText" dxfId="529" priority="353" operator="containsText" text="Sin iniciar">
      <formula>NOT(ISERROR(SEARCH("Sin iniciar",AC193)))</formula>
    </cfRule>
    <cfRule type="containsText" dxfId="528" priority="354" operator="containsText" text="En gestión">
      <formula>NOT(ISERROR(SEARCH("En gestión",AC193)))</formula>
    </cfRule>
  </conditionalFormatting>
  <conditionalFormatting sqref="AD193">
    <cfRule type="beginsWith" dxfId="527" priority="349" operator="beginsWith" text="T">
      <formula>LEFT(AD193,LEN("T"))="T"</formula>
    </cfRule>
    <cfRule type="containsText" dxfId="526" priority="350" operator="containsText" text="Sin iniciar">
      <formula>NOT(ISERROR(SEARCH("Sin iniciar",AD193)))</formula>
    </cfRule>
    <cfRule type="containsText" dxfId="525" priority="351" operator="containsText" text="En gestión">
      <formula>NOT(ISERROR(SEARCH("En gestión",AD193)))</formula>
    </cfRule>
  </conditionalFormatting>
  <conditionalFormatting sqref="AC195">
    <cfRule type="beginsWith" dxfId="524" priority="346" operator="beginsWith" text="T">
      <formula>LEFT(AC195,LEN("T"))="T"</formula>
    </cfRule>
    <cfRule type="containsText" dxfId="523" priority="347" operator="containsText" text="Sin iniciar">
      <formula>NOT(ISERROR(SEARCH("Sin iniciar",AC195)))</formula>
    </cfRule>
    <cfRule type="containsText" dxfId="522" priority="348" operator="containsText" text="En gestión">
      <formula>NOT(ISERROR(SEARCH("En gestión",AC195)))</formula>
    </cfRule>
  </conditionalFormatting>
  <conditionalFormatting sqref="AD195">
    <cfRule type="beginsWith" dxfId="521" priority="343" operator="beginsWith" text="T">
      <formula>LEFT(AD195,LEN("T"))="T"</formula>
    </cfRule>
    <cfRule type="containsText" dxfId="520" priority="344" operator="containsText" text="Sin iniciar">
      <formula>NOT(ISERROR(SEARCH("Sin iniciar",AD195)))</formula>
    </cfRule>
    <cfRule type="containsText" dxfId="519" priority="345" operator="containsText" text="En gestión">
      <formula>NOT(ISERROR(SEARCH("En gestión",AD195)))</formula>
    </cfRule>
  </conditionalFormatting>
  <conditionalFormatting sqref="AC197">
    <cfRule type="beginsWith" dxfId="518" priority="340" operator="beginsWith" text="T">
      <formula>LEFT(AC197,LEN("T"))="T"</formula>
    </cfRule>
    <cfRule type="containsText" dxfId="517" priority="341" operator="containsText" text="Sin iniciar">
      <formula>NOT(ISERROR(SEARCH("Sin iniciar",AC197)))</formula>
    </cfRule>
    <cfRule type="containsText" dxfId="516" priority="342" operator="containsText" text="En gestión">
      <formula>NOT(ISERROR(SEARCH("En gestión",AC197)))</formula>
    </cfRule>
  </conditionalFormatting>
  <conditionalFormatting sqref="AD197">
    <cfRule type="beginsWith" dxfId="515" priority="337" operator="beginsWith" text="T">
      <formula>LEFT(AD197,LEN("T"))="T"</formula>
    </cfRule>
    <cfRule type="containsText" dxfId="514" priority="338" operator="containsText" text="Sin iniciar">
      <formula>NOT(ISERROR(SEARCH("Sin iniciar",AD197)))</formula>
    </cfRule>
    <cfRule type="containsText" dxfId="513" priority="339" operator="containsText" text="En gestión">
      <formula>NOT(ISERROR(SEARCH("En gestión",AD197)))</formula>
    </cfRule>
  </conditionalFormatting>
  <conditionalFormatting sqref="AC199">
    <cfRule type="beginsWith" dxfId="512" priority="334" operator="beginsWith" text="T">
      <formula>LEFT(AC199,LEN("T"))="T"</formula>
    </cfRule>
    <cfRule type="containsText" dxfId="511" priority="335" operator="containsText" text="Sin iniciar">
      <formula>NOT(ISERROR(SEARCH("Sin iniciar",AC199)))</formula>
    </cfRule>
    <cfRule type="containsText" dxfId="510" priority="336" operator="containsText" text="En gestión">
      <formula>NOT(ISERROR(SEARCH("En gestión",AC199)))</formula>
    </cfRule>
  </conditionalFormatting>
  <conditionalFormatting sqref="AD199">
    <cfRule type="beginsWith" dxfId="509" priority="331" operator="beginsWith" text="T">
      <formula>LEFT(AD199,LEN("T"))="T"</formula>
    </cfRule>
    <cfRule type="containsText" dxfId="508" priority="332" operator="containsText" text="Sin iniciar">
      <formula>NOT(ISERROR(SEARCH("Sin iniciar",AD199)))</formula>
    </cfRule>
    <cfRule type="containsText" dxfId="507" priority="333" operator="containsText" text="En gestión">
      <formula>NOT(ISERROR(SEARCH("En gestión",AD199)))</formula>
    </cfRule>
  </conditionalFormatting>
  <conditionalFormatting sqref="AC201">
    <cfRule type="beginsWith" dxfId="506" priority="328" operator="beginsWith" text="T">
      <formula>LEFT(AC201,LEN("T"))="T"</formula>
    </cfRule>
    <cfRule type="containsText" dxfId="505" priority="329" operator="containsText" text="Sin iniciar">
      <formula>NOT(ISERROR(SEARCH("Sin iniciar",AC201)))</formula>
    </cfRule>
    <cfRule type="containsText" dxfId="504" priority="330" operator="containsText" text="En gestión">
      <formula>NOT(ISERROR(SEARCH("En gestión",AC201)))</formula>
    </cfRule>
  </conditionalFormatting>
  <conditionalFormatting sqref="AC203:AD265">
    <cfRule type="beginsWith" dxfId="503" priority="316" operator="beginsWith" text="E">
      <formula>LEFT(AC203,LEN("E"))="E"</formula>
    </cfRule>
    <cfRule type="beginsWith" dxfId="502" priority="317" operator="beginsWith" text="T">
      <formula>LEFT(AC203,LEN("T"))="T"</formula>
    </cfRule>
    <cfRule type="beginsWith" dxfId="501" priority="318" operator="beginsWith" text="S">
      <formula>LEFT(AC203,LEN("S"))="S"</formula>
    </cfRule>
  </conditionalFormatting>
  <conditionalFormatting sqref="AC266">
    <cfRule type="beginsWith" dxfId="500" priority="301" operator="beginsWith" text="T">
      <formula>LEFT(AC266,LEN("T"))="T"</formula>
    </cfRule>
    <cfRule type="containsText" dxfId="499" priority="302" operator="containsText" text="Sin iniciar">
      <formula>NOT(ISERROR(SEARCH("Sin iniciar",AC266)))</formula>
    </cfRule>
    <cfRule type="containsText" dxfId="498" priority="303" operator="containsText" text="En gestión">
      <formula>NOT(ISERROR(SEARCH("En gestión",AC266)))</formula>
    </cfRule>
  </conditionalFormatting>
  <conditionalFormatting sqref="AD266">
    <cfRule type="beginsWith" dxfId="497" priority="298" operator="beginsWith" text="T">
      <formula>LEFT(AD266,LEN("T"))="T"</formula>
    </cfRule>
    <cfRule type="containsText" dxfId="496" priority="299" operator="containsText" text="Sin iniciar">
      <formula>NOT(ISERROR(SEARCH("Sin iniciar",AD266)))</formula>
    </cfRule>
    <cfRule type="containsText" dxfId="495" priority="300" operator="containsText" text="En gestión">
      <formula>NOT(ISERROR(SEARCH("En gestión",AD266)))</formula>
    </cfRule>
  </conditionalFormatting>
  <conditionalFormatting sqref="AC268">
    <cfRule type="beginsWith" dxfId="494" priority="295" operator="beginsWith" text="T">
      <formula>LEFT(AC268,LEN("T"))="T"</formula>
    </cfRule>
    <cfRule type="containsText" dxfId="493" priority="296" operator="containsText" text="Sin iniciar">
      <formula>NOT(ISERROR(SEARCH("Sin iniciar",AC268)))</formula>
    </cfRule>
    <cfRule type="containsText" dxfId="492" priority="297" operator="containsText" text="En gestión">
      <formula>NOT(ISERROR(SEARCH("En gestión",AC268)))</formula>
    </cfRule>
  </conditionalFormatting>
  <conditionalFormatting sqref="AD268">
    <cfRule type="beginsWith" dxfId="491" priority="292" operator="beginsWith" text="T">
      <formula>LEFT(AD268,LEN("T"))="T"</formula>
    </cfRule>
    <cfRule type="containsText" dxfId="490" priority="293" operator="containsText" text="Sin iniciar">
      <formula>NOT(ISERROR(SEARCH("Sin iniciar",AD268)))</formula>
    </cfRule>
    <cfRule type="containsText" dxfId="489" priority="294" operator="containsText" text="En gestión">
      <formula>NOT(ISERROR(SEARCH("En gestión",AD268)))</formula>
    </cfRule>
  </conditionalFormatting>
  <conditionalFormatting sqref="AC270">
    <cfRule type="beginsWith" dxfId="488" priority="289" operator="beginsWith" text="T">
      <formula>LEFT(AC270,LEN("T"))="T"</formula>
    </cfRule>
    <cfRule type="containsText" dxfId="487" priority="290" operator="containsText" text="Sin iniciar">
      <formula>NOT(ISERROR(SEARCH("Sin iniciar",AC270)))</formula>
    </cfRule>
    <cfRule type="containsText" dxfId="486" priority="291" operator="containsText" text="En gestión">
      <formula>NOT(ISERROR(SEARCH("En gestión",AC270)))</formula>
    </cfRule>
  </conditionalFormatting>
  <conditionalFormatting sqref="AD270">
    <cfRule type="beginsWith" dxfId="485" priority="286" operator="beginsWith" text="T">
      <formula>LEFT(AD270,LEN("T"))="T"</formula>
    </cfRule>
    <cfRule type="containsText" dxfId="484" priority="287" operator="containsText" text="Sin iniciar">
      <formula>NOT(ISERROR(SEARCH("Sin iniciar",AD270)))</formula>
    </cfRule>
    <cfRule type="containsText" dxfId="483" priority="288" operator="containsText" text="En gestión">
      <formula>NOT(ISERROR(SEARCH("En gestión",AD270)))</formula>
    </cfRule>
  </conditionalFormatting>
  <conditionalFormatting sqref="AC271">
    <cfRule type="beginsWith" dxfId="482" priority="283" operator="beginsWith" text="T">
      <formula>LEFT(AC271,LEN("T"))="T"</formula>
    </cfRule>
    <cfRule type="containsText" dxfId="481" priority="284" operator="containsText" text="Sin iniciar">
      <formula>NOT(ISERROR(SEARCH("Sin iniciar",AC271)))</formula>
    </cfRule>
    <cfRule type="containsText" dxfId="480" priority="285" operator="containsText" text="En gestión">
      <formula>NOT(ISERROR(SEARCH("En gestión",AC271)))</formula>
    </cfRule>
  </conditionalFormatting>
  <conditionalFormatting sqref="AD271">
    <cfRule type="beginsWith" dxfId="479" priority="280" operator="beginsWith" text="T">
      <formula>LEFT(AD271,LEN("T"))="T"</formula>
    </cfRule>
    <cfRule type="containsText" dxfId="478" priority="281" operator="containsText" text="Sin iniciar">
      <formula>NOT(ISERROR(SEARCH("Sin iniciar",AD271)))</formula>
    </cfRule>
    <cfRule type="containsText" dxfId="477" priority="282" operator="containsText" text="En gestión">
      <formula>NOT(ISERROR(SEARCH("En gestión",AD271)))</formula>
    </cfRule>
  </conditionalFormatting>
  <conditionalFormatting sqref="AC275">
    <cfRule type="beginsWith" dxfId="476" priority="277" operator="beginsWith" text="T">
      <formula>LEFT(AC275,LEN("T"))="T"</formula>
    </cfRule>
    <cfRule type="containsText" dxfId="475" priority="278" operator="containsText" text="Sin iniciar">
      <formula>NOT(ISERROR(SEARCH("Sin iniciar",AC275)))</formula>
    </cfRule>
    <cfRule type="containsText" dxfId="474" priority="279" operator="containsText" text="En gestión">
      <formula>NOT(ISERROR(SEARCH("En gestión",AC275)))</formula>
    </cfRule>
  </conditionalFormatting>
  <conditionalFormatting sqref="AD275">
    <cfRule type="beginsWith" dxfId="473" priority="274" operator="beginsWith" text="T">
      <formula>LEFT(AD275,LEN("T"))="T"</formula>
    </cfRule>
    <cfRule type="containsText" dxfId="472" priority="275" operator="containsText" text="Sin iniciar">
      <formula>NOT(ISERROR(SEARCH("Sin iniciar",AD275)))</formula>
    </cfRule>
    <cfRule type="containsText" dxfId="471" priority="276" operator="containsText" text="En gestión">
      <formula>NOT(ISERROR(SEARCH("En gestión",AD275)))</formula>
    </cfRule>
  </conditionalFormatting>
  <conditionalFormatting sqref="AC278:AD278">
    <cfRule type="beginsWith" dxfId="470" priority="271" operator="beginsWith" text="T">
      <formula>LEFT(AC278,LEN("T"))="T"</formula>
    </cfRule>
    <cfRule type="containsText" dxfId="469" priority="272" operator="containsText" text="Sin iniciar">
      <formula>NOT(ISERROR(SEARCH("Sin iniciar",AC278)))</formula>
    </cfRule>
    <cfRule type="containsText" dxfId="468" priority="273" operator="containsText" text="En gestión">
      <formula>NOT(ISERROR(SEARCH("En gestión",AC278)))</formula>
    </cfRule>
  </conditionalFormatting>
  <conditionalFormatting sqref="AC281:AD281">
    <cfRule type="beginsWith" dxfId="467" priority="268" operator="beginsWith" text="T">
      <formula>LEFT(AC281,LEN("T"))="T"</formula>
    </cfRule>
    <cfRule type="containsText" dxfId="466" priority="269" operator="containsText" text="Sin iniciar">
      <formula>NOT(ISERROR(SEARCH("Sin iniciar",AC281)))</formula>
    </cfRule>
    <cfRule type="containsText" dxfId="465" priority="270" operator="containsText" text="En gestión">
      <formula>NOT(ISERROR(SEARCH("En gestión",AC281)))</formula>
    </cfRule>
  </conditionalFormatting>
  <conditionalFormatting sqref="AC284">
    <cfRule type="beginsWith" dxfId="464" priority="265" operator="beginsWith" text="T">
      <formula>LEFT(AC284,LEN("T"))="T"</formula>
    </cfRule>
    <cfRule type="containsText" dxfId="463" priority="266" operator="containsText" text="Sin iniciar">
      <formula>NOT(ISERROR(SEARCH("Sin iniciar",AC284)))</formula>
    </cfRule>
    <cfRule type="containsText" dxfId="462" priority="267" operator="containsText" text="En gestión">
      <formula>NOT(ISERROR(SEARCH("En gestión",AC284)))</formula>
    </cfRule>
  </conditionalFormatting>
  <conditionalFormatting sqref="AD284">
    <cfRule type="beginsWith" dxfId="461" priority="262" operator="beginsWith" text="T">
      <formula>LEFT(AD284,LEN("T"))="T"</formula>
    </cfRule>
    <cfRule type="containsText" dxfId="460" priority="263" operator="containsText" text="Sin iniciar">
      <formula>NOT(ISERROR(SEARCH("Sin iniciar",AD284)))</formula>
    </cfRule>
    <cfRule type="containsText" dxfId="459" priority="264" operator="containsText" text="En gestión">
      <formula>NOT(ISERROR(SEARCH("En gestión",AD284)))</formula>
    </cfRule>
  </conditionalFormatting>
  <conditionalFormatting sqref="AC328">
    <cfRule type="beginsWith" dxfId="458" priority="238" operator="beginsWith" text="T">
      <formula>LEFT(AC328,LEN("T"))="T"</formula>
    </cfRule>
    <cfRule type="containsText" dxfId="457" priority="239" operator="containsText" text="Sin iniciar">
      <formula>NOT(ISERROR(SEARCH("Sin iniciar",AC328)))</formula>
    </cfRule>
    <cfRule type="containsText" dxfId="456" priority="240" operator="containsText" text="En gestión">
      <formula>NOT(ISERROR(SEARCH("En gestión",AC328)))</formula>
    </cfRule>
  </conditionalFormatting>
  <conditionalFormatting sqref="AD328">
    <cfRule type="beginsWith" dxfId="455" priority="235" operator="beginsWith" text="T">
      <formula>LEFT(AD328,LEN("T"))="T"</formula>
    </cfRule>
    <cfRule type="containsText" dxfId="454" priority="236" operator="containsText" text="Sin iniciar">
      <formula>NOT(ISERROR(SEARCH("Sin iniciar",AD328)))</formula>
    </cfRule>
    <cfRule type="containsText" dxfId="453" priority="237" operator="containsText" text="En gestión">
      <formula>NOT(ISERROR(SEARCH("En gestión",AD328)))</formula>
    </cfRule>
  </conditionalFormatting>
  <conditionalFormatting sqref="AC330">
    <cfRule type="beginsWith" dxfId="452" priority="232" operator="beginsWith" text="T">
      <formula>LEFT(AC330,LEN("T"))="T"</formula>
    </cfRule>
    <cfRule type="containsText" dxfId="451" priority="233" operator="containsText" text="Sin iniciar">
      <formula>NOT(ISERROR(SEARCH("Sin iniciar",AC330)))</formula>
    </cfRule>
    <cfRule type="containsText" dxfId="450" priority="234" operator="containsText" text="En gestión">
      <formula>NOT(ISERROR(SEARCH("En gestión",AC330)))</formula>
    </cfRule>
  </conditionalFormatting>
  <conditionalFormatting sqref="AD330">
    <cfRule type="beginsWith" dxfId="449" priority="229" operator="beginsWith" text="T">
      <formula>LEFT(AD330,LEN("T"))="T"</formula>
    </cfRule>
    <cfRule type="containsText" dxfId="448" priority="230" operator="containsText" text="Sin iniciar">
      <formula>NOT(ISERROR(SEARCH("Sin iniciar",AD330)))</formula>
    </cfRule>
    <cfRule type="containsText" dxfId="447" priority="231" operator="containsText" text="En gestión">
      <formula>NOT(ISERROR(SEARCH("En gestión",AD330)))</formula>
    </cfRule>
  </conditionalFormatting>
  <conditionalFormatting sqref="AC333">
    <cfRule type="beginsWith" dxfId="446" priority="226" operator="beginsWith" text="T">
      <formula>LEFT(AC333,LEN("T"))="T"</formula>
    </cfRule>
    <cfRule type="containsText" dxfId="445" priority="227" operator="containsText" text="Sin iniciar">
      <formula>NOT(ISERROR(SEARCH("Sin iniciar",AC333)))</formula>
    </cfRule>
    <cfRule type="containsText" dxfId="444" priority="228" operator="containsText" text="En gestión">
      <formula>NOT(ISERROR(SEARCH("En gestión",AC333)))</formula>
    </cfRule>
  </conditionalFormatting>
  <conditionalFormatting sqref="AD333">
    <cfRule type="beginsWith" dxfId="443" priority="223" operator="beginsWith" text="T">
      <formula>LEFT(AD333,LEN("T"))="T"</formula>
    </cfRule>
    <cfRule type="containsText" dxfId="442" priority="224" operator="containsText" text="Sin iniciar">
      <formula>NOT(ISERROR(SEARCH("Sin iniciar",AD333)))</formula>
    </cfRule>
    <cfRule type="containsText" dxfId="441" priority="225" operator="containsText" text="En gestión">
      <formula>NOT(ISERROR(SEARCH("En gestión",AD333)))</formula>
    </cfRule>
  </conditionalFormatting>
  <conditionalFormatting sqref="AC336">
    <cfRule type="beginsWith" dxfId="440" priority="220" operator="beginsWith" text="T">
      <formula>LEFT(AC336,LEN("T"))="T"</formula>
    </cfRule>
    <cfRule type="containsText" dxfId="439" priority="221" operator="containsText" text="Sin iniciar">
      <formula>NOT(ISERROR(SEARCH("Sin iniciar",AC336)))</formula>
    </cfRule>
    <cfRule type="containsText" dxfId="438" priority="222" operator="containsText" text="En gestión">
      <formula>NOT(ISERROR(SEARCH("En gestión",AC336)))</formula>
    </cfRule>
  </conditionalFormatting>
  <conditionalFormatting sqref="AD336">
    <cfRule type="beginsWith" dxfId="437" priority="217" operator="beginsWith" text="T">
      <formula>LEFT(AD336,LEN("T"))="T"</formula>
    </cfRule>
    <cfRule type="containsText" dxfId="436" priority="218" operator="containsText" text="Sin iniciar">
      <formula>NOT(ISERROR(SEARCH("Sin iniciar",AD336)))</formula>
    </cfRule>
    <cfRule type="containsText" dxfId="435" priority="219" operator="containsText" text="En gestión">
      <formula>NOT(ISERROR(SEARCH("En gestión",AD336)))</formula>
    </cfRule>
  </conditionalFormatting>
  <conditionalFormatting sqref="AC338">
    <cfRule type="beginsWith" dxfId="434" priority="214" operator="beginsWith" text="T">
      <formula>LEFT(AC338,LEN("T"))="T"</formula>
    </cfRule>
    <cfRule type="containsText" dxfId="433" priority="215" operator="containsText" text="Sin iniciar">
      <formula>NOT(ISERROR(SEARCH("Sin iniciar",AC338)))</formula>
    </cfRule>
    <cfRule type="containsText" dxfId="432" priority="216" operator="containsText" text="En gestión">
      <formula>NOT(ISERROR(SEARCH("En gestión",AC338)))</formula>
    </cfRule>
  </conditionalFormatting>
  <conditionalFormatting sqref="AD338">
    <cfRule type="beginsWith" dxfId="431" priority="211" operator="beginsWith" text="T">
      <formula>LEFT(AD338,LEN("T"))="T"</formula>
    </cfRule>
    <cfRule type="containsText" dxfId="430" priority="212" operator="containsText" text="Sin iniciar">
      <formula>NOT(ISERROR(SEARCH("Sin iniciar",AD338)))</formula>
    </cfRule>
    <cfRule type="containsText" dxfId="429" priority="213" operator="containsText" text="En gestión">
      <formula>NOT(ISERROR(SEARCH("En gestión",AD338)))</formula>
    </cfRule>
  </conditionalFormatting>
  <conditionalFormatting sqref="AC341">
    <cfRule type="beginsWith" dxfId="428" priority="208" operator="beginsWith" text="T">
      <formula>LEFT(AC341,LEN("T"))="T"</formula>
    </cfRule>
    <cfRule type="containsText" dxfId="427" priority="209" operator="containsText" text="Sin iniciar">
      <formula>NOT(ISERROR(SEARCH("Sin iniciar",AC341)))</formula>
    </cfRule>
    <cfRule type="containsText" dxfId="426" priority="210" operator="containsText" text="En gestión">
      <formula>NOT(ISERROR(SEARCH("En gestión",AC341)))</formula>
    </cfRule>
  </conditionalFormatting>
  <conditionalFormatting sqref="AD341">
    <cfRule type="beginsWith" dxfId="425" priority="205" operator="beginsWith" text="T">
      <formula>LEFT(AD341,LEN("T"))="T"</formula>
    </cfRule>
    <cfRule type="containsText" dxfId="424" priority="206" operator="containsText" text="Sin iniciar">
      <formula>NOT(ISERROR(SEARCH("Sin iniciar",AD341)))</formula>
    </cfRule>
    <cfRule type="containsText" dxfId="423" priority="207" operator="containsText" text="En gestión">
      <formula>NOT(ISERROR(SEARCH("En gestión",AD341)))</formula>
    </cfRule>
  </conditionalFormatting>
  <conditionalFormatting sqref="AC344">
    <cfRule type="beginsWith" dxfId="422" priority="202" operator="beginsWith" text="T">
      <formula>LEFT(AC344,LEN("T"))="T"</formula>
    </cfRule>
    <cfRule type="containsText" dxfId="421" priority="203" operator="containsText" text="Sin iniciar">
      <formula>NOT(ISERROR(SEARCH("Sin iniciar",AC344)))</formula>
    </cfRule>
    <cfRule type="containsText" dxfId="420" priority="204" operator="containsText" text="En gestión">
      <formula>NOT(ISERROR(SEARCH("En gestión",AC344)))</formula>
    </cfRule>
  </conditionalFormatting>
  <conditionalFormatting sqref="AD344">
    <cfRule type="beginsWith" dxfId="419" priority="199" operator="beginsWith" text="T">
      <formula>LEFT(AD344,LEN("T"))="T"</formula>
    </cfRule>
    <cfRule type="containsText" dxfId="418" priority="200" operator="containsText" text="Sin iniciar">
      <formula>NOT(ISERROR(SEARCH("Sin iniciar",AD344)))</formula>
    </cfRule>
    <cfRule type="containsText" dxfId="417" priority="201" operator="containsText" text="En gestión">
      <formula>NOT(ISERROR(SEARCH("En gestión",AD344)))</formula>
    </cfRule>
  </conditionalFormatting>
  <conditionalFormatting sqref="AC347">
    <cfRule type="beginsWith" dxfId="416" priority="196" operator="beginsWith" text="T">
      <formula>LEFT(AC347,LEN("T"))="T"</formula>
    </cfRule>
    <cfRule type="containsText" dxfId="415" priority="197" operator="containsText" text="Sin iniciar">
      <formula>NOT(ISERROR(SEARCH("Sin iniciar",AC347)))</formula>
    </cfRule>
    <cfRule type="containsText" dxfId="414" priority="198" operator="containsText" text="En gestión">
      <formula>NOT(ISERROR(SEARCH("En gestión",AC347)))</formula>
    </cfRule>
  </conditionalFormatting>
  <conditionalFormatting sqref="AD347">
    <cfRule type="beginsWith" dxfId="413" priority="193" operator="beginsWith" text="T">
      <formula>LEFT(AD347,LEN("T"))="T"</formula>
    </cfRule>
    <cfRule type="containsText" dxfId="412" priority="194" operator="containsText" text="Sin iniciar">
      <formula>NOT(ISERROR(SEARCH("Sin iniciar",AD347)))</formula>
    </cfRule>
    <cfRule type="containsText" dxfId="411" priority="195" operator="containsText" text="En gestión">
      <formula>NOT(ISERROR(SEARCH("En gestión",AD347)))</formula>
    </cfRule>
  </conditionalFormatting>
  <conditionalFormatting sqref="AC350">
    <cfRule type="beginsWith" dxfId="410" priority="190" operator="beginsWith" text="T">
      <formula>LEFT(AC350,LEN("T"))="T"</formula>
    </cfRule>
    <cfRule type="containsText" dxfId="409" priority="191" operator="containsText" text="Sin iniciar">
      <formula>NOT(ISERROR(SEARCH("Sin iniciar",AC350)))</formula>
    </cfRule>
    <cfRule type="containsText" dxfId="408" priority="192" operator="containsText" text="En gestión">
      <formula>NOT(ISERROR(SEARCH("En gestión",AC350)))</formula>
    </cfRule>
  </conditionalFormatting>
  <conditionalFormatting sqref="AD350">
    <cfRule type="beginsWith" dxfId="407" priority="187" operator="beginsWith" text="T">
      <formula>LEFT(AD350,LEN("T"))="T"</formula>
    </cfRule>
    <cfRule type="containsText" dxfId="406" priority="188" operator="containsText" text="Sin iniciar">
      <formula>NOT(ISERROR(SEARCH("Sin iniciar",AD350)))</formula>
    </cfRule>
    <cfRule type="containsText" dxfId="405" priority="189" operator="containsText" text="En gestión">
      <formula>NOT(ISERROR(SEARCH("En gestión",AD350)))</formula>
    </cfRule>
  </conditionalFormatting>
  <conditionalFormatting sqref="AC353">
    <cfRule type="beginsWith" dxfId="404" priority="184" operator="beginsWith" text="T">
      <formula>LEFT(AC353,LEN("T"))="T"</formula>
    </cfRule>
    <cfRule type="containsText" dxfId="403" priority="185" operator="containsText" text="Sin iniciar">
      <formula>NOT(ISERROR(SEARCH("Sin iniciar",AC353)))</formula>
    </cfRule>
    <cfRule type="containsText" dxfId="402" priority="186" operator="containsText" text="En gestión">
      <formula>NOT(ISERROR(SEARCH("En gestión",AC353)))</formula>
    </cfRule>
  </conditionalFormatting>
  <conditionalFormatting sqref="AD353">
    <cfRule type="beginsWith" dxfId="401" priority="181" operator="beginsWith" text="T">
      <formula>LEFT(AD353,LEN("T"))="T"</formula>
    </cfRule>
    <cfRule type="containsText" dxfId="400" priority="182" operator="containsText" text="Sin iniciar">
      <formula>NOT(ISERROR(SEARCH("Sin iniciar",AD353)))</formula>
    </cfRule>
    <cfRule type="containsText" dxfId="399" priority="183" operator="containsText" text="En gestión">
      <formula>NOT(ISERROR(SEARCH("En gestión",AD353)))</formula>
    </cfRule>
  </conditionalFormatting>
  <conditionalFormatting sqref="AC361:AD361">
    <cfRule type="beginsWith" dxfId="398" priority="178" operator="beginsWith" text="T">
      <formula>LEFT(AC361,LEN("T"))="T"</formula>
    </cfRule>
    <cfRule type="containsText" dxfId="397" priority="179" operator="containsText" text="Sin iniciar">
      <formula>NOT(ISERROR(SEARCH("Sin iniciar",AC361)))</formula>
    </cfRule>
    <cfRule type="containsText" dxfId="396" priority="180" operator="containsText" text="En gestión">
      <formula>NOT(ISERROR(SEARCH("En gestión",AC361)))</formula>
    </cfRule>
  </conditionalFormatting>
  <conditionalFormatting sqref="AC356 AC363 AC367 AC370 AC375 AC378 AC383">
    <cfRule type="beginsWith" dxfId="395" priority="172" operator="beginsWith" text="T">
      <formula>LEFT(AC356,LEN("T"))="T"</formula>
    </cfRule>
    <cfRule type="containsText" dxfId="394" priority="173" operator="containsText" text="Sin iniciar">
      <formula>NOT(ISERROR(SEARCH("Sin iniciar",AC356)))</formula>
    </cfRule>
    <cfRule type="containsText" dxfId="393" priority="174" operator="containsText" text="En gestión">
      <formula>NOT(ISERROR(SEARCH("En gestión",AC356)))</formula>
    </cfRule>
  </conditionalFormatting>
  <conditionalFormatting sqref="AD356 AD363 AD367 AD370 AD375 AD378 AD383">
    <cfRule type="beginsWith" dxfId="392" priority="169" operator="beginsWith" text="T">
      <formula>LEFT(AD356,LEN("T"))="T"</formula>
    </cfRule>
    <cfRule type="containsText" dxfId="391" priority="170" operator="containsText" text="Sin iniciar">
      <formula>NOT(ISERROR(SEARCH("Sin iniciar",AD356)))</formula>
    </cfRule>
    <cfRule type="containsText" dxfId="390" priority="171" operator="containsText" text="En gestión">
      <formula>NOT(ISERROR(SEARCH("En gestión",AD356)))</formula>
    </cfRule>
  </conditionalFormatting>
  <conditionalFormatting sqref="AC366">
    <cfRule type="beginsWith" dxfId="389" priority="166" operator="beginsWith" text="T">
      <formula>LEFT(AC366,LEN("T"))="T"</formula>
    </cfRule>
    <cfRule type="containsText" dxfId="388" priority="167" operator="containsText" text="Sin iniciar">
      <formula>NOT(ISERROR(SEARCH("Sin iniciar",AC366)))</formula>
    </cfRule>
    <cfRule type="containsText" dxfId="387" priority="168" operator="containsText" text="En gestión">
      <formula>NOT(ISERROR(SEARCH("En gestión",AC366)))</formula>
    </cfRule>
  </conditionalFormatting>
  <conditionalFormatting sqref="AD366">
    <cfRule type="beginsWith" dxfId="386" priority="163" operator="beginsWith" text="T">
      <formula>LEFT(AD366,LEN("T"))="T"</formula>
    </cfRule>
    <cfRule type="containsText" dxfId="385" priority="164" operator="containsText" text="Sin iniciar">
      <formula>NOT(ISERROR(SEARCH("Sin iniciar",AD366)))</formula>
    </cfRule>
    <cfRule type="containsText" dxfId="384" priority="165" operator="containsText" text="En gestión">
      <formula>NOT(ISERROR(SEARCH("En gestión",AD366)))</formula>
    </cfRule>
  </conditionalFormatting>
  <conditionalFormatting sqref="AC380">
    <cfRule type="beginsWith" dxfId="383" priority="160" operator="beginsWith" text="T">
      <formula>LEFT(AC380,LEN("T"))="T"</formula>
    </cfRule>
    <cfRule type="containsText" dxfId="382" priority="161" operator="containsText" text="Sin iniciar">
      <formula>NOT(ISERROR(SEARCH("Sin iniciar",AC380)))</formula>
    </cfRule>
    <cfRule type="containsText" dxfId="381" priority="162" operator="containsText" text="En gestión">
      <formula>NOT(ISERROR(SEARCH("En gestión",AC380)))</formula>
    </cfRule>
  </conditionalFormatting>
  <conditionalFormatting sqref="AD380">
    <cfRule type="beginsWith" dxfId="380" priority="157" operator="beginsWith" text="T">
      <formula>LEFT(AD380,LEN("T"))="T"</formula>
    </cfRule>
    <cfRule type="containsText" dxfId="379" priority="158" operator="containsText" text="Sin iniciar">
      <formula>NOT(ISERROR(SEARCH("Sin iniciar",AD380)))</formula>
    </cfRule>
    <cfRule type="containsText" dxfId="378" priority="159" operator="containsText" text="En gestión">
      <formula>NOT(ISERROR(SEARCH("En gestión",AD380)))</formula>
    </cfRule>
  </conditionalFormatting>
  <conditionalFormatting sqref="AC381">
    <cfRule type="beginsWith" dxfId="377" priority="154" operator="beginsWith" text="T">
      <formula>LEFT(AC381,LEN("T"))="T"</formula>
    </cfRule>
    <cfRule type="containsText" dxfId="376" priority="155" operator="containsText" text="Sin iniciar">
      <formula>NOT(ISERROR(SEARCH("Sin iniciar",AC381)))</formula>
    </cfRule>
    <cfRule type="containsText" dxfId="375" priority="156" operator="containsText" text="En gestión">
      <formula>NOT(ISERROR(SEARCH("En gestión",AC381)))</formula>
    </cfRule>
  </conditionalFormatting>
  <conditionalFormatting sqref="AD381">
    <cfRule type="beginsWith" dxfId="374" priority="151" operator="beginsWith" text="T">
      <formula>LEFT(AD381,LEN("T"))="T"</formula>
    </cfRule>
    <cfRule type="containsText" dxfId="373" priority="152" operator="containsText" text="Sin iniciar">
      <formula>NOT(ISERROR(SEARCH("Sin iniciar",AD381)))</formula>
    </cfRule>
    <cfRule type="containsText" dxfId="372" priority="153" operator="containsText" text="En gestión">
      <formula>NOT(ISERROR(SEARCH("En gestión",AD381)))</formula>
    </cfRule>
  </conditionalFormatting>
  <conditionalFormatting sqref="AC390">
    <cfRule type="beginsWith" dxfId="371" priority="148" operator="beginsWith" text="T">
      <formula>LEFT(AC390,LEN("T"))="T"</formula>
    </cfRule>
    <cfRule type="containsText" dxfId="370" priority="149" operator="containsText" text="Sin iniciar">
      <formula>NOT(ISERROR(SEARCH("Sin iniciar",AC390)))</formula>
    </cfRule>
    <cfRule type="containsText" dxfId="369" priority="150" operator="containsText" text="En gestión">
      <formula>NOT(ISERROR(SEARCH("En gestión",AC390)))</formula>
    </cfRule>
  </conditionalFormatting>
  <conditionalFormatting sqref="AD390">
    <cfRule type="beginsWith" dxfId="368" priority="145" operator="beginsWith" text="T">
      <formula>LEFT(AD390,LEN("T"))="T"</formula>
    </cfRule>
    <cfRule type="containsText" dxfId="367" priority="146" operator="containsText" text="Sin iniciar">
      <formula>NOT(ISERROR(SEARCH("Sin iniciar",AD390)))</formula>
    </cfRule>
    <cfRule type="containsText" dxfId="366" priority="147" operator="containsText" text="En gestión">
      <formula>NOT(ISERROR(SEARCH("En gestión",AD390)))</formula>
    </cfRule>
  </conditionalFormatting>
  <conditionalFormatting sqref="AC388">
    <cfRule type="beginsWith" dxfId="365" priority="142" operator="beginsWith" text="T">
      <formula>LEFT(AC388,LEN("T"))="T"</formula>
    </cfRule>
    <cfRule type="containsText" dxfId="364" priority="143" operator="containsText" text="Sin iniciar">
      <formula>NOT(ISERROR(SEARCH("Sin iniciar",AC388)))</formula>
    </cfRule>
    <cfRule type="containsText" dxfId="363" priority="144" operator="containsText" text="En gestión">
      <formula>NOT(ISERROR(SEARCH("En gestión",AC388)))</formula>
    </cfRule>
  </conditionalFormatting>
  <conditionalFormatting sqref="AD388">
    <cfRule type="beginsWith" dxfId="362" priority="139" operator="beginsWith" text="T">
      <formula>LEFT(AD388,LEN("T"))="T"</formula>
    </cfRule>
    <cfRule type="containsText" dxfId="361" priority="140" operator="containsText" text="Sin iniciar">
      <formula>NOT(ISERROR(SEARCH("Sin iniciar",AD388)))</formula>
    </cfRule>
    <cfRule type="containsText" dxfId="360" priority="141" operator="containsText" text="En gestión">
      <formula>NOT(ISERROR(SEARCH("En gestión",AD388)))</formula>
    </cfRule>
  </conditionalFormatting>
  <conditionalFormatting sqref="AC387">
    <cfRule type="beginsWith" dxfId="359" priority="136" operator="beginsWith" text="T">
      <formula>LEFT(AC387,LEN("T"))="T"</formula>
    </cfRule>
    <cfRule type="containsText" dxfId="358" priority="137" operator="containsText" text="Sin iniciar">
      <formula>NOT(ISERROR(SEARCH("Sin iniciar",AC387)))</formula>
    </cfRule>
    <cfRule type="containsText" dxfId="357" priority="138" operator="containsText" text="En gestión">
      <formula>NOT(ISERROR(SEARCH("En gestión",AC387)))</formula>
    </cfRule>
  </conditionalFormatting>
  <conditionalFormatting sqref="AD387">
    <cfRule type="beginsWith" dxfId="356" priority="133" operator="beginsWith" text="T">
      <formula>LEFT(AD387,LEN("T"))="T"</formula>
    </cfRule>
    <cfRule type="containsText" dxfId="355" priority="134" operator="containsText" text="Sin iniciar">
      <formula>NOT(ISERROR(SEARCH("Sin iniciar",AD387)))</formula>
    </cfRule>
    <cfRule type="containsText" dxfId="354" priority="135" operator="containsText" text="En gestión">
      <formula>NOT(ISERROR(SEARCH("En gestión",AD387)))</formula>
    </cfRule>
  </conditionalFormatting>
  <conditionalFormatting sqref="AC391">
    <cfRule type="beginsWith" dxfId="353" priority="124" operator="beginsWith" text="T">
      <formula>LEFT(AC391,LEN("T"))="T"</formula>
    </cfRule>
    <cfRule type="containsText" dxfId="352" priority="125" operator="containsText" text="Sin iniciar">
      <formula>NOT(ISERROR(SEARCH("Sin iniciar",AC391)))</formula>
    </cfRule>
    <cfRule type="containsText" dxfId="351" priority="126" operator="containsText" text="En gestión">
      <formula>NOT(ISERROR(SEARCH("En gestión",AC391)))</formula>
    </cfRule>
  </conditionalFormatting>
  <conditionalFormatting sqref="AD391">
    <cfRule type="beginsWith" dxfId="350" priority="121" operator="beginsWith" text="T">
      <formula>LEFT(AD391,LEN("T"))="T"</formula>
    </cfRule>
    <cfRule type="containsText" dxfId="349" priority="122" operator="containsText" text="Sin iniciar">
      <formula>NOT(ISERROR(SEARCH("Sin iniciar",AD391)))</formula>
    </cfRule>
    <cfRule type="containsText" dxfId="348" priority="123" operator="containsText" text="En gestión">
      <formula>NOT(ISERROR(SEARCH("En gestión",AD391)))</formula>
    </cfRule>
  </conditionalFormatting>
  <conditionalFormatting sqref="AC394:AD394">
    <cfRule type="beginsWith" dxfId="347" priority="118" operator="beginsWith" text="T">
      <formula>LEFT(AC394,LEN("T"))="T"</formula>
    </cfRule>
    <cfRule type="containsText" dxfId="346" priority="119" operator="containsText" text="Sin iniciar">
      <formula>NOT(ISERROR(SEARCH("Sin iniciar",AC394)))</formula>
    </cfRule>
    <cfRule type="containsText" dxfId="345" priority="120" operator="containsText" text="En gestión">
      <formula>NOT(ISERROR(SEARCH("En gestión",AC394)))</formula>
    </cfRule>
  </conditionalFormatting>
  <conditionalFormatting sqref="AC403:AD403">
    <cfRule type="beginsWith" dxfId="344" priority="115" operator="beginsWith" text="T">
      <formula>LEFT(AC403,LEN("T"))="T"</formula>
    </cfRule>
    <cfRule type="containsText" dxfId="343" priority="116" operator="containsText" text="Sin iniciar">
      <formula>NOT(ISERROR(SEARCH("Sin iniciar",AC403)))</formula>
    </cfRule>
    <cfRule type="containsText" dxfId="342" priority="117" operator="containsText" text="En gestión">
      <formula>NOT(ISERROR(SEARCH("En gestión",AC403)))</formula>
    </cfRule>
  </conditionalFormatting>
  <conditionalFormatting sqref="AC397">
    <cfRule type="beginsWith" dxfId="341" priority="112" operator="beginsWith" text="T">
      <formula>LEFT(AC397,LEN("T"))="T"</formula>
    </cfRule>
    <cfRule type="containsText" dxfId="340" priority="113" operator="containsText" text="Sin iniciar">
      <formula>NOT(ISERROR(SEARCH("Sin iniciar",AC397)))</formula>
    </cfRule>
    <cfRule type="containsText" dxfId="339" priority="114" operator="containsText" text="En gestión">
      <formula>NOT(ISERROR(SEARCH("En gestión",AC397)))</formula>
    </cfRule>
  </conditionalFormatting>
  <conditionalFormatting sqref="AD397">
    <cfRule type="beginsWith" dxfId="338" priority="109" operator="beginsWith" text="T">
      <formula>LEFT(AD397,LEN("T"))="T"</formula>
    </cfRule>
    <cfRule type="containsText" dxfId="337" priority="110" operator="containsText" text="Sin iniciar">
      <formula>NOT(ISERROR(SEARCH("Sin iniciar",AD397)))</formula>
    </cfRule>
    <cfRule type="containsText" dxfId="336" priority="111" operator="containsText" text="En gestión">
      <formula>NOT(ISERROR(SEARCH("En gestión",AD397)))</formula>
    </cfRule>
  </conditionalFormatting>
  <conditionalFormatting sqref="AC406">
    <cfRule type="beginsWith" dxfId="335" priority="100" operator="beginsWith" text="T">
      <formula>LEFT(AC406,LEN("T"))="T"</formula>
    </cfRule>
    <cfRule type="containsText" dxfId="334" priority="101" operator="containsText" text="Sin iniciar">
      <formula>NOT(ISERROR(SEARCH("Sin iniciar",AC406)))</formula>
    </cfRule>
    <cfRule type="containsText" dxfId="333" priority="102" operator="containsText" text="En gestión">
      <formula>NOT(ISERROR(SEARCH("En gestión",AC406)))</formula>
    </cfRule>
  </conditionalFormatting>
  <conditionalFormatting sqref="AD406">
    <cfRule type="beginsWith" dxfId="332" priority="97" operator="beginsWith" text="T">
      <formula>LEFT(AD406,LEN("T"))="T"</formula>
    </cfRule>
    <cfRule type="containsText" dxfId="331" priority="98" operator="containsText" text="Sin iniciar">
      <formula>NOT(ISERROR(SEARCH("Sin iniciar",AD406)))</formula>
    </cfRule>
    <cfRule type="containsText" dxfId="330" priority="99" operator="containsText" text="En gestión">
      <formula>NOT(ISERROR(SEARCH("En gestión",AD406)))</formula>
    </cfRule>
  </conditionalFormatting>
  <conditionalFormatting sqref="AC411">
    <cfRule type="beginsWith" dxfId="329" priority="94" operator="beginsWith" text="T">
      <formula>LEFT(AC411,LEN("T"))="T"</formula>
    </cfRule>
    <cfRule type="containsText" dxfId="328" priority="95" operator="containsText" text="Sin iniciar">
      <formula>NOT(ISERROR(SEARCH("Sin iniciar",AC411)))</formula>
    </cfRule>
    <cfRule type="containsText" dxfId="327" priority="96" operator="containsText" text="En gestión">
      <formula>NOT(ISERROR(SEARCH("En gestión",AC411)))</formula>
    </cfRule>
  </conditionalFormatting>
  <conditionalFormatting sqref="AD411">
    <cfRule type="beginsWith" dxfId="326" priority="91" operator="beginsWith" text="T">
      <formula>LEFT(AD411,LEN("T"))="T"</formula>
    </cfRule>
    <cfRule type="containsText" dxfId="325" priority="92" operator="containsText" text="Sin iniciar">
      <formula>NOT(ISERROR(SEARCH("Sin iniciar",AD411)))</formula>
    </cfRule>
    <cfRule type="containsText" dxfId="324" priority="93" operator="containsText" text="En gestión">
      <formula>NOT(ISERROR(SEARCH("En gestión",AD411)))</formula>
    </cfRule>
  </conditionalFormatting>
  <conditionalFormatting sqref="AC4">
    <cfRule type="beginsWith" dxfId="323" priority="70" operator="beginsWith" text="T">
      <formula>LEFT(AC4,LEN("T"))="T"</formula>
    </cfRule>
    <cfRule type="containsText" dxfId="322" priority="71" operator="containsText" text="Sin iniciar">
      <formula>NOT(ISERROR(SEARCH("Sin iniciar",AC4)))</formula>
    </cfRule>
    <cfRule type="containsText" dxfId="321" priority="72" operator="containsText" text="En gestión">
      <formula>NOT(ISERROR(SEARCH("En gestión",AC4)))</formula>
    </cfRule>
  </conditionalFormatting>
  <conditionalFormatting sqref="AD4">
    <cfRule type="beginsWith" dxfId="320" priority="67" operator="beginsWith" text="T">
      <formula>LEFT(AD4,LEN("T"))="T"</formula>
    </cfRule>
    <cfRule type="containsText" dxfId="319" priority="68" operator="containsText" text="Sin iniciar">
      <formula>NOT(ISERROR(SEARCH("Sin iniciar",AD4)))</formula>
    </cfRule>
    <cfRule type="containsText" dxfId="318" priority="69" operator="containsText" text="En gestión">
      <formula>NOT(ISERROR(SEARCH("En gestión",AD4)))</formula>
    </cfRule>
  </conditionalFormatting>
  <conditionalFormatting sqref="AC6">
    <cfRule type="beginsWith" dxfId="317" priority="64" operator="beginsWith" text="T">
      <formula>LEFT(AC6,LEN("T"))="T"</formula>
    </cfRule>
    <cfRule type="containsText" dxfId="316" priority="65" operator="containsText" text="Sin iniciar">
      <formula>NOT(ISERROR(SEARCH("Sin iniciar",AC6)))</formula>
    </cfRule>
    <cfRule type="containsText" dxfId="315" priority="66" operator="containsText" text="En gestión">
      <formula>NOT(ISERROR(SEARCH("En gestión",AC6)))</formula>
    </cfRule>
  </conditionalFormatting>
  <conditionalFormatting sqref="AD6">
    <cfRule type="beginsWith" dxfId="314" priority="61" operator="beginsWith" text="T">
      <formula>LEFT(AD6,LEN("T"))="T"</formula>
    </cfRule>
    <cfRule type="containsText" dxfId="313" priority="62" operator="containsText" text="Sin iniciar">
      <formula>NOT(ISERROR(SEARCH("Sin iniciar",AD6)))</formula>
    </cfRule>
    <cfRule type="containsText" dxfId="312" priority="63" operator="containsText" text="En gestión">
      <formula>NOT(ISERROR(SEARCH("En gestión",AD6)))</formula>
    </cfRule>
  </conditionalFormatting>
  <conditionalFormatting sqref="AC8">
    <cfRule type="beginsWith" dxfId="311" priority="58" operator="beginsWith" text="T">
      <formula>LEFT(AC8,LEN("T"))="T"</formula>
    </cfRule>
    <cfRule type="containsText" dxfId="310" priority="59" operator="containsText" text="Sin iniciar">
      <formula>NOT(ISERROR(SEARCH("Sin iniciar",AC8)))</formula>
    </cfRule>
    <cfRule type="containsText" dxfId="309" priority="60" operator="containsText" text="En gestión">
      <formula>NOT(ISERROR(SEARCH("En gestión",AC8)))</formula>
    </cfRule>
  </conditionalFormatting>
  <conditionalFormatting sqref="AD8">
    <cfRule type="beginsWith" dxfId="308" priority="55" operator="beginsWith" text="T">
      <formula>LEFT(AD8,LEN("T"))="T"</formula>
    </cfRule>
    <cfRule type="containsText" dxfId="307" priority="56" operator="containsText" text="Sin iniciar">
      <formula>NOT(ISERROR(SEARCH("Sin iniciar",AD8)))</formula>
    </cfRule>
    <cfRule type="containsText" dxfId="306" priority="57" operator="containsText" text="En gestión">
      <formula>NOT(ISERROR(SEARCH("En gestión",AD8)))</formula>
    </cfRule>
  </conditionalFormatting>
  <conditionalFormatting sqref="X286:X327">
    <cfRule type="beginsWith" dxfId="305" priority="52" operator="beginsWith" text="T">
      <formula>LEFT(X286,LEN("T"))="T"</formula>
    </cfRule>
    <cfRule type="containsText" dxfId="304" priority="53" operator="containsText" text="Sin iniciar">
      <formula>NOT(ISERROR(SEARCH("Sin iniciar",X286)))</formula>
    </cfRule>
    <cfRule type="containsText" dxfId="303" priority="54" operator="containsText" text="En gestión">
      <formula>NOT(ISERROR(SEARCH("En gestión",X286)))</formula>
    </cfRule>
  </conditionalFormatting>
  <conditionalFormatting sqref="Y286:Y327">
    <cfRule type="beginsWith" dxfId="302" priority="49" operator="beginsWith" text="T">
      <formula>LEFT(Y286,LEN("T"))="T"</formula>
    </cfRule>
    <cfRule type="containsText" dxfId="301" priority="50" operator="containsText" text="Sin iniciar">
      <formula>NOT(ISERROR(SEARCH("Sin iniciar",Y286)))</formula>
    </cfRule>
    <cfRule type="containsText" dxfId="300" priority="51" operator="containsText" text="En gestión">
      <formula>NOT(ISERROR(SEARCH("En gestión",Y286)))</formula>
    </cfRule>
  </conditionalFormatting>
  <conditionalFormatting sqref="AC286:AD295">
    <cfRule type="beginsWith" dxfId="299" priority="46" operator="beginsWith" text="E">
      <formula>LEFT(AC286,LEN("E"))="E"</formula>
    </cfRule>
    <cfRule type="beginsWith" dxfId="298" priority="47" operator="beginsWith" text="T">
      <formula>LEFT(AC286,LEN("T"))="T"</formula>
    </cfRule>
    <cfRule type="beginsWith" dxfId="297" priority="48" operator="beginsWith" text="S">
      <formula>LEFT(AC286,LEN("S"))="S"</formula>
    </cfRule>
  </conditionalFormatting>
  <conditionalFormatting sqref="AC296:AD302">
    <cfRule type="beginsWith" dxfId="296" priority="43" operator="beginsWith" text="E">
      <formula>LEFT(AC296,LEN("E"))="E"</formula>
    </cfRule>
    <cfRule type="beginsWith" dxfId="295" priority="44" operator="beginsWith" text="T">
      <formula>LEFT(AC296,LEN("T"))="T"</formula>
    </cfRule>
    <cfRule type="beginsWith" dxfId="294" priority="45" operator="beginsWith" text="S">
      <formula>LEFT(AC296,LEN("S"))="S"</formula>
    </cfRule>
  </conditionalFormatting>
  <conditionalFormatting sqref="AC303:AD307">
    <cfRule type="beginsWith" dxfId="293" priority="40" operator="beginsWith" text="E">
      <formula>LEFT(AC303,LEN("E"))="E"</formula>
    </cfRule>
    <cfRule type="beginsWith" dxfId="292" priority="41" operator="beginsWith" text="T">
      <formula>LEFT(AC303,LEN("T"))="T"</formula>
    </cfRule>
    <cfRule type="beginsWith" dxfId="291" priority="42" operator="beginsWith" text="S">
      <formula>LEFT(AC303,LEN("S"))="S"</formula>
    </cfRule>
  </conditionalFormatting>
  <conditionalFormatting sqref="AC308:AD309">
    <cfRule type="beginsWith" dxfId="290" priority="37" operator="beginsWith" text="E">
      <formula>LEFT(AC308,LEN("E"))="E"</formula>
    </cfRule>
    <cfRule type="beginsWith" dxfId="289" priority="38" operator="beginsWith" text="T">
      <formula>LEFT(AC308,LEN("T"))="T"</formula>
    </cfRule>
    <cfRule type="beginsWith" dxfId="288" priority="39" operator="beginsWith" text="S">
      <formula>LEFT(AC308,LEN("S"))="S"</formula>
    </cfRule>
  </conditionalFormatting>
  <conditionalFormatting sqref="AC310:AD311">
    <cfRule type="beginsWith" dxfId="287" priority="34" operator="beginsWith" text="E">
      <formula>LEFT(AC310,LEN("E"))="E"</formula>
    </cfRule>
    <cfRule type="beginsWith" dxfId="286" priority="35" operator="beginsWith" text="T">
      <formula>LEFT(AC310,LEN("T"))="T"</formula>
    </cfRule>
    <cfRule type="beginsWith" dxfId="285" priority="36" operator="beginsWith" text="S">
      <formula>LEFT(AC310,LEN("S"))="S"</formula>
    </cfRule>
  </conditionalFormatting>
  <conditionalFormatting sqref="AC312:AD312">
    <cfRule type="beginsWith" dxfId="284" priority="31" operator="beginsWith" text="E">
      <formula>LEFT(AC312,LEN("E"))="E"</formula>
    </cfRule>
    <cfRule type="beginsWith" dxfId="283" priority="32" operator="beginsWith" text="T">
      <formula>LEFT(AC312,LEN("T"))="T"</formula>
    </cfRule>
    <cfRule type="beginsWith" dxfId="282" priority="33" operator="beginsWith" text="S">
      <formula>LEFT(AC312,LEN("S"))="S"</formula>
    </cfRule>
  </conditionalFormatting>
  <conditionalFormatting sqref="AC313:AD313">
    <cfRule type="beginsWith" dxfId="281" priority="28" operator="beginsWith" text="E">
      <formula>LEFT(AC313,LEN("E"))="E"</formula>
    </cfRule>
    <cfRule type="beginsWith" dxfId="280" priority="29" operator="beginsWith" text="T">
      <formula>LEFT(AC313,LEN("T"))="T"</formula>
    </cfRule>
    <cfRule type="beginsWith" dxfId="279" priority="30" operator="beginsWith" text="S">
      <formula>LEFT(AC313,LEN("S"))="S"</formula>
    </cfRule>
  </conditionalFormatting>
  <conditionalFormatting sqref="AC314:AD318">
    <cfRule type="beginsWith" dxfId="278" priority="25" operator="beginsWith" text="E">
      <formula>LEFT(AC314,LEN("E"))="E"</formula>
    </cfRule>
    <cfRule type="beginsWith" dxfId="277" priority="26" operator="beginsWith" text="T">
      <formula>LEFT(AC314,LEN("T"))="T"</formula>
    </cfRule>
    <cfRule type="beginsWith" dxfId="276" priority="27" operator="beginsWith" text="S">
      <formula>LEFT(AC314,LEN("S"))="S"</formula>
    </cfRule>
  </conditionalFormatting>
  <conditionalFormatting sqref="AC319:AD323">
    <cfRule type="beginsWith" dxfId="275" priority="22" operator="beginsWith" text="E">
      <formula>LEFT(AC319,LEN("E"))="E"</formula>
    </cfRule>
    <cfRule type="beginsWith" dxfId="274" priority="23" operator="beginsWith" text="T">
      <formula>LEFT(AC319,LEN("T"))="T"</formula>
    </cfRule>
    <cfRule type="beginsWith" dxfId="273" priority="24" operator="beginsWith" text="S">
      <formula>LEFT(AC319,LEN("S"))="S"</formula>
    </cfRule>
  </conditionalFormatting>
  <conditionalFormatting sqref="AC324:AD327">
    <cfRule type="beginsWith" dxfId="272" priority="19" operator="beginsWith" text="E">
      <formula>LEFT(AC324,LEN("E"))="E"</formula>
    </cfRule>
    <cfRule type="beginsWith" dxfId="271" priority="20" operator="beginsWith" text="T">
      <formula>LEFT(AC324,LEN("T"))="T"</formula>
    </cfRule>
    <cfRule type="beginsWith" dxfId="270" priority="21" operator="beginsWith" text="S">
      <formula>LEFT(AC324,LEN("S"))="S"</formula>
    </cfRule>
  </conditionalFormatting>
  <conditionalFormatting sqref="AD94 AD96">
    <cfRule type="beginsWith" dxfId="269" priority="16" operator="beginsWith" text="T">
      <formula>LEFT(AD94,LEN("T"))="T"</formula>
    </cfRule>
    <cfRule type="containsText" dxfId="268" priority="17" operator="containsText" text="Sin iniciar">
      <formula>NOT(ISERROR(SEARCH("Sin iniciar",AD94)))</formula>
    </cfRule>
    <cfRule type="containsText" dxfId="267" priority="18" operator="containsText" text="En gestión">
      <formula>NOT(ISERROR(SEARCH("En gestión",AD94)))</formula>
    </cfRule>
  </conditionalFormatting>
  <conditionalFormatting sqref="AC94 AC96">
    <cfRule type="beginsWith" dxfId="266" priority="13" operator="beginsWith" text="T">
      <formula>LEFT(AC94,LEN("T"))="T"</formula>
    </cfRule>
    <cfRule type="containsText" dxfId="265" priority="14" operator="containsText" text="Sin iniciar">
      <formula>NOT(ISERROR(SEARCH("Sin iniciar",AC94)))</formula>
    </cfRule>
    <cfRule type="containsText" dxfId="264" priority="15" operator="containsText" text="En gestión">
      <formula>NOT(ISERROR(SEARCH("En gestión",AC94)))</formula>
    </cfRule>
  </conditionalFormatting>
  <conditionalFormatting sqref="X4">
    <cfRule type="beginsWith" dxfId="263" priority="10" operator="beginsWith" text="T">
      <formula>LEFT(X4,LEN("T"))="T"</formula>
    </cfRule>
    <cfRule type="containsText" dxfId="262" priority="11" operator="containsText" text="Sin iniciar">
      <formula>NOT(ISERROR(SEARCH("Sin iniciar",X4)))</formula>
    </cfRule>
    <cfRule type="containsText" dxfId="261" priority="12" operator="containsText" text="En gestión">
      <formula>NOT(ISERROR(SEARCH("En gestión",X4)))</formula>
    </cfRule>
  </conditionalFormatting>
  <conditionalFormatting sqref="X5:X9">
    <cfRule type="beginsWith" dxfId="260" priority="7" operator="beginsWith" text="T">
      <formula>LEFT(X5,LEN("T"))="T"</formula>
    </cfRule>
    <cfRule type="containsText" dxfId="259" priority="8" operator="containsText" text="Sin iniciar">
      <formula>NOT(ISERROR(SEARCH("Sin iniciar",X5)))</formula>
    </cfRule>
    <cfRule type="containsText" dxfId="258" priority="9" operator="containsText" text="En gestión">
      <formula>NOT(ISERROR(SEARCH("En gestión",X5)))</formula>
    </cfRule>
  </conditionalFormatting>
  <conditionalFormatting sqref="Y4">
    <cfRule type="beginsWith" dxfId="257" priority="4" operator="beginsWith" text="T">
      <formula>LEFT(Y4,LEN("T"))="T"</formula>
    </cfRule>
    <cfRule type="containsText" dxfId="256" priority="5" operator="containsText" text="Sin iniciar">
      <formula>NOT(ISERROR(SEARCH("Sin iniciar",Y4)))</formula>
    </cfRule>
    <cfRule type="containsText" dxfId="255" priority="6" operator="containsText" text="En gestión">
      <formula>NOT(ISERROR(SEARCH("En gestión",Y4)))</formula>
    </cfRule>
  </conditionalFormatting>
  <conditionalFormatting sqref="Y5:Y9">
    <cfRule type="beginsWith" dxfId="254" priority="1" operator="beginsWith" text="T">
      <formula>LEFT(Y5,LEN("T"))="T"</formula>
    </cfRule>
    <cfRule type="containsText" dxfId="253" priority="2" operator="containsText" text="Sin iniciar">
      <formula>NOT(ISERROR(SEARCH("Sin iniciar",Y5)))</formula>
    </cfRule>
    <cfRule type="containsText" dxfId="252" priority="3" operator="containsText" text="En gestión">
      <formula>NOT(ISERROR(SEARCH("En gestión",Y5)))</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650B4-F7CD-9E4B-B119-F6499593DB4B}">
  <dimension ref="B1:AD238"/>
  <sheetViews>
    <sheetView showGridLines="0" zoomScale="70" zoomScaleNormal="70" workbookViewId="0">
      <selection activeCell="B1" sqref="B1:I1"/>
    </sheetView>
  </sheetViews>
  <sheetFormatPr baseColWidth="10" defaultColWidth="10.85546875" defaultRowHeight="15.75" x14ac:dyDescent="0.25"/>
  <cols>
    <col min="1" max="1" width="6" style="189" customWidth="1"/>
    <col min="2" max="2" width="18.7109375" style="212" customWidth="1"/>
    <col min="3" max="3" width="18.7109375" style="189" customWidth="1"/>
    <col min="4" max="4" width="30.42578125" style="189" customWidth="1"/>
    <col min="5" max="5" width="62.140625" style="189" customWidth="1"/>
    <col min="6" max="8" width="27.140625" style="189" customWidth="1"/>
    <col min="9" max="9" width="20.42578125" style="189" customWidth="1"/>
    <col min="10" max="10" width="48" style="189" customWidth="1"/>
    <col min="11" max="11" width="15.42578125" style="189" customWidth="1"/>
    <col min="12" max="12" width="20.28515625" style="189" customWidth="1"/>
    <col min="13" max="13" width="34.28515625" style="189" customWidth="1"/>
    <col min="14" max="14" width="26.42578125" style="189" customWidth="1"/>
    <col min="15" max="15" width="18.140625" style="189" customWidth="1"/>
    <col min="16" max="16" width="14.28515625" style="189" customWidth="1"/>
    <col min="17" max="19" width="10.85546875" style="189"/>
    <col min="20" max="20" width="11.28515625" style="189" customWidth="1"/>
    <col min="21" max="21" width="15.7109375" style="212" customWidth="1"/>
    <col min="22" max="22" width="77.7109375" style="189" customWidth="1"/>
    <col min="23" max="24" width="18.140625" style="212" customWidth="1"/>
    <col min="25" max="25" width="54.7109375" style="189" customWidth="1"/>
    <col min="26" max="26" width="23" style="189" customWidth="1"/>
    <col min="27" max="29" width="23" style="212" customWidth="1"/>
    <col min="30" max="30" width="67.42578125" style="189" customWidth="1"/>
    <col min="31" max="16384" width="10.85546875" style="189"/>
  </cols>
  <sheetData>
    <row r="1" spans="2:30" ht="88.5" customHeight="1" x14ac:dyDescent="0.25">
      <c r="B1" s="216" t="s">
        <v>2409</v>
      </c>
      <c r="C1" s="216"/>
      <c r="D1" s="216"/>
      <c r="E1" s="216"/>
      <c r="F1" s="216"/>
      <c r="G1" s="216"/>
      <c r="H1" s="216"/>
      <c r="I1" s="216"/>
      <c r="J1" s="215"/>
      <c r="K1" s="215"/>
      <c r="L1" s="215"/>
      <c r="M1" s="215"/>
      <c r="N1" s="215"/>
      <c r="O1" s="215"/>
      <c r="P1" s="215"/>
      <c r="Q1" s="215"/>
      <c r="R1" s="215"/>
      <c r="S1" s="215"/>
      <c r="T1" s="215"/>
      <c r="U1" s="215"/>
      <c r="V1" s="215"/>
      <c r="W1" s="215"/>
      <c r="X1" s="215"/>
      <c r="Y1" s="215"/>
      <c r="Z1" s="215"/>
      <c r="AA1" s="215"/>
      <c r="AB1" s="215"/>
      <c r="AC1" s="215"/>
      <c r="AD1" s="215"/>
    </row>
    <row r="2" spans="2:30" ht="37.5" customHeight="1" x14ac:dyDescent="0.25">
      <c r="B2" s="24" t="s">
        <v>1</v>
      </c>
      <c r="C2" s="25"/>
      <c r="D2" s="25"/>
      <c r="E2" s="25"/>
      <c r="F2" s="25"/>
      <c r="G2" s="25"/>
      <c r="H2" s="25"/>
      <c r="I2" s="26"/>
      <c r="J2" s="190" t="s">
        <v>1626</v>
      </c>
      <c r="K2" s="190"/>
      <c r="L2" s="190"/>
      <c r="M2" s="190"/>
      <c r="N2" s="190"/>
      <c r="O2" s="190"/>
      <c r="P2" s="190"/>
      <c r="Q2" s="190" t="s">
        <v>0</v>
      </c>
      <c r="R2" s="190"/>
      <c r="S2" s="190"/>
      <c r="T2" s="190"/>
      <c r="U2" s="27" t="s">
        <v>1278</v>
      </c>
      <c r="V2" s="27"/>
      <c r="W2" s="27"/>
      <c r="X2" s="27"/>
      <c r="Y2" s="27"/>
      <c r="Z2" s="27"/>
      <c r="AA2" s="27"/>
      <c r="AB2" s="27"/>
      <c r="AC2" s="27"/>
      <c r="AD2" s="27"/>
    </row>
    <row r="3" spans="2:30" ht="49.5" customHeight="1" x14ac:dyDescent="0.25">
      <c r="B3" s="29" t="s">
        <v>2</v>
      </c>
      <c r="C3" s="29" t="s">
        <v>1627</v>
      </c>
      <c r="D3" s="29" t="s">
        <v>13</v>
      </c>
      <c r="E3" s="29" t="s">
        <v>15</v>
      </c>
      <c r="F3" s="29" t="s">
        <v>16</v>
      </c>
      <c r="G3" s="29" t="s">
        <v>17</v>
      </c>
      <c r="H3" s="29" t="s">
        <v>18</v>
      </c>
      <c r="I3" s="29" t="s">
        <v>19</v>
      </c>
      <c r="J3" s="29" t="s">
        <v>3</v>
      </c>
      <c r="K3" s="29" t="s">
        <v>4</v>
      </c>
      <c r="L3" s="29" t="s">
        <v>1628</v>
      </c>
      <c r="M3" s="29" t="s">
        <v>5</v>
      </c>
      <c r="N3" s="29" t="s">
        <v>6</v>
      </c>
      <c r="O3" s="29" t="s">
        <v>7</v>
      </c>
      <c r="P3" s="29" t="s">
        <v>8</v>
      </c>
      <c r="Q3" s="29" t="s">
        <v>9</v>
      </c>
      <c r="R3" s="29" t="s">
        <v>10</v>
      </c>
      <c r="S3" s="29" t="s">
        <v>11</v>
      </c>
      <c r="T3" s="29" t="s">
        <v>12</v>
      </c>
      <c r="U3" s="191" t="s">
        <v>1629</v>
      </c>
      <c r="V3" s="191" t="s">
        <v>1280</v>
      </c>
      <c r="W3" s="191" t="s">
        <v>1281</v>
      </c>
      <c r="X3" s="191" t="s">
        <v>1282</v>
      </c>
      <c r="Y3" s="191" t="s">
        <v>1283</v>
      </c>
      <c r="Z3" s="33" t="s">
        <v>1284</v>
      </c>
      <c r="AA3" s="31" t="s">
        <v>1285</v>
      </c>
      <c r="AB3" s="33" t="s">
        <v>1286</v>
      </c>
      <c r="AC3" s="33" t="s">
        <v>1287</v>
      </c>
      <c r="AD3" s="191" t="s">
        <v>1288</v>
      </c>
    </row>
    <row r="4" spans="2:30" ht="60" customHeight="1" x14ac:dyDescent="0.25">
      <c r="B4" s="35" t="s">
        <v>116</v>
      </c>
      <c r="C4" s="36" t="s">
        <v>1630</v>
      </c>
      <c r="D4" s="47" t="s">
        <v>83</v>
      </c>
      <c r="E4" s="37" t="s">
        <v>1631</v>
      </c>
      <c r="F4" s="47" t="s">
        <v>26</v>
      </c>
      <c r="G4" s="47" t="s">
        <v>26</v>
      </c>
      <c r="H4" s="47" t="s">
        <v>1632</v>
      </c>
      <c r="I4" s="47" t="s">
        <v>36</v>
      </c>
      <c r="J4" s="192" t="s">
        <v>1633</v>
      </c>
      <c r="K4" s="78" t="s">
        <v>94</v>
      </c>
      <c r="L4" s="40" t="s">
        <v>1634</v>
      </c>
      <c r="M4" s="193" t="s">
        <v>1635</v>
      </c>
      <c r="N4" s="45">
        <v>0.4</v>
      </c>
      <c r="O4" s="194">
        <v>44200</v>
      </c>
      <c r="P4" s="194">
        <v>44561</v>
      </c>
      <c r="Q4" s="44">
        <v>0.25</v>
      </c>
      <c r="R4" s="45">
        <v>0.6</v>
      </c>
      <c r="S4" s="45">
        <v>0.9</v>
      </c>
      <c r="T4" s="45">
        <v>1</v>
      </c>
      <c r="U4" s="79">
        <v>0.25</v>
      </c>
      <c r="V4" s="80" t="s">
        <v>1636</v>
      </c>
      <c r="W4" s="195" t="str">
        <f t="shared" ref="W4:W10" si="0">IF(Q4&lt;1%,"Sin iniciar",IF(Q4=100%,"Terminado","En gestión"))</f>
        <v>En gestión</v>
      </c>
      <c r="X4" s="195" t="str">
        <f>IF(U4&lt;1%,"Sin iniciar",IF(U4=100%,"Terminado","En gestión"))</f>
        <v>En gestión</v>
      </c>
      <c r="Y4" s="81" t="s">
        <v>1637</v>
      </c>
      <c r="Z4" s="48">
        <f>SUMPRODUCT(N4:N5,U4:U5)</f>
        <v>0.25</v>
      </c>
      <c r="AA4" s="49">
        <f>SUMPRODUCT(N4:N5,Q4:Q5)</f>
        <v>0.25</v>
      </c>
      <c r="AB4" s="196" t="str">
        <f>IF(AA4&lt;1%,"Sin iniciar",IF(AA4=100%,"Terminado","En gestión"))</f>
        <v>En gestión</v>
      </c>
      <c r="AC4" s="196" t="str">
        <f>IF(Z4&lt;1%,"Sin iniciar",IF(Z4=100%,"Terminado","En gestión"))</f>
        <v>En gestión</v>
      </c>
      <c r="AD4" s="4" t="s">
        <v>1291</v>
      </c>
    </row>
    <row r="5" spans="2:30" ht="60" customHeight="1" x14ac:dyDescent="0.25">
      <c r="B5" s="51"/>
      <c r="C5" s="36"/>
      <c r="D5" s="52"/>
      <c r="E5" s="37"/>
      <c r="F5" s="52"/>
      <c r="G5" s="52"/>
      <c r="H5" s="52"/>
      <c r="I5" s="52"/>
      <c r="J5" s="192"/>
      <c r="K5" s="143"/>
      <c r="L5" s="40" t="s">
        <v>1638</v>
      </c>
      <c r="M5" s="193" t="s">
        <v>1639</v>
      </c>
      <c r="N5" s="45">
        <v>0.6</v>
      </c>
      <c r="O5" s="194">
        <v>44206</v>
      </c>
      <c r="P5" s="194">
        <v>44561</v>
      </c>
      <c r="Q5" s="44">
        <v>0.25</v>
      </c>
      <c r="R5" s="45">
        <v>0.5</v>
      </c>
      <c r="S5" s="45">
        <v>0.75</v>
      </c>
      <c r="T5" s="45">
        <v>1</v>
      </c>
      <c r="U5" s="79">
        <v>0.25</v>
      </c>
      <c r="V5" s="80" t="s">
        <v>1640</v>
      </c>
      <c r="W5" s="195" t="str">
        <f t="shared" si="0"/>
        <v>En gestión</v>
      </c>
      <c r="X5" s="195" t="str">
        <f t="shared" ref="X5:X10" si="1">IF(U5&lt;1%,"Sin iniciar",IF(U5=100%,"Terminado","En gestión"))</f>
        <v>En gestión</v>
      </c>
      <c r="Y5" s="81"/>
      <c r="Z5" s="48"/>
      <c r="AA5" s="49"/>
      <c r="AB5" s="196"/>
      <c r="AC5" s="196"/>
      <c r="AD5" s="4" t="s">
        <v>1291</v>
      </c>
    </row>
    <row r="6" spans="2:30" ht="60" customHeight="1" x14ac:dyDescent="0.25">
      <c r="B6" s="51"/>
      <c r="C6" s="36" t="s">
        <v>1641</v>
      </c>
      <c r="D6" s="47" t="s">
        <v>83</v>
      </c>
      <c r="E6" s="37" t="s">
        <v>1642</v>
      </c>
      <c r="F6" s="47" t="s">
        <v>26</v>
      </c>
      <c r="G6" s="47" t="s">
        <v>26</v>
      </c>
      <c r="H6" s="47" t="s">
        <v>120</v>
      </c>
      <c r="I6" s="47" t="s">
        <v>36</v>
      </c>
      <c r="J6" s="192" t="s">
        <v>1643</v>
      </c>
      <c r="K6" s="78" t="s">
        <v>94</v>
      </c>
      <c r="L6" s="40" t="s">
        <v>1644</v>
      </c>
      <c r="M6" s="193" t="s">
        <v>1645</v>
      </c>
      <c r="N6" s="45">
        <v>0.25</v>
      </c>
      <c r="O6" s="194" t="s">
        <v>1646</v>
      </c>
      <c r="P6" s="194">
        <v>44253</v>
      </c>
      <c r="Q6" s="44">
        <v>1</v>
      </c>
      <c r="R6" s="45"/>
      <c r="S6" s="45"/>
      <c r="T6" s="45"/>
      <c r="U6" s="79">
        <v>1</v>
      </c>
      <c r="V6" s="80" t="s">
        <v>1647</v>
      </c>
      <c r="W6" s="195" t="str">
        <f t="shared" si="0"/>
        <v>Terminado</v>
      </c>
      <c r="X6" s="195" t="str">
        <f t="shared" si="1"/>
        <v>Terminado</v>
      </c>
      <c r="Y6" s="81" t="s">
        <v>1648</v>
      </c>
      <c r="Z6" s="48">
        <f>SUMPRODUCT(N6:N8,U6:U8)</f>
        <v>0.4375</v>
      </c>
      <c r="AA6" s="49">
        <f>SUMPRODUCT(N6:N8,Q6:Q8)</f>
        <v>0.4375</v>
      </c>
      <c r="AB6" s="196" t="str">
        <f>IF(AA6&lt;1%,"Sin iniciar",IF(AA6=100%,"Terminado","En gestión"))</f>
        <v>En gestión</v>
      </c>
      <c r="AC6" s="196" t="str">
        <f>IF(Z6&lt;1%,"Sin iniciar",IF(Z6=100%,"Terminado","En gestión"))</f>
        <v>En gestión</v>
      </c>
      <c r="AD6" s="4" t="s">
        <v>1291</v>
      </c>
    </row>
    <row r="7" spans="2:30" ht="60" customHeight="1" x14ac:dyDescent="0.25">
      <c r="B7" s="51"/>
      <c r="C7" s="36"/>
      <c r="D7" s="139"/>
      <c r="E7" s="37"/>
      <c r="F7" s="139"/>
      <c r="G7" s="139"/>
      <c r="H7" s="139"/>
      <c r="I7" s="139"/>
      <c r="J7" s="192"/>
      <c r="K7" s="141"/>
      <c r="L7" s="40" t="s">
        <v>1649</v>
      </c>
      <c r="M7" s="193" t="s">
        <v>1650</v>
      </c>
      <c r="N7" s="45">
        <v>0.35</v>
      </c>
      <c r="O7" s="194">
        <v>44227</v>
      </c>
      <c r="P7" s="194">
        <v>44561</v>
      </c>
      <c r="Q7" s="44">
        <v>0.25</v>
      </c>
      <c r="R7" s="45">
        <v>0.5</v>
      </c>
      <c r="S7" s="45">
        <v>0.75</v>
      </c>
      <c r="T7" s="45">
        <v>1</v>
      </c>
      <c r="U7" s="79">
        <v>0.25</v>
      </c>
      <c r="V7" s="80" t="s">
        <v>1651</v>
      </c>
      <c r="W7" s="195" t="str">
        <f t="shared" si="0"/>
        <v>En gestión</v>
      </c>
      <c r="X7" s="195" t="str">
        <f t="shared" si="1"/>
        <v>En gestión</v>
      </c>
      <c r="Y7" s="81"/>
      <c r="Z7" s="48"/>
      <c r="AA7" s="49"/>
      <c r="AB7" s="196"/>
      <c r="AC7" s="196"/>
      <c r="AD7" s="4" t="s">
        <v>1291</v>
      </c>
    </row>
    <row r="8" spans="2:30" ht="60" customHeight="1" x14ac:dyDescent="0.25">
      <c r="B8" s="51"/>
      <c r="C8" s="36"/>
      <c r="D8" s="52"/>
      <c r="E8" s="37"/>
      <c r="F8" s="52"/>
      <c r="G8" s="52"/>
      <c r="H8" s="52"/>
      <c r="I8" s="52"/>
      <c r="J8" s="192"/>
      <c r="K8" s="143"/>
      <c r="L8" s="40" t="s">
        <v>1652</v>
      </c>
      <c r="M8" s="193" t="s">
        <v>1653</v>
      </c>
      <c r="N8" s="45">
        <v>0.4</v>
      </c>
      <c r="O8" s="194">
        <v>44198</v>
      </c>
      <c r="P8" s="194">
        <v>44561</v>
      </c>
      <c r="Q8" s="44">
        <v>0.25</v>
      </c>
      <c r="R8" s="45">
        <v>0.5</v>
      </c>
      <c r="S8" s="45">
        <v>0.75</v>
      </c>
      <c r="T8" s="45">
        <v>1</v>
      </c>
      <c r="U8" s="79">
        <v>0.25</v>
      </c>
      <c r="V8" s="80" t="s">
        <v>1654</v>
      </c>
      <c r="W8" s="195" t="str">
        <f t="shared" si="0"/>
        <v>En gestión</v>
      </c>
      <c r="X8" s="195" t="str">
        <f t="shared" si="1"/>
        <v>En gestión</v>
      </c>
      <c r="Y8" s="81"/>
      <c r="Z8" s="48"/>
      <c r="AA8" s="49"/>
      <c r="AB8" s="196"/>
      <c r="AC8" s="196"/>
      <c r="AD8" s="4" t="s">
        <v>1291</v>
      </c>
    </row>
    <row r="9" spans="2:30" ht="60" customHeight="1" x14ac:dyDescent="0.25">
      <c r="B9" s="51"/>
      <c r="C9" s="36" t="s">
        <v>1655</v>
      </c>
      <c r="D9" s="47" t="s">
        <v>148</v>
      </c>
      <c r="E9" s="37" t="s">
        <v>1656</v>
      </c>
      <c r="F9" s="47" t="s">
        <v>218</v>
      </c>
      <c r="G9" s="47" t="s">
        <v>26</v>
      </c>
      <c r="H9" s="47" t="s">
        <v>150</v>
      </c>
      <c r="I9" s="47" t="s">
        <v>36</v>
      </c>
      <c r="J9" s="192" t="s">
        <v>1657</v>
      </c>
      <c r="K9" s="78" t="s">
        <v>94</v>
      </c>
      <c r="L9" s="40" t="s">
        <v>1658</v>
      </c>
      <c r="M9" s="193" t="s">
        <v>1659</v>
      </c>
      <c r="N9" s="45">
        <v>0.5</v>
      </c>
      <c r="O9" s="194">
        <v>44202</v>
      </c>
      <c r="P9" s="194" t="s">
        <v>1660</v>
      </c>
      <c r="Q9" s="44">
        <v>0.2</v>
      </c>
      <c r="R9" s="45">
        <v>0.8</v>
      </c>
      <c r="S9" s="45">
        <v>1</v>
      </c>
      <c r="T9" s="45">
        <v>0</v>
      </c>
      <c r="U9" s="79">
        <v>0.2</v>
      </c>
      <c r="V9" s="80" t="s">
        <v>1661</v>
      </c>
      <c r="W9" s="195" t="str">
        <f t="shared" si="0"/>
        <v>En gestión</v>
      </c>
      <c r="X9" s="195" t="str">
        <f t="shared" si="1"/>
        <v>En gestión</v>
      </c>
      <c r="Y9" s="81" t="s">
        <v>1662</v>
      </c>
      <c r="Z9" s="48">
        <f>SUMPRODUCT(N9:N10,U9:U10)</f>
        <v>0.2</v>
      </c>
      <c r="AA9" s="49">
        <f>SUMPRODUCT(N9:N10,Q9:Q10)</f>
        <v>0.2</v>
      </c>
      <c r="AB9" s="196" t="str">
        <f>IF(AA9&lt;1%,"Sin iniciar",IF(AA9=100%,"Terminado","En gestión"))</f>
        <v>En gestión</v>
      </c>
      <c r="AC9" s="196" t="str">
        <f>IF(Z9&lt;1%,"Sin iniciar",IF(Z9=100%,"Terminado","En gestión"))</f>
        <v>En gestión</v>
      </c>
      <c r="AD9" s="4" t="s">
        <v>1291</v>
      </c>
    </row>
    <row r="10" spans="2:30" ht="60" customHeight="1" x14ac:dyDescent="0.25">
      <c r="B10" s="53"/>
      <c r="C10" s="36"/>
      <c r="D10" s="52"/>
      <c r="E10" s="37"/>
      <c r="F10" s="52"/>
      <c r="G10" s="52"/>
      <c r="H10" s="52"/>
      <c r="I10" s="52"/>
      <c r="J10" s="192"/>
      <c r="K10" s="143"/>
      <c r="L10" s="40" t="s">
        <v>1663</v>
      </c>
      <c r="M10" s="193" t="s">
        <v>1664</v>
      </c>
      <c r="N10" s="45">
        <v>0.5</v>
      </c>
      <c r="O10" s="194">
        <v>44235</v>
      </c>
      <c r="P10" s="194" t="s">
        <v>155</v>
      </c>
      <c r="Q10" s="44">
        <v>0.2</v>
      </c>
      <c r="R10" s="45">
        <v>0.4</v>
      </c>
      <c r="S10" s="45">
        <v>1</v>
      </c>
      <c r="T10" s="45">
        <v>0</v>
      </c>
      <c r="U10" s="79">
        <v>0.2</v>
      </c>
      <c r="V10" s="80" t="s">
        <v>1665</v>
      </c>
      <c r="W10" s="195" t="str">
        <f t="shared" si="0"/>
        <v>En gestión</v>
      </c>
      <c r="X10" s="195" t="str">
        <f t="shared" si="1"/>
        <v>En gestión</v>
      </c>
      <c r="Y10" s="81"/>
      <c r="Z10" s="48"/>
      <c r="AA10" s="49"/>
      <c r="AB10" s="196"/>
      <c r="AC10" s="196"/>
      <c r="AD10" s="4" t="s">
        <v>1291</v>
      </c>
    </row>
    <row r="11" spans="2:30" ht="60" customHeight="1" x14ac:dyDescent="0.25">
      <c r="B11" s="54" t="s">
        <v>175</v>
      </c>
      <c r="C11" s="55" t="s">
        <v>1666</v>
      </c>
      <c r="D11" s="57" t="s">
        <v>126</v>
      </c>
      <c r="E11" s="56" t="s">
        <v>176</v>
      </c>
      <c r="F11" s="57" t="s">
        <v>177</v>
      </c>
      <c r="G11" s="57" t="s">
        <v>177</v>
      </c>
      <c r="H11" s="57" t="s">
        <v>178</v>
      </c>
      <c r="I11" s="57" t="s">
        <v>36</v>
      </c>
      <c r="J11" s="197" t="s">
        <v>1667</v>
      </c>
      <c r="K11" s="59" t="s">
        <v>1668</v>
      </c>
      <c r="L11" s="60" t="s">
        <v>1669</v>
      </c>
      <c r="M11" s="198" t="s">
        <v>1670</v>
      </c>
      <c r="N11" s="64">
        <v>0.3</v>
      </c>
      <c r="O11" s="199">
        <v>44270</v>
      </c>
      <c r="P11" s="199">
        <v>44377</v>
      </c>
      <c r="Q11" s="44">
        <v>0</v>
      </c>
      <c r="R11" s="64">
        <v>0.3</v>
      </c>
      <c r="S11" s="64">
        <v>1</v>
      </c>
      <c r="T11" s="64">
        <v>0</v>
      </c>
      <c r="U11" s="17">
        <v>0</v>
      </c>
      <c r="V11" s="18" t="s">
        <v>1291</v>
      </c>
      <c r="W11" s="200" t="s">
        <v>1335</v>
      </c>
      <c r="X11" s="200" t="s">
        <v>1335</v>
      </c>
      <c r="Y11" s="68" t="s">
        <v>1671</v>
      </c>
      <c r="Z11" s="201">
        <v>0</v>
      </c>
      <c r="AA11" s="202">
        <v>0</v>
      </c>
      <c r="AB11" s="196" t="str">
        <f t="shared" ref="AB11" si="2">IF(AA11&lt;1%,"Sin iniciar",IF(AA11=100%,"Terminado","En gestión"))</f>
        <v>Sin iniciar</v>
      </c>
      <c r="AC11" s="196" t="str">
        <f>IF(Z11&lt;1%,"Sin iniciar",IF(Z11=100%,"Terminado","En gestión"))</f>
        <v>Sin iniciar</v>
      </c>
      <c r="AD11" s="18" t="s">
        <v>1291</v>
      </c>
    </row>
    <row r="12" spans="2:30" ht="60" customHeight="1" x14ac:dyDescent="0.25">
      <c r="B12" s="76"/>
      <c r="C12" s="55"/>
      <c r="D12" s="70"/>
      <c r="E12" s="56"/>
      <c r="F12" s="70"/>
      <c r="G12" s="70"/>
      <c r="H12" s="70"/>
      <c r="I12" s="70"/>
      <c r="J12" s="197"/>
      <c r="K12" s="72"/>
      <c r="L12" s="60" t="s">
        <v>1672</v>
      </c>
      <c r="M12" s="198" t="s">
        <v>1673</v>
      </c>
      <c r="N12" s="64">
        <v>0.7</v>
      </c>
      <c r="O12" s="199">
        <v>44348</v>
      </c>
      <c r="P12" s="199">
        <v>44498</v>
      </c>
      <c r="Q12" s="44">
        <v>0</v>
      </c>
      <c r="R12" s="64">
        <v>0.3</v>
      </c>
      <c r="S12" s="64">
        <v>1</v>
      </c>
      <c r="T12" s="64">
        <v>0</v>
      </c>
      <c r="U12" s="17">
        <v>0</v>
      </c>
      <c r="V12" s="18" t="s">
        <v>1291</v>
      </c>
      <c r="W12" s="200" t="s">
        <v>1335</v>
      </c>
      <c r="X12" s="200" t="s">
        <v>1335</v>
      </c>
      <c r="Y12" s="68"/>
      <c r="Z12" s="201"/>
      <c r="AA12" s="202"/>
      <c r="AB12" s="196"/>
      <c r="AC12" s="196"/>
      <c r="AD12" s="18" t="s">
        <v>1291</v>
      </c>
    </row>
    <row r="13" spans="2:30" ht="60" customHeight="1" x14ac:dyDescent="0.25">
      <c r="B13" s="35" t="s">
        <v>213</v>
      </c>
      <c r="C13" s="36" t="s">
        <v>1674</v>
      </c>
      <c r="D13" s="47" t="s">
        <v>23</v>
      </c>
      <c r="E13" s="203" t="s">
        <v>228</v>
      </c>
      <c r="F13" s="47" t="s">
        <v>218</v>
      </c>
      <c r="G13" s="47" t="s">
        <v>26</v>
      </c>
      <c r="H13" s="47" t="s">
        <v>219</v>
      </c>
      <c r="I13" s="47" t="s">
        <v>36</v>
      </c>
      <c r="J13" s="192" t="s">
        <v>1675</v>
      </c>
      <c r="K13" s="78" t="s">
        <v>1668</v>
      </c>
      <c r="L13" s="40" t="s">
        <v>1676</v>
      </c>
      <c r="M13" s="193" t="s">
        <v>1677</v>
      </c>
      <c r="N13" s="204">
        <v>0.17</v>
      </c>
      <c r="O13" s="194">
        <v>44197</v>
      </c>
      <c r="P13" s="194" t="s">
        <v>216</v>
      </c>
      <c r="Q13" s="44">
        <v>0.25</v>
      </c>
      <c r="R13" s="45">
        <v>0.5</v>
      </c>
      <c r="S13" s="45">
        <v>0.75</v>
      </c>
      <c r="T13" s="45">
        <v>1</v>
      </c>
      <c r="U13" s="79">
        <v>0.25</v>
      </c>
      <c r="V13" s="80" t="s">
        <v>1678</v>
      </c>
      <c r="W13" s="195" t="str">
        <f t="shared" ref="W13:W32" si="3">IF(Q13&lt;1%,"Sin iniciar",IF(Q13=100%,"Terminado","En gestión"))</f>
        <v>En gestión</v>
      </c>
      <c r="X13" s="195" t="str">
        <f>IF(U13&lt;1%,"Sin iniciar",IF(U13=100%,"Terminado","En gestión"))</f>
        <v>En gestión</v>
      </c>
      <c r="Y13" s="50" t="s">
        <v>1679</v>
      </c>
      <c r="Z13" s="48">
        <f>SUMPRODUCT(N13:N18,U13:U18)</f>
        <v>0.24700000000000003</v>
      </c>
      <c r="AA13" s="49">
        <f>SUMPRODUCT(N13:N18,Q13:Q18)</f>
        <v>0.25</v>
      </c>
      <c r="AB13" s="196" t="str">
        <f>IF(AA13&lt;1%,"Sin iniciar",IF(AA13=100%,"Terminado","En gestión"))</f>
        <v>En gestión</v>
      </c>
      <c r="AC13" s="196" t="str">
        <f>IF(Z13&lt;1%,"Sin iniciar",IF(Z13=100%,"Terminado","En gestión"))</f>
        <v>En gestión</v>
      </c>
      <c r="AD13" s="4" t="s">
        <v>1291</v>
      </c>
    </row>
    <row r="14" spans="2:30" ht="60" customHeight="1" x14ac:dyDescent="0.25">
      <c r="B14" s="51"/>
      <c r="C14" s="36"/>
      <c r="D14" s="139"/>
      <c r="E14" s="203"/>
      <c r="F14" s="139"/>
      <c r="G14" s="139"/>
      <c r="H14" s="139"/>
      <c r="I14" s="139"/>
      <c r="J14" s="192"/>
      <c r="K14" s="141"/>
      <c r="L14" s="40" t="s">
        <v>1680</v>
      </c>
      <c r="M14" s="193" t="s">
        <v>1681</v>
      </c>
      <c r="N14" s="204">
        <v>0.17</v>
      </c>
      <c r="O14" s="194">
        <v>44197</v>
      </c>
      <c r="P14" s="194" t="s">
        <v>216</v>
      </c>
      <c r="Q14" s="44">
        <v>0.25</v>
      </c>
      <c r="R14" s="45">
        <v>0.5</v>
      </c>
      <c r="S14" s="45">
        <v>0.75</v>
      </c>
      <c r="T14" s="45">
        <v>1</v>
      </c>
      <c r="U14" s="79">
        <v>0.25</v>
      </c>
      <c r="V14" s="80" t="s">
        <v>1682</v>
      </c>
      <c r="W14" s="195" t="str">
        <f t="shared" si="3"/>
        <v>En gestión</v>
      </c>
      <c r="X14" s="195" t="str">
        <f t="shared" ref="X14:X63" si="4">IF(U14&lt;1%,"Sin iniciar",IF(U14=100%,"Terminado","En gestión"))</f>
        <v>En gestión</v>
      </c>
      <c r="Y14" s="50"/>
      <c r="Z14" s="48"/>
      <c r="AA14" s="49"/>
      <c r="AB14" s="196"/>
      <c r="AC14" s="196"/>
      <c r="AD14" s="4" t="s">
        <v>1291</v>
      </c>
    </row>
    <row r="15" spans="2:30" ht="60" customHeight="1" x14ac:dyDescent="0.25">
      <c r="B15" s="51"/>
      <c r="C15" s="36"/>
      <c r="D15" s="139"/>
      <c r="E15" s="203"/>
      <c r="F15" s="139"/>
      <c r="G15" s="139"/>
      <c r="H15" s="139"/>
      <c r="I15" s="139"/>
      <c r="J15" s="192"/>
      <c r="K15" s="141"/>
      <c r="L15" s="40" t="s">
        <v>1683</v>
      </c>
      <c r="M15" s="193" t="s">
        <v>1684</v>
      </c>
      <c r="N15" s="204">
        <v>0.17</v>
      </c>
      <c r="O15" s="194">
        <v>44197</v>
      </c>
      <c r="P15" s="194" t="s">
        <v>216</v>
      </c>
      <c r="Q15" s="44">
        <v>0.25</v>
      </c>
      <c r="R15" s="45">
        <v>0.5</v>
      </c>
      <c r="S15" s="45">
        <v>0.75</v>
      </c>
      <c r="T15" s="45">
        <v>1</v>
      </c>
      <c r="U15" s="79">
        <v>0.25</v>
      </c>
      <c r="V15" s="80" t="s">
        <v>1685</v>
      </c>
      <c r="W15" s="195" t="str">
        <f t="shared" si="3"/>
        <v>En gestión</v>
      </c>
      <c r="X15" s="195" t="str">
        <f t="shared" si="4"/>
        <v>En gestión</v>
      </c>
      <c r="Y15" s="50"/>
      <c r="Z15" s="48"/>
      <c r="AA15" s="49"/>
      <c r="AB15" s="196"/>
      <c r="AC15" s="196"/>
      <c r="AD15" s="4" t="s">
        <v>1291</v>
      </c>
    </row>
    <row r="16" spans="2:30" ht="60" customHeight="1" x14ac:dyDescent="0.25">
      <c r="B16" s="51"/>
      <c r="C16" s="36"/>
      <c r="D16" s="139"/>
      <c r="E16" s="203"/>
      <c r="F16" s="139"/>
      <c r="G16" s="139"/>
      <c r="H16" s="139"/>
      <c r="I16" s="139"/>
      <c r="J16" s="192"/>
      <c r="K16" s="141"/>
      <c r="L16" s="40" t="s">
        <v>1686</v>
      </c>
      <c r="M16" s="193" t="s">
        <v>1687</v>
      </c>
      <c r="N16" s="204">
        <v>0.17</v>
      </c>
      <c r="O16" s="194">
        <v>44197</v>
      </c>
      <c r="P16" s="194" t="s">
        <v>216</v>
      </c>
      <c r="Q16" s="44">
        <v>0.25</v>
      </c>
      <c r="R16" s="45">
        <v>0.5</v>
      </c>
      <c r="S16" s="45">
        <v>0.75</v>
      </c>
      <c r="T16" s="45">
        <v>1</v>
      </c>
      <c r="U16" s="79">
        <v>0.25</v>
      </c>
      <c r="V16" s="80" t="s">
        <v>1688</v>
      </c>
      <c r="W16" s="195" t="str">
        <f t="shared" si="3"/>
        <v>En gestión</v>
      </c>
      <c r="X16" s="195" t="str">
        <f t="shared" si="4"/>
        <v>En gestión</v>
      </c>
      <c r="Y16" s="50"/>
      <c r="Z16" s="48"/>
      <c r="AA16" s="49"/>
      <c r="AB16" s="196"/>
      <c r="AC16" s="196"/>
      <c r="AD16" s="4" t="s">
        <v>1291</v>
      </c>
    </row>
    <row r="17" spans="2:30" ht="60" customHeight="1" x14ac:dyDescent="0.25">
      <c r="B17" s="51"/>
      <c r="C17" s="36"/>
      <c r="D17" s="139"/>
      <c r="E17" s="203"/>
      <c r="F17" s="139"/>
      <c r="G17" s="139"/>
      <c r="H17" s="139"/>
      <c r="I17" s="139"/>
      <c r="J17" s="192"/>
      <c r="K17" s="141"/>
      <c r="L17" s="40" t="s">
        <v>1689</v>
      </c>
      <c r="M17" s="193" t="s">
        <v>1690</v>
      </c>
      <c r="N17" s="204">
        <v>0.17</v>
      </c>
      <c r="O17" s="194">
        <v>44197</v>
      </c>
      <c r="P17" s="194" t="s">
        <v>216</v>
      </c>
      <c r="Q17" s="44">
        <v>0.25</v>
      </c>
      <c r="R17" s="45">
        <v>0.5</v>
      </c>
      <c r="S17" s="45">
        <v>0.75</v>
      </c>
      <c r="T17" s="45">
        <v>1</v>
      </c>
      <c r="U17" s="79">
        <v>0.25</v>
      </c>
      <c r="V17" s="80" t="s">
        <v>1691</v>
      </c>
      <c r="W17" s="195" t="str">
        <f t="shared" si="3"/>
        <v>En gestión</v>
      </c>
      <c r="X17" s="195" t="str">
        <f t="shared" si="4"/>
        <v>En gestión</v>
      </c>
      <c r="Y17" s="50"/>
      <c r="Z17" s="48"/>
      <c r="AA17" s="49"/>
      <c r="AB17" s="196"/>
      <c r="AC17" s="196"/>
      <c r="AD17" s="4" t="s">
        <v>1291</v>
      </c>
    </row>
    <row r="18" spans="2:30" ht="60" customHeight="1" x14ac:dyDescent="0.25">
      <c r="B18" s="51"/>
      <c r="C18" s="36"/>
      <c r="D18" s="52"/>
      <c r="E18" s="203"/>
      <c r="F18" s="52"/>
      <c r="G18" s="52"/>
      <c r="H18" s="52"/>
      <c r="I18" s="52"/>
      <c r="J18" s="192"/>
      <c r="K18" s="143"/>
      <c r="L18" s="40" t="s">
        <v>1692</v>
      </c>
      <c r="M18" s="193" t="s">
        <v>1693</v>
      </c>
      <c r="N18" s="204">
        <v>0.15</v>
      </c>
      <c r="O18" s="194">
        <v>44197</v>
      </c>
      <c r="P18" s="194" t="s">
        <v>216</v>
      </c>
      <c r="Q18" s="44">
        <v>0.25</v>
      </c>
      <c r="R18" s="45">
        <v>0.5</v>
      </c>
      <c r="S18" s="45">
        <v>0.75</v>
      </c>
      <c r="T18" s="45">
        <v>1</v>
      </c>
      <c r="U18" s="79">
        <v>0.23</v>
      </c>
      <c r="V18" s="80" t="s">
        <v>1694</v>
      </c>
      <c r="W18" s="195" t="str">
        <f t="shared" si="3"/>
        <v>En gestión</v>
      </c>
      <c r="X18" s="195" t="str">
        <f t="shared" si="4"/>
        <v>En gestión</v>
      </c>
      <c r="Y18" s="50"/>
      <c r="Z18" s="48"/>
      <c r="AA18" s="49"/>
      <c r="AB18" s="196"/>
      <c r="AC18" s="196"/>
      <c r="AD18" s="80" t="s">
        <v>1695</v>
      </c>
    </row>
    <row r="19" spans="2:30" ht="60" customHeight="1" x14ac:dyDescent="0.25">
      <c r="B19" s="53"/>
      <c r="C19" s="40" t="s">
        <v>1696</v>
      </c>
      <c r="D19" s="45" t="s">
        <v>23</v>
      </c>
      <c r="E19" s="193" t="s">
        <v>228</v>
      </c>
      <c r="F19" s="45" t="s">
        <v>218</v>
      </c>
      <c r="G19" s="45" t="s">
        <v>26</v>
      </c>
      <c r="H19" s="45" t="s">
        <v>219</v>
      </c>
      <c r="I19" s="45" t="s">
        <v>36</v>
      </c>
      <c r="J19" s="126" t="s">
        <v>1697</v>
      </c>
      <c r="K19" s="160" t="s">
        <v>1668</v>
      </c>
      <c r="L19" s="40" t="s">
        <v>1698</v>
      </c>
      <c r="M19" s="193" t="s">
        <v>1699</v>
      </c>
      <c r="N19" s="204">
        <v>1</v>
      </c>
      <c r="O19" s="194">
        <v>44197</v>
      </c>
      <c r="P19" s="194" t="s">
        <v>216</v>
      </c>
      <c r="Q19" s="44">
        <v>0.25</v>
      </c>
      <c r="R19" s="45">
        <v>0.5</v>
      </c>
      <c r="S19" s="45">
        <v>0.75</v>
      </c>
      <c r="T19" s="45">
        <v>1</v>
      </c>
      <c r="U19" s="79">
        <v>0.25</v>
      </c>
      <c r="V19" s="80" t="s">
        <v>1700</v>
      </c>
      <c r="W19" s="195" t="str">
        <f t="shared" si="3"/>
        <v>En gestión</v>
      </c>
      <c r="X19" s="195" t="str">
        <f t="shared" si="4"/>
        <v>En gestión</v>
      </c>
      <c r="Y19" s="80" t="s">
        <v>1701</v>
      </c>
      <c r="Z19" s="79">
        <f>N19*U19</f>
        <v>0.25</v>
      </c>
      <c r="AA19" s="161">
        <f>N19*Q19</f>
        <v>0.25</v>
      </c>
      <c r="AB19" s="195" t="str">
        <f>IF(AA19&lt;1%,"Sin iniciar",IF(AA19=100%,"Terminado","En gestión"))</f>
        <v>En gestión</v>
      </c>
      <c r="AC19" s="195" t="str">
        <f>IF(Z19&lt;1%,"Sin iniciar",IF(Z19=100%,"Terminado","En gestión"))</f>
        <v>En gestión</v>
      </c>
      <c r="AD19" s="4" t="s">
        <v>1291</v>
      </c>
    </row>
    <row r="20" spans="2:30" ht="60" customHeight="1" x14ac:dyDescent="0.25">
      <c r="B20" s="54" t="s">
        <v>1623</v>
      </c>
      <c r="C20" s="55" t="s">
        <v>1702</v>
      </c>
      <c r="D20" s="57" t="s">
        <v>34</v>
      </c>
      <c r="E20" s="56" t="s">
        <v>1703</v>
      </c>
      <c r="F20" s="57" t="s">
        <v>238</v>
      </c>
      <c r="G20" s="57" t="s">
        <v>177</v>
      </c>
      <c r="H20" s="57" t="s">
        <v>150</v>
      </c>
      <c r="I20" s="57" t="s">
        <v>36</v>
      </c>
      <c r="J20" s="197" t="s">
        <v>1704</v>
      </c>
      <c r="K20" s="59" t="s">
        <v>1705</v>
      </c>
      <c r="L20" s="60" t="s">
        <v>1706</v>
      </c>
      <c r="M20" s="198" t="s">
        <v>1707</v>
      </c>
      <c r="N20" s="64">
        <v>0.15</v>
      </c>
      <c r="O20" s="199">
        <v>44200</v>
      </c>
      <c r="P20" s="199">
        <v>44377</v>
      </c>
      <c r="Q20" s="44">
        <v>0.5</v>
      </c>
      <c r="R20" s="64">
        <v>1</v>
      </c>
      <c r="S20" s="64">
        <v>0</v>
      </c>
      <c r="T20" s="64">
        <v>0</v>
      </c>
      <c r="U20" s="79">
        <v>0.5</v>
      </c>
      <c r="V20" s="66" t="s">
        <v>1708</v>
      </c>
      <c r="W20" s="200" t="str">
        <f t="shared" si="3"/>
        <v>En gestión</v>
      </c>
      <c r="X20" s="200" t="str">
        <f t="shared" si="4"/>
        <v>En gestión</v>
      </c>
      <c r="Y20" s="67" t="s">
        <v>1709</v>
      </c>
      <c r="Z20" s="48">
        <f>SUMPRODUCT(N20:N24,U20:U24)</f>
        <v>0.27500000000000002</v>
      </c>
      <c r="AA20" s="49">
        <f>SUMPRODUCT(N20:N24,Q20:Q24)</f>
        <v>0.27500000000000002</v>
      </c>
      <c r="AB20" s="205" t="str">
        <f>IF(AA20&lt;1%,"Sin iniciar",IF(AA20=100%,"Terminado","En gestión"))</f>
        <v>En gestión</v>
      </c>
      <c r="AC20" s="205" t="str">
        <f>IF(Z20&lt;1%,"Sin iniciar",IF(Z20=100%,"Terminado","En gestión"))</f>
        <v>En gestión</v>
      </c>
      <c r="AD20" s="18" t="s">
        <v>1291</v>
      </c>
    </row>
    <row r="21" spans="2:30" ht="60" customHeight="1" x14ac:dyDescent="0.25">
      <c r="B21" s="69"/>
      <c r="C21" s="55"/>
      <c r="D21" s="73"/>
      <c r="E21" s="56"/>
      <c r="F21" s="73"/>
      <c r="G21" s="73"/>
      <c r="H21" s="73"/>
      <c r="I21" s="73"/>
      <c r="J21" s="197"/>
      <c r="K21" s="75"/>
      <c r="L21" s="60" t="s">
        <v>1710</v>
      </c>
      <c r="M21" s="198" t="s">
        <v>1711</v>
      </c>
      <c r="N21" s="64">
        <v>0.25</v>
      </c>
      <c r="O21" s="199">
        <v>44378</v>
      </c>
      <c r="P21" s="199">
        <v>44530</v>
      </c>
      <c r="Q21" s="44">
        <v>0</v>
      </c>
      <c r="R21" s="64">
        <v>0</v>
      </c>
      <c r="S21" s="64">
        <v>0.6</v>
      </c>
      <c r="T21" s="64">
        <v>1</v>
      </c>
      <c r="U21" s="79">
        <v>0</v>
      </c>
      <c r="V21" s="18" t="s">
        <v>1291</v>
      </c>
      <c r="W21" s="200" t="str">
        <f t="shared" si="3"/>
        <v>Sin iniciar</v>
      </c>
      <c r="X21" s="200" t="str">
        <f t="shared" si="4"/>
        <v>Sin iniciar</v>
      </c>
      <c r="Y21" s="67"/>
      <c r="Z21" s="48"/>
      <c r="AA21" s="49"/>
      <c r="AB21" s="205"/>
      <c r="AC21" s="205"/>
      <c r="AD21" s="18" t="s">
        <v>1291</v>
      </c>
    </row>
    <row r="22" spans="2:30" ht="60" customHeight="1" x14ac:dyDescent="0.25">
      <c r="B22" s="69"/>
      <c r="C22" s="55"/>
      <c r="D22" s="73"/>
      <c r="E22" s="56"/>
      <c r="F22" s="73"/>
      <c r="G22" s="73"/>
      <c r="H22" s="73"/>
      <c r="I22" s="73"/>
      <c r="J22" s="197"/>
      <c r="K22" s="75"/>
      <c r="L22" s="60" t="s">
        <v>1712</v>
      </c>
      <c r="M22" s="198" t="s">
        <v>1713</v>
      </c>
      <c r="N22" s="64">
        <v>0.2</v>
      </c>
      <c r="O22" s="199">
        <v>44287</v>
      </c>
      <c r="P22" s="199">
        <v>44530</v>
      </c>
      <c r="Q22" s="44">
        <v>0</v>
      </c>
      <c r="R22" s="64">
        <v>0.375</v>
      </c>
      <c r="S22" s="64">
        <v>0.75</v>
      </c>
      <c r="T22" s="64">
        <v>1</v>
      </c>
      <c r="U22" s="79">
        <v>0</v>
      </c>
      <c r="V22" s="18" t="s">
        <v>1291</v>
      </c>
      <c r="W22" s="200" t="str">
        <f t="shared" si="3"/>
        <v>Sin iniciar</v>
      </c>
      <c r="X22" s="200" t="str">
        <f t="shared" si="4"/>
        <v>Sin iniciar</v>
      </c>
      <c r="Y22" s="67"/>
      <c r="Z22" s="48"/>
      <c r="AA22" s="49"/>
      <c r="AB22" s="205"/>
      <c r="AC22" s="205"/>
      <c r="AD22" s="18" t="s">
        <v>1291</v>
      </c>
    </row>
    <row r="23" spans="2:30" ht="60" customHeight="1" x14ac:dyDescent="0.25">
      <c r="B23" s="69"/>
      <c r="C23" s="55"/>
      <c r="D23" s="73"/>
      <c r="E23" s="56"/>
      <c r="F23" s="73"/>
      <c r="G23" s="73"/>
      <c r="H23" s="73"/>
      <c r="I23" s="73"/>
      <c r="J23" s="197"/>
      <c r="K23" s="75"/>
      <c r="L23" s="60" t="s">
        <v>1714</v>
      </c>
      <c r="M23" s="198" t="s">
        <v>1715</v>
      </c>
      <c r="N23" s="64">
        <v>0.2</v>
      </c>
      <c r="O23" s="199">
        <v>44200</v>
      </c>
      <c r="P23" s="199">
        <v>44286</v>
      </c>
      <c r="Q23" s="44">
        <v>1</v>
      </c>
      <c r="R23" s="64">
        <v>0</v>
      </c>
      <c r="S23" s="64">
        <v>0</v>
      </c>
      <c r="T23" s="64">
        <v>0</v>
      </c>
      <c r="U23" s="79">
        <v>1</v>
      </c>
      <c r="V23" s="66" t="s">
        <v>1716</v>
      </c>
      <c r="W23" s="200" t="str">
        <f t="shared" si="3"/>
        <v>Terminado</v>
      </c>
      <c r="X23" s="200" t="str">
        <f t="shared" si="4"/>
        <v>Terminado</v>
      </c>
      <c r="Y23" s="67"/>
      <c r="Z23" s="48"/>
      <c r="AA23" s="49"/>
      <c r="AB23" s="205"/>
      <c r="AC23" s="205"/>
      <c r="AD23" s="18" t="s">
        <v>1291</v>
      </c>
    </row>
    <row r="24" spans="2:30" ht="60" customHeight="1" x14ac:dyDescent="0.25">
      <c r="B24" s="69"/>
      <c r="C24" s="55"/>
      <c r="D24" s="70"/>
      <c r="E24" s="56"/>
      <c r="F24" s="70"/>
      <c r="G24" s="70"/>
      <c r="H24" s="70"/>
      <c r="I24" s="70"/>
      <c r="J24" s="197"/>
      <c r="K24" s="72"/>
      <c r="L24" s="60" t="s">
        <v>1717</v>
      </c>
      <c r="M24" s="198" t="s">
        <v>1718</v>
      </c>
      <c r="N24" s="64">
        <v>0.2</v>
      </c>
      <c r="O24" s="199">
        <v>44200</v>
      </c>
      <c r="P24" s="199">
        <v>44530</v>
      </c>
      <c r="Q24" s="44">
        <v>0</v>
      </c>
      <c r="R24" s="64">
        <v>0.375</v>
      </c>
      <c r="S24" s="64">
        <v>0.75</v>
      </c>
      <c r="T24" s="64">
        <v>1</v>
      </c>
      <c r="U24" s="79">
        <v>0</v>
      </c>
      <c r="V24" s="18" t="s">
        <v>1291</v>
      </c>
      <c r="W24" s="200" t="str">
        <f t="shared" si="3"/>
        <v>Sin iniciar</v>
      </c>
      <c r="X24" s="200" t="str">
        <f t="shared" si="4"/>
        <v>Sin iniciar</v>
      </c>
      <c r="Y24" s="67"/>
      <c r="Z24" s="48"/>
      <c r="AA24" s="49"/>
      <c r="AB24" s="205"/>
      <c r="AC24" s="205"/>
      <c r="AD24" s="18" t="s">
        <v>1291</v>
      </c>
    </row>
    <row r="25" spans="2:30" ht="60" customHeight="1" x14ac:dyDescent="0.25">
      <c r="B25" s="69"/>
      <c r="C25" s="55" t="s">
        <v>1719</v>
      </c>
      <c r="D25" s="57" t="s">
        <v>34</v>
      </c>
      <c r="E25" s="56" t="s">
        <v>1720</v>
      </c>
      <c r="F25" s="57" t="s">
        <v>177</v>
      </c>
      <c r="G25" s="57" t="s">
        <v>26</v>
      </c>
      <c r="H25" s="57" t="s">
        <v>150</v>
      </c>
      <c r="I25" s="57" t="s">
        <v>36</v>
      </c>
      <c r="J25" s="197" t="s">
        <v>1721</v>
      </c>
      <c r="K25" s="59" t="s">
        <v>1705</v>
      </c>
      <c r="L25" s="60" t="s">
        <v>1722</v>
      </c>
      <c r="M25" s="198" t="s">
        <v>1723</v>
      </c>
      <c r="N25" s="64">
        <v>0.3</v>
      </c>
      <c r="O25" s="199">
        <v>44287</v>
      </c>
      <c r="P25" s="199">
        <v>44377</v>
      </c>
      <c r="Q25" s="44">
        <v>0</v>
      </c>
      <c r="R25" s="64">
        <v>1</v>
      </c>
      <c r="S25" s="64">
        <v>0</v>
      </c>
      <c r="T25" s="64">
        <v>1</v>
      </c>
      <c r="U25" s="79">
        <v>0</v>
      </c>
      <c r="V25" s="18" t="s">
        <v>1291</v>
      </c>
      <c r="W25" s="200" t="str">
        <f t="shared" si="3"/>
        <v>Sin iniciar</v>
      </c>
      <c r="X25" s="200" t="str">
        <f t="shared" si="4"/>
        <v>Sin iniciar</v>
      </c>
      <c r="Y25" s="68"/>
      <c r="Z25" s="48">
        <f>SUMPRODUCT(N25:N26,U25:U26)</f>
        <v>0</v>
      </c>
      <c r="AA25" s="49">
        <f>SUMPRODUCT(N25:N26,Q25:Q26)</f>
        <v>0</v>
      </c>
      <c r="AB25" s="205" t="str">
        <f>IF(AA25&lt;1%,"Sin iniciar",IF(AA25=100%,"Terminado","En gestión"))</f>
        <v>Sin iniciar</v>
      </c>
      <c r="AC25" s="205" t="str">
        <f>IF(Z25&lt;1%,"Sin iniciar",IF(Z25=100%,"Terminado","En gestión"))</f>
        <v>Sin iniciar</v>
      </c>
      <c r="AD25" s="18" t="s">
        <v>1291</v>
      </c>
    </row>
    <row r="26" spans="2:30" ht="60" customHeight="1" x14ac:dyDescent="0.25">
      <c r="B26" s="76"/>
      <c r="C26" s="55"/>
      <c r="D26" s="70"/>
      <c r="E26" s="56"/>
      <c r="F26" s="70"/>
      <c r="G26" s="70"/>
      <c r="H26" s="70"/>
      <c r="I26" s="70"/>
      <c r="J26" s="197"/>
      <c r="K26" s="72"/>
      <c r="L26" s="60" t="s">
        <v>1724</v>
      </c>
      <c r="M26" s="198" t="s">
        <v>1725</v>
      </c>
      <c r="N26" s="64">
        <v>0.7</v>
      </c>
      <c r="O26" s="199">
        <v>44378</v>
      </c>
      <c r="P26" s="199">
        <v>44560</v>
      </c>
      <c r="Q26" s="44">
        <v>0</v>
      </c>
      <c r="R26" s="64">
        <v>0</v>
      </c>
      <c r="S26" s="64">
        <v>0.5</v>
      </c>
      <c r="T26" s="64">
        <v>1</v>
      </c>
      <c r="U26" s="79">
        <v>0</v>
      </c>
      <c r="V26" s="18" t="s">
        <v>1291</v>
      </c>
      <c r="W26" s="200" t="str">
        <f t="shared" si="3"/>
        <v>Sin iniciar</v>
      </c>
      <c r="X26" s="200" t="str">
        <f t="shared" si="4"/>
        <v>Sin iniciar</v>
      </c>
      <c r="Y26" s="68"/>
      <c r="Z26" s="48"/>
      <c r="AA26" s="49"/>
      <c r="AB26" s="205"/>
      <c r="AC26" s="205"/>
      <c r="AD26" s="18" t="s">
        <v>1291</v>
      </c>
    </row>
    <row r="27" spans="2:30" ht="60" customHeight="1" x14ac:dyDescent="0.25">
      <c r="B27" s="35" t="s">
        <v>241</v>
      </c>
      <c r="C27" s="36" t="s">
        <v>1726</v>
      </c>
      <c r="D27" s="47" t="s">
        <v>83</v>
      </c>
      <c r="E27" s="37" t="s">
        <v>1727</v>
      </c>
      <c r="F27" s="47" t="s">
        <v>177</v>
      </c>
      <c r="G27" s="47" t="s">
        <v>266</v>
      </c>
      <c r="H27" s="47" t="s">
        <v>120</v>
      </c>
      <c r="I27" s="47" t="s">
        <v>36</v>
      </c>
      <c r="J27" s="192" t="s">
        <v>1728</v>
      </c>
      <c r="K27" s="78" t="s">
        <v>1705</v>
      </c>
      <c r="L27" s="40" t="s">
        <v>1729</v>
      </c>
      <c r="M27" s="193" t="s">
        <v>1730</v>
      </c>
      <c r="N27" s="45">
        <v>0.25</v>
      </c>
      <c r="O27" s="194">
        <v>44242</v>
      </c>
      <c r="P27" s="194">
        <v>44560</v>
      </c>
      <c r="Q27" s="44">
        <v>0.25</v>
      </c>
      <c r="R27" s="45">
        <v>0.5</v>
      </c>
      <c r="S27" s="45">
        <v>0.75</v>
      </c>
      <c r="T27" s="45">
        <v>1</v>
      </c>
      <c r="U27" s="79">
        <v>0.25</v>
      </c>
      <c r="V27" s="80" t="s">
        <v>1731</v>
      </c>
      <c r="W27" s="195" t="str">
        <f t="shared" si="3"/>
        <v>En gestión</v>
      </c>
      <c r="X27" s="195" t="str">
        <f t="shared" si="4"/>
        <v>En gestión</v>
      </c>
      <c r="Y27" s="81" t="s">
        <v>1732</v>
      </c>
      <c r="Z27" s="48">
        <f>SUMPRODUCT(N27:N30,U27:U30)</f>
        <v>0.22750000000000001</v>
      </c>
      <c r="AA27" s="49">
        <f>SUMPRODUCT(N27:N30,Q27:Q30)</f>
        <v>0.22899999999999998</v>
      </c>
      <c r="AB27" s="196" t="str">
        <f>IF(AA27&lt;1%,"Sin iniciar",IF(AA27=100%,"Terminado","En gestión"))</f>
        <v>En gestión</v>
      </c>
      <c r="AC27" s="196" t="str">
        <f>IF(Z27&lt;1%,"Sin iniciar",IF(Z27=100%,"Terminado","En gestión"))</f>
        <v>En gestión</v>
      </c>
      <c r="AD27" s="4" t="s">
        <v>1291</v>
      </c>
    </row>
    <row r="28" spans="2:30" ht="60" customHeight="1" x14ac:dyDescent="0.25">
      <c r="B28" s="51"/>
      <c r="C28" s="36"/>
      <c r="D28" s="139"/>
      <c r="E28" s="37"/>
      <c r="F28" s="139"/>
      <c r="G28" s="139"/>
      <c r="H28" s="139"/>
      <c r="I28" s="139"/>
      <c r="J28" s="192"/>
      <c r="K28" s="141"/>
      <c r="L28" s="40" t="s">
        <v>1733</v>
      </c>
      <c r="M28" s="193" t="s">
        <v>1734</v>
      </c>
      <c r="N28" s="45">
        <v>0.25</v>
      </c>
      <c r="O28" s="194">
        <v>44255</v>
      </c>
      <c r="P28" s="194">
        <v>44560</v>
      </c>
      <c r="Q28" s="44">
        <v>8.3199999999999996E-2</v>
      </c>
      <c r="R28" s="45">
        <v>0.41599999999999998</v>
      </c>
      <c r="S28" s="45">
        <v>0.66520000000000001</v>
      </c>
      <c r="T28" s="45">
        <v>0.99839999999999995</v>
      </c>
      <c r="U28" s="79">
        <v>0.08</v>
      </c>
      <c r="V28" s="80" t="s">
        <v>1735</v>
      </c>
      <c r="W28" s="195" t="str">
        <f t="shared" si="3"/>
        <v>En gestión</v>
      </c>
      <c r="X28" s="195" t="str">
        <f t="shared" si="4"/>
        <v>En gestión</v>
      </c>
      <c r="Y28" s="50"/>
      <c r="Z28" s="48"/>
      <c r="AA28" s="49"/>
      <c r="AB28" s="196"/>
      <c r="AC28" s="196"/>
      <c r="AD28" s="4" t="s">
        <v>1291</v>
      </c>
    </row>
    <row r="29" spans="2:30" ht="60" customHeight="1" x14ac:dyDescent="0.25">
      <c r="B29" s="51"/>
      <c r="C29" s="36"/>
      <c r="D29" s="139"/>
      <c r="E29" s="37"/>
      <c r="F29" s="139"/>
      <c r="G29" s="139"/>
      <c r="H29" s="139"/>
      <c r="I29" s="139"/>
      <c r="J29" s="192"/>
      <c r="K29" s="141"/>
      <c r="L29" s="40" t="s">
        <v>1736</v>
      </c>
      <c r="M29" s="193" t="s">
        <v>1737</v>
      </c>
      <c r="N29" s="45">
        <v>0.25</v>
      </c>
      <c r="O29" s="194">
        <v>44224</v>
      </c>
      <c r="P29" s="194">
        <v>44560</v>
      </c>
      <c r="Q29" s="44">
        <v>0.33279999999999998</v>
      </c>
      <c r="R29" s="45">
        <v>0.58240000000000003</v>
      </c>
      <c r="S29" s="45">
        <v>0.83199999999999996</v>
      </c>
      <c r="T29" s="45">
        <v>1</v>
      </c>
      <c r="U29" s="79">
        <v>0.33</v>
      </c>
      <c r="V29" s="80" t="s">
        <v>1738</v>
      </c>
      <c r="W29" s="195" t="str">
        <f t="shared" si="3"/>
        <v>En gestión</v>
      </c>
      <c r="X29" s="195" t="str">
        <f t="shared" si="4"/>
        <v>En gestión</v>
      </c>
      <c r="Y29" s="50"/>
      <c r="Z29" s="48"/>
      <c r="AA29" s="49"/>
      <c r="AB29" s="196"/>
      <c r="AC29" s="196"/>
      <c r="AD29" s="4" t="s">
        <v>1291</v>
      </c>
    </row>
    <row r="30" spans="2:30" ht="60" customHeight="1" x14ac:dyDescent="0.25">
      <c r="B30" s="51"/>
      <c r="C30" s="36"/>
      <c r="D30" s="52"/>
      <c r="E30" s="37"/>
      <c r="F30" s="52"/>
      <c r="G30" s="52"/>
      <c r="H30" s="52"/>
      <c r="I30" s="52"/>
      <c r="J30" s="192"/>
      <c r="K30" s="143"/>
      <c r="L30" s="40" t="s">
        <v>1739</v>
      </c>
      <c r="M30" s="193" t="s">
        <v>1740</v>
      </c>
      <c r="N30" s="45">
        <v>0.25</v>
      </c>
      <c r="O30" s="194">
        <v>44225</v>
      </c>
      <c r="P30" s="194">
        <v>44560</v>
      </c>
      <c r="Q30" s="44">
        <v>0.25</v>
      </c>
      <c r="R30" s="45">
        <v>0.5</v>
      </c>
      <c r="S30" s="45">
        <v>0.75</v>
      </c>
      <c r="T30" s="45">
        <v>1</v>
      </c>
      <c r="U30" s="79">
        <v>0.25</v>
      </c>
      <c r="V30" s="80" t="s">
        <v>1741</v>
      </c>
      <c r="W30" s="195" t="str">
        <f t="shared" si="3"/>
        <v>En gestión</v>
      </c>
      <c r="X30" s="195" t="str">
        <f t="shared" si="4"/>
        <v>En gestión</v>
      </c>
      <c r="Y30" s="50"/>
      <c r="Z30" s="48"/>
      <c r="AA30" s="49"/>
      <c r="AB30" s="196"/>
      <c r="AC30" s="196"/>
      <c r="AD30" s="4" t="s">
        <v>1291</v>
      </c>
    </row>
    <row r="31" spans="2:30" ht="60" customHeight="1" x14ac:dyDescent="0.25">
      <c r="B31" s="51"/>
      <c r="C31" s="36" t="s">
        <v>1742</v>
      </c>
      <c r="D31" s="47" t="s">
        <v>83</v>
      </c>
      <c r="E31" s="37" t="s">
        <v>244</v>
      </c>
      <c r="F31" s="47" t="s">
        <v>177</v>
      </c>
      <c r="G31" s="47" t="s">
        <v>26</v>
      </c>
      <c r="H31" s="47" t="s">
        <v>1743</v>
      </c>
      <c r="I31" s="47" t="s">
        <v>36</v>
      </c>
      <c r="J31" s="192" t="s">
        <v>1744</v>
      </c>
      <c r="K31" s="78" t="s">
        <v>1705</v>
      </c>
      <c r="L31" s="40" t="s">
        <v>1745</v>
      </c>
      <c r="M31" s="193" t="s">
        <v>1746</v>
      </c>
      <c r="N31" s="45">
        <v>0.5</v>
      </c>
      <c r="O31" s="194">
        <v>44242</v>
      </c>
      <c r="P31" s="194">
        <v>44560</v>
      </c>
      <c r="Q31" s="44">
        <v>0.18179999999999999</v>
      </c>
      <c r="R31" s="45">
        <v>0.45450000000000002</v>
      </c>
      <c r="S31" s="45">
        <v>0.72719999999999996</v>
      </c>
      <c r="T31" s="45">
        <v>1</v>
      </c>
      <c r="U31" s="79">
        <v>0.18</v>
      </c>
      <c r="V31" s="80" t="s">
        <v>1747</v>
      </c>
      <c r="W31" s="195" t="str">
        <f t="shared" si="3"/>
        <v>En gestión</v>
      </c>
      <c r="X31" s="195" t="str">
        <f t="shared" si="4"/>
        <v>En gestión</v>
      </c>
      <c r="Y31" s="81" t="s">
        <v>1748</v>
      </c>
      <c r="Z31" s="48">
        <f>SUMPRODUCT(N31:N32,U31:U32)</f>
        <v>0.18</v>
      </c>
      <c r="AA31" s="49">
        <f>SUMPRODUCT(N31:N32,Q31:Q32)</f>
        <v>0.18179999999999999</v>
      </c>
      <c r="AB31" s="196" t="str">
        <f>IF(AA31&lt;1%,"Sin iniciar",IF(AA31=100%,"Terminado","En gestión"))</f>
        <v>En gestión</v>
      </c>
      <c r="AC31" s="196" t="str">
        <f>IF(Z31&lt;1%,"Sin iniciar",IF(Z31=100%,"Terminado","En gestión"))</f>
        <v>En gestión</v>
      </c>
      <c r="AD31" s="4" t="s">
        <v>1291</v>
      </c>
    </row>
    <row r="32" spans="2:30" ht="60" customHeight="1" x14ac:dyDescent="0.25">
      <c r="B32" s="53"/>
      <c r="C32" s="36"/>
      <c r="D32" s="52"/>
      <c r="E32" s="37"/>
      <c r="F32" s="52"/>
      <c r="G32" s="52"/>
      <c r="H32" s="52"/>
      <c r="I32" s="52"/>
      <c r="J32" s="192"/>
      <c r="K32" s="143"/>
      <c r="L32" s="40" t="s">
        <v>1749</v>
      </c>
      <c r="M32" s="193" t="s">
        <v>1750</v>
      </c>
      <c r="N32" s="45">
        <v>0.5</v>
      </c>
      <c r="O32" s="194">
        <v>44242</v>
      </c>
      <c r="P32" s="194">
        <v>44560</v>
      </c>
      <c r="Q32" s="44">
        <v>0.18179999999999999</v>
      </c>
      <c r="R32" s="45">
        <v>0.45450000000000002</v>
      </c>
      <c r="S32" s="45">
        <v>0.72719999999999996</v>
      </c>
      <c r="T32" s="45">
        <v>1</v>
      </c>
      <c r="U32" s="79">
        <v>0.18</v>
      </c>
      <c r="V32" s="80" t="s">
        <v>1751</v>
      </c>
      <c r="W32" s="195" t="str">
        <f t="shared" si="3"/>
        <v>En gestión</v>
      </c>
      <c r="X32" s="195" t="str">
        <f t="shared" si="4"/>
        <v>En gestión</v>
      </c>
      <c r="Y32" s="50"/>
      <c r="Z32" s="48"/>
      <c r="AA32" s="49"/>
      <c r="AB32" s="196"/>
      <c r="AC32" s="196"/>
      <c r="AD32" s="4" t="s">
        <v>1291</v>
      </c>
    </row>
    <row r="33" spans="2:30" ht="60" customHeight="1" x14ac:dyDescent="0.25">
      <c r="B33" s="54" t="s">
        <v>1624</v>
      </c>
      <c r="C33" s="55" t="s">
        <v>1752</v>
      </c>
      <c r="D33" s="57" t="s">
        <v>34</v>
      </c>
      <c r="E33" s="56" t="s">
        <v>1753</v>
      </c>
      <c r="F33" s="57" t="s">
        <v>265</v>
      </c>
      <c r="G33" s="57" t="s">
        <v>128</v>
      </c>
      <c r="H33" s="57" t="s">
        <v>245</v>
      </c>
      <c r="I33" s="57" t="s">
        <v>36</v>
      </c>
      <c r="J33" s="197" t="s">
        <v>1754</v>
      </c>
      <c r="K33" s="59" t="s">
        <v>81</v>
      </c>
      <c r="L33" s="60" t="s">
        <v>1755</v>
      </c>
      <c r="M33" s="198" t="s">
        <v>1756</v>
      </c>
      <c r="N33" s="64">
        <v>0.1</v>
      </c>
      <c r="O33" s="199">
        <v>44228</v>
      </c>
      <c r="P33" s="199">
        <v>44285</v>
      </c>
      <c r="Q33" s="44">
        <v>1</v>
      </c>
      <c r="R33" s="64">
        <v>0</v>
      </c>
      <c r="S33" s="64">
        <v>0</v>
      </c>
      <c r="T33" s="64">
        <v>0</v>
      </c>
      <c r="U33" s="79">
        <v>1</v>
      </c>
      <c r="V33" s="206" t="s">
        <v>1757</v>
      </c>
      <c r="W33" s="200" t="str">
        <f>IF(Q33&lt;1%,"Sin iniciar",IF(Q33=100%,"Terminado","En gestión"))</f>
        <v>Terminado</v>
      </c>
      <c r="X33" s="200" t="str">
        <f t="shared" si="4"/>
        <v>Terminado</v>
      </c>
      <c r="Y33" s="67" t="s">
        <v>1758</v>
      </c>
      <c r="Z33" s="48">
        <f>SUMPRODUCT(N33:N35,U33:U35)</f>
        <v>0.1</v>
      </c>
      <c r="AA33" s="49">
        <f>SUMPRODUCT(N33:N35,Q33:Q35)</f>
        <v>0.1</v>
      </c>
      <c r="AB33" s="205" t="str">
        <f>IF(AA33&lt;1%,"Sin iniciar",IF(AA33=100%,"Terminado","En gestión"))</f>
        <v>En gestión</v>
      </c>
      <c r="AC33" s="205" t="str">
        <f>IF(Z33&lt;1%,"Sin iniciar",IF(Z33=100%,"Terminado","En gestión"))</f>
        <v>En gestión</v>
      </c>
      <c r="AD33" s="18" t="s">
        <v>1291</v>
      </c>
    </row>
    <row r="34" spans="2:30" ht="60" customHeight="1" x14ac:dyDescent="0.25">
      <c r="B34" s="69"/>
      <c r="C34" s="55"/>
      <c r="D34" s="73"/>
      <c r="E34" s="56"/>
      <c r="F34" s="73"/>
      <c r="G34" s="73"/>
      <c r="H34" s="73"/>
      <c r="I34" s="73"/>
      <c r="J34" s="197"/>
      <c r="K34" s="75"/>
      <c r="L34" s="60" t="s">
        <v>1759</v>
      </c>
      <c r="M34" s="198" t="s">
        <v>1760</v>
      </c>
      <c r="N34" s="64">
        <v>0.1</v>
      </c>
      <c r="O34" s="199">
        <v>44287</v>
      </c>
      <c r="P34" s="199">
        <v>44346</v>
      </c>
      <c r="Q34" s="44">
        <v>0</v>
      </c>
      <c r="R34" s="64">
        <v>1</v>
      </c>
      <c r="S34" s="64">
        <v>0</v>
      </c>
      <c r="T34" s="64">
        <v>0</v>
      </c>
      <c r="U34" s="79">
        <v>0</v>
      </c>
      <c r="V34" s="207" t="s">
        <v>1291</v>
      </c>
      <c r="W34" s="200" t="str">
        <f>IF(Q34&lt;1%,"Sin iniciar",IF(Q34=100%,"Terminado","En gestión"))</f>
        <v>Sin iniciar</v>
      </c>
      <c r="X34" s="200" t="str">
        <f t="shared" si="4"/>
        <v>Sin iniciar</v>
      </c>
      <c r="Y34" s="67"/>
      <c r="Z34" s="48"/>
      <c r="AA34" s="49"/>
      <c r="AB34" s="205"/>
      <c r="AC34" s="205"/>
      <c r="AD34" s="18" t="s">
        <v>1291</v>
      </c>
    </row>
    <row r="35" spans="2:30" ht="60" customHeight="1" x14ac:dyDescent="0.25">
      <c r="B35" s="76"/>
      <c r="C35" s="55"/>
      <c r="D35" s="70"/>
      <c r="E35" s="56"/>
      <c r="F35" s="70"/>
      <c r="G35" s="70"/>
      <c r="H35" s="70"/>
      <c r="I35" s="70"/>
      <c r="J35" s="197"/>
      <c r="K35" s="72"/>
      <c r="L35" s="60" t="s">
        <v>1761</v>
      </c>
      <c r="M35" s="198" t="s">
        <v>1762</v>
      </c>
      <c r="N35" s="64">
        <v>0.8</v>
      </c>
      <c r="O35" s="199">
        <v>44348</v>
      </c>
      <c r="P35" s="199">
        <v>44561</v>
      </c>
      <c r="Q35" s="44">
        <v>0</v>
      </c>
      <c r="R35" s="64">
        <v>0.14000000000000001</v>
      </c>
      <c r="S35" s="64">
        <v>0.56999999999999995</v>
      </c>
      <c r="T35" s="64">
        <v>1</v>
      </c>
      <c r="U35" s="79">
        <v>0</v>
      </c>
      <c r="V35" s="207" t="s">
        <v>1291</v>
      </c>
      <c r="W35" s="200" t="str">
        <f>IF(Q35&lt;1%,"Sin iniciar",IF(Q35=100%,"Terminado","En gestión"))</f>
        <v>Sin iniciar</v>
      </c>
      <c r="X35" s="200" t="str">
        <f t="shared" si="4"/>
        <v>Sin iniciar</v>
      </c>
      <c r="Y35" s="67"/>
      <c r="Z35" s="48"/>
      <c r="AA35" s="49"/>
      <c r="AB35" s="205"/>
      <c r="AC35" s="205"/>
      <c r="AD35" s="18" t="s">
        <v>1291</v>
      </c>
    </row>
    <row r="36" spans="2:30" ht="60" customHeight="1" x14ac:dyDescent="0.25">
      <c r="B36" s="35" t="s">
        <v>348</v>
      </c>
      <c r="C36" s="36" t="s">
        <v>1763</v>
      </c>
      <c r="D36" s="47" t="s">
        <v>302</v>
      </c>
      <c r="E36" s="37" t="s">
        <v>1764</v>
      </c>
      <c r="F36" s="47" t="s">
        <v>26</v>
      </c>
      <c r="G36" s="47" t="s">
        <v>26</v>
      </c>
      <c r="H36" s="47" t="s">
        <v>1632</v>
      </c>
      <c r="I36" s="47" t="s">
        <v>36</v>
      </c>
      <c r="J36" s="192" t="s">
        <v>1765</v>
      </c>
      <c r="K36" s="78" t="s">
        <v>94</v>
      </c>
      <c r="L36" s="40" t="s">
        <v>1766</v>
      </c>
      <c r="M36" s="193" t="s">
        <v>1767</v>
      </c>
      <c r="N36" s="45">
        <v>0.5</v>
      </c>
      <c r="O36" s="194">
        <v>44212</v>
      </c>
      <c r="P36" s="194">
        <v>44271</v>
      </c>
      <c r="Q36" s="44">
        <v>1</v>
      </c>
      <c r="R36" s="45">
        <v>0</v>
      </c>
      <c r="S36" s="45">
        <v>0</v>
      </c>
      <c r="T36" s="45">
        <v>0</v>
      </c>
      <c r="U36" s="79">
        <v>1</v>
      </c>
      <c r="V36" s="80" t="s">
        <v>1768</v>
      </c>
      <c r="W36" s="195" t="str">
        <f t="shared" ref="W36:W99" si="5">IF(Q36&lt;1%,"Sin iniciar",IF(Q36=100%,"Terminado","En gestión"))</f>
        <v>Terminado</v>
      </c>
      <c r="X36" s="195" t="str">
        <f t="shared" si="4"/>
        <v>Terminado</v>
      </c>
      <c r="Y36" s="81" t="s">
        <v>1769</v>
      </c>
      <c r="Z36" s="48">
        <f>SUMPRODUCT(N36:N37,U36:U37)</f>
        <v>0.57499999999999996</v>
      </c>
      <c r="AA36" s="49">
        <f>SUMPRODUCT(N36:N37,Q36:Q37)</f>
        <v>0.5</v>
      </c>
      <c r="AB36" s="196" t="str">
        <f>IF(AA36&lt;1%,"Sin iniciar",IF(AA36=100%,"Terminado","En gestión"))</f>
        <v>En gestión</v>
      </c>
      <c r="AC36" s="196" t="str">
        <f>IF(Z36&lt;1%,"Sin iniciar",IF(Z36=100%,"Terminado","En gestión"))</f>
        <v>En gestión</v>
      </c>
      <c r="AD36" s="4" t="s">
        <v>26</v>
      </c>
    </row>
    <row r="37" spans="2:30" ht="60" customHeight="1" x14ac:dyDescent="0.25">
      <c r="B37" s="51"/>
      <c r="C37" s="36"/>
      <c r="D37" s="52"/>
      <c r="E37" s="37"/>
      <c r="F37" s="52"/>
      <c r="G37" s="52"/>
      <c r="H37" s="52"/>
      <c r="I37" s="52"/>
      <c r="J37" s="192"/>
      <c r="K37" s="143"/>
      <c r="L37" s="40" t="s">
        <v>1770</v>
      </c>
      <c r="M37" s="193" t="s">
        <v>1771</v>
      </c>
      <c r="N37" s="45">
        <v>0.5</v>
      </c>
      <c r="O37" s="194">
        <v>44272</v>
      </c>
      <c r="P37" s="194">
        <v>44332</v>
      </c>
      <c r="Q37" s="44">
        <v>0</v>
      </c>
      <c r="R37" s="45">
        <v>1</v>
      </c>
      <c r="S37" s="45">
        <v>0</v>
      </c>
      <c r="T37" s="45">
        <v>0</v>
      </c>
      <c r="U37" s="79">
        <v>0.15</v>
      </c>
      <c r="V37" s="80" t="s">
        <v>1772</v>
      </c>
      <c r="W37" s="195" t="str">
        <f t="shared" si="5"/>
        <v>Sin iniciar</v>
      </c>
      <c r="X37" s="195" t="str">
        <f t="shared" si="4"/>
        <v>En gestión</v>
      </c>
      <c r="Y37" s="81"/>
      <c r="Z37" s="48"/>
      <c r="AA37" s="49"/>
      <c r="AB37" s="196"/>
      <c r="AC37" s="196"/>
      <c r="AD37" s="4" t="s">
        <v>26</v>
      </c>
    </row>
    <row r="38" spans="2:30" ht="60" customHeight="1" x14ac:dyDescent="0.25">
      <c r="B38" s="51"/>
      <c r="C38" s="36" t="s">
        <v>1773</v>
      </c>
      <c r="D38" s="47" t="s">
        <v>83</v>
      </c>
      <c r="E38" s="37" t="s">
        <v>1774</v>
      </c>
      <c r="F38" s="47" t="s">
        <v>26</v>
      </c>
      <c r="G38" s="47" t="s">
        <v>26</v>
      </c>
      <c r="H38" s="47" t="s">
        <v>150</v>
      </c>
      <c r="I38" s="47" t="s">
        <v>36</v>
      </c>
      <c r="J38" s="192" t="s">
        <v>1775</v>
      </c>
      <c r="K38" s="78" t="s">
        <v>94</v>
      </c>
      <c r="L38" s="40" t="s">
        <v>1776</v>
      </c>
      <c r="M38" s="193" t="s">
        <v>1777</v>
      </c>
      <c r="N38" s="45">
        <v>0.5</v>
      </c>
      <c r="O38" s="194">
        <v>44202</v>
      </c>
      <c r="P38" s="194">
        <v>44226</v>
      </c>
      <c r="Q38" s="44">
        <v>1</v>
      </c>
      <c r="R38" s="45">
        <v>0</v>
      </c>
      <c r="S38" s="45">
        <v>0</v>
      </c>
      <c r="T38" s="45">
        <v>0</v>
      </c>
      <c r="U38" s="79">
        <v>1</v>
      </c>
      <c r="V38" s="80" t="s">
        <v>1778</v>
      </c>
      <c r="W38" s="195" t="str">
        <f t="shared" si="5"/>
        <v>Terminado</v>
      </c>
      <c r="X38" s="195" t="str">
        <f t="shared" si="4"/>
        <v>Terminado</v>
      </c>
      <c r="Y38" s="81" t="s">
        <v>1779</v>
      </c>
      <c r="Z38" s="48">
        <f>SUMPRODUCT(N38:N39,U38:U39)</f>
        <v>0.6</v>
      </c>
      <c r="AA38" s="49">
        <f>SUMPRODUCT(N38:N39,Q38:Q39)</f>
        <v>0.6</v>
      </c>
      <c r="AB38" s="196" t="str">
        <f>IF(AA38&lt;1%,"Sin iniciar",IF(AA38=100%,"Terminado","En gestión"))</f>
        <v>En gestión</v>
      </c>
      <c r="AC38" s="196" t="str">
        <f>IF(Z38&lt;1%,"Sin iniciar",IF(Z38=100%,"Terminado","En gestión"))</f>
        <v>En gestión</v>
      </c>
      <c r="AD38" s="4" t="s">
        <v>26</v>
      </c>
    </row>
    <row r="39" spans="2:30" ht="60" customHeight="1" x14ac:dyDescent="0.25">
      <c r="B39" s="51"/>
      <c r="C39" s="36"/>
      <c r="D39" s="52"/>
      <c r="E39" s="37"/>
      <c r="F39" s="52"/>
      <c r="G39" s="52"/>
      <c r="H39" s="52"/>
      <c r="I39" s="52"/>
      <c r="J39" s="192"/>
      <c r="K39" s="143"/>
      <c r="L39" s="40" t="s">
        <v>1780</v>
      </c>
      <c r="M39" s="193" t="s">
        <v>1781</v>
      </c>
      <c r="N39" s="45">
        <v>0.5</v>
      </c>
      <c r="O39" s="194">
        <v>44228</v>
      </c>
      <c r="P39" s="194">
        <v>44560</v>
      </c>
      <c r="Q39" s="44">
        <v>0.2</v>
      </c>
      <c r="R39" s="45">
        <v>0.35</v>
      </c>
      <c r="S39" s="45">
        <v>0.75</v>
      </c>
      <c r="T39" s="45">
        <v>1</v>
      </c>
      <c r="U39" s="79">
        <v>0.2</v>
      </c>
      <c r="V39" s="80" t="s">
        <v>1782</v>
      </c>
      <c r="W39" s="195" t="str">
        <f t="shared" si="5"/>
        <v>En gestión</v>
      </c>
      <c r="X39" s="195" t="str">
        <f t="shared" si="4"/>
        <v>En gestión</v>
      </c>
      <c r="Y39" s="50"/>
      <c r="Z39" s="48"/>
      <c r="AA39" s="49"/>
      <c r="AB39" s="196"/>
      <c r="AC39" s="196"/>
      <c r="AD39" s="4" t="s">
        <v>26</v>
      </c>
    </row>
    <row r="40" spans="2:30" ht="60" customHeight="1" x14ac:dyDescent="0.25">
      <c r="B40" s="53"/>
      <c r="C40" s="40" t="s">
        <v>1783</v>
      </c>
      <c r="D40" s="45" t="s">
        <v>23</v>
      </c>
      <c r="E40" s="45" t="s">
        <v>1784</v>
      </c>
      <c r="F40" s="45" t="s">
        <v>26</v>
      </c>
      <c r="G40" s="45" t="s">
        <v>26</v>
      </c>
      <c r="H40" s="45" t="s">
        <v>150</v>
      </c>
      <c r="I40" s="45" t="s">
        <v>36</v>
      </c>
      <c r="J40" s="126" t="s">
        <v>1785</v>
      </c>
      <c r="K40" s="160" t="s">
        <v>81</v>
      </c>
      <c r="L40" s="40" t="s">
        <v>1786</v>
      </c>
      <c r="M40" s="193" t="s">
        <v>1781</v>
      </c>
      <c r="N40" s="45">
        <v>1</v>
      </c>
      <c r="O40" s="194">
        <v>44212</v>
      </c>
      <c r="P40" s="194">
        <v>44560</v>
      </c>
      <c r="Q40" s="44">
        <v>0.25</v>
      </c>
      <c r="R40" s="45">
        <v>0.5</v>
      </c>
      <c r="S40" s="45">
        <v>0.75</v>
      </c>
      <c r="T40" s="45">
        <v>1</v>
      </c>
      <c r="U40" s="79">
        <v>0.25</v>
      </c>
      <c r="V40" s="80" t="s">
        <v>1787</v>
      </c>
      <c r="W40" s="195" t="str">
        <f t="shared" si="5"/>
        <v>En gestión</v>
      </c>
      <c r="X40" s="195" t="str">
        <f t="shared" si="4"/>
        <v>En gestión</v>
      </c>
      <c r="Y40" s="4" t="s">
        <v>1788</v>
      </c>
      <c r="Z40" s="79">
        <f>N40*U40</f>
        <v>0.25</v>
      </c>
      <c r="AA40" s="161">
        <f>N40*Q40</f>
        <v>0.25</v>
      </c>
      <c r="AB40" s="195" t="str">
        <f>IF(AA40&lt;1%,"Sin iniciar",IF(AA40=100%,"Terminado","En gestión"))</f>
        <v>En gestión</v>
      </c>
      <c r="AC40" s="195" t="str">
        <f>IF(Z40&lt;1%,"Sin iniciar",IF(Z40=100%,"Terminado","En gestión"))</f>
        <v>En gestión</v>
      </c>
      <c r="AD40" s="4" t="s">
        <v>26</v>
      </c>
    </row>
    <row r="41" spans="2:30" ht="96.95" customHeight="1" x14ac:dyDescent="0.25">
      <c r="B41" s="54" t="s">
        <v>381</v>
      </c>
      <c r="C41" s="60" t="s">
        <v>1789</v>
      </c>
      <c r="D41" s="64" t="s">
        <v>302</v>
      </c>
      <c r="E41" s="64" t="s">
        <v>1790</v>
      </c>
      <c r="F41" s="64" t="s">
        <v>26</v>
      </c>
      <c r="G41" s="64" t="s">
        <v>26</v>
      </c>
      <c r="H41" s="64" t="s">
        <v>171</v>
      </c>
      <c r="I41" s="64" t="s">
        <v>28</v>
      </c>
      <c r="J41" s="146" t="s">
        <v>1791</v>
      </c>
      <c r="K41" s="165" t="s">
        <v>391</v>
      </c>
      <c r="L41" s="60" t="s">
        <v>1792</v>
      </c>
      <c r="M41" s="198" t="s">
        <v>1791</v>
      </c>
      <c r="N41" s="64">
        <v>1</v>
      </c>
      <c r="O41" s="199">
        <v>44228</v>
      </c>
      <c r="P41" s="199">
        <v>44560</v>
      </c>
      <c r="Q41" s="44">
        <v>0.05</v>
      </c>
      <c r="R41" s="64">
        <v>0.1</v>
      </c>
      <c r="S41" s="64">
        <v>0.5</v>
      </c>
      <c r="T41" s="64">
        <v>1</v>
      </c>
      <c r="U41" s="79">
        <v>0.5</v>
      </c>
      <c r="V41" s="66" t="s">
        <v>1793</v>
      </c>
      <c r="W41" s="200" t="str">
        <f t="shared" si="5"/>
        <v>En gestión</v>
      </c>
      <c r="X41" s="200" t="str">
        <f t="shared" si="4"/>
        <v>En gestión</v>
      </c>
      <c r="Y41" s="66" t="s">
        <v>1794</v>
      </c>
      <c r="Z41" s="79">
        <f>N41*U41</f>
        <v>0.5</v>
      </c>
      <c r="AA41" s="161">
        <f>N41*Q41</f>
        <v>0.05</v>
      </c>
      <c r="AB41" s="200" t="str">
        <f>IF(AA41&lt;1%,"Sin iniciar",IF(AA41=100%,"Terminado","En gestión"))</f>
        <v>En gestión</v>
      </c>
      <c r="AC41" s="200" t="str">
        <f>IF(Z41&lt;1%,"Sin iniciar",IF(Z41=100%,"Terminado","En gestión"))</f>
        <v>En gestión</v>
      </c>
      <c r="AD41" s="18" t="s">
        <v>1291</v>
      </c>
    </row>
    <row r="42" spans="2:30" ht="60" customHeight="1" x14ac:dyDescent="0.25">
      <c r="B42" s="69"/>
      <c r="C42" s="60" t="s">
        <v>1795</v>
      </c>
      <c r="D42" s="64" t="s">
        <v>23</v>
      </c>
      <c r="E42" s="64" t="s">
        <v>1796</v>
      </c>
      <c r="F42" s="64" t="s">
        <v>26</v>
      </c>
      <c r="G42" s="64" t="s">
        <v>26</v>
      </c>
      <c r="H42" s="64" t="s">
        <v>27</v>
      </c>
      <c r="I42" s="64" t="s">
        <v>36</v>
      </c>
      <c r="J42" s="146" t="s">
        <v>1797</v>
      </c>
      <c r="K42" s="165" t="s">
        <v>1798</v>
      </c>
      <c r="L42" s="60" t="s">
        <v>1799</v>
      </c>
      <c r="M42" s="198" t="s">
        <v>1800</v>
      </c>
      <c r="N42" s="64">
        <v>1</v>
      </c>
      <c r="O42" s="199">
        <v>44228</v>
      </c>
      <c r="P42" s="199">
        <v>44561</v>
      </c>
      <c r="Q42" s="44">
        <v>0.1</v>
      </c>
      <c r="R42" s="64">
        <v>0.4</v>
      </c>
      <c r="S42" s="64">
        <v>0.7</v>
      </c>
      <c r="T42" s="64">
        <v>1</v>
      </c>
      <c r="U42" s="79">
        <v>0.1</v>
      </c>
      <c r="V42" s="66" t="s">
        <v>1801</v>
      </c>
      <c r="W42" s="200" t="str">
        <f t="shared" si="5"/>
        <v>En gestión</v>
      </c>
      <c r="X42" s="200" t="str">
        <f t="shared" si="4"/>
        <v>En gestión</v>
      </c>
      <c r="Y42" s="66" t="s">
        <v>1802</v>
      </c>
      <c r="Z42" s="79">
        <f>N42*U42</f>
        <v>0.1</v>
      </c>
      <c r="AA42" s="161">
        <f>N42*Q42</f>
        <v>0.1</v>
      </c>
      <c r="AB42" s="200" t="str">
        <f>IF(AA42&lt;1%,"Sin iniciar",IF(AA42=100%,"Terminado","En gestión"))</f>
        <v>En gestión</v>
      </c>
      <c r="AC42" s="200" t="str">
        <f>IF(Z42&lt;1%,"Sin iniciar",IF(Z42=100%,"Terminado","En gestión"))</f>
        <v>En gestión</v>
      </c>
      <c r="AD42" s="18" t="s">
        <v>1291</v>
      </c>
    </row>
    <row r="43" spans="2:30" ht="60" customHeight="1" x14ac:dyDescent="0.25">
      <c r="B43" s="69"/>
      <c r="C43" s="55" t="s">
        <v>1803</v>
      </c>
      <c r="D43" s="57" t="s">
        <v>23</v>
      </c>
      <c r="E43" s="56" t="s">
        <v>1804</v>
      </c>
      <c r="F43" s="57" t="s">
        <v>26</v>
      </c>
      <c r="G43" s="57" t="s">
        <v>26</v>
      </c>
      <c r="H43" s="57" t="s">
        <v>27</v>
      </c>
      <c r="I43" s="57" t="s">
        <v>36</v>
      </c>
      <c r="J43" s="197" t="s">
        <v>1805</v>
      </c>
      <c r="K43" s="59" t="s">
        <v>1798</v>
      </c>
      <c r="L43" s="60" t="s">
        <v>1806</v>
      </c>
      <c r="M43" s="198" t="s">
        <v>1807</v>
      </c>
      <c r="N43" s="64">
        <v>0.75</v>
      </c>
      <c r="O43" s="199">
        <v>44228</v>
      </c>
      <c r="P43" s="199">
        <v>44377</v>
      </c>
      <c r="Q43" s="44">
        <v>0.3</v>
      </c>
      <c r="R43" s="64">
        <v>1</v>
      </c>
      <c r="S43" s="64">
        <v>0</v>
      </c>
      <c r="T43" s="64">
        <v>0</v>
      </c>
      <c r="U43" s="79">
        <v>0.5</v>
      </c>
      <c r="V43" s="66" t="s">
        <v>1808</v>
      </c>
      <c r="W43" s="200" t="str">
        <f t="shared" si="5"/>
        <v>En gestión</v>
      </c>
      <c r="X43" s="200" t="str">
        <f t="shared" si="4"/>
        <v>En gestión</v>
      </c>
      <c r="Y43" s="67" t="s">
        <v>1809</v>
      </c>
      <c r="Z43" s="48">
        <f>SUMPRODUCT(N43:N44,U43:U44)</f>
        <v>0.375</v>
      </c>
      <c r="AA43" s="49">
        <f>SUMPRODUCT(N43:N44,Q43:Q44)</f>
        <v>0.22499999999999998</v>
      </c>
      <c r="AB43" s="205" t="str">
        <f>IF(AA43&lt;1%,"Sin iniciar",IF(AA43=100%,"Terminado","En gestión"))</f>
        <v>En gestión</v>
      </c>
      <c r="AC43" s="205" t="str">
        <f>IF(Z43&lt;1%,"Sin iniciar",IF(Z43=100%,"Terminado","En gestión"))</f>
        <v>En gestión</v>
      </c>
      <c r="AD43" s="18" t="s">
        <v>1291</v>
      </c>
    </row>
    <row r="44" spans="2:30" ht="60" customHeight="1" x14ac:dyDescent="0.25">
      <c r="B44" s="76"/>
      <c r="C44" s="55"/>
      <c r="D44" s="70"/>
      <c r="E44" s="56"/>
      <c r="F44" s="70"/>
      <c r="G44" s="70"/>
      <c r="H44" s="70"/>
      <c r="I44" s="70"/>
      <c r="J44" s="197"/>
      <c r="K44" s="72"/>
      <c r="L44" s="60" t="s">
        <v>1810</v>
      </c>
      <c r="M44" s="198" t="s">
        <v>1811</v>
      </c>
      <c r="N44" s="64">
        <v>0.25</v>
      </c>
      <c r="O44" s="199">
        <v>44378</v>
      </c>
      <c r="P44" s="199">
        <v>44438</v>
      </c>
      <c r="Q44" s="44">
        <v>0</v>
      </c>
      <c r="R44" s="64">
        <v>0</v>
      </c>
      <c r="S44" s="64">
        <v>1</v>
      </c>
      <c r="T44" s="64">
        <v>0</v>
      </c>
      <c r="U44" s="79">
        <v>0</v>
      </c>
      <c r="V44" s="18" t="s">
        <v>1291</v>
      </c>
      <c r="W44" s="200" t="str">
        <f t="shared" si="5"/>
        <v>Sin iniciar</v>
      </c>
      <c r="X44" s="200" t="str">
        <f t="shared" si="4"/>
        <v>Sin iniciar</v>
      </c>
      <c r="Y44" s="67"/>
      <c r="Z44" s="48"/>
      <c r="AA44" s="49"/>
      <c r="AB44" s="205"/>
      <c r="AC44" s="205"/>
      <c r="AD44" s="18" t="s">
        <v>1291</v>
      </c>
    </row>
    <row r="45" spans="2:30" ht="60" customHeight="1" x14ac:dyDescent="0.25">
      <c r="B45" s="35" t="s">
        <v>483</v>
      </c>
      <c r="C45" s="40" t="s">
        <v>1812</v>
      </c>
      <c r="D45" s="45" t="s">
        <v>23</v>
      </c>
      <c r="E45" s="45" t="s">
        <v>486</v>
      </c>
      <c r="F45" s="45" t="s">
        <v>26</v>
      </c>
      <c r="G45" s="45" t="s">
        <v>26</v>
      </c>
      <c r="H45" s="45" t="s">
        <v>86</v>
      </c>
      <c r="I45" s="45" t="s">
        <v>101</v>
      </c>
      <c r="J45" s="126" t="s">
        <v>1813</v>
      </c>
      <c r="K45" s="160" t="s">
        <v>1814</v>
      </c>
      <c r="L45" s="40" t="s">
        <v>1815</v>
      </c>
      <c r="M45" s="193" t="s">
        <v>1816</v>
      </c>
      <c r="N45" s="45">
        <v>1</v>
      </c>
      <c r="O45" s="194">
        <v>44229</v>
      </c>
      <c r="P45" s="194">
        <v>44530</v>
      </c>
      <c r="Q45" s="44">
        <v>0.2</v>
      </c>
      <c r="R45" s="45">
        <v>0.5</v>
      </c>
      <c r="S45" s="45">
        <v>0.75</v>
      </c>
      <c r="T45" s="45">
        <v>1</v>
      </c>
      <c r="U45" s="79">
        <v>0.2</v>
      </c>
      <c r="V45" s="208" t="s">
        <v>1817</v>
      </c>
      <c r="W45" s="195" t="str">
        <f t="shared" si="5"/>
        <v>En gestión</v>
      </c>
      <c r="X45" s="195" t="str">
        <f t="shared" si="4"/>
        <v>En gestión</v>
      </c>
      <c r="Y45" s="208" t="s">
        <v>1818</v>
      </c>
      <c r="Z45" s="79">
        <f>N45*U45</f>
        <v>0.2</v>
      </c>
      <c r="AA45" s="161">
        <f>N45*Q45</f>
        <v>0.2</v>
      </c>
      <c r="AB45" s="195" t="str">
        <f>IF(AA45&lt;1%,"Sin iniciar",IF(AA45=100%,"Terminado","En gestión"))</f>
        <v>En gestión</v>
      </c>
      <c r="AC45" s="195" t="str">
        <f>IF(Z45&lt;1%,"Sin iniciar",IF(Z45=100%,"Terminado","En gestión"))</f>
        <v>En gestión</v>
      </c>
      <c r="AD45" s="4" t="s">
        <v>1291</v>
      </c>
    </row>
    <row r="46" spans="2:30" ht="60" customHeight="1" x14ac:dyDescent="0.25">
      <c r="B46" s="53"/>
      <c r="C46" s="40" t="s">
        <v>1819</v>
      </c>
      <c r="D46" s="45" t="s">
        <v>23</v>
      </c>
      <c r="E46" s="45" t="s">
        <v>1820</v>
      </c>
      <c r="F46" s="45" t="s">
        <v>26</v>
      </c>
      <c r="G46" s="45" t="s">
        <v>26</v>
      </c>
      <c r="H46" s="45" t="s">
        <v>86</v>
      </c>
      <c r="I46" s="45" t="s">
        <v>28</v>
      </c>
      <c r="J46" s="126" t="s">
        <v>1821</v>
      </c>
      <c r="K46" s="160" t="s">
        <v>1822</v>
      </c>
      <c r="L46" s="40" t="s">
        <v>1815</v>
      </c>
      <c r="M46" s="193" t="s">
        <v>1823</v>
      </c>
      <c r="N46" s="45">
        <v>1</v>
      </c>
      <c r="O46" s="194">
        <v>44229</v>
      </c>
      <c r="P46" s="194">
        <v>44561</v>
      </c>
      <c r="Q46" s="44">
        <v>0.25</v>
      </c>
      <c r="R46" s="45">
        <v>0.5</v>
      </c>
      <c r="S46" s="45">
        <v>0.75</v>
      </c>
      <c r="T46" s="45">
        <v>1</v>
      </c>
      <c r="U46" s="79">
        <v>0.25</v>
      </c>
      <c r="V46" s="208" t="s">
        <v>1824</v>
      </c>
      <c r="W46" s="195" t="str">
        <f t="shared" si="5"/>
        <v>En gestión</v>
      </c>
      <c r="X46" s="195" t="str">
        <f t="shared" si="4"/>
        <v>En gestión</v>
      </c>
      <c r="Y46" s="208" t="s">
        <v>1825</v>
      </c>
      <c r="Z46" s="79">
        <f>N46*U46</f>
        <v>0.25</v>
      </c>
      <c r="AA46" s="161">
        <f>N46*Q46</f>
        <v>0.25</v>
      </c>
      <c r="AB46" s="195" t="str">
        <f>IF(AA46&lt;1%,"Sin iniciar",IF(AA46=100%,"Terminado","En gestión"))</f>
        <v>En gestión</v>
      </c>
      <c r="AC46" s="195" t="str">
        <f>IF(Z46&lt;1%,"Sin iniciar",IF(Z46=100%,"Terminado","En gestión"))</f>
        <v>En gestión</v>
      </c>
      <c r="AD46" s="4" t="s">
        <v>1291</v>
      </c>
    </row>
    <row r="47" spans="2:30" ht="60" customHeight="1" x14ac:dyDescent="0.25">
      <c r="B47" s="54" t="s">
        <v>520</v>
      </c>
      <c r="C47" s="55" t="s">
        <v>1826</v>
      </c>
      <c r="D47" s="209" t="s">
        <v>523</v>
      </c>
      <c r="E47" s="56" t="s">
        <v>524</v>
      </c>
      <c r="F47" s="57" t="s">
        <v>26</v>
      </c>
      <c r="G47" s="57" t="s">
        <v>26</v>
      </c>
      <c r="H47" s="57" t="s">
        <v>44</v>
      </c>
      <c r="I47" s="57" t="s">
        <v>525</v>
      </c>
      <c r="J47" s="197" t="s">
        <v>1827</v>
      </c>
      <c r="K47" s="59" t="s">
        <v>1828</v>
      </c>
      <c r="L47" s="60" t="s">
        <v>1829</v>
      </c>
      <c r="M47" s="198" t="s">
        <v>1830</v>
      </c>
      <c r="N47" s="64">
        <v>0.5</v>
      </c>
      <c r="O47" s="199">
        <v>44197</v>
      </c>
      <c r="P47" s="199">
        <v>44561</v>
      </c>
      <c r="Q47" s="44">
        <v>0.25</v>
      </c>
      <c r="R47" s="64">
        <v>0.5</v>
      </c>
      <c r="S47" s="64">
        <v>0.75</v>
      </c>
      <c r="T47" s="64">
        <v>1</v>
      </c>
      <c r="U47" s="46">
        <v>0.25</v>
      </c>
      <c r="V47" s="64" t="s">
        <v>1831</v>
      </c>
      <c r="W47" s="200" t="str">
        <f t="shared" si="5"/>
        <v>En gestión</v>
      </c>
      <c r="X47" s="200" t="str">
        <f t="shared" si="4"/>
        <v>En gestión</v>
      </c>
      <c r="Y47" s="67" t="s">
        <v>1832</v>
      </c>
      <c r="Z47" s="48">
        <f>SUMPRODUCT(N47:N48,U47:U48)</f>
        <v>0.25</v>
      </c>
      <c r="AA47" s="49">
        <f>SUMPRODUCT(N47:N48,Q47:Q48)</f>
        <v>0.25</v>
      </c>
      <c r="AB47" s="205" t="str">
        <f>IF(AA47&lt;1%,"Sin iniciar",IF(AA47=100%,"Terminado","En gestión"))</f>
        <v>En gestión</v>
      </c>
      <c r="AC47" s="205" t="str">
        <f>IF(Z47&lt;1%,"Sin iniciar",IF(Z47=100%,"Terminado","En gestión"))</f>
        <v>En gestión</v>
      </c>
      <c r="AD47" s="18" t="s">
        <v>1291</v>
      </c>
    </row>
    <row r="48" spans="2:30" ht="60" customHeight="1" x14ac:dyDescent="0.25">
      <c r="B48" s="69"/>
      <c r="C48" s="55"/>
      <c r="D48" s="210"/>
      <c r="E48" s="56"/>
      <c r="F48" s="70"/>
      <c r="G48" s="70"/>
      <c r="H48" s="70"/>
      <c r="I48" s="70"/>
      <c r="J48" s="197"/>
      <c r="K48" s="72"/>
      <c r="L48" s="60" t="s">
        <v>1833</v>
      </c>
      <c r="M48" s="198" t="s">
        <v>1834</v>
      </c>
      <c r="N48" s="64">
        <v>0.5</v>
      </c>
      <c r="O48" s="199">
        <v>44197</v>
      </c>
      <c r="P48" s="199">
        <v>44561</v>
      </c>
      <c r="Q48" s="44">
        <v>0.25</v>
      </c>
      <c r="R48" s="64">
        <v>0.5</v>
      </c>
      <c r="S48" s="64">
        <v>0.75</v>
      </c>
      <c r="T48" s="64">
        <v>1</v>
      </c>
      <c r="U48" s="46">
        <v>0.25</v>
      </c>
      <c r="V48" s="64" t="s">
        <v>1835</v>
      </c>
      <c r="W48" s="200" t="str">
        <f t="shared" si="5"/>
        <v>En gestión</v>
      </c>
      <c r="X48" s="200" t="str">
        <f t="shared" si="4"/>
        <v>En gestión</v>
      </c>
      <c r="Y48" s="68"/>
      <c r="Z48" s="48"/>
      <c r="AA48" s="49"/>
      <c r="AB48" s="205"/>
      <c r="AC48" s="205"/>
      <c r="AD48" s="18" t="s">
        <v>1291</v>
      </c>
    </row>
    <row r="49" spans="2:30" ht="60" customHeight="1" x14ac:dyDescent="0.25">
      <c r="B49" s="69"/>
      <c r="C49" s="55" t="s">
        <v>1836</v>
      </c>
      <c r="D49" s="57" t="s">
        <v>407</v>
      </c>
      <c r="E49" s="56" t="s">
        <v>1837</v>
      </c>
      <c r="F49" s="57" t="s">
        <v>26</v>
      </c>
      <c r="G49" s="57" t="s">
        <v>26</v>
      </c>
      <c r="H49" s="57" t="s">
        <v>541</v>
      </c>
      <c r="I49" s="57" t="s">
        <v>525</v>
      </c>
      <c r="J49" s="197" t="s">
        <v>1838</v>
      </c>
      <c r="K49" s="59" t="s">
        <v>1828</v>
      </c>
      <c r="L49" s="60" t="s">
        <v>1839</v>
      </c>
      <c r="M49" s="198" t="s">
        <v>1840</v>
      </c>
      <c r="N49" s="64">
        <v>0.4</v>
      </c>
      <c r="O49" s="199">
        <v>44211</v>
      </c>
      <c r="P49" s="199">
        <v>44316</v>
      </c>
      <c r="Q49" s="44">
        <v>1</v>
      </c>
      <c r="R49" s="64">
        <v>0</v>
      </c>
      <c r="S49" s="64">
        <v>0</v>
      </c>
      <c r="T49" s="64">
        <v>0</v>
      </c>
      <c r="U49" s="46">
        <v>1</v>
      </c>
      <c r="V49" s="64" t="s">
        <v>1841</v>
      </c>
      <c r="W49" s="200" t="str">
        <f t="shared" si="5"/>
        <v>Terminado</v>
      </c>
      <c r="X49" s="200" t="str">
        <f t="shared" si="4"/>
        <v>Terminado</v>
      </c>
      <c r="Y49" s="67" t="s">
        <v>1842</v>
      </c>
      <c r="Z49" s="48">
        <f>SUMPRODUCT(N49:N50,U49:U50)</f>
        <v>0.4</v>
      </c>
      <c r="AA49" s="49">
        <f>SUMPRODUCT(N49:N50,Q49:Q50)</f>
        <v>0.4</v>
      </c>
      <c r="AB49" s="205" t="str">
        <f>IF(AA49&lt;1%,"Sin iniciar",IF(AA49=100%,"Terminado","En gestión"))</f>
        <v>En gestión</v>
      </c>
      <c r="AC49" s="205" t="str">
        <f>IF(Z49&lt;1%,"Sin iniciar",IF(Z49=100%,"Terminado","En gestión"))</f>
        <v>En gestión</v>
      </c>
      <c r="AD49" s="18" t="s">
        <v>1291</v>
      </c>
    </row>
    <row r="50" spans="2:30" ht="60" customHeight="1" x14ac:dyDescent="0.25">
      <c r="B50" s="69"/>
      <c r="C50" s="55"/>
      <c r="D50" s="70"/>
      <c r="E50" s="56"/>
      <c r="F50" s="70"/>
      <c r="G50" s="70"/>
      <c r="H50" s="70"/>
      <c r="I50" s="70"/>
      <c r="J50" s="197"/>
      <c r="K50" s="72"/>
      <c r="L50" s="60" t="s">
        <v>1843</v>
      </c>
      <c r="M50" s="198" t="s">
        <v>1844</v>
      </c>
      <c r="N50" s="64">
        <v>0.6</v>
      </c>
      <c r="O50" s="199">
        <v>44287</v>
      </c>
      <c r="P50" s="199">
        <v>44561</v>
      </c>
      <c r="Q50" s="44">
        <v>0</v>
      </c>
      <c r="R50" s="64">
        <v>0.2</v>
      </c>
      <c r="S50" s="64">
        <v>0.4</v>
      </c>
      <c r="T50" s="64">
        <v>1</v>
      </c>
      <c r="U50" s="79">
        <v>0</v>
      </c>
      <c r="V50" s="64" t="s">
        <v>1291</v>
      </c>
      <c r="W50" s="200" t="str">
        <f t="shared" si="5"/>
        <v>Sin iniciar</v>
      </c>
      <c r="X50" s="200" t="str">
        <f t="shared" si="4"/>
        <v>Sin iniciar</v>
      </c>
      <c r="Y50" s="68"/>
      <c r="Z50" s="48"/>
      <c r="AA50" s="49"/>
      <c r="AB50" s="205"/>
      <c r="AC50" s="205"/>
      <c r="AD50" s="18" t="s">
        <v>1291</v>
      </c>
    </row>
    <row r="51" spans="2:30" ht="60" customHeight="1" x14ac:dyDescent="0.25">
      <c r="B51" s="69"/>
      <c r="C51" s="55" t="s">
        <v>1845</v>
      </c>
      <c r="D51" s="209" t="s">
        <v>523</v>
      </c>
      <c r="E51" s="56" t="s">
        <v>524</v>
      </c>
      <c r="F51" s="57" t="s">
        <v>26</v>
      </c>
      <c r="G51" s="57" t="s">
        <v>26</v>
      </c>
      <c r="H51" s="57" t="s">
        <v>44</v>
      </c>
      <c r="I51" s="57" t="s">
        <v>525</v>
      </c>
      <c r="J51" s="197" t="s">
        <v>1846</v>
      </c>
      <c r="K51" s="59" t="s">
        <v>1828</v>
      </c>
      <c r="L51" s="60" t="s">
        <v>1847</v>
      </c>
      <c r="M51" s="198" t="s">
        <v>1848</v>
      </c>
      <c r="N51" s="64">
        <v>0.3</v>
      </c>
      <c r="O51" s="199">
        <v>44197</v>
      </c>
      <c r="P51" s="199">
        <v>44362</v>
      </c>
      <c r="Q51" s="44">
        <v>0.5</v>
      </c>
      <c r="R51" s="64">
        <v>1</v>
      </c>
      <c r="S51" s="64">
        <v>0</v>
      </c>
      <c r="T51" s="64">
        <v>0</v>
      </c>
      <c r="U51" s="46">
        <v>0.5</v>
      </c>
      <c r="V51" s="64" t="s">
        <v>1849</v>
      </c>
      <c r="W51" s="200" t="str">
        <f t="shared" si="5"/>
        <v>En gestión</v>
      </c>
      <c r="X51" s="200" t="str">
        <f t="shared" si="4"/>
        <v>En gestión</v>
      </c>
      <c r="Y51" s="67" t="s">
        <v>1850</v>
      </c>
      <c r="Z51" s="48">
        <f>SUMPRODUCT(N51:N52,U51:U52)</f>
        <v>0.21999999999999997</v>
      </c>
      <c r="AA51" s="49">
        <f>SUMPRODUCT(N51:N52,Q51:Q52)</f>
        <v>0.21999999999999997</v>
      </c>
      <c r="AB51" s="205" t="str">
        <f>IF(AA51&lt;1%,"Sin iniciar",IF(AA51=100%,"Terminado","En gestión"))</f>
        <v>En gestión</v>
      </c>
      <c r="AC51" s="205" t="str">
        <f>IF(Z51&lt;1%,"Sin iniciar",IF(Z51=100%,"Terminado","En gestión"))</f>
        <v>En gestión</v>
      </c>
      <c r="AD51" s="18" t="s">
        <v>1291</v>
      </c>
    </row>
    <row r="52" spans="2:30" ht="60" customHeight="1" x14ac:dyDescent="0.25">
      <c r="B52" s="69"/>
      <c r="C52" s="55"/>
      <c r="D52" s="210"/>
      <c r="E52" s="56"/>
      <c r="F52" s="70"/>
      <c r="G52" s="70"/>
      <c r="H52" s="70"/>
      <c r="I52" s="70"/>
      <c r="J52" s="197"/>
      <c r="K52" s="72"/>
      <c r="L52" s="60" t="s">
        <v>1851</v>
      </c>
      <c r="M52" s="198" t="s">
        <v>1852</v>
      </c>
      <c r="N52" s="64">
        <v>0.7</v>
      </c>
      <c r="O52" s="199">
        <v>44197</v>
      </c>
      <c r="P52" s="199">
        <v>44561</v>
      </c>
      <c r="Q52" s="44">
        <v>0.1</v>
      </c>
      <c r="R52" s="64">
        <v>0.35</v>
      </c>
      <c r="S52" s="64">
        <v>0.75</v>
      </c>
      <c r="T52" s="64">
        <v>1</v>
      </c>
      <c r="U52" s="46">
        <v>0.1</v>
      </c>
      <c r="V52" s="64" t="s">
        <v>1853</v>
      </c>
      <c r="W52" s="200" t="str">
        <f t="shared" si="5"/>
        <v>En gestión</v>
      </c>
      <c r="X52" s="200" t="str">
        <f t="shared" si="4"/>
        <v>En gestión</v>
      </c>
      <c r="Y52" s="68"/>
      <c r="Z52" s="48"/>
      <c r="AA52" s="49"/>
      <c r="AB52" s="205"/>
      <c r="AC52" s="205"/>
      <c r="AD52" s="18" t="s">
        <v>1291</v>
      </c>
    </row>
    <row r="53" spans="2:30" ht="60" customHeight="1" x14ac:dyDescent="0.25">
      <c r="B53" s="69"/>
      <c r="C53" s="55" t="s">
        <v>1854</v>
      </c>
      <c r="D53" s="57" t="s">
        <v>302</v>
      </c>
      <c r="E53" s="56" t="s">
        <v>529</v>
      </c>
      <c r="F53" s="57" t="s">
        <v>26</v>
      </c>
      <c r="G53" s="57" t="s">
        <v>26</v>
      </c>
      <c r="H53" s="57" t="s">
        <v>44</v>
      </c>
      <c r="I53" s="57" t="s">
        <v>525</v>
      </c>
      <c r="J53" s="197" t="s">
        <v>1855</v>
      </c>
      <c r="K53" s="59" t="s">
        <v>328</v>
      </c>
      <c r="L53" s="60" t="s">
        <v>1856</v>
      </c>
      <c r="M53" s="61" t="s">
        <v>1857</v>
      </c>
      <c r="N53" s="64">
        <v>0.14000000000000001</v>
      </c>
      <c r="O53" s="199">
        <v>44197</v>
      </c>
      <c r="P53" s="199">
        <v>44561</v>
      </c>
      <c r="Q53" s="44">
        <v>0.05</v>
      </c>
      <c r="R53" s="64">
        <v>0.3</v>
      </c>
      <c r="S53" s="64">
        <v>0.65</v>
      </c>
      <c r="T53" s="64">
        <v>1</v>
      </c>
      <c r="U53" s="46">
        <v>0.05</v>
      </c>
      <c r="V53" s="64" t="s">
        <v>1858</v>
      </c>
      <c r="W53" s="200" t="str">
        <f t="shared" si="5"/>
        <v>En gestión</v>
      </c>
      <c r="X53" s="200" t="str">
        <f t="shared" si="4"/>
        <v>En gestión</v>
      </c>
      <c r="Y53" s="67" t="s">
        <v>1859</v>
      </c>
      <c r="Z53" s="48">
        <f>SUMPRODUCT(N53:N59,U53:U59)</f>
        <v>0.05</v>
      </c>
      <c r="AA53" s="49">
        <f>SUMPRODUCT(N53:N59,Q53:Q59)</f>
        <v>0.05</v>
      </c>
      <c r="AB53" s="205" t="str">
        <f>IF(AA53&lt;1%,"Sin iniciar",IF(AA53=100%,"Terminado","En gestión"))</f>
        <v>En gestión</v>
      </c>
      <c r="AC53" s="205" t="str">
        <f>IF(Z53&lt;1%,"Sin iniciar",IF(Z53=100%,"Terminado","En gestión"))</f>
        <v>En gestión</v>
      </c>
      <c r="AD53" s="18" t="s">
        <v>1291</v>
      </c>
    </row>
    <row r="54" spans="2:30" ht="60" customHeight="1" x14ac:dyDescent="0.25">
      <c r="B54" s="69"/>
      <c r="C54" s="55"/>
      <c r="D54" s="73"/>
      <c r="E54" s="56"/>
      <c r="F54" s="73"/>
      <c r="G54" s="73"/>
      <c r="H54" s="73"/>
      <c r="I54" s="73"/>
      <c r="J54" s="197"/>
      <c r="K54" s="75"/>
      <c r="L54" s="60" t="s">
        <v>1860</v>
      </c>
      <c r="M54" s="61" t="s">
        <v>1861</v>
      </c>
      <c r="N54" s="64">
        <v>0.14000000000000001</v>
      </c>
      <c r="O54" s="199">
        <v>44197</v>
      </c>
      <c r="P54" s="199">
        <v>44561</v>
      </c>
      <c r="Q54" s="44">
        <v>0.05</v>
      </c>
      <c r="R54" s="64">
        <v>0.35</v>
      </c>
      <c r="S54" s="64">
        <v>0.75</v>
      </c>
      <c r="T54" s="64">
        <v>1</v>
      </c>
      <c r="U54" s="46">
        <v>0.05</v>
      </c>
      <c r="V54" s="64" t="s">
        <v>1862</v>
      </c>
      <c r="W54" s="200" t="str">
        <f t="shared" si="5"/>
        <v>En gestión</v>
      </c>
      <c r="X54" s="200" t="str">
        <f t="shared" si="4"/>
        <v>En gestión</v>
      </c>
      <c r="Y54" s="67"/>
      <c r="Z54" s="48"/>
      <c r="AA54" s="49"/>
      <c r="AB54" s="205"/>
      <c r="AC54" s="205"/>
      <c r="AD54" s="18" t="s">
        <v>1291</v>
      </c>
    </row>
    <row r="55" spans="2:30" ht="60" customHeight="1" x14ac:dyDescent="0.25">
      <c r="B55" s="69"/>
      <c r="C55" s="55"/>
      <c r="D55" s="73"/>
      <c r="E55" s="56"/>
      <c r="F55" s="73"/>
      <c r="G55" s="73"/>
      <c r="H55" s="73"/>
      <c r="I55" s="73"/>
      <c r="J55" s="197"/>
      <c r="K55" s="75"/>
      <c r="L55" s="60" t="s">
        <v>1863</v>
      </c>
      <c r="M55" s="61" t="s">
        <v>1864</v>
      </c>
      <c r="N55" s="64">
        <v>0.14000000000000001</v>
      </c>
      <c r="O55" s="199">
        <v>44197</v>
      </c>
      <c r="P55" s="199">
        <v>44561</v>
      </c>
      <c r="Q55" s="44">
        <v>0.05</v>
      </c>
      <c r="R55" s="64">
        <v>0.3</v>
      </c>
      <c r="S55" s="64">
        <v>0.65</v>
      </c>
      <c r="T55" s="64">
        <v>1</v>
      </c>
      <c r="U55" s="46">
        <v>0.05</v>
      </c>
      <c r="V55" s="64" t="s">
        <v>1862</v>
      </c>
      <c r="W55" s="200" t="str">
        <f t="shared" si="5"/>
        <v>En gestión</v>
      </c>
      <c r="X55" s="200" t="str">
        <f t="shared" si="4"/>
        <v>En gestión</v>
      </c>
      <c r="Y55" s="67"/>
      <c r="Z55" s="48"/>
      <c r="AA55" s="49"/>
      <c r="AB55" s="205"/>
      <c r="AC55" s="205"/>
      <c r="AD55" s="18" t="s">
        <v>1291</v>
      </c>
    </row>
    <row r="56" spans="2:30" ht="60" customHeight="1" x14ac:dyDescent="0.25">
      <c r="B56" s="69"/>
      <c r="C56" s="55"/>
      <c r="D56" s="73"/>
      <c r="E56" s="56"/>
      <c r="F56" s="73"/>
      <c r="G56" s="73"/>
      <c r="H56" s="73"/>
      <c r="I56" s="73"/>
      <c r="J56" s="197"/>
      <c r="K56" s="75"/>
      <c r="L56" s="60" t="s">
        <v>1865</v>
      </c>
      <c r="M56" s="61" t="s">
        <v>1866</v>
      </c>
      <c r="N56" s="64">
        <v>0.14000000000000001</v>
      </c>
      <c r="O56" s="199">
        <v>44197</v>
      </c>
      <c r="P56" s="199">
        <v>44561</v>
      </c>
      <c r="Q56" s="44">
        <v>0.05</v>
      </c>
      <c r="R56" s="64">
        <v>0.3</v>
      </c>
      <c r="S56" s="64">
        <v>0.65</v>
      </c>
      <c r="T56" s="64">
        <v>1</v>
      </c>
      <c r="U56" s="46">
        <v>0.05</v>
      </c>
      <c r="V56" s="64" t="s">
        <v>1862</v>
      </c>
      <c r="W56" s="200" t="str">
        <f t="shared" si="5"/>
        <v>En gestión</v>
      </c>
      <c r="X56" s="200" t="str">
        <f t="shared" si="4"/>
        <v>En gestión</v>
      </c>
      <c r="Y56" s="67"/>
      <c r="Z56" s="48"/>
      <c r="AA56" s="49"/>
      <c r="AB56" s="205"/>
      <c r="AC56" s="205"/>
      <c r="AD56" s="18" t="s">
        <v>1291</v>
      </c>
    </row>
    <row r="57" spans="2:30" ht="60" customHeight="1" x14ac:dyDescent="0.25">
      <c r="B57" s="69"/>
      <c r="C57" s="55"/>
      <c r="D57" s="70"/>
      <c r="E57" s="56"/>
      <c r="F57" s="73"/>
      <c r="G57" s="73"/>
      <c r="H57" s="73"/>
      <c r="I57" s="73"/>
      <c r="J57" s="197"/>
      <c r="K57" s="75"/>
      <c r="L57" s="60" t="s">
        <v>1867</v>
      </c>
      <c r="M57" s="61" t="s">
        <v>1868</v>
      </c>
      <c r="N57" s="64">
        <v>0.14000000000000001</v>
      </c>
      <c r="O57" s="199">
        <v>44197</v>
      </c>
      <c r="P57" s="199">
        <v>44561</v>
      </c>
      <c r="Q57" s="44">
        <v>0.05</v>
      </c>
      <c r="R57" s="64">
        <v>0.3</v>
      </c>
      <c r="S57" s="64">
        <v>0.75</v>
      </c>
      <c r="T57" s="64">
        <v>1</v>
      </c>
      <c r="U57" s="46">
        <v>0.05</v>
      </c>
      <c r="V57" s="64" t="s">
        <v>1858</v>
      </c>
      <c r="W57" s="200" t="str">
        <f t="shared" si="5"/>
        <v>En gestión</v>
      </c>
      <c r="X57" s="200" t="str">
        <f t="shared" si="4"/>
        <v>En gestión</v>
      </c>
      <c r="Y57" s="67"/>
      <c r="Z57" s="48"/>
      <c r="AA57" s="49"/>
      <c r="AB57" s="205"/>
      <c r="AC57" s="205"/>
      <c r="AD57" s="18" t="s">
        <v>1291</v>
      </c>
    </row>
    <row r="58" spans="2:30" ht="60" customHeight="1" x14ac:dyDescent="0.25">
      <c r="B58" s="69"/>
      <c r="C58" s="55"/>
      <c r="D58" s="57" t="s">
        <v>523</v>
      </c>
      <c r="E58" s="56" t="s">
        <v>1869</v>
      </c>
      <c r="F58" s="73"/>
      <c r="G58" s="73"/>
      <c r="H58" s="73"/>
      <c r="I58" s="73"/>
      <c r="J58" s="197"/>
      <c r="K58" s="75"/>
      <c r="L58" s="60" t="s">
        <v>1870</v>
      </c>
      <c r="M58" s="61" t="s">
        <v>1871</v>
      </c>
      <c r="N58" s="64">
        <v>0.14000000000000001</v>
      </c>
      <c r="O58" s="199">
        <v>44197</v>
      </c>
      <c r="P58" s="199">
        <v>44561</v>
      </c>
      <c r="Q58" s="44">
        <v>0.05</v>
      </c>
      <c r="R58" s="64">
        <v>0.35</v>
      </c>
      <c r="S58" s="64">
        <v>0.64</v>
      </c>
      <c r="T58" s="64">
        <v>1</v>
      </c>
      <c r="U58" s="46">
        <v>0.05</v>
      </c>
      <c r="V58" s="64" t="s">
        <v>1872</v>
      </c>
      <c r="W58" s="200" t="str">
        <f t="shared" si="5"/>
        <v>En gestión</v>
      </c>
      <c r="X58" s="200" t="str">
        <f t="shared" si="4"/>
        <v>En gestión</v>
      </c>
      <c r="Y58" s="67"/>
      <c r="Z58" s="48"/>
      <c r="AA58" s="49"/>
      <c r="AB58" s="205"/>
      <c r="AC58" s="205"/>
      <c r="AD58" s="18" t="s">
        <v>1291</v>
      </c>
    </row>
    <row r="59" spans="2:30" ht="60" customHeight="1" x14ac:dyDescent="0.25">
      <c r="B59" s="69"/>
      <c r="C59" s="55"/>
      <c r="D59" s="70"/>
      <c r="E59" s="56"/>
      <c r="F59" s="70"/>
      <c r="G59" s="70"/>
      <c r="H59" s="70"/>
      <c r="I59" s="70"/>
      <c r="J59" s="197"/>
      <c r="K59" s="72"/>
      <c r="L59" s="60" t="s">
        <v>1873</v>
      </c>
      <c r="M59" s="61" t="s">
        <v>1874</v>
      </c>
      <c r="N59" s="64">
        <v>0.16</v>
      </c>
      <c r="O59" s="199">
        <v>44197</v>
      </c>
      <c r="P59" s="199">
        <v>44561</v>
      </c>
      <c r="Q59" s="44">
        <v>0.05</v>
      </c>
      <c r="R59" s="64">
        <v>0.3</v>
      </c>
      <c r="S59" s="64">
        <v>0.65</v>
      </c>
      <c r="T59" s="64">
        <v>1</v>
      </c>
      <c r="U59" s="46">
        <v>0.05</v>
      </c>
      <c r="V59" s="64" t="s">
        <v>1875</v>
      </c>
      <c r="W59" s="200" t="str">
        <f t="shared" si="5"/>
        <v>En gestión</v>
      </c>
      <c r="X59" s="200" t="str">
        <f t="shared" si="4"/>
        <v>En gestión</v>
      </c>
      <c r="Y59" s="67"/>
      <c r="Z59" s="48"/>
      <c r="AA59" s="49"/>
      <c r="AB59" s="205"/>
      <c r="AC59" s="205"/>
      <c r="AD59" s="18" t="s">
        <v>1291</v>
      </c>
    </row>
    <row r="60" spans="2:30" ht="60" customHeight="1" x14ac:dyDescent="0.25">
      <c r="B60" s="69"/>
      <c r="C60" s="55" t="s">
        <v>1876</v>
      </c>
      <c r="D60" s="57" t="s">
        <v>523</v>
      </c>
      <c r="E60" s="56" t="s">
        <v>1877</v>
      </c>
      <c r="F60" s="57" t="s">
        <v>26</v>
      </c>
      <c r="G60" s="57" t="s">
        <v>26</v>
      </c>
      <c r="H60" s="57" t="s">
        <v>44</v>
      </c>
      <c r="I60" s="57" t="s">
        <v>525</v>
      </c>
      <c r="J60" s="197" t="s">
        <v>1878</v>
      </c>
      <c r="K60" s="59" t="s">
        <v>328</v>
      </c>
      <c r="L60" s="60" t="s">
        <v>1879</v>
      </c>
      <c r="M60" s="198" t="s">
        <v>1880</v>
      </c>
      <c r="N60" s="64">
        <v>0.5</v>
      </c>
      <c r="O60" s="199">
        <v>44197</v>
      </c>
      <c r="P60" s="199">
        <v>44561</v>
      </c>
      <c r="Q60" s="44">
        <v>0.05</v>
      </c>
      <c r="R60" s="64">
        <v>0.3</v>
      </c>
      <c r="S60" s="64">
        <v>0.65</v>
      </c>
      <c r="T60" s="64">
        <v>1</v>
      </c>
      <c r="U60" s="46">
        <v>0.05</v>
      </c>
      <c r="V60" s="64" t="s">
        <v>1881</v>
      </c>
      <c r="W60" s="200" t="str">
        <f t="shared" si="5"/>
        <v>En gestión</v>
      </c>
      <c r="X60" s="200" t="str">
        <f t="shared" si="4"/>
        <v>En gestión</v>
      </c>
      <c r="Y60" s="67" t="s">
        <v>1881</v>
      </c>
      <c r="Z60" s="48">
        <f>SUMPRODUCT(N60:N61,U60:U61)</f>
        <v>0.05</v>
      </c>
      <c r="AA60" s="49">
        <f>SUMPRODUCT(N60:N61,Q60:Q61)</f>
        <v>0.05</v>
      </c>
      <c r="AB60" s="205" t="str">
        <f>IF(AA60&lt;1%,"Sin iniciar",IF(AA60=100%,"Terminado","En gestión"))</f>
        <v>En gestión</v>
      </c>
      <c r="AC60" s="205" t="str">
        <f>IF(Z60&lt;1%,"Sin iniciar",IF(Z60=100%,"Terminado","En gestión"))</f>
        <v>En gestión</v>
      </c>
      <c r="AD60" s="18" t="s">
        <v>1291</v>
      </c>
    </row>
    <row r="61" spans="2:30" ht="60" customHeight="1" x14ac:dyDescent="0.25">
      <c r="B61" s="69"/>
      <c r="C61" s="55"/>
      <c r="D61" s="70"/>
      <c r="E61" s="56"/>
      <c r="F61" s="70"/>
      <c r="G61" s="70"/>
      <c r="H61" s="70"/>
      <c r="I61" s="70"/>
      <c r="J61" s="197"/>
      <c r="K61" s="72"/>
      <c r="L61" s="60" t="s">
        <v>1882</v>
      </c>
      <c r="M61" s="198" t="s">
        <v>1883</v>
      </c>
      <c r="N61" s="64">
        <v>0.5</v>
      </c>
      <c r="O61" s="199">
        <v>44197</v>
      </c>
      <c r="P61" s="199">
        <v>44561</v>
      </c>
      <c r="Q61" s="44">
        <v>0.05</v>
      </c>
      <c r="R61" s="64">
        <v>0.3</v>
      </c>
      <c r="S61" s="64">
        <v>0.65</v>
      </c>
      <c r="T61" s="64">
        <v>1</v>
      </c>
      <c r="U61" s="46">
        <v>0.05</v>
      </c>
      <c r="V61" s="64" t="s">
        <v>1884</v>
      </c>
      <c r="W61" s="200" t="str">
        <f t="shared" si="5"/>
        <v>En gestión</v>
      </c>
      <c r="X61" s="200" t="str">
        <f t="shared" si="4"/>
        <v>En gestión</v>
      </c>
      <c r="Y61" s="68"/>
      <c r="Z61" s="48"/>
      <c r="AA61" s="49"/>
      <c r="AB61" s="205"/>
      <c r="AC61" s="205"/>
      <c r="AD61" s="18" t="s">
        <v>1291</v>
      </c>
    </row>
    <row r="62" spans="2:30" ht="60" customHeight="1" x14ac:dyDescent="0.25">
      <c r="B62" s="69"/>
      <c r="C62" s="55" t="s">
        <v>1885</v>
      </c>
      <c r="D62" s="57" t="s">
        <v>523</v>
      </c>
      <c r="E62" s="56" t="s">
        <v>1877</v>
      </c>
      <c r="F62" s="57" t="s">
        <v>26</v>
      </c>
      <c r="G62" s="57" t="s">
        <v>26</v>
      </c>
      <c r="H62" s="57" t="s">
        <v>44</v>
      </c>
      <c r="I62" s="57" t="s">
        <v>525</v>
      </c>
      <c r="J62" s="197" t="s">
        <v>1886</v>
      </c>
      <c r="K62" s="59" t="s">
        <v>1828</v>
      </c>
      <c r="L62" s="60" t="s">
        <v>1887</v>
      </c>
      <c r="M62" s="198" t="s">
        <v>1888</v>
      </c>
      <c r="N62" s="64">
        <v>0.3</v>
      </c>
      <c r="O62" s="199">
        <v>44197</v>
      </c>
      <c r="P62" s="199">
        <v>44561</v>
      </c>
      <c r="Q62" s="44">
        <v>0.05</v>
      </c>
      <c r="R62" s="64">
        <v>0.3</v>
      </c>
      <c r="S62" s="64">
        <v>0.65</v>
      </c>
      <c r="T62" s="64">
        <v>1</v>
      </c>
      <c r="U62" s="46">
        <v>0.05</v>
      </c>
      <c r="V62" s="64" t="s">
        <v>1889</v>
      </c>
      <c r="W62" s="200" t="str">
        <f t="shared" si="5"/>
        <v>En gestión</v>
      </c>
      <c r="X62" s="200" t="str">
        <f t="shared" si="4"/>
        <v>En gestión</v>
      </c>
      <c r="Y62" s="67" t="s">
        <v>1890</v>
      </c>
      <c r="Z62" s="48">
        <f>SUMPRODUCT(N62:N63,U62:U63)</f>
        <v>4.9999999999999996E-2</v>
      </c>
      <c r="AA62" s="49">
        <f>SUMPRODUCT(N62:N63,Q62:Q63)</f>
        <v>4.9999999999999996E-2</v>
      </c>
      <c r="AB62" s="205" t="str">
        <f>IF(AA62&lt;1%,"Sin iniciar",IF(AA62=100%,"Terminado","En gestión"))</f>
        <v>En gestión</v>
      </c>
      <c r="AC62" s="205" t="str">
        <f>IF(Z62&lt;1%,"Sin iniciar",IF(Z62=100%,"Terminado","En gestión"))</f>
        <v>En gestión</v>
      </c>
      <c r="AD62" s="18" t="s">
        <v>1291</v>
      </c>
    </row>
    <row r="63" spans="2:30" ht="60" customHeight="1" x14ac:dyDescent="0.25">
      <c r="B63" s="76"/>
      <c r="C63" s="55"/>
      <c r="D63" s="70"/>
      <c r="E63" s="56"/>
      <c r="F63" s="70"/>
      <c r="G63" s="70"/>
      <c r="H63" s="70"/>
      <c r="I63" s="70"/>
      <c r="J63" s="197"/>
      <c r="K63" s="72"/>
      <c r="L63" s="60" t="s">
        <v>1891</v>
      </c>
      <c r="M63" s="198" t="s">
        <v>1892</v>
      </c>
      <c r="N63" s="64">
        <v>0.7</v>
      </c>
      <c r="O63" s="199">
        <v>44197</v>
      </c>
      <c r="P63" s="199">
        <v>44561</v>
      </c>
      <c r="Q63" s="44">
        <v>0.05</v>
      </c>
      <c r="R63" s="64">
        <v>0.3</v>
      </c>
      <c r="S63" s="64">
        <v>0.65</v>
      </c>
      <c r="T63" s="64">
        <v>1</v>
      </c>
      <c r="U63" s="46">
        <v>0.05</v>
      </c>
      <c r="V63" s="64" t="s">
        <v>1893</v>
      </c>
      <c r="W63" s="200" t="str">
        <f t="shared" si="5"/>
        <v>En gestión</v>
      </c>
      <c r="X63" s="200" t="str">
        <f t="shared" si="4"/>
        <v>En gestión</v>
      </c>
      <c r="Y63" s="67"/>
      <c r="Z63" s="48"/>
      <c r="AA63" s="49"/>
      <c r="AB63" s="205"/>
      <c r="AC63" s="205"/>
      <c r="AD63" s="18" t="s">
        <v>1291</v>
      </c>
    </row>
    <row r="64" spans="2:30" ht="60" customHeight="1" x14ac:dyDescent="0.25">
      <c r="B64" s="35" t="s">
        <v>588</v>
      </c>
      <c r="C64" s="36" t="s">
        <v>1894</v>
      </c>
      <c r="D64" s="47" t="s">
        <v>42</v>
      </c>
      <c r="E64" s="37" t="s">
        <v>590</v>
      </c>
      <c r="F64" s="47" t="s">
        <v>26</v>
      </c>
      <c r="G64" s="47" t="s">
        <v>26</v>
      </c>
      <c r="H64" s="47" t="s">
        <v>171</v>
      </c>
      <c r="I64" s="47" t="s">
        <v>28</v>
      </c>
      <c r="J64" s="192" t="s">
        <v>1895</v>
      </c>
      <c r="K64" s="78" t="s">
        <v>94</v>
      </c>
      <c r="L64" s="40" t="s">
        <v>1896</v>
      </c>
      <c r="M64" s="193" t="s">
        <v>1897</v>
      </c>
      <c r="N64" s="45">
        <v>0.3</v>
      </c>
      <c r="O64" s="194">
        <v>44287</v>
      </c>
      <c r="P64" s="194">
        <v>44331</v>
      </c>
      <c r="Q64" s="44">
        <v>0</v>
      </c>
      <c r="R64" s="45">
        <v>1</v>
      </c>
      <c r="S64" s="45">
        <v>0</v>
      </c>
      <c r="T64" s="45">
        <v>0</v>
      </c>
      <c r="U64" s="79">
        <v>0</v>
      </c>
      <c r="V64" s="80" t="s">
        <v>1291</v>
      </c>
      <c r="W64" s="195" t="str">
        <f t="shared" si="5"/>
        <v>Sin iniciar</v>
      </c>
      <c r="X64" s="195" t="str">
        <f>IF(U64&lt;1%,"Sin iniciar",IF(U64=100%,"Terminado","En gestión"))</f>
        <v>Sin iniciar</v>
      </c>
      <c r="Y64" s="81"/>
      <c r="Z64" s="48">
        <f>SUMPRODUCT(N64:N66,U64:U66)</f>
        <v>0</v>
      </c>
      <c r="AA64" s="49">
        <f>SUMPRODUCT(N64:N66,Q64:Q66)</f>
        <v>0</v>
      </c>
      <c r="AB64" s="196" t="str">
        <f>IF(AA64&lt;1%,"Sin iniciar",IF(AA64=100%,"Terminado","En gestión"))</f>
        <v>Sin iniciar</v>
      </c>
      <c r="AC64" s="196" t="str">
        <f>IF(Z64&lt;1%,"Sin iniciar",IF(Z64=100%,"Terminado","En gestión"))</f>
        <v>Sin iniciar</v>
      </c>
      <c r="AD64" s="4" t="s">
        <v>1291</v>
      </c>
    </row>
    <row r="65" spans="2:30" ht="60" customHeight="1" x14ac:dyDescent="0.25">
      <c r="B65" s="51"/>
      <c r="C65" s="36"/>
      <c r="D65" s="139"/>
      <c r="E65" s="37"/>
      <c r="F65" s="139"/>
      <c r="G65" s="139"/>
      <c r="H65" s="139"/>
      <c r="I65" s="139"/>
      <c r="J65" s="192"/>
      <c r="K65" s="141"/>
      <c r="L65" s="40" t="s">
        <v>1898</v>
      </c>
      <c r="M65" s="193" t="s">
        <v>1899</v>
      </c>
      <c r="N65" s="45">
        <v>0.4</v>
      </c>
      <c r="O65" s="194">
        <v>44334</v>
      </c>
      <c r="P65" s="194">
        <v>44422</v>
      </c>
      <c r="Q65" s="44">
        <v>0</v>
      </c>
      <c r="R65" s="45">
        <v>0.6</v>
      </c>
      <c r="S65" s="45">
        <v>1</v>
      </c>
      <c r="T65" s="45">
        <v>0</v>
      </c>
      <c r="U65" s="79">
        <v>0</v>
      </c>
      <c r="V65" s="80" t="s">
        <v>1291</v>
      </c>
      <c r="W65" s="195" t="str">
        <f t="shared" si="5"/>
        <v>Sin iniciar</v>
      </c>
      <c r="X65" s="195" t="str">
        <f t="shared" ref="X65:X128" si="6">IF(U65&lt;1%,"Sin iniciar",IF(U65=100%,"Terminado","En gestión"))</f>
        <v>Sin iniciar</v>
      </c>
      <c r="Y65" s="81"/>
      <c r="Z65" s="48"/>
      <c r="AA65" s="49"/>
      <c r="AB65" s="196"/>
      <c r="AC65" s="196"/>
      <c r="AD65" s="4" t="s">
        <v>1291</v>
      </c>
    </row>
    <row r="66" spans="2:30" ht="60" customHeight="1" x14ac:dyDescent="0.25">
      <c r="B66" s="51"/>
      <c r="C66" s="36"/>
      <c r="D66" s="52"/>
      <c r="E66" s="37"/>
      <c r="F66" s="52"/>
      <c r="G66" s="52"/>
      <c r="H66" s="52"/>
      <c r="I66" s="52"/>
      <c r="J66" s="192"/>
      <c r="K66" s="143"/>
      <c r="L66" s="40" t="s">
        <v>1898</v>
      </c>
      <c r="M66" s="193" t="s">
        <v>1900</v>
      </c>
      <c r="N66" s="45">
        <v>0.3</v>
      </c>
      <c r="O66" s="194">
        <v>44417</v>
      </c>
      <c r="P66" s="194">
        <v>44426</v>
      </c>
      <c r="Q66" s="44">
        <v>0</v>
      </c>
      <c r="R66" s="45">
        <v>0</v>
      </c>
      <c r="S66" s="45">
        <v>1</v>
      </c>
      <c r="T66" s="45">
        <v>0</v>
      </c>
      <c r="U66" s="79">
        <v>0</v>
      </c>
      <c r="V66" s="80" t="s">
        <v>1291</v>
      </c>
      <c r="W66" s="195" t="str">
        <f t="shared" si="5"/>
        <v>Sin iniciar</v>
      </c>
      <c r="X66" s="195" t="str">
        <f t="shared" si="6"/>
        <v>Sin iniciar</v>
      </c>
      <c r="Y66" s="81"/>
      <c r="Z66" s="48"/>
      <c r="AA66" s="49"/>
      <c r="AB66" s="196"/>
      <c r="AC66" s="196"/>
      <c r="AD66" s="4" t="s">
        <v>1291</v>
      </c>
    </row>
    <row r="67" spans="2:30" ht="60" customHeight="1" x14ac:dyDescent="0.25">
      <c r="B67" s="51"/>
      <c r="C67" s="36" t="s">
        <v>1901</v>
      </c>
      <c r="D67" s="47" t="s">
        <v>42</v>
      </c>
      <c r="E67" s="37" t="s">
        <v>590</v>
      </c>
      <c r="F67" s="47" t="s">
        <v>26</v>
      </c>
      <c r="G67" s="47" t="s">
        <v>26</v>
      </c>
      <c r="H67" s="47" t="s">
        <v>171</v>
      </c>
      <c r="I67" s="47" t="s">
        <v>28</v>
      </c>
      <c r="J67" s="192" t="s">
        <v>1902</v>
      </c>
      <c r="K67" s="78" t="s">
        <v>94</v>
      </c>
      <c r="L67" s="40" t="s">
        <v>1903</v>
      </c>
      <c r="M67" s="193" t="s">
        <v>1904</v>
      </c>
      <c r="N67" s="45">
        <v>0.3</v>
      </c>
      <c r="O67" s="194">
        <v>44244</v>
      </c>
      <c r="P67" s="194">
        <v>44282</v>
      </c>
      <c r="Q67" s="44">
        <v>1</v>
      </c>
      <c r="R67" s="45">
        <v>0</v>
      </c>
      <c r="S67" s="45">
        <v>0</v>
      </c>
      <c r="T67" s="45">
        <v>0</v>
      </c>
      <c r="U67" s="79">
        <v>1</v>
      </c>
      <c r="V67" s="80" t="s">
        <v>1905</v>
      </c>
      <c r="W67" s="195" t="str">
        <f t="shared" si="5"/>
        <v>Terminado</v>
      </c>
      <c r="X67" s="195" t="str">
        <f t="shared" si="6"/>
        <v>Terminado</v>
      </c>
      <c r="Y67" s="81" t="s">
        <v>1906</v>
      </c>
      <c r="Z67" s="48">
        <f>SUMPRODUCT(N67:N69,U67:U69)</f>
        <v>0.3</v>
      </c>
      <c r="AA67" s="49">
        <f>SUMPRODUCT(N67:N69,Q67:Q69)</f>
        <v>0.3</v>
      </c>
      <c r="AB67" s="196" t="str">
        <f>IF(AA67&lt;1%,"Sin iniciar",IF(AA67=100%,"Terminado","En gestión"))</f>
        <v>En gestión</v>
      </c>
      <c r="AC67" s="196" t="str">
        <f>IF(Z67&lt;1%,"Sin iniciar",IF(Z67=100%,"Terminado","En gestión"))</f>
        <v>En gestión</v>
      </c>
      <c r="AD67" s="4" t="s">
        <v>1291</v>
      </c>
    </row>
    <row r="68" spans="2:30" ht="60" customHeight="1" x14ac:dyDescent="0.25">
      <c r="B68" s="51"/>
      <c r="C68" s="36"/>
      <c r="D68" s="139"/>
      <c r="E68" s="37"/>
      <c r="F68" s="139"/>
      <c r="G68" s="139"/>
      <c r="H68" s="139"/>
      <c r="I68" s="139"/>
      <c r="J68" s="192"/>
      <c r="K68" s="141"/>
      <c r="L68" s="40" t="s">
        <v>1907</v>
      </c>
      <c r="M68" s="193" t="s">
        <v>1908</v>
      </c>
      <c r="N68" s="45">
        <v>0.4</v>
      </c>
      <c r="O68" s="194">
        <v>44287</v>
      </c>
      <c r="P68" s="194">
        <v>44352</v>
      </c>
      <c r="Q68" s="44">
        <v>0</v>
      </c>
      <c r="R68" s="45">
        <v>1</v>
      </c>
      <c r="S68" s="45">
        <v>0</v>
      </c>
      <c r="T68" s="45">
        <v>0</v>
      </c>
      <c r="U68" s="79">
        <v>0</v>
      </c>
      <c r="V68" s="80" t="s">
        <v>1291</v>
      </c>
      <c r="W68" s="195" t="str">
        <f t="shared" si="5"/>
        <v>Sin iniciar</v>
      </c>
      <c r="X68" s="195" t="str">
        <f t="shared" si="6"/>
        <v>Sin iniciar</v>
      </c>
      <c r="Y68" s="81"/>
      <c r="Z68" s="48"/>
      <c r="AA68" s="49"/>
      <c r="AB68" s="196"/>
      <c r="AC68" s="196"/>
      <c r="AD68" s="4" t="s">
        <v>1291</v>
      </c>
    </row>
    <row r="69" spans="2:30" ht="60" customHeight="1" x14ac:dyDescent="0.25">
      <c r="B69" s="51"/>
      <c r="C69" s="36"/>
      <c r="D69" s="52"/>
      <c r="E69" s="37"/>
      <c r="F69" s="52"/>
      <c r="G69" s="52"/>
      <c r="H69" s="52"/>
      <c r="I69" s="52"/>
      <c r="J69" s="192"/>
      <c r="K69" s="143"/>
      <c r="L69" s="40" t="s">
        <v>1909</v>
      </c>
      <c r="M69" s="193" t="s">
        <v>1910</v>
      </c>
      <c r="N69" s="45">
        <v>0.3</v>
      </c>
      <c r="O69" s="194">
        <v>44348</v>
      </c>
      <c r="P69" s="194">
        <v>44358</v>
      </c>
      <c r="Q69" s="44">
        <v>0</v>
      </c>
      <c r="R69" s="45">
        <v>1</v>
      </c>
      <c r="S69" s="45">
        <v>0</v>
      </c>
      <c r="T69" s="45">
        <v>0</v>
      </c>
      <c r="U69" s="79">
        <v>0</v>
      </c>
      <c r="V69" s="80" t="s">
        <v>1291</v>
      </c>
      <c r="W69" s="195" t="str">
        <f t="shared" si="5"/>
        <v>Sin iniciar</v>
      </c>
      <c r="X69" s="195" t="str">
        <f t="shared" si="6"/>
        <v>Sin iniciar</v>
      </c>
      <c r="Y69" s="81"/>
      <c r="Z69" s="48"/>
      <c r="AA69" s="49"/>
      <c r="AB69" s="196"/>
      <c r="AC69" s="196"/>
      <c r="AD69" s="4" t="s">
        <v>1291</v>
      </c>
    </row>
    <row r="70" spans="2:30" ht="60" customHeight="1" x14ac:dyDescent="0.25">
      <c r="B70" s="51"/>
      <c r="C70" s="36" t="s">
        <v>1911</v>
      </c>
      <c r="D70" s="47" t="s">
        <v>42</v>
      </c>
      <c r="E70" s="37" t="s">
        <v>590</v>
      </c>
      <c r="F70" s="47" t="s">
        <v>26</v>
      </c>
      <c r="G70" s="47" t="s">
        <v>26</v>
      </c>
      <c r="H70" s="47" t="s">
        <v>171</v>
      </c>
      <c r="I70" s="47" t="s">
        <v>28</v>
      </c>
      <c r="J70" s="192" t="s">
        <v>1912</v>
      </c>
      <c r="K70" s="78" t="s">
        <v>94</v>
      </c>
      <c r="L70" s="40" t="s">
        <v>1913</v>
      </c>
      <c r="M70" s="193" t="s">
        <v>1914</v>
      </c>
      <c r="N70" s="45">
        <v>0.3</v>
      </c>
      <c r="O70" s="194">
        <v>44200</v>
      </c>
      <c r="P70" s="194">
        <v>44211</v>
      </c>
      <c r="Q70" s="44">
        <v>1</v>
      </c>
      <c r="R70" s="45">
        <v>0</v>
      </c>
      <c r="S70" s="45">
        <v>0</v>
      </c>
      <c r="T70" s="45">
        <v>0</v>
      </c>
      <c r="U70" s="79">
        <v>1</v>
      </c>
      <c r="V70" s="80" t="s">
        <v>1915</v>
      </c>
      <c r="W70" s="195" t="str">
        <f t="shared" si="5"/>
        <v>Terminado</v>
      </c>
      <c r="X70" s="195" t="str">
        <f t="shared" si="6"/>
        <v>Terminado</v>
      </c>
      <c r="Y70" s="81" t="s">
        <v>1916</v>
      </c>
      <c r="Z70" s="48">
        <f>SUMPRODUCT(N70:N72,U70:U72)</f>
        <v>1</v>
      </c>
      <c r="AA70" s="49">
        <f>SUMPRODUCT(N70:N72,Q70:Q72)</f>
        <v>1</v>
      </c>
      <c r="AB70" s="196" t="str">
        <f>IF(AA70&lt;1%,"Sin iniciar",IF(AA70=100%,"Terminado","En gestión"))</f>
        <v>Terminado</v>
      </c>
      <c r="AC70" s="196" t="str">
        <f>IF(Z70&lt;1%,"Sin iniciar",IF(Z70=100%,"Terminado","En gestión"))</f>
        <v>Terminado</v>
      </c>
      <c r="AD70" s="4" t="s">
        <v>1291</v>
      </c>
    </row>
    <row r="71" spans="2:30" ht="60" customHeight="1" x14ac:dyDescent="0.25">
      <c r="B71" s="51"/>
      <c r="C71" s="36"/>
      <c r="D71" s="139"/>
      <c r="E71" s="37"/>
      <c r="F71" s="139"/>
      <c r="G71" s="139"/>
      <c r="H71" s="139"/>
      <c r="I71" s="139"/>
      <c r="J71" s="192"/>
      <c r="K71" s="141"/>
      <c r="L71" s="40" t="s">
        <v>1917</v>
      </c>
      <c r="M71" s="193" t="s">
        <v>1918</v>
      </c>
      <c r="N71" s="45">
        <v>0.4</v>
      </c>
      <c r="O71" s="194">
        <v>44214</v>
      </c>
      <c r="P71" s="194">
        <v>44235</v>
      </c>
      <c r="Q71" s="44">
        <v>1</v>
      </c>
      <c r="R71" s="45">
        <v>0</v>
      </c>
      <c r="S71" s="45">
        <v>0</v>
      </c>
      <c r="T71" s="45">
        <v>0</v>
      </c>
      <c r="U71" s="79">
        <v>1</v>
      </c>
      <c r="V71" s="80" t="s">
        <v>1919</v>
      </c>
      <c r="W71" s="195" t="str">
        <f t="shared" si="5"/>
        <v>Terminado</v>
      </c>
      <c r="X71" s="195" t="str">
        <f t="shared" si="6"/>
        <v>Terminado</v>
      </c>
      <c r="Y71" s="81"/>
      <c r="Z71" s="48"/>
      <c r="AA71" s="49"/>
      <c r="AB71" s="196"/>
      <c r="AC71" s="196"/>
      <c r="AD71" s="4" t="s">
        <v>1291</v>
      </c>
    </row>
    <row r="72" spans="2:30" ht="60" customHeight="1" x14ac:dyDescent="0.25">
      <c r="B72" s="51"/>
      <c r="C72" s="36"/>
      <c r="D72" s="52"/>
      <c r="E72" s="37"/>
      <c r="F72" s="52"/>
      <c r="G72" s="52"/>
      <c r="H72" s="52"/>
      <c r="I72" s="52"/>
      <c r="J72" s="192"/>
      <c r="K72" s="143"/>
      <c r="L72" s="40" t="s">
        <v>1920</v>
      </c>
      <c r="M72" s="193" t="s">
        <v>1921</v>
      </c>
      <c r="N72" s="45">
        <v>0.3</v>
      </c>
      <c r="O72" s="194">
        <v>44236</v>
      </c>
      <c r="P72" s="194">
        <v>44242</v>
      </c>
      <c r="Q72" s="44">
        <v>1</v>
      </c>
      <c r="R72" s="45">
        <v>0</v>
      </c>
      <c r="S72" s="45">
        <v>0</v>
      </c>
      <c r="T72" s="45">
        <v>0</v>
      </c>
      <c r="U72" s="79">
        <v>1</v>
      </c>
      <c r="V72" s="80" t="s">
        <v>1922</v>
      </c>
      <c r="W72" s="195" t="str">
        <f t="shared" si="5"/>
        <v>Terminado</v>
      </c>
      <c r="X72" s="195" t="str">
        <f t="shared" si="6"/>
        <v>Terminado</v>
      </c>
      <c r="Y72" s="81"/>
      <c r="Z72" s="48"/>
      <c r="AA72" s="49"/>
      <c r="AB72" s="196"/>
      <c r="AC72" s="196"/>
      <c r="AD72" s="4" t="s">
        <v>1291</v>
      </c>
    </row>
    <row r="73" spans="2:30" ht="60" customHeight="1" x14ac:dyDescent="0.25">
      <c r="B73" s="51"/>
      <c r="C73" s="36" t="s">
        <v>1923</v>
      </c>
      <c r="D73" s="47" t="s">
        <v>42</v>
      </c>
      <c r="E73" s="37" t="s">
        <v>1924</v>
      </c>
      <c r="F73" s="47" t="s">
        <v>26</v>
      </c>
      <c r="G73" s="47" t="s">
        <v>26</v>
      </c>
      <c r="H73" s="47" t="s">
        <v>171</v>
      </c>
      <c r="I73" s="47" t="s">
        <v>101</v>
      </c>
      <c r="J73" s="192" t="s">
        <v>1925</v>
      </c>
      <c r="K73" s="78" t="s">
        <v>94</v>
      </c>
      <c r="L73" s="40" t="s">
        <v>1926</v>
      </c>
      <c r="M73" s="193" t="s">
        <v>1927</v>
      </c>
      <c r="N73" s="45">
        <v>0.15</v>
      </c>
      <c r="O73" s="194">
        <v>44392</v>
      </c>
      <c r="P73" s="194">
        <v>44418</v>
      </c>
      <c r="Q73" s="44">
        <v>0</v>
      </c>
      <c r="R73" s="45">
        <v>0</v>
      </c>
      <c r="S73" s="45">
        <v>1</v>
      </c>
      <c r="T73" s="45">
        <v>0</v>
      </c>
      <c r="U73" s="79">
        <v>0</v>
      </c>
      <c r="V73" s="80" t="s">
        <v>1291</v>
      </c>
      <c r="W73" s="195" t="str">
        <f t="shared" si="5"/>
        <v>Sin iniciar</v>
      </c>
      <c r="X73" s="195" t="str">
        <f t="shared" si="6"/>
        <v>Sin iniciar</v>
      </c>
      <c r="Y73" s="81"/>
      <c r="Z73" s="48">
        <f>SUMPRODUCT(N73:N75,U73:U75)</f>
        <v>0</v>
      </c>
      <c r="AA73" s="49">
        <f>SUMPRODUCT(N73:N75,Q73:Q75)</f>
        <v>0</v>
      </c>
      <c r="AB73" s="196" t="str">
        <f>IF(AA73&lt;1%,"Sin iniciar",IF(AA73=100%,"Terminado","En gestión"))</f>
        <v>Sin iniciar</v>
      </c>
      <c r="AC73" s="196" t="str">
        <f>IF(Z73&lt;1%,"Sin iniciar",IF(Z73=100%,"Terminado","En gestión"))</f>
        <v>Sin iniciar</v>
      </c>
      <c r="AD73" s="4" t="s">
        <v>1291</v>
      </c>
    </row>
    <row r="74" spans="2:30" ht="60" customHeight="1" x14ac:dyDescent="0.25">
      <c r="B74" s="51"/>
      <c r="C74" s="36"/>
      <c r="D74" s="139"/>
      <c r="E74" s="37"/>
      <c r="F74" s="139"/>
      <c r="G74" s="139"/>
      <c r="H74" s="139"/>
      <c r="I74" s="139"/>
      <c r="J74" s="192"/>
      <c r="K74" s="141"/>
      <c r="L74" s="40" t="s">
        <v>1928</v>
      </c>
      <c r="M74" s="193" t="s">
        <v>1929</v>
      </c>
      <c r="N74" s="45">
        <v>0.15</v>
      </c>
      <c r="O74" s="194">
        <v>44419</v>
      </c>
      <c r="P74" s="194">
        <v>44454</v>
      </c>
      <c r="Q74" s="44">
        <v>0</v>
      </c>
      <c r="R74" s="45">
        <v>0</v>
      </c>
      <c r="S74" s="45">
        <v>1</v>
      </c>
      <c r="T74" s="45">
        <v>0</v>
      </c>
      <c r="U74" s="79">
        <v>0</v>
      </c>
      <c r="V74" s="80" t="s">
        <v>1291</v>
      </c>
      <c r="W74" s="195" t="str">
        <f t="shared" si="5"/>
        <v>Sin iniciar</v>
      </c>
      <c r="X74" s="195" t="str">
        <f t="shared" si="6"/>
        <v>Sin iniciar</v>
      </c>
      <c r="Y74" s="81"/>
      <c r="Z74" s="48"/>
      <c r="AA74" s="49"/>
      <c r="AB74" s="196"/>
      <c r="AC74" s="196"/>
      <c r="AD74" s="4" t="s">
        <v>1291</v>
      </c>
    </row>
    <row r="75" spans="2:30" ht="60" customHeight="1" x14ac:dyDescent="0.25">
      <c r="B75" s="51"/>
      <c r="C75" s="36"/>
      <c r="D75" s="52"/>
      <c r="E75" s="37"/>
      <c r="F75" s="52"/>
      <c r="G75" s="52"/>
      <c r="H75" s="52"/>
      <c r="I75" s="52"/>
      <c r="J75" s="192"/>
      <c r="K75" s="143"/>
      <c r="L75" s="40" t="s">
        <v>1930</v>
      </c>
      <c r="M75" s="193" t="s">
        <v>1931</v>
      </c>
      <c r="N75" s="45">
        <v>0.7</v>
      </c>
      <c r="O75" s="194">
        <v>44455</v>
      </c>
      <c r="P75" s="194">
        <v>44553</v>
      </c>
      <c r="Q75" s="44">
        <v>0</v>
      </c>
      <c r="R75" s="45">
        <v>0</v>
      </c>
      <c r="S75" s="45">
        <v>0.1</v>
      </c>
      <c r="T75" s="45">
        <v>1</v>
      </c>
      <c r="U75" s="79">
        <v>0</v>
      </c>
      <c r="V75" s="80" t="s">
        <v>1291</v>
      </c>
      <c r="W75" s="195" t="str">
        <f t="shared" si="5"/>
        <v>Sin iniciar</v>
      </c>
      <c r="X75" s="195" t="str">
        <f t="shared" si="6"/>
        <v>Sin iniciar</v>
      </c>
      <c r="Y75" s="81"/>
      <c r="Z75" s="48"/>
      <c r="AA75" s="49"/>
      <c r="AB75" s="196"/>
      <c r="AC75" s="196"/>
      <c r="AD75" s="4" t="s">
        <v>1291</v>
      </c>
    </row>
    <row r="76" spans="2:30" ht="60" customHeight="1" x14ac:dyDescent="0.25">
      <c r="B76" s="51"/>
      <c r="C76" s="36" t="s">
        <v>1932</v>
      </c>
      <c r="D76" s="47" t="s">
        <v>42</v>
      </c>
      <c r="E76" s="37" t="s">
        <v>590</v>
      </c>
      <c r="F76" s="47" t="s">
        <v>26</v>
      </c>
      <c r="G76" s="47" t="s">
        <v>26</v>
      </c>
      <c r="H76" s="47" t="s">
        <v>171</v>
      </c>
      <c r="I76" s="47" t="s">
        <v>28</v>
      </c>
      <c r="J76" s="192" t="s">
        <v>1933</v>
      </c>
      <c r="K76" s="78" t="s">
        <v>94</v>
      </c>
      <c r="L76" s="40" t="s">
        <v>1934</v>
      </c>
      <c r="M76" s="193" t="s">
        <v>1935</v>
      </c>
      <c r="N76" s="45">
        <v>0.4</v>
      </c>
      <c r="O76" s="194">
        <v>44207</v>
      </c>
      <c r="P76" s="194">
        <v>44263</v>
      </c>
      <c r="Q76" s="44">
        <v>1</v>
      </c>
      <c r="R76" s="45">
        <v>0</v>
      </c>
      <c r="S76" s="45">
        <v>0</v>
      </c>
      <c r="T76" s="45">
        <v>0</v>
      </c>
      <c r="U76" s="79">
        <v>1</v>
      </c>
      <c r="V76" s="80" t="s">
        <v>1936</v>
      </c>
      <c r="W76" s="195" t="str">
        <f t="shared" si="5"/>
        <v>Terminado</v>
      </c>
      <c r="X76" s="195" t="str">
        <f t="shared" si="6"/>
        <v>Terminado</v>
      </c>
      <c r="Y76" s="81" t="s">
        <v>1937</v>
      </c>
      <c r="Z76" s="48">
        <f>SUMPRODUCT(N76:N78,U76:U78)</f>
        <v>1</v>
      </c>
      <c r="AA76" s="49">
        <f>SUMPRODUCT(N76:N78,Q76:Q78)</f>
        <v>1</v>
      </c>
      <c r="AB76" s="196" t="str">
        <f>IF(AA76&lt;1%,"Sin iniciar",IF(AA76=100%,"Terminado","En gestión"))</f>
        <v>Terminado</v>
      </c>
      <c r="AC76" s="196" t="str">
        <f>IF(Z76&lt;1%,"Sin iniciar",IF(Z76=100%,"Terminado","En gestión"))</f>
        <v>Terminado</v>
      </c>
      <c r="AD76" s="4" t="s">
        <v>1291</v>
      </c>
    </row>
    <row r="77" spans="2:30" ht="60" customHeight="1" x14ac:dyDescent="0.25">
      <c r="B77" s="51"/>
      <c r="C77" s="36"/>
      <c r="D77" s="139"/>
      <c r="E77" s="37"/>
      <c r="F77" s="139"/>
      <c r="G77" s="139"/>
      <c r="H77" s="139"/>
      <c r="I77" s="139"/>
      <c r="J77" s="192"/>
      <c r="K77" s="141"/>
      <c r="L77" s="40" t="s">
        <v>1938</v>
      </c>
      <c r="M77" s="193" t="s">
        <v>1939</v>
      </c>
      <c r="N77" s="45">
        <v>0.4</v>
      </c>
      <c r="O77" s="194">
        <v>44207</v>
      </c>
      <c r="P77" s="194">
        <v>44266</v>
      </c>
      <c r="Q77" s="44">
        <v>1</v>
      </c>
      <c r="R77" s="45">
        <v>0</v>
      </c>
      <c r="S77" s="45">
        <v>0</v>
      </c>
      <c r="T77" s="45">
        <v>0</v>
      </c>
      <c r="U77" s="79">
        <v>1</v>
      </c>
      <c r="V77" s="80" t="s">
        <v>1940</v>
      </c>
      <c r="W77" s="195" t="str">
        <f t="shared" si="5"/>
        <v>Terminado</v>
      </c>
      <c r="X77" s="195" t="str">
        <f t="shared" si="6"/>
        <v>Terminado</v>
      </c>
      <c r="Y77" s="81"/>
      <c r="Z77" s="48"/>
      <c r="AA77" s="49"/>
      <c r="AB77" s="196"/>
      <c r="AC77" s="196"/>
      <c r="AD77" s="4" t="s">
        <v>1291</v>
      </c>
    </row>
    <row r="78" spans="2:30" ht="60" customHeight="1" x14ac:dyDescent="0.25">
      <c r="B78" s="51"/>
      <c r="C78" s="36"/>
      <c r="D78" s="52"/>
      <c r="E78" s="37"/>
      <c r="F78" s="52"/>
      <c r="G78" s="52"/>
      <c r="H78" s="52"/>
      <c r="I78" s="52"/>
      <c r="J78" s="192"/>
      <c r="K78" s="143"/>
      <c r="L78" s="40" t="s">
        <v>1941</v>
      </c>
      <c r="M78" s="193" t="s">
        <v>1942</v>
      </c>
      <c r="N78" s="45">
        <v>0.2</v>
      </c>
      <c r="O78" s="194">
        <v>44256</v>
      </c>
      <c r="P78" s="194">
        <v>44267</v>
      </c>
      <c r="Q78" s="44">
        <v>1</v>
      </c>
      <c r="R78" s="45">
        <v>0</v>
      </c>
      <c r="S78" s="45">
        <v>0</v>
      </c>
      <c r="T78" s="45">
        <v>0</v>
      </c>
      <c r="U78" s="79">
        <v>1</v>
      </c>
      <c r="V78" s="80" t="s">
        <v>1943</v>
      </c>
      <c r="W78" s="195" t="str">
        <f t="shared" si="5"/>
        <v>Terminado</v>
      </c>
      <c r="X78" s="195" t="str">
        <f t="shared" si="6"/>
        <v>Terminado</v>
      </c>
      <c r="Y78" s="81"/>
      <c r="Z78" s="48"/>
      <c r="AA78" s="49"/>
      <c r="AB78" s="196"/>
      <c r="AC78" s="196"/>
      <c r="AD78" s="4" t="s">
        <v>1291</v>
      </c>
    </row>
    <row r="79" spans="2:30" ht="60" customHeight="1" x14ac:dyDescent="0.25">
      <c r="B79" s="51"/>
      <c r="C79" s="36" t="s">
        <v>1944</v>
      </c>
      <c r="D79" s="47" t="s">
        <v>42</v>
      </c>
      <c r="E79" s="37" t="s">
        <v>590</v>
      </c>
      <c r="F79" s="47" t="s">
        <v>26</v>
      </c>
      <c r="G79" s="47" t="s">
        <v>26</v>
      </c>
      <c r="H79" s="47" t="s">
        <v>171</v>
      </c>
      <c r="I79" s="47" t="s">
        <v>28</v>
      </c>
      <c r="J79" s="192" t="s">
        <v>1945</v>
      </c>
      <c r="K79" s="78" t="s">
        <v>94</v>
      </c>
      <c r="L79" s="40" t="s">
        <v>1946</v>
      </c>
      <c r="M79" s="193" t="s">
        <v>1947</v>
      </c>
      <c r="N79" s="45">
        <v>0.2</v>
      </c>
      <c r="O79" s="194">
        <v>44200</v>
      </c>
      <c r="P79" s="194">
        <v>44211</v>
      </c>
      <c r="Q79" s="44">
        <v>1</v>
      </c>
      <c r="R79" s="45">
        <v>0</v>
      </c>
      <c r="S79" s="45">
        <v>0</v>
      </c>
      <c r="T79" s="45">
        <v>0</v>
      </c>
      <c r="U79" s="79">
        <v>1</v>
      </c>
      <c r="V79" s="80" t="s">
        <v>1948</v>
      </c>
      <c r="W79" s="195" t="str">
        <f t="shared" si="5"/>
        <v>Terminado</v>
      </c>
      <c r="X79" s="195" t="str">
        <f t="shared" si="6"/>
        <v>Terminado</v>
      </c>
      <c r="Y79" s="81" t="s">
        <v>1949</v>
      </c>
      <c r="Z79" s="48">
        <f>SUMPRODUCT(N79:N81,U79:U81)</f>
        <v>1</v>
      </c>
      <c r="AA79" s="49">
        <f>SUMPRODUCT(N79:N81,Q79:Q81)</f>
        <v>1</v>
      </c>
      <c r="AB79" s="196" t="str">
        <f>IF(AA79&lt;1%,"Sin iniciar",IF(AA79=100%,"Terminado","En gestión"))</f>
        <v>Terminado</v>
      </c>
      <c r="AC79" s="196" t="str">
        <f>IF(Z79&lt;1%,"Sin iniciar",IF(Z79=100%,"Terminado","En gestión"))</f>
        <v>Terminado</v>
      </c>
      <c r="AD79" s="4" t="s">
        <v>1291</v>
      </c>
    </row>
    <row r="80" spans="2:30" ht="60" customHeight="1" x14ac:dyDescent="0.25">
      <c r="B80" s="51"/>
      <c r="C80" s="36"/>
      <c r="D80" s="139"/>
      <c r="E80" s="37"/>
      <c r="F80" s="139"/>
      <c r="G80" s="139"/>
      <c r="H80" s="139"/>
      <c r="I80" s="139"/>
      <c r="J80" s="192"/>
      <c r="K80" s="141"/>
      <c r="L80" s="40" t="s">
        <v>1950</v>
      </c>
      <c r="M80" s="193" t="s">
        <v>1951</v>
      </c>
      <c r="N80" s="45">
        <v>0.6</v>
      </c>
      <c r="O80" s="194">
        <v>44214</v>
      </c>
      <c r="P80" s="194">
        <v>44235</v>
      </c>
      <c r="Q80" s="44">
        <v>1</v>
      </c>
      <c r="R80" s="45">
        <v>0</v>
      </c>
      <c r="S80" s="45">
        <v>0</v>
      </c>
      <c r="T80" s="45">
        <v>0</v>
      </c>
      <c r="U80" s="79">
        <v>1</v>
      </c>
      <c r="V80" s="80" t="s">
        <v>1952</v>
      </c>
      <c r="W80" s="195" t="str">
        <f t="shared" si="5"/>
        <v>Terminado</v>
      </c>
      <c r="X80" s="195" t="str">
        <f t="shared" si="6"/>
        <v>Terminado</v>
      </c>
      <c r="Y80" s="81"/>
      <c r="Z80" s="48"/>
      <c r="AA80" s="49"/>
      <c r="AB80" s="196"/>
      <c r="AC80" s="196"/>
      <c r="AD80" s="4" t="s">
        <v>1291</v>
      </c>
    </row>
    <row r="81" spans="2:30" ht="60" customHeight="1" x14ac:dyDescent="0.25">
      <c r="B81" s="51"/>
      <c r="C81" s="36"/>
      <c r="D81" s="52"/>
      <c r="E81" s="37"/>
      <c r="F81" s="52"/>
      <c r="G81" s="52"/>
      <c r="H81" s="52"/>
      <c r="I81" s="52"/>
      <c r="J81" s="192"/>
      <c r="K81" s="143"/>
      <c r="L81" s="40" t="s">
        <v>1953</v>
      </c>
      <c r="M81" s="193" t="s">
        <v>1954</v>
      </c>
      <c r="N81" s="45">
        <v>0.2</v>
      </c>
      <c r="O81" s="194">
        <v>44236</v>
      </c>
      <c r="P81" s="194">
        <v>44242</v>
      </c>
      <c r="Q81" s="44">
        <v>1</v>
      </c>
      <c r="R81" s="45">
        <v>0</v>
      </c>
      <c r="S81" s="45">
        <v>0</v>
      </c>
      <c r="T81" s="45">
        <v>0</v>
      </c>
      <c r="U81" s="79">
        <v>1</v>
      </c>
      <c r="V81" s="80" t="s">
        <v>1955</v>
      </c>
      <c r="W81" s="195" t="str">
        <f t="shared" si="5"/>
        <v>Terminado</v>
      </c>
      <c r="X81" s="195" t="str">
        <f t="shared" si="6"/>
        <v>Terminado</v>
      </c>
      <c r="Y81" s="81"/>
      <c r="Z81" s="48"/>
      <c r="AA81" s="49"/>
      <c r="AB81" s="196"/>
      <c r="AC81" s="196"/>
      <c r="AD81" s="4" t="s">
        <v>1291</v>
      </c>
    </row>
    <row r="82" spans="2:30" ht="60" customHeight="1" x14ac:dyDescent="0.25">
      <c r="B82" s="51"/>
      <c r="C82" s="36" t="s">
        <v>1956</v>
      </c>
      <c r="D82" s="47" t="s">
        <v>42</v>
      </c>
      <c r="E82" s="37" t="s">
        <v>590</v>
      </c>
      <c r="F82" s="47" t="s">
        <v>26</v>
      </c>
      <c r="G82" s="47" t="s">
        <v>26</v>
      </c>
      <c r="H82" s="47" t="s">
        <v>171</v>
      </c>
      <c r="I82" s="47" t="s">
        <v>28</v>
      </c>
      <c r="J82" s="192" t="s">
        <v>1957</v>
      </c>
      <c r="K82" s="78" t="s">
        <v>94</v>
      </c>
      <c r="L82" s="40" t="s">
        <v>1958</v>
      </c>
      <c r="M82" s="193" t="s">
        <v>1959</v>
      </c>
      <c r="N82" s="45">
        <v>0.2</v>
      </c>
      <c r="O82" s="194">
        <v>44287</v>
      </c>
      <c r="P82" s="194">
        <v>44377</v>
      </c>
      <c r="Q82" s="44">
        <v>0</v>
      </c>
      <c r="R82" s="45">
        <v>1</v>
      </c>
      <c r="S82" s="45">
        <v>0</v>
      </c>
      <c r="T82" s="45">
        <v>0</v>
      </c>
      <c r="U82" s="79">
        <v>0</v>
      </c>
      <c r="V82" s="80" t="s">
        <v>1291</v>
      </c>
      <c r="W82" s="195" t="str">
        <f t="shared" si="5"/>
        <v>Sin iniciar</v>
      </c>
      <c r="X82" s="195" t="str">
        <f t="shared" si="6"/>
        <v>Sin iniciar</v>
      </c>
      <c r="Y82" s="81"/>
      <c r="Z82" s="48">
        <f>SUMPRODUCT(N82:N84,U82:U84)</f>
        <v>0</v>
      </c>
      <c r="AA82" s="49">
        <f>SUMPRODUCT(N82:N84,Q82:Q84)</f>
        <v>0</v>
      </c>
      <c r="AB82" s="196" t="str">
        <f>IF(AA82&lt;1%,"Sin iniciar",IF(AA82=100%,"Terminado","En gestión"))</f>
        <v>Sin iniciar</v>
      </c>
      <c r="AC82" s="196" t="str">
        <f>IF(Z82&lt;1%,"Sin iniciar",IF(Z82=100%,"Terminado","En gestión"))</f>
        <v>Sin iniciar</v>
      </c>
      <c r="AD82" s="4" t="s">
        <v>1291</v>
      </c>
    </row>
    <row r="83" spans="2:30" ht="60" customHeight="1" x14ac:dyDescent="0.25">
      <c r="B83" s="51"/>
      <c r="C83" s="36"/>
      <c r="D83" s="139"/>
      <c r="E83" s="37"/>
      <c r="F83" s="139"/>
      <c r="G83" s="139"/>
      <c r="H83" s="139"/>
      <c r="I83" s="139"/>
      <c r="J83" s="192"/>
      <c r="K83" s="141"/>
      <c r="L83" s="40" t="s">
        <v>1960</v>
      </c>
      <c r="M83" s="193" t="s">
        <v>1961</v>
      </c>
      <c r="N83" s="45">
        <v>0.6</v>
      </c>
      <c r="O83" s="194">
        <v>44316</v>
      </c>
      <c r="P83" s="194">
        <v>44407</v>
      </c>
      <c r="Q83" s="44">
        <v>0</v>
      </c>
      <c r="R83" s="45">
        <v>0.8</v>
      </c>
      <c r="S83" s="45">
        <v>1</v>
      </c>
      <c r="T83" s="45">
        <v>0</v>
      </c>
      <c r="U83" s="79">
        <v>0</v>
      </c>
      <c r="V83" s="80" t="s">
        <v>1291</v>
      </c>
      <c r="W83" s="195" t="str">
        <f t="shared" si="5"/>
        <v>Sin iniciar</v>
      </c>
      <c r="X83" s="195" t="str">
        <f t="shared" si="6"/>
        <v>Sin iniciar</v>
      </c>
      <c r="Y83" s="81"/>
      <c r="Z83" s="48"/>
      <c r="AA83" s="49"/>
      <c r="AB83" s="196"/>
      <c r="AC83" s="196"/>
      <c r="AD83" s="4" t="s">
        <v>1291</v>
      </c>
    </row>
    <row r="84" spans="2:30" ht="60" customHeight="1" x14ac:dyDescent="0.25">
      <c r="B84" s="51"/>
      <c r="C84" s="36"/>
      <c r="D84" s="52"/>
      <c r="E84" s="37"/>
      <c r="F84" s="52"/>
      <c r="G84" s="52"/>
      <c r="H84" s="52"/>
      <c r="I84" s="52"/>
      <c r="J84" s="192"/>
      <c r="K84" s="143"/>
      <c r="L84" s="40" t="s">
        <v>1962</v>
      </c>
      <c r="M84" s="193" t="s">
        <v>1963</v>
      </c>
      <c r="N84" s="45">
        <v>0.2</v>
      </c>
      <c r="O84" s="194">
        <v>44410</v>
      </c>
      <c r="P84" s="194">
        <v>44435</v>
      </c>
      <c r="Q84" s="44">
        <v>0</v>
      </c>
      <c r="R84" s="45">
        <v>0</v>
      </c>
      <c r="S84" s="45">
        <v>1</v>
      </c>
      <c r="T84" s="45">
        <v>0</v>
      </c>
      <c r="U84" s="79">
        <v>0</v>
      </c>
      <c r="V84" s="80" t="s">
        <v>1291</v>
      </c>
      <c r="W84" s="195" t="str">
        <f t="shared" si="5"/>
        <v>Sin iniciar</v>
      </c>
      <c r="X84" s="195" t="str">
        <f t="shared" si="6"/>
        <v>Sin iniciar</v>
      </c>
      <c r="Y84" s="81"/>
      <c r="Z84" s="48"/>
      <c r="AA84" s="49"/>
      <c r="AB84" s="196"/>
      <c r="AC84" s="196"/>
      <c r="AD84" s="4" t="s">
        <v>1291</v>
      </c>
    </row>
    <row r="85" spans="2:30" ht="60" customHeight="1" x14ac:dyDescent="0.25">
      <c r="B85" s="51"/>
      <c r="C85" s="36" t="s">
        <v>1964</v>
      </c>
      <c r="D85" s="47" t="s">
        <v>42</v>
      </c>
      <c r="E85" s="37" t="s">
        <v>590</v>
      </c>
      <c r="F85" s="47" t="s">
        <v>26</v>
      </c>
      <c r="G85" s="47" t="s">
        <v>26</v>
      </c>
      <c r="H85" s="47" t="s">
        <v>171</v>
      </c>
      <c r="I85" s="47" t="s">
        <v>28</v>
      </c>
      <c r="J85" s="192" t="s">
        <v>1965</v>
      </c>
      <c r="K85" s="78" t="s">
        <v>94</v>
      </c>
      <c r="L85" s="40" t="s">
        <v>1966</v>
      </c>
      <c r="M85" s="193" t="s">
        <v>1967</v>
      </c>
      <c r="N85" s="45">
        <v>0.2</v>
      </c>
      <c r="O85" s="194">
        <v>44378</v>
      </c>
      <c r="P85" s="194">
        <v>44498</v>
      </c>
      <c r="Q85" s="44">
        <v>0</v>
      </c>
      <c r="R85" s="45">
        <v>0</v>
      </c>
      <c r="S85" s="45">
        <v>0.8</v>
      </c>
      <c r="T85" s="45">
        <v>1</v>
      </c>
      <c r="U85" s="79">
        <v>0</v>
      </c>
      <c r="V85" s="80" t="s">
        <v>1291</v>
      </c>
      <c r="W85" s="195" t="str">
        <f t="shared" si="5"/>
        <v>Sin iniciar</v>
      </c>
      <c r="X85" s="195" t="str">
        <f t="shared" si="6"/>
        <v>Sin iniciar</v>
      </c>
      <c r="Y85" s="81"/>
      <c r="Z85" s="48">
        <f>SUMPRODUCT(N85:N87,U85:U87)</f>
        <v>0</v>
      </c>
      <c r="AA85" s="49">
        <f>SUMPRODUCT(N85:N87,Q85:Q87)</f>
        <v>0</v>
      </c>
      <c r="AB85" s="196" t="str">
        <f>IF(AA85&lt;1%,"Sin iniciar",IF(AA85=100%,"Terminado","En gestión"))</f>
        <v>Sin iniciar</v>
      </c>
      <c r="AC85" s="196" t="str">
        <f>IF(Z85&lt;1%,"Sin iniciar",IF(Z85=100%,"Terminado","En gestión"))</f>
        <v>Sin iniciar</v>
      </c>
      <c r="AD85" s="4" t="s">
        <v>1291</v>
      </c>
    </row>
    <row r="86" spans="2:30" ht="60" customHeight="1" x14ac:dyDescent="0.25">
      <c r="B86" s="51"/>
      <c r="C86" s="36"/>
      <c r="D86" s="139"/>
      <c r="E86" s="37"/>
      <c r="F86" s="139"/>
      <c r="G86" s="139"/>
      <c r="H86" s="139"/>
      <c r="I86" s="139"/>
      <c r="J86" s="192"/>
      <c r="K86" s="141"/>
      <c r="L86" s="40" t="s">
        <v>1968</v>
      </c>
      <c r="M86" s="193" t="s">
        <v>1969</v>
      </c>
      <c r="N86" s="45">
        <v>0.6</v>
      </c>
      <c r="O86" s="194">
        <v>44392</v>
      </c>
      <c r="P86" s="194">
        <v>44498</v>
      </c>
      <c r="Q86" s="44">
        <v>0</v>
      </c>
      <c r="R86" s="45">
        <v>0</v>
      </c>
      <c r="S86" s="45">
        <v>0.8</v>
      </c>
      <c r="T86" s="45">
        <v>1</v>
      </c>
      <c r="U86" s="79">
        <v>0</v>
      </c>
      <c r="V86" s="80" t="s">
        <v>1291</v>
      </c>
      <c r="W86" s="195" t="str">
        <f t="shared" si="5"/>
        <v>Sin iniciar</v>
      </c>
      <c r="X86" s="195" t="str">
        <f t="shared" si="6"/>
        <v>Sin iniciar</v>
      </c>
      <c r="Y86" s="81"/>
      <c r="Z86" s="48"/>
      <c r="AA86" s="49"/>
      <c r="AB86" s="196"/>
      <c r="AC86" s="196"/>
      <c r="AD86" s="4" t="s">
        <v>1291</v>
      </c>
    </row>
    <row r="87" spans="2:30" ht="60" customHeight="1" x14ac:dyDescent="0.25">
      <c r="B87" s="51"/>
      <c r="C87" s="36"/>
      <c r="D87" s="52"/>
      <c r="E87" s="37"/>
      <c r="F87" s="52"/>
      <c r="G87" s="52"/>
      <c r="H87" s="52"/>
      <c r="I87" s="52"/>
      <c r="J87" s="192"/>
      <c r="K87" s="143"/>
      <c r="L87" s="40" t="s">
        <v>1970</v>
      </c>
      <c r="M87" s="193" t="s">
        <v>1971</v>
      </c>
      <c r="N87" s="45">
        <v>0.2</v>
      </c>
      <c r="O87" s="194">
        <v>44508</v>
      </c>
      <c r="P87" s="194">
        <v>44530</v>
      </c>
      <c r="Q87" s="44">
        <v>0</v>
      </c>
      <c r="R87" s="45">
        <v>0</v>
      </c>
      <c r="S87" s="45">
        <v>0</v>
      </c>
      <c r="T87" s="45">
        <v>1</v>
      </c>
      <c r="U87" s="79">
        <v>0</v>
      </c>
      <c r="V87" s="80" t="s">
        <v>1291</v>
      </c>
      <c r="W87" s="195" t="str">
        <f t="shared" si="5"/>
        <v>Sin iniciar</v>
      </c>
      <c r="X87" s="195" t="str">
        <f t="shared" si="6"/>
        <v>Sin iniciar</v>
      </c>
      <c r="Y87" s="81"/>
      <c r="Z87" s="48"/>
      <c r="AA87" s="49"/>
      <c r="AB87" s="196"/>
      <c r="AC87" s="196"/>
      <c r="AD87" s="4" t="s">
        <v>1291</v>
      </c>
    </row>
    <row r="88" spans="2:30" ht="60" customHeight="1" x14ac:dyDescent="0.25">
      <c r="B88" s="51"/>
      <c r="C88" s="36" t="s">
        <v>1972</v>
      </c>
      <c r="D88" s="47" t="s">
        <v>42</v>
      </c>
      <c r="E88" s="37" t="s">
        <v>1924</v>
      </c>
      <c r="F88" s="47" t="s">
        <v>26</v>
      </c>
      <c r="G88" s="47" t="s">
        <v>26</v>
      </c>
      <c r="H88" s="47" t="s">
        <v>171</v>
      </c>
      <c r="I88" s="47" t="s">
        <v>101</v>
      </c>
      <c r="J88" s="192" t="s">
        <v>1973</v>
      </c>
      <c r="K88" s="78" t="s">
        <v>94</v>
      </c>
      <c r="L88" s="40" t="s">
        <v>1974</v>
      </c>
      <c r="M88" s="193" t="s">
        <v>1975</v>
      </c>
      <c r="N88" s="45">
        <v>0.2</v>
      </c>
      <c r="O88" s="194">
        <v>44392</v>
      </c>
      <c r="P88" s="194">
        <v>44418</v>
      </c>
      <c r="Q88" s="44">
        <v>0</v>
      </c>
      <c r="R88" s="45">
        <v>0</v>
      </c>
      <c r="S88" s="45">
        <v>1</v>
      </c>
      <c r="T88" s="45">
        <v>0</v>
      </c>
      <c r="U88" s="79">
        <v>0</v>
      </c>
      <c r="V88" s="80" t="s">
        <v>1291</v>
      </c>
      <c r="W88" s="195" t="str">
        <f t="shared" si="5"/>
        <v>Sin iniciar</v>
      </c>
      <c r="X88" s="195" t="str">
        <f t="shared" si="6"/>
        <v>Sin iniciar</v>
      </c>
      <c r="Y88" s="81"/>
      <c r="Z88" s="48">
        <f>SUMPRODUCT(N88:N90,U88:U90)</f>
        <v>0</v>
      </c>
      <c r="AA88" s="49">
        <f>SUMPRODUCT(N88:N90,Q88:Q90)</f>
        <v>0</v>
      </c>
      <c r="AB88" s="196" t="str">
        <f>IF(AA88&lt;1%,"Sin iniciar",IF(AA88=100%,"Terminado","En gestión"))</f>
        <v>Sin iniciar</v>
      </c>
      <c r="AC88" s="196" t="str">
        <f>IF(Z88&lt;1%,"Sin iniciar",IF(Z88=100%,"Terminado","En gestión"))</f>
        <v>Sin iniciar</v>
      </c>
      <c r="AD88" s="4" t="s">
        <v>1291</v>
      </c>
    </row>
    <row r="89" spans="2:30" ht="60" customHeight="1" x14ac:dyDescent="0.25">
      <c r="B89" s="51"/>
      <c r="C89" s="36"/>
      <c r="D89" s="139"/>
      <c r="E89" s="37"/>
      <c r="F89" s="139"/>
      <c r="G89" s="139"/>
      <c r="H89" s="139"/>
      <c r="I89" s="139"/>
      <c r="J89" s="192"/>
      <c r="K89" s="141"/>
      <c r="L89" s="40" t="s">
        <v>1976</v>
      </c>
      <c r="M89" s="193" t="s">
        <v>1977</v>
      </c>
      <c r="N89" s="45">
        <v>0.2</v>
      </c>
      <c r="O89" s="194">
        <v>44419</v>
      </c>
      <c r="P89" s="194">
        <v>44454</v>
      </c>
      <c r="Q89" s="44">
        <v>0</v>
      </c>
      <c r="R89" s="45">
        <v>0</v>
      </c>
      <c r="S89" s="45">
        <v>1</v>
      </c>
      <c r="T89" s="45">
        <v>0</v>
      </c>
      <c r="U89" s="79">
        <v>0</v>
      </c>
      <c r="V89" s="80" t="s">
        <v>1291</v>
      </c>
      <c r="W89" s="195" t="str">
        <f t="shared" si="5"/>
        <v>Sin iniciar</v>
      </c>
      <c r="X89" s="195" t="str">
        <f t="shared" si="6"/>
        <v>Sin iniciar</v>
      </c>
      <c r="Y89" s="81"/>
      <c r="Z89" s="48"/>
      <c r="AA89" s="49"/>
      <c r="AB89" s="196"/>
      <c r="AC89" s="196"/>
      <c r="AD89" s="4" t="s">
        <v>1291</v>
      </c>
    </row>
    <row r="90" spans="2:30" ht="60" customHeight="1" x14ac:dyDescent="0.25">
      <c r="B90" s="51"/>
      <c r="C90" s="36"/>
      <c r="D90" s="52"/>
      <c r="E90" s="37"/>
      <c r="F90" s="52"/>
      <c r="G90" s="52"/>
      <c r="H90" s="52"/>
      <c r="I90" s="52"/>
      <c r="J90" s="192"/>
      <c r="K90" s="143"/>
      <c r="L90" s="40" t="s">
        <v>1978</v>
      </c>
      <c r="M90" s="193" t="s">
        <v>1979</v>
      </c>
      <c r="N90" s="45">
        <v>0.6</v>
      </c>
      <c r="O90" s="194">
        <v>44455</v>
      </c>
      <c r="P90" s="194">
        <v>44553</v>
      </c>
      <c r="Q90" s="44">
        <v>0</v>
      </c>
      <c r="R90" s="45">
        <v>0</v>
      </c>
      <c r="S90" s="45">
        <v>0.1</v>
      </c>
      <c r="T90" s="45">
        <v>1</v>
      </c>
      <c r="U90" s="79">
        <v>0</v>
      </c>
      <c r="V90" s="80" t="s">
        <v>1291</v>
      </c>
      <c r="W90" s="195" t="str">
        <f t="shared" si="5"/>
        <v>Sin iniciar</v>
      </c>
      <c r="X90" s="195" t="str">
        <f t="shared" si="6"/>
        <v>Sin iniciar</v>
      </c>
      <c r="Y90" s="81"/>
      <c r="Z90" s="48"/>
      <c r="AA90" s="49"/>
      <c r="AB90" s="196"/>
      <c r="AC90" s="196"/>
      <c r="AD90" s="4" t="s">
        <v>1291</v>
      </c>
    </row>
    <row r="91" spans="2:30" ht="60" customHeight="1" x14ac:dyDescent="0.25">
      <c r="B91" s="51"/>
      <c r="C91" s="36" t="s">
        <v>1980</v>
      </c>
      <c r="D91" s="47" t="s">
        <v>42</v>
      </c>
      <c r="E91" s="37" t="s">
        <v>590</v>
      </c>
      <c r="F91" s="47" t="s">
        <v>26</v>
      </c>
      <c r="G91" s="47" t="s">
        <v>26</v>
      </c>
      <c r="H91" s="47" t="s">
        <v>171</v>
      </c>
      <c r="I91" s="47" t="s">
        <v>28</v>
      </c>
      <c r="J91" s="192" t="s">
        <v>1981</v>
      </c>
      <c r="K91" s="78" t="s">
        <v>94</v>
      </c>
      <c r="L91" s="40" t="s">
        <v>1982</v>
      </c>
      <c r="M91" s="193" t="s">
        <v>1983</v>
      </c>
      <c r="N91" s="45">
        <v>0.4</v>
      </c>
      <c r="O91" s="194">
        <v>44200</v>
      </c>
      <c r="P91" s="194">
        <v>44225</v>
      </c>
      <c r="Q91" s="44">
        <v>1</v>
      </c>
      <c r="R91" s="45">
        <v>0</v>
      </c>
      <c r="S91" s="45">
        <v>0</v>
      </c>
      <c r="T91" s="45">
        <v>0</v>
      </c>
      <c r="U91" s="79">
        <v>1</v>
      </c>
      <c r="V91" s="80" t="s">
        <v>1984</v>
      </c>
      <c r="W91" s="195" t="str">
        <f t="shared" si="5"/>
        <v>Terminado</v>
      </c>
      <c r="X91" s="195" t="str">
        <f t="shared" si="6"/>
        <v>Terminado</v>
      </c>
      <c r="Y91" s="81" t="s">
        <v>1985</v>
      </c>
      <c r="Z91" s="48">
        <f>SUMPRODUCT(N91:N93,U91:U93)</f>
        <v>1</v>
      </c>
      <c r="AA91" s="49">
        <f>SUMPRODUCT(N91:N93,Q91:Q93)</f>
        <v>1</v>
      </c>
      <c r="AB91" s="196" t="str">
        <f>IF(AA91&lt;1%,"Sin iniciar",IF(AA91=100%,"Terminado","En gestión"))</f>
        <v>Terminado</v>
      </c>
      <c r="AC91" s="196" t="str">
        <f>IF(Z91&lt;1%,"Sin iniciar",IF(Z91=100%,"Terminado","En gestión"))</f>
        <v>Terminado</v>
      </c>
      <c r="AD91" s="4" t="s">
        <v>1291</v>
      </c>
    </row>
    <row r="92" spans="2:30" ht="60" customHeight="1" x14ac:dyDescent="0.25">
      <c r="B92" s="51"/>
      <c r="C92" s="36"/>
      <c r="D92" s="139"/>
      <c r="E92" s="37"/>
      <c r="F92" s="139"/>
      <c r="G92" s="139"/>
      <c r="H92" s="139"/>
      <c r="I92" s="139"/>
      <c r="J92" s="192"/>
      <c r="K92" s="141"/>
      <c r="L92" s="40" t="s">
        <v>1986</v>
      </c>
      <c r="M92" s="193" t="s">
        <v>1987</v>
      </c>
      <c r="N92" s="45">
        <v>0.3</v>
      </c>
      <c r="O92" s="194">
        <v>44228</v>
      </c>
      <c r="P92" s="194">
        <v>44270</v>
      </c>
      <c r="Q92" s="44">
        <v>1</v>
      </c>
      <c r="R92" s="45">
        <v>0</v>
      </c>
      <c r="S92" s="45">
        <v>0</v>
      </c>
      <c r="T92" s="45">
        <v>0</v>
      </c>
      <c r="U92" s="79">
        <v>1</v>
      </c>
      <c r="V92" s="80" t="s">
        <v>1988</v>
      </c>
      <c r="W92" s="195" t="str">
        <f t="shared" si="5"/>
        <v>Terminado</v>
      </c>
      <c r="X92" s="195" t="str">
        <f t="shared" si="6"/>
        <v>Terminado</v>
      </c>
      <c r="Y92" s="81"/>
      <c r="Z92" s="48"/>
      <c r="AA92" s="49"/>
      <c r="AB92" s="196"/>
      <c r="AC92" s="196"/>
      <c r="AD92" s="4" t="s">
        <v>1291</v>
      </c>
    </row>
    <row r="93" spans="2:30" ht="60" customHeight="1" x14ac:dyDescent="0.25">
      <c r="B93" s="51"/>
      <c r="C93" s="36"/>
      <c r="D93" s="52"/>
      <c r="E93" s="37"/>
      <c r="F93" s="52"/>
      <c r="G93" s="52"/>
      <c r="H93" s="52"/>
      <c r="I93" s="52"/>
      <c r="J93" s="192"/>
      <c r="K93" s="143"/>
      <c r="L93" s="40" t="s">
        <v>1989</v>
      </c>
      <c r="M93" s="193" t="s">
        <v>1942</v>
      </c>
      <c r="N93" s="45">
        <v>0.3</v>
      </c>
      <c r="O93" s="194">
        <v>43906</v>
      </c>
      <c r="P93" s="194">
        <v>44281</v>
      </c>
      <c r="Q93" s="44">
        <v>1</v>
      </c>
      <c r="R93" s="45">
        <v>0</v>
      </c>
      <c r="S93" s="45">
        <v>0</v>
      </c>
      <c r="T93" s="45">
        <v>0</v>
      </c>
      <c r="U93" s="79">
        <v>1</v>
      </c>
      <c r="V93" s="80" t="s">
        <v>1990</v>
      </c>
      <c r="W93" s="195" t="str">
        <f t="shared" si="5"/>
        <v>Terminado</v>
      </c>
      <c r="X93" s="195" t="str">
        <f t="shared" si="6"/>
        <v>Terminado</v>
      </c>
      <c r="Y93" s="81"/>
      <c r="Z93" s="48"/>
      <c r="AA93" s="49"/>
      <c r="AB93" s="196"/>
      <c r="AC93" s="196"/>
      <c r="AD93" s="4" t="s">
        <v>1291</v>
      </c>
    </row>
    <row r="94" spans="2:30" ht="60" customHeight="1" x14ac:dyDescent="0.25">
      <c r="B94" s="51"/>
      <c r="C94" s="36" t="s">
        <v>1991</v>
      </c>
      <c r="D94" s="47" t="s">
        <v>42</v>
      </c>
      <c r="E94" s="37" t="s">
        <v>590</v>
      </c>
      <c r="F94" s="47" t="s">
        <v>26</v>
      </c>
      <c r="G94" s="47" t="s">
        <v>26</v>
      </c>
      <c r="H94" s="47" t="s">
        <v>171</v>
      </c>
      <c r="I94" s="47" t="s">
        <v>28</v>
      </c>
      <c r="J94" s="192" t="s">
        <v>1992</v>
      </c>
      <c r="K94" s="78" t="s">
        <v>94</v>
      </c>
      <c r="L94" s="40" t="s">
        <v>1993</v>
      </c>
      <c r="M94" s="193" t="s">
        <v>1994</v>
      </c>
      <c r="N94" s="45">
        <v>0.4</v>
      </c>
      <c r="O94" s="194">
        <v>44287</v>
      </c>
      <c r="P94" s="194">
        <v>44316</v>
      </c>
      <c r="Q94" s="44">
        <v>0</v>
      </c>
      <c r="R94" s="45">
        <v>1</v>
      </c>
      <c r="S94" s="45">
        <v>0</v>
      </c>
      <c r="T94" s="45">
        <v>0</v>
      </c>
      <c r="U94" s="79">
        <v>0</v>
      </c>
      <c r="V94" s="80" t="s">
        <v>1291</v>
      </c>
      <c r="W94" s="195" t="str">
        <f t="shared" si="5"/>
        <v>Sin iniciar</v>
      </c>
      <c r="X94" s="195" t="str">
        <f t="shared" si="6"/>
        <v>Sin iniciar</v>
      </c>
      <c r="Y94" s="81"/>
      <c r="Z94" s="48">
        <f>SUMPRODUCT(N94:N96,U94:U96)</f>
        <v>0</v>
      </c>
      <c r="AA94" s="49">
        <f>SUMPRODUCT(N94:N96,Q94:Q96)</f>
        <v>0</v>
      </c>
      <c r="AB94" s="196" t="str">
        <f>IF(AA94&lt;1%,"Sin iniciar",IF(AA94=100%,"Terminado","En gestión"))</f>
        <v>Sin iniciar</v>
      </c>
      <c r="AC94" s="196" t="str">
        <f>IF(Z94&lt;1%,"Sin iniciar",IF(Z94=100%,"Terminado","En gestión"))</f>
        <v>Sin iniciar</v>
      </c>
      <c r="AD94" s="4" t="s">
        <v>1291</v>
      </c>
    </row>
    <row r="95" spans="2:30" ht="60" customHeight="1" x14ac:dyDescent="0.25">
      <c r="B95" s="51"/>
      <c r="C95" s="36"/>
      <c r="D95" s="139"/>
      <c r="E95" s="37"/>
      <c r="F95" s="139"/>
      <c r="G95" s="139"/>
      <c r="H95" s="139"/>
      <c r="I95" s="139"/>
      <c r="J95" s="192"/>
      <c r="K95" s="141"/>
      <c r="L95" s="40" t="s">
        <v>1995</v>
      </c>
      <c r="M95" s="193" t="s">
        <v>1996</v>
      </c>
      <c r="N95" s="45">
        <v>0.3</v>
      </c>
      <c r="O95" s="194">
        <v>44319</v>
      </c>
      <c r="P95" s="194">
        <v>44362</v>
      </c>
      <c r="Q95" s="44">
        <v>0</v>
      </c>
      <c r="R95" s="45">
        <v>1</v>
      </c>
      <c r="S95" s="45">
        <v>0</v>
      </c>
      <c r="T95" s="45">
        <v>0</v>
      </c>
      <c r="U95" s="79">
        <v>0</v>
      </c>
      <c r="V95" s="80" t="s">
        <v>1291</v>
      </c>
      <c r="W95" s="195" t="str">
        <f t="shared" si="5"/>
        <v>Sin iniciar</v>
      </c>
      <c r="X95" s="195" t="str">
        <f t="shared" si="6"/>
        <v>Sin iniciar</v>
      </c>
      <c r="Y95" s="81"/>
      <c r="Z95" s="48"/>
      <c r="AA95" s="49"/>
      <c r="AB95" s="196"/>
      <c r="AC95" s="196"/>
      <c r="AD95" s="4" t="s">
        <v>1291</v>
      </c>
    </row>
    <row r="96" spans="2:30" ht="60" customHeight="1" x14ac:dyDescent="0.25">
      <c r="B96" s="51"/>
      <c r="C96" s="36"/>
      <c r="D96" s="52"/>
      <c r="E96" s="37"/>
      <c r="F96" s="52"/>
      <c r="G96" s="52"/>
      <c r="H96" s="52"/>
      <c r="I96" s="52"/>
      <c r="J96" s="192"/>
      <c r="K96" s="143"/>
      <c r="L96" s="40" t="s">
        <v>1997</v>
      </c>
      <c r="M96" s="193" t="s">
        <v>1998</v>
      </c>
      <c r="N96" s="45">
        <v>0.3</v>
      </c>
      <c r="O96" s="194">
        <v>44363</v>
      </c>
      <c r="P96" s="194">
        <v>44377</v>
      </c>
      <c r="Q96" s="44">
        <v>0</v>
      </c>
      <c r="R96" s="45">
        <v>1</v>
      </c>
      <c r="S96" s="45">
        <v>0</v>
      </c>
      <c r="T96" s="45">
        <v>0</v>
      </c>
      <c r="U96" s="79">
        <v>0</v>
      </c>
      <c r="V96" s="80" t="s">
        <v>1291</v>
      </c>
      <c r="W96" s="195" t="str">
        <f t="shared" si="5"/>
        <v>Sin iniciar</v>
      </c>
      <c r="X96" s="195" t="str">
        <f t="shared" si="6"/>
        <v>Sin iniciar</v>
      </c>
      <c r="Y96" s="81"/>
      <c r="Z96" s="48"/>
      <c r="AA96" s="49"/>
      <c r="AB96" s="196"/>
      <c r="AC96" s="196"/>
      <c r="AD96" s="4" t="s">
        <v>1291</v>
      </c>
    </row>
    <row r="97" spans="2:30" ht="60" customHeight="1" x14ac:dyDescent="0.25">
      <c r="B97" s="51"/>
      <c r="C97" s="36" t="s">
        <v>1999</v>
      </c>
      <c r="D97" s="47" t="s">
        <v>407</v>
      </c>
      <c r="E97" s="37" t="s">
        <v>2000</v>
      </c>
      <c r="F97" s="47" t="s">
        <v>26</v>
      </c>
      <c r="G97" s="47" t="s">
        <v>26</v>
      </c>
      <c r="H97" s="47" t="s">
        <v>171</v>
      </c>
      <c r="I97" s="47" t="s">
        <v>28</v>
      </c>
      <c r="J97" s="192" t="s">
        <v>2001</v>
      </c>
      <c r="K97" s="78" t="s">
        <v>94</v>
      </c>
      <c r="L97" s="40" t="s">
        <v>2002</v>
      </c>
      <c r="M97" s="193" t="s">
        <v>2003</v>
      </c>
      <c r="N97" s="45">
        <v>0.2</v>
      </c>
      <c r="O97" s="194">
        <v>44242</v>
      </c>
      <c r="P97" s="194">
        <v>44438</v>
      </c>
      <c r="Q97" s="44">
        <v>0.2</v>
      </c>
      <c r="R97" s="45">
        <v>0.7</v>
      </c>
      <c r="S97" s="45">
        <v>1</v>
      </c>
      <c r="T97" s="45">
        <v>0</v>
      </c>
      <c r="U97" s="79">
        <v>0.2</v>
      </c>
      <c r="V97" s="80" t="s">
        <v>2004</v>
      </c>
      <c r="W97" s="195" t="str">
        <f t="shared" si="5"/>
        <v>En gestión</v>
      </c>
      <c r="X97" s="195" t="str">
        <f t="shared" si="6"/>
        <v>En gestión</v>
      </c>
      <c r="Y97" s="81" t="s">
        <v>2005</v>
      </c>
      <c r="Z97" s="48">
        <f>SUMPRODUCT(N97:N100,U97:U100)</f>
        <v>0.13</v>
      </c>
      <c r="AA97" s="49">
        <f>SUMPRODUCT(N97:N100,Q97:Q100)</f>
        <v>0.13</v>
      </c>
      <c r="AB97" s="196" t="str">
        <f>IF(AA97&lt;1%,"Sin iniciar",IF(AA97=100%,"Terminado","En gestión"))</f>
        <v>En gestión</v>
      </c>
      <c r="AC97" s="196" t="str">
        <f>IF(Z97&lt;1%,"Sin iniciar",IF(Z97=100%,"Terminado","En gestión"))</f>
        <v>En gestión</v>
      </c>
      <c r="AD97" s="4" t="s">
        <v>1291</v>
      </c>
    </row>
    <row r="98" spans="2:30" ht="60" customHeight="1" x14ac:dyDescent="0.25">
      <c r="B98" s="51"/>
      <c r="C98" s="36"/>
      <c r="D98" s="139"/>
      <c r="E98" s="37"/>
      <c r="F98" s="139"/>
      <c r="G98" s="139"/>
      <c r="H98" s="139"/>
      <c r="I98" s="139"/>
      <c r="J98" s="192"/>
      <c r="K98" s="141"/>
      <c r="L98" s="40" t="s">
        <v>2006</v>
      </c>
      <c r="M98" s="193" t="s">
        <v>2007</v>
      </c>
      <c r="N98" s="45">
        <v>0.45</v>
      </c>
      <c r="O98" s="194">
        <v>44256</v>
      </c>
      <c r="P98" s="194">
        <v>44469</v>
      </c>
      <c r="Q98" s="44">
        <v>0.2</v>
      </c>
      <c r="R98" s="45">
        <v>0.6</v>
      </c>
      <c r="S98" s="45">
        <v>1</v>
      </c>
      <c r="T98" s="45">
        <v>0</v>
      </c>
      <c r="U98" s="79">
        <v>0.2</v>
      </c>
      <c r="V98" s="80" t="s">
        <v>2008</v>
      </c>
      <c r="W98" s="195" t="str">
        <f t="shared" si="5"/>
        <v>En gestión</v>
      </c>
      <c r="X98" s="195" t="str">
        <f t="shared" si="6"/>
        <v>En gestión</v>
      </c>
      <c r="Y98" s="81"/>
      <c r="Z98" s="48"/>
      <c r="AA98" s="49"/>
      <c r="AB98" s="196"/>
      <c r="AC98" s="196"/>
      <c r="AD98" s="4" t="s">
        <v>1291</v>
      </c>
    </row>
    <row r="99" spans="2:30" ht="60" customHeight="1" x14ac:dyDescent="0.25">
      <c r="B99" s="51"/>
      <c r="C99" s="36"/>
      <c r="D99" s="139"/>
      <c r="E99" s="37"/>
      <c r="F99" s="139"/>
      <c r="G99" s="139"/>
      <c r="H99" s="139"/>
      <c r="I99" s="139"/>
      <c r="J99" s="192"/>
      <c r="K99" s="141"/>
      <c r="L99" s="40" t="s">
        <v>2009</v>
      </c>
      <c r="M99" s="193" t="s">
        <v>2010</v>
      </c>
      <c r="N99" s="45">
        <v>0.1</v>
      </c>
      <c r="O99" s="194">
        <v>44317</v>
      </c>
      <c r="P99" s="194">
        <v>44477</v>
      </c>
      <c r="Q99" s="44">
        <v>0</v>
      </c>
      <c r="R99" s="45">
        <v>0.4</v>
      </c>
      <c r="S99" s="45">
        <v>0.8</v>
      </c>
      <c r="T99" s="45">
        <v>1</v>
      </c>
      <c r="U99" s="79">
        <v>0</v>
      </c>
      <c r="V99" s="80" t="s">
        <v>1291</v>
      </c>
      <c r="W99" s="195" t="str">
        <f t="shared" si="5"/>
        <v>Sin iniciar</v>
      </c>
      <c r="X99" s="195" t="str">
        <f t="shared" si="6"/>
        <v>Sin iniciar</v>
      </c>
      <c r="Y99" s="81"/>
      <c r="Z99" s="48"/>
      <c r="AA99" s="49"/>
      <c r="AB99" s="196"/>
      <c r="AC99" s="196"/>
      <c r="AD99" s="4" t="s">
        <v>1291</v>
      </c>
    </row>
    <row r="100" spans="2:30" ht="60" customHeight="1" x14ac:dyDescent="0.25">
      <c r="B100" s="51"/>
      <c r="C100" s="36"/>
      <c r="D100" s="52"/>
      <c r="E100" s="37"/>
      <c r="F100" s="52"/>
      <c r="G100" s="52"/>
      <c r="H100" s="52"/>
      <c r="I100" s="52"/>
      <c r="J100" s="192"/>
      <c r="K100" s="143"/>
      <c r="L100" s="40" t="s">
        <v>2011</v>
      </c>
      <c r="M100" s="193" t="s">
        <v>2012</v>
      </c>
      <c r="N100" s="45">
        <v>0.25</v>
      </c>
      <c r="O100" s="194">
        <v>44382</v>
      </c>
      <c r="P100" s="194">
        <v>44547</v>
      </c>
      <c r="Q100" s="44">
        <v>0</v>
      </c>
      <c r="R100" s="45">
        <v>0</v>
      </c>
      <c r="S100" s="45">
        <v>0.5</v>
      </c>
      <c r="T100" s="45">
        <v>1</v>
      </c>
      <c r="U100" s="79">
        <v>0</v>
      </c>
      <c r="V100" s="80" t="s">
        <v>1291</v>
      </c>
      <c r="W100" s="195" t="str">
        <f t="shared" ref="W100:W143" si="7">IF(Q100&lt;1%,"Sin iniciar",IF(Q100=100%,"Terminado","En gestión"))</f>
        <v>Sin iniciar</v>
      </c>
      <c r="X100" s="195" t="str">
        <f t="shared" si="6"/>
        <v>Sin iniciar</v>
      </c>
      <c r="Y100" s="81"/>
      <c r="Z100" s="48"/>
      <c r="AA100" s="49"/>
      <c r="AB100" s="196"/>
      <c r="AC100" s="196"/>
      <c r="AD100" s="4" t="s">
        <v>1291</v>
      </c>
    </row>
    <row r="101" spans="2:30" ht="60" customHeight="1" x14ac:dyDescent="0.25">
      <c r="B101" s="51"/>
      <c r="C101" s="36" t="s">
        <v>2013</v>
      </c>
      <c r="D101" s="47" t="s">
        <v>42</v>
      </c>
      <c r="E101" s="37" t="s">
        <v>590</v>
      </c>
      <c r="F101" s="47" t="s">
        <v>26</v>
      </c>
      <c r="G101" s="47" t="s">
        <v>26</v>
      </c>
      <c r="H101" s="47" t="s">
        <v>171</v>
      </c>
      <c r="I101" s="47" t="s">
        <v>28</v>
      </c>
      <c r="J101" s="192" t="s">
        <v>2014</v>
      </c>
      <c r="K101" s="78" t="s">
        <v>94</v>
      </c>
      <c r="L101" s="40" t="s">
        <v>2015</v>
      </c>
      <c r="M101" s="193" t="s">
        <v>2016</v>
      </c>
      <c r="N101" s="45">
        <v>0.8</v>
      </c>
      <c r="O101" s="194">
        <v>44200</v>
      </c>
      <c r="P101" s="194">
        <v>44253</v>
      </c>
      <c r="Q101" s="44">
        <v>1</v>
      </c>
      <c r="R101" s="45">
        <v>0</v>
      </c>
      <c r="S101" s="45">
        <v>0</v>
      </c>
      <c r="T101" s="45">
        <v>0</v>
      </c>
      <c r="U101" s="79">
        <v>1</v>
      </c>
      <c r="V101" s="80" t="s">
        <v>2017</v>
      </c>
      <c r="W101" s="195" t="str">
        <f t="shared" si="7"/>
        <v>Terminado</v>
      </c>
      <c r="X101" s="195" t="str">
        <f t="shared" si="6"/>
        <v>Terminado</v>
      </c>
      <c r="Y101" s="81" t="s">
        <v>2018</v>
      </c>
      <c r="Z101" s="48">
        <f>SUMPRODUCT(N101:N102,U101:U102)</f>
        <v>1</v>
      </c>
      <c r="AA101" s="49">
        <f>SUMPRODUCT(N101:N102,Q101:Q102)</f>
        <v>1</v>
      </c>
      <c r="AB101" s="196" t="str">
        <f>IF(AA101&lt;1%,"Sin iniciar",IF(AA101=100%,"Terminado","En gestión"))</f>
        <v>Terminado</v>
      </c>
      <c r="AC101" s="196" t="str">
        <f>IF(Z101&lt;1%,"Sin iniciar",IF(Z101=100%,"Terminado","En gestión"))</f>
        <v>Terminado</v>
      </c>
      <c r="AD101" s="4" t="s">
        <v>1291</v>
      </c>
    </row>
    <row r="102" spans="2:30" ht="60" customHeight="1" x14ac:dyDescent="0.25">
      <c r="B102" s="51"/>
      <c r="C102" s="36"/>
      <c r="D102" s="52"/>
      <c r="E102" s="37"/>
      <c r="F102" s="52"/>
      <c r="G102" s="52"/>
      <c r="H102" s="52"/>
      <c r="I102" s="52"/>
      <c r="J102" s="192"/>
      <c r="K102" s="143"/>
      <c r="L102" s="40" t="s">
        <v>2019</v>
      </c>
      <c r="M102" s="193" t="s">
        <v>2020</v>
      </c>
      <c r="N102" s="45">
        <v>0.2</v>
      </c>
      <c r="O102" s="194">
        <v>44256</v>
      </c>
      <c r="P102" s="194">
        <v>44274</v>
      </c>
      <c r="Q102" s="44">
        <v>1</v>
      </c>
      <c r="R102" s="45">
        <v>0</v>
      </c>
      <c r="S102" s="45">
        <v>0</v>
      </c>
      <c r="T102" s="45">
        <v>0</v>
      </c>
      <c r="U102" s="79">
        <v>1</v>
      </c>
      <c r="V102" s="80" t="s">
        <v>2021</v>
      </c>
      <c r="W102" s="195" t="str">
        <f t="shared" si="7"/>
        <v>Terminado</v>
      </c>
      <c r="X102" s="195" t="str">
        <f t="shared" si="6"/>
        <v>Terminado</v>
      </c>
      <c r="Y102" s="81"/>
      <c r="Z102" s="48"/>
      <c r="AA102" s="49"/>
      <c r="AB102" s="196"/>
      <c r="AC102" s="196"/>
      <c r="AD102" s="4" t="s">
        <v>1291</v>
      </c>
    </row>
    <row r="103" spans="2:30" ht="60" customHeight="1" x14ac:dyDescent="0.25">
      <c r="B103" s="51"/>
      <c r="C103" s="36" t="s">
        <v>2022</v>
      </c>
      <c r="D103" s="47" t="s">
        <v>42</v>
      </c>
      <c r="E103" s="37" t="s">
        <v>590</v>
      </c>
      <c r="F103" s="47" t="s">
        <v>26</v>
      </c>
      <c r="G103" s="47" t="s">
        <v>26</v>
      </c>
      <c r="H103" s="47" t="s">
        <v>171</v>
      </c>
      <c r="I103" s="47" t="s">
        <v>28</v>
      </c>
      <c r="J103" s="192" t="s">
        <v>2023</v>
      </c>
      <c r="K103" s="78" t="s">
        <v>94</v>
      </c>
      <c r="L103" s="40" t="s">
        <v>2024</v>
      </c>
      <c r="M103" s="193" t="s">
        <v>2025</v>
      </c>
      <c r="N103" s="45">
        <v>0.3</v>
      </c>
      <c r="O103" s="194">
        <v>44228</v>
      </c>
      <c r="P103" s="194">
        <v>44261</v>
      </c>
      <c r="Q103" s="44">
        <v>1</v>
      </c>
      <c r="R103" s="45">
        <v>0</v>
      </c>
      <c r="S103" s="45">
        <v>0</v>
      </c>
      <c r="T103" s="45">
        <v>0</v>
      </c>
      <c r="U103" s="79">
        <v>1</v>
      </c>
      <c r="V103" s="80" t="s">
        <v>2026</v>
      </c>
      <c r="W103" s="195" t="str">
        <f t="shared" si="7"/>
        <v>Terminado</v>
      </c>
      <c r="X103" s="195" t="str">
        <f t="shared" si="6"/>
        <v>Terminado</v>
      </c>
      <c r="Y103" s="81" t="s">
        <v>2027</v>
      </c>
      <c r="Z103" s="48">
        <f>SUMPRODUCT(N103:N105,U103:U105)</f>
        <v>0.63</v>
      </c>
      <c r="AA103" s="49">
        <f>SUMPRODUCT(N103:N105,Q103:Q105)</f>
        <v>0.63</v>
      </c>
      <c r="AB103" s="196" t="str">
        <f>IF(AA103&lt;1%,"Sin iniciar",IF(AA103=100%,"Terminado","En gestión"))</f>
        <v>En gestión</v>
      </c>
      <c r="AC103" s="196" t="str">
        <f>IF(Z103&lt;1%,"Sin iniciar",IF(Z103=100%,"Terminado","En gestión"))</f>
        <v>En gestión</v>
      </c>
      <c r="AD103" s="4" t="s">
        <v>1291</v>
      </c>
    </row>
    <row r="104" spans="2:30" ht="60" customHeight="1" x14ac:dyDescent="0.25">
      <c r="B104" s="51"/>
      <c r="C104" s="36"/>
      <c r="D104" s="139"/>
      <c r="E104" s="37"/>
      <c r="F104" s="139"/>
      <c r="G104" s="139"/>
      <c r="H104" s="139"/>
      <c r="I104" s="139"/>
      <c r="J104" s="192"/>
      <c r="K104" s="141"/>
      <c r="L104" s="40" t="s">
        <v>2028</v>
      </c>
      <c r="M104" s="193" t="s">
        <v>2029</v>
      </c>
      <c r="N104" s="45">
        <v>0.55000000000000004</v>
      </c>
      <c r="O104" s="194">
        <v>44256</v>
      </c>
      <c r="P104" s="194">
        <v>44309</v>
      </c>
      <c r="Q104" s="44">
        <v>0.6</v>
      </c>
      <c r="R104" s="45">
        <v>1</v>
      </c>
      <c r="S104" s="45">
        <v>0</v>
      </c>
      <c r="T104" s="45">
        <v>0</v>
      </c>
      <c r="U104" s="79">
        <v>0.6</v>
      </c>
      <c r="V104" s="80" t="s">
        <v>2030</v>
      </c>
      <c r="W104" s="195" t="str">
        <f t="shared" si="7"/>
        <v>En gestión</v>
      </c>
      <c r="X104" s="195" t="str">
        <f t="shared" si="6"/>
        <v>En gestión</v>
      </c>
      <c r="Y104" s="81"/>
      <c r="Z104" s="48"/>
      <c r="AA104" s="49"/>
      <c r="AB104" s="196"/>
      <c r="AC104" s="196"/>
      <c r="AD104" s="4" t="s">
        <v>1291</v>
      </c>
    </row>
    <row r="105" spans="2:30" ht="60" customHeight="1" x14ac:dyDescent="0.25">
      <c r="B105" s="51"/>
      <c r="C105" s="36"/>
      <c r="D105" s="52"/>
      <c r="E105" s="37"/>
      <c r="F105" s="52"/>
      <c r="G105" s="52"/>
      <c r="H105" s="52"/>
      <c r="I105" s="52"/>
      <c r="J105" s="192"/>
      <c r="K105" s="143"/>
      <c r="L105" s="40" t="s">
        <v>2031</v>
      </c>
      <c r="M105" s="193" t="s">
        <v>2032</v>
      </c>
      <c r="N105" s="45">
        <v>0.15</v>
      </c>
      <c r="O105" s="194">
        <v>44309</v>
      </c>
      <c r="P105" s="194">
        <v>44330</v>
      </c>
      <c r="Q105" s="44">
        <v>0</v>
      </c>
      <c r="R105" s="45">
        <v>1</v>
      </c>
      <c r="S105" s="45">
        <v>0</v>
      </c>
      <c r="T105" s="45">
        <v>0</v>
      </c>
      <c r="U105" s="79">
        <v>0</v>
      </c>
      <c r="V105" s="80" t="s">
        <v>1291</v>
      </c>
      <c r="W105" s="195" t="str">
        <f t="shared" si="7"/>
        <v>Sin iniciar</v>
      </c>
      <c r="X105" s="195" t="str">
        <f t="shared" si="6"/>
        <v>Sin iniciar</v>
      </c>
      <c r="Y105" s="81"/>
      <c r="Z105" s="48"/>
      <c r="AA105" s="49"/>
      <c r="AB105" s="196"/>
      <c r="AC105" s="196"/>
      <c r="AD105" s="4" t="s">
        <v>1291</v>
      </c>
    </row>
    <row r="106" spans="2:30" ht="60" customHeight="1" x14ac:dyDescent="0.25">
      <c r="B106" s="51"/>
      <c r="C106" s="36" t="s">
        <v>2033</v>
      </c>
      <c r="D106" s="47" t="s">
        <v>42</v>
      </c>
      <c r="E106" s="37" t="s">
        <v>590</v>
      </c>
      <c r="F106" s="47" t="s">
        <v>26</v>
      </c>
      <c r="G106" s="47" t="s">
        <v>26</v>
      </c>
      <c r="H106" s="47" t="s">
        <v>171</v>
      </c>
      <c r="I106" s="47" t="s">
        <v>28</v>
      </c>
      <c r="J106" s="192" t="s">
        <v>2034</v>
      </c>
      <c r="K106" s="78" t="s">
        <v>2035</v>
      </c>
      <c r="L106" s="40" t="s">
        <v>2036</v>
      </c>
      <c r="M106" s="193" t="s">
        <v>2037</v>
      </c>
      <c r="N106" s="45">
        <v>0.3</v>
      </c>
      <c r="O106" s="194">
        <v>44200</v>
      </c>
      <c r="P106" s="194">
        <v>44286</v>
      </c>
      <c r="Q106" s="44">
        <v>1</v>
      </c>
      <c r="R106" s="45">
        <v>0</v>
      </c>
      <c r="S106" s="45">
        <v>0</v>
      </c>
      <c r="T106" s="45">
        <v>0</v>
      </c>
      <c r="U106" s="79">
        <v>0.98</v>
      </c>
      <c r="V106" s="80" t="s">
        <v>2038</v>
      </c>
      <c r="W106" s="195" t="str">
        <f t="shared" si="7"/>
        <v>Terminado</v>
      </c>
      <c r="X106" s="195" t="str">
        <f t="shared" si="6"/>
        <v>En gestión</v>
      </c>
      <c r="Y106" s="81" t="s">
        <v>2039</v>
      </c>
      <c r="Z106" s="48">
        <f>SUMPRODUCT(N106:N108,U106:U108)</f>
        <v>0.45899999999999996</v>
      </c>
      <c r="AA106" s="49">
        <f>SUMPRODUCT(N106:N108,Q106:Q108)</f>
        <v>0.46499999999999997</v>
      </c>
      <c r="AB106" s="196" t="str">
        <f>IF(AA106&lt;1%,"Sin iniciar",IF(AA106=100%,"Terminado","En gestión"))</f>
        <v>En gestión</v>
      </c>
      <c r="AC106" s="196" t="str">
        <f>IF(Z106&lt;1%,"Sin iniciar",IF(Z106=100%,"Terminado","En gestión"))</f>
        <v>En gestión</v>
      </c>
      <c r="AD106" s="80" t="s">
        <v>2040</v>
      </c>
    </row>
    <row r="107" spans="2:30" ht="60" customHeight="1" x14ac:dyDescent="0.25">
      <c r="B107" s="51"/>
      <c r="C107" s="36"/>
      <c r="D107" s="139"/>
      <c r="E107" s="37"/>
      <c r="F107" s="139"/>
      <c r="G107" s="139"/>
      <c r="H107" s="139"/>
      <c r="I107" s="139"/>
      <c r="J107" s="192"/>
      <c r="K107" s="141"/>
      <c r="L107" s="40" t="s">
        <v>2041</v>
      </c>
      <c r="M107" s="193" t="s">
        <v>2042</v>
      </c>
      <c r="N107" s="45">
        <v>0.55000000000000004</v>
      </c>
      <c r="O107" s="194">
        <v>44256</v>
      </c>
      <c r="P107" s="194">
        <v>44372</v>
      </c>
      <c r="Q107" s="44">
        <v>0.3</v>
      </c>
      <c r="R107" s="45">
        <v>1</v>
      </c>
      <c r="S107" s="45">
        <v>0</v>
      </c>
      <c r="T107" s="45">
        <v>0</v>
      </c>
      <c r="U107" s="79">
        <v>0.3</v>
      </c>
      <c r="V107" s="80" t="s">
        <v>2043</v>
      </c>
      <c r="W107" s="195" t="str">
        <f t="shared" si="7"/>
        <v>En gestión</v>
      </c>
      <c r="X107" s="195" t="str">
        <f t="shared" si="6"/>
        <v>En gestión</v>
      </c>
      <c r="Y107" s="81"/>
      <c r="Z107" s="48"/>
      <c r="AA107" s="49"/>
      <c r="AB107" s="196"/>
      <c r="AC107" s="196"/>
      <c r="AD107" s="4" t="s">
        <v>1291</v>
      </c>
    </row>
    <row r="108" spans="2:30" ht="60" customHeight="1" x14ac:dyDescent="0.25">
      <c r="B108" s="51"/>
      <c r="C108" s="36"/>
      <c r="D108" s="52"/>
      <c r="E108" s="37"/>
      <c r="F108" s="52"/>
      <c r="G108" s="52"/>
      <c r="H108" s="52"/>
      <c r="I108" s="52"/>
      <c r="J108" s="192"/>
      <c r="K108" s="143"/>
      <c r="L108" s="40" t="s">
        <v>2044</v>
      </c>
      <c r="M108" s="193" t="s">
        <v>2045</v>
      </c>
      <c r="N108" s="45">
        <v>0.15</v>
      </c>
      <c r="O108" s="194">
        <v>44375</v>
      </c>
      <c r="P108" s="194">
        <v>44400</v>
      </c>
      <c r="Q108" s="44">
        <v>0</v>
      </c>
      <c r="R108" s="45">
        <v>0.1</v>
      </c>
      <c r="S108" s="45">
        <v>1</v>
      </c>
      <c r="T108" s="45">
        <v>0</v>
      </c>
      <c r="U108" s="79">
        <v>0</v>
      </c>
      <c r="V108" s="80" t="s">
        <v>1291</v>
      </c>
      <c r="W108" s="195" t="str">
        <f t="shared" si="7"/>
        <v>Sin iniciar</v>
      </c>
      <c r="X108" s="195" t="str">
        <f t="shared" si="6"/>
        <v>Sin iniciar</v>
      </c>
      <c r="Y108" s="81"/>
      <c r="Z108" s="48"/>
      <c r="AA108" s="49"/>
      <c r="AB108" s="196"/>
      <c r="AC108" s="196"/>
      <c r="AD108" s="4" t="s">
        <v>1291</v>
      </c>
    </row>
    <row r="109" spans="2:30" ht="60" customHeight="1" x14ac:dyDescent="0.25">
      <c r="B109" s="51"/>
      <c r="C109" s="36" t="s">
        <v>2046</v>
      </c>
      <c r="D109" s="47" t="s">
        <v>42</v>
      </c>
      <c r="E109" s="37" t="s">
        <v>590</v>
      </c>
      <c r="F109" s="47" t="s">
        <v>26</v>
      </c>
      <c r="G109" s="47" t="s">
        <v>26</v>
      </c>
      <c r="H109" s="47" t="s">
        <v>171</v>
      </c>
      <c r="I109" s="47" t="s">
        <v>28</v>
      </c>
      <c r="J109" s="192" t="s">
        <v>2047</v>
      </c>
      <c r="K109" s="78" t="s">
        <v>94</v>
      </c>
      <c r="L109" s="40" t="s">
        <v>2048</v>
      </c>
      <c r="M109" s="193" t="s">
        <v>2049</v>
      </c>
      <c r="N109" s="45">
        <v>0.3</v>
      </c>
      <c r="O109" s="194">
        <v>44256</v>
      </c>
      <c r="P109" s="194">
        <v>44337</v>
      </c>
      <c r="Q109" s="44">
        <v>0.3</v>
      </c>
      <c r="R109" s="45">
        <v>1</v>
      </c>
      <c r="S109" s="45">
        <v>0</v>
      </c>
      <c r="T109" s="45">
        <v>0</v>
      </c>
      <c r="U109" s="79">
        <v>0.3</v>
      </c>
      <c r="V109" s="211" t="s">
        <v>2050</v>
      </c>
      <c r="W109" s="195" t="str">
        <f t="shared" si="7"/>
        <v>En gestión</v>
      </c>
      <c r="X109" s="195" t="str">
        <f t="shared" si="6"/>
        <v>En gestión</v>
      </c>
      <c r="Y109" s="81" t="s">
        <v>2051</v>
      </c>
      <c r="Z109" s="48">
        <f>SUMPRODUCT(N109:N111,U109:U111)</f>
        <v>0.09</v>
      </c>
      <c r="AA109" s="49">
        <f>SUMPRODUCT(N109:N111,Q109:Q111)</f>
        <v>0.09</v>
      </c>
      <c r="AB109" s="196" t="str">
        <f>IF(AA109&lt;1%,"Sin iniciar",IF(AA109=100%,"Terminado","En gestión"))</f>
        <v>En gestión</v>
      </c>
      <c r="AC109" s="196" t="str">
        <f>IF(Z109&lt;1%,"Sin iniciar",IF(Z109=100%,"Terminado","En gestión"))</f>
        <v>En gestión</v>
      </c>
      <c r="AD109" s="4" t="s">
        <v>1291</v>
      </c>
    </row>
    <row r="110" spans="2:30" ht="60" customHeight="1" x14ac:dyDescent="0.25">
      <c r="B110" s="51"/>
      <c r="C110" s="36"/>
      <c r="D110" s="139"/>
      <c r="E110" s="37"/>
      <c r="F110" s="139"/>
      <c r="G110" s="139"/>
      <c r="H110" s="139"/>
      <c r="I110" s="139"/>
      <c r="J110" s="192"/>
      <c r="K110" s="141"/>
      <c r="L110" s="40" t="s">
        <v>2052</v>
      </c>
      <c r="M110" s="193" t="s">
        <v>2053</v>
      </c>
      <c r="N110" s="45">
        <v>0.55000000000000004</v>
      </c>
      <c r="O110" s="194">
        <v>44340</v>
      </c>
      <c r="P110" s="194">
        <v>44414</v>
      </c>
      <c r="Q110" s="44">
        <v>0</v>
      </c>
      <c r="R110" s="45">
        <v>0.3</v>
      </c>
      <c r="S110" s="45">
        <v>1</v>
      </c>
      <c r="T110" s="45">
        <v>0</v>
      </c>
      <c r="U110" s="79">
        <v>0</v>
      </c>
      <c r="V110" s="80" t="s">
        <v>1291</v>
      </c>
      <c r="W110" s="195" t="str">
        <f t="shared" si="7"/>
        <v>Sin iniciar</v>
      </c>
      <c r="X110" s="195" t="str">
        <f t="shared" si="6"/>
        <v>Sin iniciar</v>
      </c>
      <c r="Y110" s="81"/>
      <c r="Z110" s="48"/>
      <c r="AA110" s="49"/>
      <c r="AB110" s="196"/>
      <c r="AC110" s="196"/>
      <c r="AD110" s="4" t="s">
        <v>1291</v>
      </c>
    </row>
    <row r="111" spans="2:30" ht="60" customHeight="1" x14ac:dyDescent="0.25">
      <c r="B111" s="51"/>
      <c r="C111" s="36"/>
      <c r="D111" s="52"/>
      <c r="E111" s="37"/>
      <c r="F111" s="52"/>
      <c r="G111" s="52"/>
      <c r="H111" s="52"/>
      <c r="I111" s="52"/>
      <c r="J111" s="192"/>
      <c r="K111" s="143"/>
      <c r="L111" s="40" t="s">
        <v>2054</v>
      </c>
      <c r="M111" s="193" t="s">
        <v>2055</v>
      </c>
      <c r="N111" s="45">
        <v>0.15</v>
      </c>
      <c r="O111" s="194">
        <v>44417</v>
      </c>
      <c r="P111" s="194">
        <v>44442</v>
      </c>
      <c r="Q111" s="44">
        <v>0</v>
      </c>
      <c r="R111" s="45">
        <v>0</v>
      </c>
      <c r="S111" s="45">
        <v>1</v>
      </c>
      <c r="T111" s="45">
        <v>0</v>
      </c>
      <c r="U111" s="79">
        <v>0</v>
      </c>
      <c r="V111" s="80" t="s">
        <v>1291</v>
      </c>
      <c r="W111" s="195" t="str">
        <f t="shared" si="7"/>
        <v>Sin iniciar</v>
      </c>
      <c r="X111" s="195" t="str">
        <f t="shared" si="6"/>
        <v>Sin iniciar</v>
      </c>
      <c r="Y111" s="81"/>
      <c r="Z111" s="48"/>
      <c r="AA111" s="49"/>
      <c r="AB111" s="196"/>
      <c r="AC111" s="196"/>
      <c r="AD111" s="4" t="s">
        <v>1291</v>
      </c>
    </row>
    <row r="112" spans="2:30" ht="60" customHeight="1" x14ac:dyDescent="0.25">
      <c r="B112" s="51"/>
      <c r="C112" s="36" t="s">
        <v>2056</v>
      </c>
      <c r="D112" s="47" t="s">
        <v>42</v>
      </c>
      <c r="E112" s="37" t="s">
        <v>590</v>
      </c>
      <c r="F112" s="47" t="s">
        <v>26</v>
      </c>
      <c r="G112" s="47" t="s">
        <v>26</v>
      </c>
      <c r="H112" s="47" t="s">
        <v>171</v>
      </c>
      <c r="I112" s="47" t="s">
        <v>28</v>
      </c>
      <c r="J112" s="192" t="s">
        <v>2057</v>
      </c>
      <c r="K112" s="78" t="s">
        <v>94</v>
      </c>
      <c r="L112" s="40" t="s">
        <v>2058</v>
      </c>
      <c r="M112" s="193" t="s">
        <v>2059</v>
      </c>
      <c r="N112" s="45">
        <v>0.3</v>
      </c>
      <c r="O112" s="194">
        <v>44319</v>
      </c>
      <c r="P112" s="194">
        <v>44379</v>
      </c>
      <c r="Q112" s="44">
        <v>0</v>
      </c>
      <c r="R112" s="45">
        <v>0.8</v>
      </c>
      <c r="S112" s="45">
        <v>1</v>
      </c>
      <c r="T112" s="45">
        <v>0</v>
      </c>
      <c r="U112" s="79">
        <v>0</v>
      </c>
      <c r="V112" s="80" t="s">
        <v>1291</v>
      </c>
      <c r="W112" s="195" t="str">
        <f t="shared" si="7"/>
        <v>Sin iniciar</v>
      </c>
      <c r="X112" s="195" t="str">
        <f t="shared" si="6"/>
        <v>Sin iniciar</v>
      </c>
      <c r="Y112" s="81"/>
      <c r="Z112" s="48">
        <f>SUMPRODUCT(N112:N114,U112:U114)</f>
        <v>0</v>
      </c>
      <c r="AA112" s="49">
        <f>SUMPRODUCT(N112:N114,Q112:Q114)</f>
        <v>0</v>
      </c>
      <c r="AB112" s="196" t="str">
        <f>IF(AA112&lt;1%,"Sin iniciar",IF(AA112=100%,"Terminado","En gestión"))</f>
        <v>Sin iniciar</v>
      </c>
      <c r="AC112" s="196" t="str">
        <f>IF(Z112&lt;1%,"Sin iniciar",IF(Z112=100%,"Terminado","En gestión"))</f>
        <v>Sin iniciar</v>
      </c>
      <c r="AD112" s="4" t="s">
        <v>1291</v>
      </c>
    </row>
    <row r="113" spans="2:30" ht="60" customHeight="1" x14ac:dyDescent="0.25">
      <c r="B113" s="51"/>
      <c r="C113" s="36"/>
      <c r="D113" s="139"/>
      <c r="E113" s="37"/>
      <c r="F113" s="139"/>
      <c r="G113" s="139"/>
      <c r="H113" s="139"/>
      <c r="I113" s="139"/>
      <c r="J113" s="192"/>
      <c r="K113" s="141"/>
      <c r="L113" s="40" t="s">
        <v>2060</v>
      </c>
      <c r="M113" s="193" t="s">
        <v>2061</v>
      </c>
      <c r="N113" s="45">
        <v>0.55000000000000004</v>
      </c>
      <c r="O113" s="194">
        <v>44382</v>
      </c>
      <c r="P113" s="194">
        <v>44435</v>
      </c>
      <c r="Q113" s="44">
        <v>0</v>
      </c>
      <c r="R113" s="45">
        <v>0</v>
      </c>
      <c r="S113" s="45">
        <v>1</v>
      </c>
      <c r="T113" s="45">
        <v>0</v>
      </c>
      <c r="U113" s="79">
        <v>0</v>
      </c>
      <c r="V113" s="80" t="s">
        <v>1291</v>
      </c>
      <c r="W113" s="195" t="str">
        <f t="shared" si="7"/>
        <v>Sin iniciar</v>
      </c>
      <c r="X113" s="195" t="str">
        <f t="shared" si="6"/>
        <v>Sin iniciar</v>
      </c>
      <c r="Y113" s="81"/>
      <c r="Z113" s="48"/>
      <c r="AA113" s="49"/>
      <c r="AB113" s="196"/>
      <c r="AC113" s="196"/>
      <c r="AD113" s="4" t="s">
        <v>1291</v>
      </c>
    </row>
    <row r="114" spans="2:30" ht="60" customHeight="1" x14ac:dyDescent="0.25">
      <c r="B114" s="51"/>
      <c r="C114" s="36"/>
      <c r="D114" s="52"/>
      <c r="E114" s="37"/>
      <c r="F114" s="52"/>
      <c r="G114" s="52"/>
      <c r="H114" s="52"/>
      <c r="I114" s="52"/>
      <c r="J114" s="192"/>
      <c r="K114" s="143"/>
      <c r="L114" s="40" t="s">
        <v>2062</v>
      </c>
      <c r="M114" s="193" t="s">
        <v>2063</v>
      </c>
      <c r="N114" s="45">
        <v>0.15</v>
      </c>
      <c r="O114" s="194">
        <v>44438</v>
      </c>
      <c r="P114" s="194">
        <v>44469</v>
      </c>
      <c r="Q114" s="44">
        <v>0</v>
      </c>
      <c r="R114" s="45">
        <v>0</v>
      </c>
      <c r="S114" s="45">
        <v>1</v>
      </c>
      <c r="T114" s="45">
        <v>0</v>
      </c>
      <c r="U114" s="79">
        <v>0</v>
      </c>
      <c r="V114" s="80" t="s">
        <v>1291</v>
      </c>
      <c r="W114" s="195" t="str">
        <f t="shared" si="7"/>
        <v>Sin iniciar</v>
      </c>
      <c r="X114" s="195" t="str">
        <f t="shared" si="6"/>
        <v>Sin iniciar</v>
      </c>
      <c r="Y114" s="81"/>
      <c r="Z114" s="48"/>
      <c r="AA114" s="49"/>
      <c r="AB114" s="196"/>
      <c r="AC114" s="196"/>
      <c r="AD114" s="4" t="s">
        <v>1291</v>
      </c>
    </row>
    <row r="115" spans="2:30" ht="60" customHeight="1" x14ac:dyDescent="0.25">
      <c r="B115" s="51"/>
      <c r="C115" s="36" t="s">
        <v>2064</v>
      </c>
      <c r="D115" s="47" t="s">
        <v>42</v>
      </c>
      <c r="E115" s="37" t="s">
        <v>590</v>
      </c>
      <c r="F115" s="47" t="s">
        <v>26</v>
      </c>
      <c r="G115" s="47" t="s">
        <v>26</v>
      </c>
      <c r="H115" s="47" t="s">
        <v>171</v>
      </c>
      <c r="I115" s="47" t="s">
        <v>28</v>
      </c>
      <c r="J115" s="192" t="s">
        <v>2065</v>
      </c>
      <c r="K115" s="78" t="s">
        <v>94</v>
      </c>
      <c r="L115" s="40" t="s">
        <v>2066</v>
      </c>
      <c r="M115" s="193" t="s">
        <v>2067</v>
      </c>
      <c r="N115" s="45">
        <v>0.3</v>
      </c>
      <c r="O115" s="194">
        <v>44348</v>
      </c>
      <c r="P115" s="194">
        <v>44393</v>
      </c>
      <c r="Q115" s="44">
        <v>0</v>
      </c>
      <c r="R115" s="45">
        <v>0.7</v>
      </c>
      <c r="S115" s="45">
        <v>1</v>
      </c>
      <c r="T115" s="45">
        <v>0</v>
      </c>
      <c r="U115" s="79">
        <v>0</v>
      </c>
      <c r="V115" s="80" t="s">
        <v>1291</v>
      </c>
      <c r="W115" s="195" t="str">
        <f t="shared" si="7"/>
        <v>Sin iniciar</v>
      </c>
      <c r="X115" s="195" t="str">
        <f t="shared" si="6"/>
        <v>Sin iniciar</v>
      </c>
      <c r="Y115" s="81"/>
      <c r="Z115" s="48">
        <f>SUMPRODUCT(N115:N117,U115:U117)</f>
        <v>0</v>
      </c>
      <c r="AA115" s="49">
        <f>SUMPRODUCT(N115:N117,Q115:Q117)</f>
        <v>0</v>
      </c>
      <c r="AB115" s="196" t="str">
        <f>IF(AA115&lt;1%,"Sin iniciar",IF(AA115=100%,"Terminado","En gestión"))</f>
        <v>Sin iniciar</v>
      </c>
      <c r="AC115" s="196" t="str">
        <f>IF(Z115&lt;1%,"Sin iniciar",IF(Z115=100%,"Terminado","En gestión"))</f>
        <v>Sin iniciar</v>
      </c>
      <c r="AD115" s="4" t="s">
        <v>1291</v>
      </c>
    </row>
    <row r="116" spans="2:30" ht="60" customHeight="1" x14ac:dyDescent="0.25">
      <c r="B116" s="51"/>
      <c r="C116" s="36"/>
      <c r="D116" s="139"/>
      <c r="E116" s="37"/>
      <c r="F116" s="139"/>
      <c r="G116" s="139"/>
      <c r="H116" s="139"/>
      <c r="I116" s="139"/>
      <c r="J116" s="192"/>
      <c r="K116" s="141"/>
      <c r="L116" s="40" t="s">
        <v>2068</v>
      </c>
      <c r="M116" s="193" t="s">
        <v>2069</v>
      </c>
      <c r="N116" s="45">
        <v>0.55000000000000004</v>
      </c>
      <c r="O116" s="194">
        <v>44396</v>
      </c>
      <c r="P116" s="194">
        <v>44463</v>
      </c>
      <c r="Q116" s="44">
        <v>0</v>
      </c>
      <c r="R116" s="45">
        <v>0</v>
      </c>
      <c r="S116" s="45">
        <v>1</v>
      </c>
      <c r="T116" s="45">
        <v>0</v>
      </c>
      <c r="U116" s="79">
        <v>0</v>
      </c>
      <c r="V116" s="80" t="s">
        <v>1291</v>
      </c>
      <c r="W116" s="195" t="str">
        <f t="shared" si="7"/>
        <v>Sin iniciar</v>
      </c>
      <c r="X116" s="195" t="str">
        <f t="shared" si="6"/>
        <v>Sin iniciar</v>
      </c>
      <c r="Y116" s="81"/>
      <c r="Z116" s="48"/>
      <c r="AA116" s="49"/>
      <c r="AB116" s="196"/>
      <c r="AC116" s="196"/>
      <c r="AD116" s="4" t="s">
        <v>1291</v>
      </c>
    </row>
    <row r="117" spans="2:30" ht="60" customHeight="1" x14ac:dyDescent="0.25">
      <c r="B117" s="51"/>
      <c r="C117" s="36"/>
      <c r="D117" s="52"/>
      <c r="E117" s="37"/>
      <c r="F117" s="52"/>
      <c r="G117" s="52"/>
      <c r="H117" s="52"/>
      <c r="I117" s="52"/>
      <c r="J117" s="192"/>
      <c r="K117" s="143"/>
      <c r="L117" s="40" t="s">
        <v>2070</v>
      </c>
      <c r="M117" s="193" t="s">
        <v>2071</v>
      </c>
      <c r="N117" s="45">
        <v>0.15</v>
      </c>
      <c r="O117" s="194">
        <v>44466</v>
      </c>
      <c r="P117" s="194">
        <v>44491</v>
      </c>
      <c r="Q117" s="44">
        <v>0</v>
      </c>
      <c r="R117" s="45">
        <v>0</v>
      </c>
      <c r="S117" s="45">
        <v>0.9</v>
      </c>
      <c r="T117" s="45">
        <v>1</v>
      </c>
      <c r="U117" s="79">
        <v>0</v>
      </c>
      <c r="V117" s="80" t="s">
        <v>1291</v>
      </c>
      <c r="W117" s="195" t="str">
        <f t="shared" si="7"/>
        <v>Sin iniciar</v>
      </c>
      <c r="X117" s="195" t="str">
        <f t="shared" si="6"/>
        <v>Sin iniciar</v>
      </c>
      <c r="Y117" s="81"/>
      <c r="Z117" s="48"/>
      <c r="AA117" s="49"/>
      <c r="AB117" s="196"/>
      <c r="AC117" s="196"/>
      <c r="AD117" s="4" t="s">
        <v>1291</v>
      </c>
    </row>
    <row r="118" spans="2:30" ht="60" customHeight="1" x14ac:dyDescent="0.25">
      <c r="B118" s="51"/>
      <c r="C118" s="36" t="s">
        <v>2072</v>
      </c>
      <c r="D118" s="47" t="s">
        <v>42</v>
      </c>
      <c r="E118" s="37" t="s">
        <v>590</v>
      </c>
      <c r="F118" s="47" t="s">
        <v>26</v>
      </c>
      <c r="G118" s="47" t="s">
        <v>26</v>
      </c>
      <c r="H118" s="47" t="s">
        <v>171</v>
      </c>
      <c r="I118" s="47" t="s">
        <v>28</v>
      </c>
      <c r="J118" s="192" t="s">
        <v>2073</v>
      </c>
      <c r="K118" s="78" t="s">
        <v>94</v>
      </c>
      <c r="L118" s="40" t="s">
        <v>2074</v>
      </c>
      <c r="M118" s="193" t="s">
        <v>2075</v>
      </c>
      <c r="N118" s="45">
        <v>0.3</v>
      </c>
      <c r="O118" s="194">
        <v>44256</v>
      </c>
      <c r="P118" s="194">
        <v>44400</v>
      </c>
      <c r="Q118" s="44">
        <v>0.5</v>
      </c>
      <c r="R118" s="45">
        <v>1</v>
      </c>
      <c r="S118" s="45">
        <v>0</v>
      </c>
      <c r="T118" s="45">
        <v>0</v>
      </c>
      <c r="U118" s="79">
        <v>0.5</v>
      </c>
      <c r="V118" s="80" t="s">
        <v>2076</v>
      </c>
      <c r="W118" s="195" t="str">
        <f t="shared" si="7"/>
        <v>En gestión</v>
      </c>
      <c r="X118" s="195" t="str">
        <f t="shared" si="6"/>
        <v>En gestión</v>
      </c>
      <c r="Y118" s="81" t="s">
        <v>2076</v>
      </c>
      <c r="Z118" s="48">
        <f>SUMPRODUCT(N118:N120,U118:U120)</f>
        <v>0.15</v>
      </c>
      <c r="AA118" s="49">
        <f>SUMPRODUCT(N118:N120,Q118:Q120)</f>
        <v>0.15</v>
      </c>
      <c r="AB118" s="196" t="str">
        <f>IF(AA118&lt;1%,"Sin iniciar",IF(AA118=100%,"Terminado","En gestión"))</f>
        <v>En gestión</v>
      </c>
      <c r="AC118" s="196" t="str">
        <f>IF(Z118&lt;1%,"Sin iniciar",IF(Z118=100%,"Terminado","En gestión"))</f>
        <v>En gestión</v>
      </c>
      <c r="AD118" s="4" t="s">
        <v>1291</v>
      </c>
    </row>
    <row r="119" spans="2:30" ht="60" customHeight="1" x14ac:dyDescent="0.25">
      <c r="B119" s="51"/>
      <c r="C119" s="36"/>
      <c r="D119" s="139"/>
      <c r="E119" s="37"/>
      <c r="F119" s="139"/>
      <c r="G119" s="139"/>
      <c r="H119" s="139"/>
      <c r="I119" s="139"/>
      <c r="J119" s="192"/>
      <c r="K119" s="141"/>
      <c r="L119" s="40" t="s">
        <v>2077</v>
      </c>
      <c r="M119" s="193" t="s">
        <v>2078</v>
      </c>
      <c r="N119" s="45">
        <v>0.55000000000000004</v>
      </c>
      <c r="O119" s="194">
        <v>44326</v>
      </c>
      <c r="P119" s="194">
        <v>44469</v>
      </c>
      <c r="Q119" s="44">
        <v>0</v>
      </c>
      <c r="R119" s="45">
        <v>0.4</v>
      </c>
      <c r="S119" s="45">
        <v>1</v>
      </c>
      <c r="T119" s="45">
        <v>0</v>
      </c>
      <c r="U119" s="79">
        <v>0</v>
      </c>
      <c r="V119" s="80" t="s">
        <v>1291</v>
      </c>
      <c r="W119" s="195" t="str">
        <f t="shared" si="7"/>
        <v>Sin iniciar</v>
      </c>
      <c r="X119" s="195" t="str">
        <f t="shared" si="6"/>
        <v>Sin iniciar</v>
      </c>
      <c r="Y119" s="81"/>
      <c r="Z119" s="48"/>
      <c r="AA119" s="49"/>
      <c r="AB119" s="196"/>
      <c r="AC119" s="196"/>
      <c r="AD119" s="4" t="s">
        <v>1291</v>
      </c>
    </row>
    <row r="120" spans="2:30" ht="60" customHeight="1" x14ac:dyDescent="0.25">
      <c r="B120" s="51"/>
      <c r="C120" s="36"/>
      <c r="D120" s="52"/>
      <c r="E120" s="37"/>
      <c r="F120" s="52"/>
      <c r="G120" s="52"/>
      <c r="H120" s="52"/>
      <c r="I120" s="52"/>
      <c r="J120" s="192"/>
      <c r="K120" s="143"/>
      <c r="L120" s="40" t="s">
        <v>2079</v>
      </c>
      <c r="M120" s="193" t="s">
        <v>2080</v>
      </c>
      <c r="N120" s="45">
        <v>0.15</v>
      </c>
      <c r="O120" s="194">
        <v>44473</v>
      </c>
      <c r="P120" s="194">
        <v>44498</v>
      </c>
      <c r="Q120" s="44">
        <v>0</v>
      </c>
      <c r="R120" s="45">
        <v>0</v>
      </c>
      <c r="S120" s="45">
        <v>0</v>
      </c>
      <c r="T120" s="45">
        <v>1</v>
      </c>
      <c r="U120" s="79">
        <v>0</v>
      </c>
      <c r="V120" s="80" t="s">
        <v>1291</v>
      </c>
      <c r="W120" s="195" t="str">
        <f t="shared" si="7"/>
        <v>Sin iniciar</v>
      </c>
      <c r="X120" s="195" t="str">
        <f t="shared" si="6"/>
        <v>Sin iniciar</v>
      </c>
      <c r="Y120" s="81"/>
      <c r="Z120" s="48"/>
      <c r="AA120" s="49"/>
      <c r="AB120" s="196"/>
      <c r="AC120" s="196"/>
      <c r="AD120" s="4" t="s">
        <v>1291</v>
      </c>
    </row>
    <row r="121" spans="2:30" ht="60" customHeight="1" x14ac:dyDescent="0.25">
      <c r="B121" s="51"/>
      <c r="C121" s="36" t="s">
        <v>2081</v>
      </c>
      <c r="D121" s="47" t="s">
        <v>42</v>
      </c>
      <c r="E121" s="37" t="s">
        <v>590</v>
      </c>
      <c r="F121" s="47" t="s">
        <v>26</v>
      </c>
      <c r="G121" s="47" t="s">
        <v>26</v>
      </c>
      <c r="H121" s="47" t="s">
        <v>171</v>
      </c>
      <c r="I121" s="47" t="s">
        <v>28</v>
      </c>
      <c r="J121" s="192" t="s">
        <v>2082</v>
      </c>
      <c r="K121" s="78" t="s">
        <v>94</v>
      </c>
      <c r="L121" s="40" t="s">
        <v>2083</v>
      </c>
      <c r="M121" s="193" t="s">
        <v>2084</v>
      </c>
      <c r="N121" s="45">
        <v>0.3</v>
      </c>
      <c r="O121" s="194">
        <v>44368</v>
      </c>
      <c r="P121" s="194">
        <v>44407</v>
      </c>
      <c r="Q121" s="44">
        <v>0</v>
      </c>
      <c r="R121" s="45">
        <v>0.5</v>
      </c>
      <c r="S121" s="45">
        <v>1</v>
      </c>
      <c r="T121" s="45">
        <v>0</v>
      </c>
      <c r="U121" s="79">
        <v>0</v>
      </c>
      <c r="V121" s="80" t="s">
        <v>1291</v>
      </c>
      <c r="W121" s="195" t="str">
        <f t="shared" si="7"/>
        <v>Sin iniciar</v>
      </c>
      <c r="X121" s="195" t="str">
        <f t="shared" si="6"/>
        <v>Sin iniciar</v>
      </c>
      <c r="Y121" s="81"/>
      <c r="Z121" s="48">
        <f>SUMPRODUCT(N121:N123,U121:U123)</f>
        <v>0</v>
      </c>
      <c r="AA121" s="49">
        <f>SUMPRODUCT(N121:N123,Q121:Q123)</f>
        <v>0</v>
      </c>
      <c r="AB121" s="196" t="str">
        <f>IF(AA121&lt;1%,"Sin iniciar",IF(AA121=100%,"Terminado","En gestión"))</f>
        <v>Sin iniciar</v>
      </c>
      <c r="AC121" s="196" t="str">
        <f>IF(Z121&lt;1%,"Sin iniciar",IF(Z121=100%,"Terminado","En gestión"))</f>
        <v>Sin iniciar</v>
      </c>
      <c r="AD121" s="4" t="s">
        <v>1291</v>
      </c>
    </row>
    <row r="122" spans="2:30" ht="60" customHeight="1" x14ac:dyDescent="0.25">
      <c r="B122" s="51"/>
      <c r="C122" s="36"/>
      <c r="D122" s="139"/>
      <c r="E122" s="37"/>
      <c r="F122" s="139"/>
      <c r="G122" s="139"/>
      <c r="H122" s="139"/>
      <c r="I122" s="139"/>
      <c r="J122" s="192"/>
      <c r="K122" s="141"/>
      <c r="L122" s="40" t="s">
        <v>2085</v>
      </c>
      <c r="M122" s="193" t="s">
        <v>2086</v>
      </c>
      <c r="N122" s="45">
        <v>0.55000000000000004</v>
      </c>
      <c r="O122" s="194">
        <v>44410</v>
      </c>
      <c r="P122" s="194">
        <v>44484</v>
      </c>
      <c r="Q122" s="44">
        <v>0</v>
      </c>
      <c r="R122" s="45">
        <v>0</v>
      </c>
      <c r="S122" s="45">
        <v>0.7</v>
      </c>
      <c r="T122" s="45">
        <v>1</v>
      </c>
      <c r="U122" s="79">
        <v>0</v>
      </c>
      <c r="V122" s="80" t="s">
        <v>1291</v>
      </c>
      <c r="W122" s="195" t="str">
        <f t="shared" si="7"/>
        <v>Sin iniciar</v>
      </c>
      <c r="X122" s="195" t="str">
        <f t="shared" si="6"/>
        <v>Sin iniciar</v>
      </c>
      <c r="Y122" s="81"/>
      <c r="Z122" s="48"/>
      <c r="AA122" s="49"/>
      <c r="AB122" s="196"/>
      <c r="AC122" s="196"/>
      <c r="AD122" s="4" t="s">
        <v>1291</v>
      </c>
    </row>
    <row r="123" spans="2:30" ht="60" customHeight="1" x14ac:dyDescent="0.25">
      <c r="B123" s="51"/>
      <c r="C123" s="36"/>
      <c r="D123" s="52"/>
      <c r="E123" s="37"/>
      <c r="F123" s="52"/>
      <c r="G123" s="52"/>
      <c r="H123" s="52"/>
      <c r="I123" s="52"/>
      <c r="J123" s="192"/>
      <c r="K123" s="143"/>
      <c r="L123" s="40" t="s">
        <v>2087</v>
      </c>
      <c r="M123" s="193" t="s">
        <v>2088</v>
      </c>
      <c r="N123" s="45">
        <v>0.15</v>
      </c>
      <c r="O123" s="194">
        <v>44487</v>
      </c>
      <c r="P123" s="194">
        <v>44512</v>
      </c>
      <c r="Q123" s="44">
        <v>0</v>
      </c>
      <c r="R123" s="45">
        <v>0</v>
      </c>
      <c r="S123" s="45">
        <v>0</v>
      </c>
      <c r="T123" s="45">
        <v>1</v>
      </c>
      <c r="U123" s="79">
        <v>0</v>
      </c>
      <c r="V123" s="80" t="s">
        <v>1291</v>
      </c>
      <c r="W123" s="195" t="str">
        <f t="shared" si="7"/>
        <v>Sin iniciar</v>
      </c>
      <c r="X123" s="195" t="str">
        <f t="shared" si="6"/>
        <v>Sin iniciar</v>
      </c>
      <c r="Y123" s="81"/>
      <c r="Z123" s="48"/>
      <c r="AA123" s="49"/>
      <c r="AB123" s="196"/>
      <c r="AC123" s="196"/>
      <c r="AD123" s="4" t="s">
        <v>1291</v>
      </c>
    </row>
    <row r="124" spans="2:30" ht="60" customHeight="1" x14ac:dyDescent="0.25">
      <c r="B124" s="51"/>
      <c r="C124" s="36" t="s">
        <v>2089</v>
      </c>
      <c r="D124" s="47" t="s">
        <v>42</v>
      </c>
      <c r="E124" s="37" t="s">
        <v>1924</v>
      </c>
      <c r="F124" s="47" t="s">
        <v>26</v>
      </c>
      <c r="G124" s="47" t="s">
        <v>26</v>
      </c>
      <c r="H124" s="47" t="s">
        <v>171</v>
      </c>
      <c r="I124" s="47" t="s">
        <v>101</v>
      </c>
      <c r="J124" s="192" t="s">
        <v>2090</v>
      </c>
      <c r="K124" s="78" t="s">
        <v>94</v>
      </c>
      <c r="L124" s="40" t="s">
        <v>2091</v>
      </c>
      <c r="M124" s="193" t="s">
        <v>2092</v>
      </c>
      <c r="N124" s="45">
        <v>0.2</v>
      </c>
      <c r="O124" s="194">
        <v>44211</v>
      </c>
      <c r="P124" s="194">
        <v>44530</v>
      </c>
      <c r="Q124" s="44">
        <v>0.25</v>
      </c>
      <c r="R124" s="45">
        <v>0.5</v>
      </c>
      <c r="S124" s="45">
        <v>0.75</v>
      </c>
      <c r="T124" s="45">
        <v>1</v>
      </c>
      <c r="U124" s="79">
        <v>0.25</v>
      </c>
      <c r="V124" s="80" t="s">
        <v>2093</v>
      </c>
      <c r="W124" s="195" t="str">
        <f t="shared" si="7"/>
        <v>En gestión</v>
      </c>
      <c r="X124" s="195" t="str">
        <f t="shared" si="6"/>
        <v>En gestión</v>
      </c>
      <c r="Y124" s="81" t="s">
        <v>2094</v>
      </c>
      <c r="Z124" s="48">
        <f>SUMPRODUCT(N124:N126,U124:U126)</f>
        <v>0.25</v>
      </c>
      <c r="AA124" s="49">
        <f>SUMPRODUCT(N124:N126,Q124:Q126)</f>
        <v>0.25</v>
      </c>
      <c r="AB124" s="196" t="str">
        <f>IF(AA124&lt;1%,"Sin iniciar",IF(AA124=100%,"Terminado","En gestión"))</f>
        <v>En gestión</v>
      </c>
      <c r="AC124" s="196" t="str">
        <f>IF(Z124&lt;1%,"Sin iniciar",IF(Z124=100%,"Terminado","En gestión"))</f>
        <v>En gestión</v>
      </c>
      <c r="AD124" s="4" t="s">
        <v>1291</v>
      </c>
    </row>
    <row r="125" spans="2:30" ht="60" customHeight="1" x14ac:dyDescent="0.25">
      <c r="B125" s="51"/>
      <c r="C125" s="36"/>
      <c r="D125" s="139"/>
      <c r="E125" s="37"/>
      <c r="F125" s="139"/>
      <c r="G125" s="139"/>
      <c r="H125" s="139"/>
      <c r="I125" s="139"/>
      <c r="J125" s="192"/>
      <c r="K125" s="141"/>
      <c r="L125" s="40" t="s">
        <v>2095</v>
      </c>
      <c r="M125" s="193" t="s">
        <v>2096</v>
      </c>
      <c r="N125" s="45">
        <v>0.6</v>
      </c>
      <c r="O125" s="194">
        <v>44228</v>
      </c>
      <c r="P125" s="194">
        <v>44547</v>
      </c>
      <c r="Q125" s="44">
        <v>0.25</v>
      </c>
      <c r="R125" s="45">
        <v>0.5</v>
      </c>
      <c r="S125" s="45">
        <v>0.75</v>
      </c>
      <c r="T125" s="45">
        <v>1</v>
      </c>
      <c r="U125" s="79">
        <v>0.25</v>
      </c>
      <c r="V125" s="80" t="s">
        <v>2097</v>
      </c>
      <c r="W125" s="195" t="str">
        <f t="shared" si="7"/>
        <v>En gestión</v>
      </c>
      <c r="X125" s="195" t="str">
        <f t="shared" si="6"/>
        <v>En gestión</v>
      </c>
      <c r="Y125" s="81"/>
      <c r="Z125" s="48"/>
      <c r="AA125" s="49"/>
      <c r="AB125" s="196"/>
      <c r="AC125" s="196"/>
      <c r="AD125" s="4" t="s">
        <v>1291</v>
      </c>
    </row>
    <row r="126" spans="2:30" ht="60" customHeight="1" x14ac:dyDescent="0.25">
      <c r="B126" s="51"/>
      <c r="C126" s="36"/>
      <c r="D126" s="52"/>
      <c r="E126" s="37"/>
      <c r="F126" s="52"/>
      <c r="G126" s="52"/>
      <c r="H126" s="52"/>
      <c r="I126" s="52"/>
      <c r="J126" s="192"/>
      <c r="K126" s="143"/>
      <c r="L126" s="40" t="s">
        <v>2098</v>
      </c>
      <c r="M126" s="193" t="s">
        <v>2099</v>
      </c>
      <c r="N126" s="45">
        <v>0.2</v>
      </c>
      <c r="O126" s="194">
        <v>44272</v>
      </c>
      <c r="P126" s="194">
        <v>44560</v>
      </c>
      <c r="Q126" s="44">
        <v>0.25</v>
      </c>
      <c r="R126" s="45">
        <v>0.5</v>
      </c>
      <c r="S126" s="45">
        <v>0.75</v>
      </c>
      <c r="T126" s="45">
        <v>1</v>
      </c>
      <c r="U126" s="79">
        <v>0.25</v>
      </c>
      <c r="V126" s="80" t="s">
        <v>2100</v>
      </c>
      <c r="W126" s="195" t="str">
        <f t="shared" si="7"/>
        <v>En gestión</v>
      </c>
      <c r="X126" s="195" t="str">
        <f t="shared" si="6"/>
        <v>En gestión</v>
      </c>
      <c r="Y126" s="81"/>
      <c r="Z126" s="48"/>
      <c r="AA126" s="49"/>
      <c r="AB126" s="196"/>
      <c r="AC126" s="196"/>
      <c r="AD126" s="4" t="s">
        <v>1291</v>
      </c>
    </row>
    <row r="127" spans="2:30" ht="60" customHeight="1" x14ac:dyDescent="0.25">
      <c r="B127" s="51"/>
      <c r="C127" s="36" t="s">
        <v>2101</v>
      </c>
      <c r="D127" s="47" t="s">
        <v>148</v>
      </c>
      <c r="E127" s="37" t="s">
        <v>2102</v>
      </c>
      <c r="F127" s="47" t="s">
        <v>26</v>
      </c>
      <c r="G127" s="47" t="s">
        <v>26</v>
      </c>
      <c r="H127" s="47" t="s">
        <v>171</v>
      </c>
      <c r="I127" s="47" t="s">
        <v>28</v>
      </c>
      <c r="J127" s="192" t="s">
        <v>2103</v>
      </c>
      <c r="K127" s="78" t="s">
        <v>94</v>
      </c>
      <c r="L127" s="40" t="s">
        <v>2104</v>
      </c>
      <c r="M127" s="193" t="s">
        <v>2105</v>
      </c>
      <c r="N127" s="45">
        <v>0.4</v>
      </c>
      <c r="O127" s="194">
        <v>44221</v>
      </c>
      <c r="P127" s="194">
        <v>44510</v>
      </c>
      <c r="Q127" s="44">
        <v>0.25</v>
      </c>
      <c r="R127" s="45">
        <v>0.5</v>
      </c>
      <c r="S127" s="45">
        <v>0.75</v>
      </c>
      <c r="T127" s="45">
        <v>1</v>
      </c>
      <c r="U127" s="79">
        <v>0.25</v>
      </c>
      <c r="V127" s="80" t="s">
        <v>2106</v>
      </c>
      <c r="W127" s="195" t="str">
        <f t="shared" si="7"/>
        <v>En gestión</v>
      </c>
      <c r="X127" s="195" t="str">
        <f t="shared" si="6"/>
        <v>En gestión</v>
      </c>
      <c r="Y127" s="81" t="s">
        <v>2107</v>
      </c>
      <c r="Z127" s="48">
        <f>SUMPRODUCT(N127:N129,U127:U129)</f>
        <v>0.25</v>
      </c>
      <c r="AA127" s="49">
        <f>SUMPRODUCT(N127:N129,Q127:Q129)</f>
        <v>0.25</v>
      </c>
      <c r="AB127" s="196" t="str">
        <f>IF(AA127&lt;1%,"Sin iniciar",IF(AA127=100%,"Terminado","En gestión"))</f>
        <v>En gestión</v>
      </c>
      <c r="AC127" s="196" t="str">
        <f>IF(Z127&lt;1%,"Sin iniciar",IF(Z127=100%,"Terminado","En gestión"))</f>
        <v>En gestión</v>
      </c>
      <c r="AD127" s="4" t="s">
        <v>1291</v>
      </c>
    </row>
    <row r="128" spans="2:30" ht="60" customHeight="1" x14ac:dyDescent="0.25">
      <c r="B128" s="51"/>
      <c r="C128" s="36"/>
      <c r="D128" s="139"/>
      <c r="E128" s="37"/>
      <c r="F128" s="139"/>
      <c r="G128" s="139"/>
      <c r="H128" s="139"/>
      <c r="I128" s="139"/>
      <c r="J128" s="192"/>
      <c r="K128" s="141"/>
      <c r="L128" s="40" t="s">
        <v>2108</v>
      </c>
      <c r="M128" s="193" t="s">
        <v>2109</v>
      </c>
      <c r="N128" s="45">
        <v>0.4</v>
      </c>
      <c r="O128" s="194">
        <v>44225</v>
      </c>
      <c r="P128" s="194">
        <v>44512</v>
      </c>
      <c r="Q128" s="44">
        <v>0.25</v>
      </c>
      <c r="R128" s="45">
        <v>0.5</v>
      </c>
      <c r="S128" s="45">
        <v>0.75</v>
      </c>
      <c r="T128" s="45">
        <v>1</v>
      </c>
      <c r="U128" s="79">
        <v>0.25</v>
      </c>
      <c r="V128" s="80" t="s">
        <v>2110</v>
      </c>
      <c r="W128" s="195" t="str">
        <f t="shared" si="7"/>
        <v>En gestión</v>
      </c>
      <c r="X128" s="195" t="str">
        <f t="shared" si="6"/>
        <v>En gestión</v>
      </c>
      <c r="Y128" s="81"/>
      <c r="Z128" s="48"/>
      <c r="AA128" s="49"/>
      <c r="AB128" s="196"/>
      <c r="AC128" s="196"/>
      <c r="AD128" s="4" t="s">
        <v>1291</v>
      </c>
    </row>
    <row r="129" spans="2:30" ht="60" customHeight="1" x14ac:dyDescent="0.25">
      <c r="B129" s="51"/>
      <c r="C129" s="36"/>
      <c r="D129" s="52"/>
      <c r="E129" s="37"/>
      <c r="F129" s="52"/>
      <c r="G129" s="52"/>
      <c r="H129" s="52"/>
      <c r="I129" s="52"/>
      <c r="J129" s="192"/>
      <c r="K129" s="143"/>
      <c r="L129" s="40" t="s">
        <v>2111</v>
      </c>
      <c r="M129" s="193" t="s">
        <v>2112</v>
      </c>
      <c r="N129" s="45">
        <v>0.2</v>
      </c>
      <c r="O129" s="194">
        <v>44232</v>
      </c>
      <c r="P129" s="194">
        <v>44516</v>
      </c>
      <c r="Q129" s="44">
        <v>0.25</v>
      </c>
      <c r="R129" s="45">
        <v>0.5</v>
      </c>
      <c r="S129" s="45">
        <v>0.75</v>
      </c>
      <c r="T129" s="45">
        <v>1</v>
      </c>
      <c r="U129" s="79">
        <v>0.25</v>
      </c>
      <c r="V129" s="80" t="s">
        <v>2113</v>
      </c>
      <c r="W129" s="195" t="str">
        <f t="shared" si="7"/>
        <v>En gestión</v>
      </c>
      <c r="X129" s="195" t="str">
        <f>IF(U129&lt;1%,"Sin iniciar",IF(U129=100%,"Terminado","En gestión"))</f>
        <v>En gestión</v>
      </c>
      <c r="Y129" s="81"/>
      <c r="Z129" s="48"/>
      <c r="AA129" s="49"/>
      <c r="AB129" s="196"/>
      <c r="AC129" s="196"/>
      <c r="AD129" s="4" t="s">
        <v>1291</v>
      </c>
    </row>
    <row r="130" spans="2:30" ht="60" customHeight="1" x14ac:dyDescent="0.25">
      <c r="B130" s="51"/>
      <c r="C130" s="36" t="s">
        <v>2114</v>
      </c>
      <c r="D130" s="47" t="s">
        <v>42</v>
      </c>
      <c r="E130" s="37" t="s">
        <v>590</v>
      </c>
      <c r="F130" s="47" t="s">
        <v>26</v>
      </c>
      <c r="G130" s="47" t="s">
        <v>26</v>
      </c>
      <c r="H130" s="47" t="s">
        <v>171</v>
      </c>
      <c r="I130" s="47" t="s">
        <v>28</v>
      </c>
      <c r="J130" s="192" t="s">
        <v>2115</v>
      </c>
      <c r="K130" s="78" t="s">
        <v>94</v>
      </c>
      <c r="L130" s="40" t="s">
        <v>2116</v>
      </c>
      <c r="M130" s="193" t="s">
        <v>2117</v>
      </c>
      <c r="N130" s="45">
        <v>0.4</v>
      </c>
      <c r="O130" s="194">
        <v>44201</v>
      </c>
      <c r="P130" s="194">
        <v>44540</v>
      </c>
      <c r="Q130" s="44">
        <v>0.25</v>
      </c>
      <c r="R130" s="45">
        <v>0.5</v>
      </c>
      <c r="S130" s="45">
        <v>0.75</v>
      </c>
      <c r="T130" s="45">
        <v>1</v>
      </c>
      <c r="U130" s="79">
        <v>0.25</v>
      </c>
      <c r="V130" s="80" t="s">
        <v>2118</v>
      </c>
      <c r="W130" s="195" t="str">
        <f t="shared" si="7"/>
        <v>En gestión</v>
      </c>
      <c r="X130" s="195" t="str">
        <f>IF(U130&lt;1%,"Sin iniciar",IF(U130=100%,"Terminado","En gestión"))</f>
        <v>En gestión</v>
      </c>
      <c r="Y130" s="81" t="s">
        <v>2119</v>
      </c>
      <c r="Z130" s="48">
        <f>SUMPRODUCT(N130:N132,U130:U132)</f>
        <v>0.25</v>
      </c>
      <c r="AA130" s="49">
        <f>SUMPRODUCT(N130:N132,Q130:Q132)</f>
        <v>0.25</v>
      </c>
      <c r="AB130" s="196" t="str">
        <f>IF(AA130&lt;1%,"Sin iniciar",IF(AA130=100%,"Terminado","En gestión"))</f>
        <v>En gestión</v>
      </c>
      <c r="AC130" s="196" t="str">
        <f>IF(Z130&lt;1%,"Sin iniciar",IF(Z130=100%,"Terminado","En gestión"))</f>
        <v>En gestión</v>
      </c>
      <c r="AD130" s="4" t="s">
        <v>1291</v>
      </c>
    </row>
    <row r="131" spans="2:30" ht="60" customHeight="1" x14ac:dyDescent="0.25">
      <c r="B131" s="51"/>
      <c r="C131" s="36"/>
      <c r="D131" s="139"/>
      <c r="E131" s="37"/>
      <c r="F131" s="139"/>
      <c r="G131" s="139"/>
      <c r="H131" s="139"/>
      <c r="I131" s="139"/>
      <c r="J131" s="192"/>
      <c r="K131" s="141"/>
      <c r="L131" s="40" t="s">
        <v>2120</v>
      </c>
      <c r="M131" s="193" t="s">
        <v>2121</v>
      </c>
      <c r="N131" s="45">
        <v>0.4</v>
      </c>
      <c r="O131" s="194">
        <v>44207</v>
      </c>
      <c r="P131" s="194">
        <v>44543</v>
      </c>
      <c r="Q131" s="44">
        <v>0.25</v>
      </c>
      <c r="R131" s="45">
        <v>0.5</v>
      </c>
      <c r="S131" s="45">
        <v>0.75</v>
      </c>
      <c r="T131" s="45">
        <v>1</v>
      </c>
      <c r="U131" s="79">
        <v>0.25</v>
      </c>
      <c r="V131" s="80" t="s">
        <v>2122</v>
      </c>
      <c r="W131" s="195" t="str">
        <f t="shared" si="7"/>
        <v>En gestión</v>
      </c>
      <c r="X131" s="195" t="str">
        <f>IF(U131&lt;1%,"Sin iniciar",IF(U131=100%,"Terminado","En gestión"))</f>
        <v>En gestión</v>
      </c>
      <c r="Y131" s="81"/>
      <c r="Z131" s="48"/>
      <c r="AA131" s="49"/>
      <c r="AB131" s="196"/>
      <c r="AC131" s="196"/>
      <c r="AD131" s="4" t="s">
        <v>1291</v>
      </c>
    </row>
    <row r="132" spans="2:30" ht="60" customHeight="1" x14ac:dyDescent="0.25">
      <c r="B132" s="53"/>
      <c r="C132" s="36"/>
      <c r="D132" s="52"/>
      <c r="E132" s="37"/>
      <c r="F132" s="52"/>
      <c r="G132" s="52"/>
      <c r="H132" s="52"/>
      <c r="I132" s="52"/>
      <c r="J132" s="192"/>
      <c r="K132" s="143"/>
      <c r="L132" s="40" t="s">
        <v>2123</v>
      </c>
      <c r="M132" s="193" t="s">
        <v>2124</v>
      </c>
      <c r="N132" s="45">
        <v>0.2</v>
      </c>
      <c r="O132" s="194">
        <v>44209</v>
      </c>
      <c r="P132" s="194">
        <v>44547</v>
      </c>
      <c r="Q132" s="44">
        <v>0.25</v>
      </c>
      <c r="R132" s="45">
        <v>0.5</v>
      </c>
      <c r="S132" s="45">
        <v>0.75</v>
      </c>
      <c r="T132" s="45">
        <v>1</v>
      </c>
      <c r="U132" s="79">
        <v>0.25</v>
      </c>
      <c r="V132" s="80" t="s">
        <v>2125</v>
      </c>
      <c r="W132" s="195" t="str">
        <f t="shared" si="7"/>
        <v>En gestión</v>
      </c>
      <c r="X132" s="195" t="str">
        <f>IF(U132&lt;1%,"Sin iniciar",IF(U132=100%,"Terminado","En gestión"))</f>
        <v>En gestión</v>
      </c>
      <c r="Y132" s="81"/>
      <c r="Z132" s="48"/>
      <c r="AA132" s="49"/>
      <c r="AB132" s="196"/>
      <c r="AC132" s="196"/>
      <c r="AD132" s="4" t="s">
        <v>1291</v>
      </c>
    </row>
    <row r="133" spans="2:30" ht="60" customHeight="1" x14ac:dyDescent="0.25">
      <c r="B133" s="54" t="s">
        <v>603</v>
      </c>
      <c r="C133" s="55" t="s">
        <v>2126</v>
      </c>
      <c r="D133" s="57" t="s">
        <v>523</v>
      </c>
      <c r="E133" s="56" t="s">
        <v>2127</v>
      </c>
      <c r="F133" s="57" t="s">
        <v>26</v>
      </c>
      <c r="G133" s="57" t="s">
        <v>26</v>
      </c>
      <c r="H133" s="57" t="s">
        <v>44</v>
      </c>
      <c r="I133" s="64" t="s">
        <v>697</v>
      </c>
      <c r="J133" s="197" t="s">
        <v>2412</v>
      </c>
      <c r="K133" s="59" t="s">
        <v>81</v>
      </c>
      <c r="L133" s="60" t="s">
        <v>2128</v>
      </c>
      <c r="M133" s="198" t="s">
        <v>2129</v>
      </c>
      <c r="N133" s="64">
        <v>0.1</v>
      </c>
      <c r="O133" s="199">
        <v>44197</v>
      </c>
      <c r="P133" s="199">
        <v>44561</v>
      </c>
      <c r="Q133" s="44">
        <v>0.25</v>
      </c>
      <c r="R133" s="64">
        <v>0.5</v>
      </c>
      <c r="S133" s="64">
        <v>0.75</v>
      </c>
      <c r="T133" s="64">
        <v>1</v>
      </c>
      <c r="U133" s="79">
        <v>0.25</v>
      </c>
      <c r="V133" s="66" t="s">
        <v>2130</v>
      </c>
      <c r="W133" s="200" t="str">
        <f t="shared" si="7"/>
        <v>En gestión</v>
      </c>
      <c r="X133" s="200" t="str">
        <f>IF(U133&lt;1%,"Sin iniciar",IF(U133=100%,"Terminado","En gestión"))</f>
        <v>En gestión</v>
      </c>
      <c r="Y133" s="67" t="s">
        <v>2131</v>
      </c>
      <c r="Z133" s="48">
        <f>SUMPRODUCT(N133:N138,U133:U138)</f>
        <v>0.247</v>
      </c>
      <c r="AA133" s="49">
        <f>SUMPRODUCT(N133:N138,Q133:Q138)</f>
        <v>0.247</v>
      </c>
      <c r="AB133" s="205" t="str">
        <f>IF(AA133&lt;1%,"Sin iniciar",IF(AA133=100%,"Terminado","En gestión"))</f>
        <v>En gestión</v>
      </c>
      <c r="AC133" s="205" t="str">
        <f>IF(Z133&lt;1%,"Sin iniciar",IF(Z133=100%,"Terminado","En gestión"))</f>
        <v>En gestión</v>
      </c>
      <c r="AD133" s="18" t="s">
        <v>1291</v>
      </c>
    </row>
    <row r="134" spans="2:30" ht="60" customHeight="1" x14ac:dyDescent="0.25">
      <c r="B134" s="69"/>
      <c r="C134" s="55"/>
      <c r="D134" s="73"/>
      <c r="E134" s="56"/>
      <c r="F134" s="73"/>
      <c r="G134" s="73"/>
      <c r="H134" s="73"/>
      <c r="I134" s="64" t="s">
        <v>394</v>
      </c>
      <c r="J134" s="197"/>
      <c r="K134" s="75"/>
      <c r="L134" s="60" t="s">
        <v>2132</v>
      </c>
      <c r="M134" s="198" t="s">
        <v>672</v>
      </c>
      <c r="N134" s="64">
        <v>0.2</v>
      </c>
      <c r="O134" s="199">
        <v>44197</v>
      </c>
      <c r="P134" s="199">
        <v>44561</v>
      </c>
      <c r="Q134" s="44">
        <v>0.25</v>
      </c>
      <c r="R134" s="64">
        <v>0.5</v>
      </c>
      <c r="S134" s="64">
        <v>0.75</v>
      </c>
      <c r="T134" s="64">
        <v>1</v>
      </c>
      <c r="U134" s="79">
        <v>0.25</v>
      </c>
      <c r="V134" s="66" t="s">
        <v>2133</v>
      </c>
      <c r="W134" s="200" t="str">
        <f t="shared" si="7"/>
        <v>En gestión</v>
      </c>
      <c r="X134" s="200" t="str">
        <f t="shared" ref="X134:X215" si="8">IF(U134&lt;1%,"Sin iniciar",IF(U134=100%,"Terminado","En gestión"))</f>
        <v>En gestión</v>
      </c>
      <c r="Y134" s="67"/>
      <c r="Z134" s="48"/>
      <c r="AA134" s="49"/>
      <c r="AB134" s="205"/>
      <c r="AC134" s="205"/>
      <c r="AD134" s="18" t="s">
        <v>1291</v>
      </c>
    </row>
    <row r="135" spans="2:30" ht="60" customHeight="1" x14ac:dyDescent="0.25">
      <c r="B135" s="69"/>
      <c r="C135" s="55"/>
      <c r="D135" s="73"/>
      <c r="E135" s="56"/>
      <c r="F135" s="73"/>
      <c r="G135" s="73"/>
      <c r="H135" s="73"/>
      <c r="I135" s="64" t="s">
        <v>77</v>
      </c>
      <c r="J135" s="197"/>
      <c r="K135" s="75"/>
      <c r="L135" s="60" t="s">
        <v>2134</v>
      </c>
      <c r="M135" s="198" t="s">
        <v>2135</v>
      </c>
      <c r="N135" s="64">
        <v>0.1</v>
      </c>
      <c r="O135" s="199">
        <v>44197</v>
      </c>
      <c r="P135" s="199">
        <v>44561</v>
      </c>
      <c r="Q135" s="44">
        <v>0.25</v>
      </c>
      <c r="R135" s="64">
        <v>0.5</v>
      </c>
      <c r="S135" s="64">
        <v>0.75</v>
      </c>
      <c r="T135" s="64">
        <v>1</v>
      </c>
      <c r="U135" s="79">
        <v>0.25</v>
      </c>
      <c r="V135" s="66" t="s">
        <v>2136</v>
      </c>
      <c r="W135" s="200" t="str">
        <f t="shared" si="7"/>
        <v>En gestión</v>
      </c>
      <c r="X135" s="200" t="str">
        <f t="shared" si="8"/>
        <v>En gestión</v>
      </c>
      <c r="Y135" s="67"/>
      <c r="Z135" s="48"/>
      <c r="AA135" s="49"/>
      <c r="AB135" s="205"/>
      <c r="AC135" s="205"/>
      <c r="AD135" s="18" t="s">
        <v>1291</v>
      </c>
    </row>
    <row r="136" spans="2:30" ht="60" customHeight="1" x14ac:dyDescent="0.25">
      <c r="B136" s="69"/>
      <c r="C136" s="55"/>
      <c r="D136" s="73"/>
      <c r="E136" s="56"/>
      <c r="F136" s="73"/>
      <c r="G136" s="73"/>
      <c r="H136" s="73"/>
      <c r="I136" s="64" t="s">
        <v>97</v>
      </c>
      <c r="J136" s="197"/>
      <c r="K136" s="75"/>
      <c r="L136" s="60" t="s">
        <v>2137</v>
      </c>
      <c r="M136" s="198" t="s">
        <v>673</v>
      </c>
      <c r="N136" s="64">
        <v>0.2</v>
      </c>
      <c r="O136" s="199">
        <v>44197</v>
      </c>
      <c r="P136" s="199">
        <v>44561</v>
      </c>
      <c r="Q136" s="44">
        <v>0.25</v>
      </c>
      <c r="R136" s="64">
        <v>0.5</v>
      </c>
      <c r="S136" s="64">
        <v>0.75</v>
      </c>
      <c r="T136" s="64">
        <v>1</v>
      </c>
      <c r="U136" s="79">
        <v>0.25</v>
      </c>
      <c r="V136" s="66" t="s">
        <v>2138</v>
      </c>
      <c r="W136" s="200" t="str">
        <f t="shared" si="7"/>
        <v>En gestión</v>
      </c>
      <c r="X136" s="200" t="str">
        <f t="shared" si="8"/>
        <v>En gestión</v>
      </c>
      <c r="Y136" s="67"/>
      <c r="Z136" s="48"/>
      <c r="AA136" s="49"/>
      <c r="AB136" s="205"/>
      <c r="AC136" s="205"/>
      <c r="AD136" s="18" t="s">
        <v>1291</v>
      </c>
    </row>
    <row r="137" spans="2:30" ht="60" customHeight="1" x14ac:dyDescent="0.25">
      <c r="B137" s="69"/>
      <c r="C137" s="55"/>
      <c r="D137" s="73"/>
      <c r="E137" s="56"/>
      <c r="F137" s="73"/>
      <c r="G137" s="73"/>
      <c r="H137" s="73"/>
      <c r="I137" s="64" t="s">
        <v>99</v>
      </c>
      <c r="J137" s="197"/>
      <c r="K137" s="75"/>
      <c r="L137" s="60" t="s">
        <v>2139</v>
      </c>
      <c r="M137" s="198" t="s">
        <v>674</v>
      </c>
      <c r="N137" s="64">
        <v>0.1</v>
      </c>
      <c r="O137" s="199">
        <v>44197</v>
      </c>
      <c r="P137" s="199">
        <v>44561</v>
      </c>
      <c r="Q137" s="44">
        <v>0.25</v>
      </c>
      <c r="R137" s="64">
        <v>0.5</v>
      </c>
      <c r="S137" s="64">
        <v>0.75</v>
      </c>
      <c r="T137" s="64">
        <v>1</v>
      </c>
      <c r="U137" s="79">
        <v>0.25</v>
      </c>
      <c r="V137" s="66" t="s">
        <v>2140</v>
      </c>
      <c r="W137" s="200" t="str">
        <f t="shared" si="7"/>
        <v>En gestión</v>
      </c>
      <c r="X137" s="200" t="str">
        <f t="shared" si="8"/>
        <v>En gestión</v>
      </c>
      <c r="Y137" s="67"/>
      <c r="Z137" s="48"/>
      <c r="AA137" s="49"/>
      <c r="AB137" s="205"/>
      <c r="AC137" s="205"/>
      <c r="AD137" s="18" t="s">
        <v>1291</v>
      </c>
    </row>
    <row r="138" spans="2:30" ht="60" customHeight="1" x14ac:dyDescent="0.25">
      <c r="B138" s="69"/>
      <c r="C138" s="55"/>
      <c r="D138" s="70"/>
      <c r="E138" s="56"/>
      <c r="F138" s="70"/>
      <c r="G138" s="70"/>
      <c r="H138" s="70"/>
      <c r="I138" s="64" t="s">
        <v>101</v>
      </c>
      <c r="J138" s="197"/>
      <c r="K138" s="72"/>
      <c r="L138" s="60" t="s">
        <v>2141</v>
      </c>
      <c r="M138" s="198" t="s">
        <v>2142</v>
      </c>
      <c r="N138" s="64">
        <v>0.3</v>
      </c>
      <c r="O138" s="199">
        <v>44197</v>
      </c>
      <c r="P138" s="199">
        <v>44561</v>
      </c>
      <c r="Q138" s="44">
        <v>0.24</v>
      </c>
      <c r="R138" s="64">
        <v>0.48</v>
      </c>
      <c r="S138" s="64">
        <v>0.72</v>
      </c>
      <c r="T138" s="64">
        <v>1</v>
      </c>
      <c r="U138" s="79">
        <v>0.24</v>
      </c>
      <c r="V138" s="66" t="s">
        <v>2140</v>
      </c>
      <c r="W138" s="200" t="str">
        <f t="shared" si="7"/>
        <v>En gestión</v>
      </c>
      <c r="X138" s="200" t="str">
        <f t="shared" si="8"/>
        <v>En gestión</v>
      </c>
      <c r="Y138" s="67"/>
      <c r="Z138" s="48"/>
      <c r="AA138" s="49"/>
      <c r="AB138" s="205"/>
      <c r="AC138" s="205"/>
      <c r="AD138" s="18" t="s">
        <v>1291</v>
      </c>
    </row>
    <row r="139" spans="2:30" ht="60" customHeight="1" x14ac:dyDescent="0.25">
      <c r="B139" s="69"/>
      <c r="C139" s="55" t="s">
        <v>2143</v>
      </c>
      <c r="D139" s="57" t="s">
        <v>523</v>
      </c>
      <c r="E139" s="56" t="s">
        <v>2144</v>
      </c>
      <c r="F139" s="57" t="s">
        <v>26</v>
      </c>
      <c r="G139" s="57" t="s">
        <v>26</v>
      </c>
      <c r="H139" s="57" t="s">
        <v>44</v>
      </c>
      <c r="I139" s="64" t="s">
        <v>525</v>
      </c>
      <c r="J139" s="197" t="s">
        <v>2413</v>
      </c>
      <c r="K139" s="59" t="s">
        <v>81</v>
      </c>
      <c r="L139" s="60" t="s">
        <v>2145</v>
      </c>
      <c r="M139" s="198" t="s">
        <v>2129</v>
      </c>
      <c r="N139" s="64">
        <v>0.05</v>
      </c>
      <c r="O139" s="199">
        <v>44197</v>
      </c>
      <c r="P139" s="199">
        <v>44561</v>
      </c>
      <c r="Q139" s="44">
        <v>0.25</v>
      </c>
      <c r="R139" s="64">
        <v>0.5</v>
      </c>
      <c r="S139" s="64">
        <v>0.75</v>
      </c>
      <c r="T139" s="64">
        <v>1</v>
      </c>
      <c r="U139" s="79">
        <v>0.25</v>
      </c>
      <c r="V139" s="66" t="s">
        <v>2146</v>
      </c>
      <c r="W139" s="200" t="str">
        <f t="shared" si="7"/>
        <v>En gestión</v>
      </c>
      <c r="X139" s="200" t="str">
        <f t="shared" si="8"/>
        <v>En gestión</v>
      </c>
      <c r="Y139" s="67" t="s">
        <v>2147</v>
      </c>
      <c r="Z139" s="48">
        <f>SUMPRODUCT(Q139:Q144,U139:U144)</f>
        <v>0.375</v>
      </c>
      <c r="AA139" s="49">
        <f>SUMPRODUCT(N139:N144,Q139:Q144)</f>
        <v>0.25</v>
      </c>
      <c r="AB139" s="205" t="str">
        <f>IF(AA139&lt;1%,"Sin iniciar",IF(AA139=100%,"Terminado","En gestión"))</f>
        <v>En gestión</v>
      </c>
      <c r="AC139" s="205" t="str">
        <f>IF(Z139&lt;1%,"Sin iniciar",IF(Z139=100%,"Terminado","En gestión"))</f>
        <v>En gestión</v>
      </c>
      <c r="AD139" s="18" t="s">
        <v>1291</v>
      </c>
    </row>
    <row r="140" spans="2:30" ht="60" customHeight="1" x14ac:dyDescent="0.25">
      <c r="B140" s="69"/>
      <c r="C140" s="55"/>
      <c r="D140" s="73"/>
      <c r="E140" s="56"/>
      <c r="F140" s="73"/>
      <c r="G140" s="73"/>
      <c r="H140" s="73"/>
      <c r="I140" s="64" t="s">
        <v>394</v>
      </c>
      <c r="J140" s="197"/>
      <c r="K140" s="75"/>
      <c r="L140" s="60" t="s">
        <v>2148</v>
      </c>
      <c r="M140" s="198" t="s">
        <v>2149</v>
      </c>
      <c r="N140" s="64">
        <v>0.1</v>
      </c>
      <c r="O140" s="199">
        <v>44197</v>
      </c>
      <c r="P140" s="199">
        <v>44561</v>
      </c>
      <c r="Q140" s="44">
        <v>0.25</v>
      </c>
      <c r="R140" s="64">
        <v>0.5</v>
      </c>
      <c r="S140" s="64">
        <v>0.75</v>
      </c>
      <c r="T140" s="64">
        <v>1</v>
      </c>
      <c r="U140" s="79">
        <v>0.25</v>
      </c>
      <c r="V140" s="66" t="s">
        <v>2150</v>
      </c>
      <c r="W140" s="200" t="str">
        <f t="shared" si="7"/>
        <v>En gestión</v>
      </c>
      <c r="X140" s="200" t="str">
        <f t="shared" si="8"/>
        <v>En gestión</v>
      </c>
      <c r="Y140" s="67"/>
      <c r="Z140" s="48"/>
      <c r="AA140" s="49"/>
      <c r="AB140" s="205"/>
      <c r="AC140" s="205"/>
      <c r="AD140" s="18" t="s">
        <v>1291</v>
      </c>
    </row>
    <row r="141" spans="2:30" ht="60" customHeight="1" x14ac:dyDescent="0.25">
      <c r="B141" s="69"/>
      <c r="C141" s="55"/>
      <c r="D141" s="73"/>
      <c r="E141" s="56"/>
      <c r="F141" s="73"/>
      <c r="G141" s="73"/>
      <c r="H141" s="73"/>
      <c r="I141" s="64" t="s">
        <v>77</v>
      </c>
      <c r="J141" s="197"/>
      <c r="K141" s="75"/>
      <c r="L141" s="60" t="s">
        <v>2151</v>
      </c>
      <c r="M141" s="198" t="s">
        <v>2152</v>
      </c>
      <c r="N141" s="64">
        <v>0.1</v>
      </c>
      <c r="O141" s="199">
        <v>44197</v>
      </c>
      <c r="P141" s="199">
        <v>44561</v>
      </c>
      <c r="Q141" s="44">
        <v>0.25</v>
      </c>
      <c r="R141" s="64">
        <v>0.5</v>
      </c>
      <c r="S141" s="64">
        <v>0.75</v>
      </c>
      <c r="T141" s="64">
        <v>1</v>
      </c>
      <c r="U141" s="79">
        <v>0.25</v>
      </c>
      <c r="V141" s="66" t="s">
        <v>2153</v>
      </c>
      <c r="W141" s="200" t="str">
        <f t="shared" si="7"/>
        <v>En gestión</v>
      </c>
      <c r="X141" s="200" t="str">
        <f t="shared" si="8"/>
        <v>En gestión</v>
      </c>
      <c r="Y141" s="67"/>
      <c r="Z141" s="48"/>
      <c r="AA141" s="49"/>
      <c r="AB141" s="205"/>
      <c r="AC141" s="205"/>
      <c r="AD141" s="18" t="s">
        <v>1291</v>
      </c>
    </row>
    <row r="142" spans="2:30" ht="60" customHeight="1" x14ac:dyDescent="0.25">
      <c r="B142" s="69"/>
      <c r="C142" s="55"/>
      <c r="D142" s="73"/>
      <c r="E142" s="56"/>
      <c r="F142" s="73"/>
      <c r="G142" s="73"/>
      <c r="H142" s="73"/>
      <c r="I142" s="64" t="s">
        <v>97</v>
      </c>
      <c r="J142" s="197"/>
      <c r="K142" s="75"/>
      <c r="L142" s="60" t="s">
        <v>2154</v>
      </c>
      <c r="M142" s="198" t="s">
        <v>2155</v>
      </c>
      <c r="N142" s="64">
        <v>0.25</v>
      </c>
      <c r="O142" s="199">
        <v>44197</v>
      </c>
      <c r="P142" s="199">
        <v>44561</v>
      </c>
      <c r="Q142" s="44">
        <v>0.25</v>
      </c>
      <c r="R142" s="64">
        <v>0.5</v>
      </c>
      <c r="S142" s="64">
        <v>0.75</v>
      </c>
      <c r="T142" s="64">
        <v>1</v>
      </c>
      <c r="U142" s="79">
        <v>0.25</v>
      </c>
      <c r="V142" s="66" t="s">
        <v>2156</v>
      </c>
      <c r="W142" s="200" t="str">
        <f t="shared" si="7"/>
        <v>En gestión</v>
      </c>
      <c r="X142" s="200" t="str">
        <f t="shared" si="8"/>
        <v>En gestión</v>
      </c>
      <c r="Y142" s="67"/>
      <c r="Z142" s="48"/>
      <c r="AA142" s="49"/>
      <c r="AB142" s="205"/>
      <c r="AC142" s="205"/>
      <c r="AD142" s="18" t="s">
        <v>1291</v>
      </c>
    </row>
    <row r="143" spans="2:30" ht="60" customHeight="1" x14ac:dyDescent="0.25">
      <c r="B143" s="69"/>
      <c r="C143" s="55"/>
      <c r="D143" s="73"/>
      <c r="E143" s="56"/>
      <c r="F143" s="73"/>
      <c r="G143" s="73"/>
      <c r="H143" s="73"/>
      <c r="I143" s="64" t="s">
        <v>99</v>
      </c>
      <c r="J143" s="197"/>
      <c r="K143" s="75"/>
      <c r="L143" s="60" t="s">
        <v>2157</v>
      </c>
      <c r="M143" s="198" t="s">
        <v>674</v>
      </c>
      <c r="N143" s="64">
        <v>0.2</v>
      </c>
      <c r="O143" s="199">
        <v>44197</v>
      </c>
      <c r="P143" s="199">
        <v>44561</v>
      </c>
      <c r="Q143" s="44">
        <v>0.25</v>
      </c>
      <c r="R143" s="64">
        <v>0.5</v>
      </c>
      <c r="S143" s="64">
        <v>0.75</v>
      </c>
      <c r="T143" s="64">
        <v>1</v>
      </c>
      <c r="U143" s="79">
        <v>0.25</v>
      </c>
      <c r="V143" s="66" t="s">
        <v>2158</v>
      </c>
      <c r="W143" s="200" t="str">
        <f t="shared" si="7"/>
        <v>En gestión</v>
      </c>
      <c r="X143" s="200" t="str">
        <f t="shared" si="8"/>
        <v>En gestión</v>
      </c>
      <c r="Y143" s="67"/>
      <c r="Z143" s="48"/>
      <c r="AA143" s="49"/>
      <c r="AB143" s="205"/>
      <c r="AC143" s="205"/>
      <c r="AD143" s="18" t="s">
        <v>1291</v>
      </c>
    </row>
    <row r="144" spans="2:30" ht="60" customHeight="1" x14ac:dyDescent="0.25">
      <c r="B144" s="69"/>
      <c r="C144" s="55"/>
      <c r="D144" s="70"/>
      <c r="E144" s="56"/>
      <c r="F144" s="70"/>
      <c r="G144" s="70"/>
      <c r="H144" s="70"/>
      <c r="I144" s="64" t="s">
        <v>101</v>
      </c>
      <c r="J144" s="197"/>
      <c r="K144" s="72"/>
      <c r="L144" s="60" t="s">
        <v>2159</v>
      </c>
      <c r="M144" s="198" t="s">
        <v>2142</v>
      </c>
      <c r="N144" s="64">
        <v>0.3</v>
      </c>
      <c r="O144" s="199">
        <v>44197</v>
      </c>
      <c r="P144" s="199">
        <v>44561</v>
      </c>
      <c r="Q144" s="44">
        <v>0.25</v>
      </c>
      <c r="R144" s="64">
        <v>0.5</v>
      </c>
      <c r="S144" s="64">
        <v>0.75</v>
      </c>
      <c r="T144" s="64">
        <v>1</v>
      </c>
      <c r="U144" s="79">
        <v>0.25</v>
      </c>
      <c r="V144" s="66" t="s">
        <v>2160</v>
      </c>
      <c r="W144" s="200" t="str">
        <f>IF(Q144&lt;1%,"Sin iniciar",IF(Q144=100%,"Terminado","En gestión"))</f>
        <v>En gestión</v>
      </c>
      <c r="X144" s="200" t="str">
        <f>IF(U144&lt;1%,"Sin iniciar",IF(U144=100%,"Terminado","En gestión"))</f>
        <v>En gestión</v>
      </c>
      <c r="Y144" s="67"/>
      <c r="Z144" s="48"/>
      <c r="AA144" s="49"/>
      <c r="AB144" s="205"/>
      <c r="AC144" s="205"/>
      <c r="AD144" s="18" t="s">
        <v>1291</v>
      </c>
    </row>
    <row r="145" spans="2:30" ht="60" customHeight="1" x14ac:dyDescent="0.25">
      <c r="B145" s="69"/>
      <c r="C145" s="55" t="s">
        <v>2161</v>
      </c>
      <c r="D145" s="57" t="s">
        <v>523</v>
      </c>
      <c r="E145" s="56" t="s">
        <v>2162</v>
      </c>
      <c r="F145" s="57" t="s">
        <v>26</v>
      </c>
      <c r="G145" s="57" t="s">
        <v>26</v>
      </c>
      <c r="H145" s="57" t="s">
        <v>44</v>
      </c>
      <c r="I145" s="64" t="s">
        <v>525</v>
      </c>
      <c r="J145" s="197" t="s">
        <v>2414</v>
      </c>
      <c r="K145" s="59" t="s">
        <v>81</v>
      </c>
      <c r="L145" s="60" t="s">
        <v>2163</v>
      </c>
      <c r="M145" s="198" t="s">
        <v>2129</v>
      </c>
      <c r="N145" s="64">
        <v>0.1</v>
      </c>
      <c r="O145" s="199">
        <v>44197</v>
      </c>
      <c r="P145" s="199">
        <v>44561</v>
      </c>
      <c r="Q145" s="44">
        <v>0.25</v>
      </c>
      <c r="R145" s="64">
        <v>0.5</v>
      </c>
      <c r="S145" s="64">
        <v>0.75</v>
      </c>
      <c r="T145" s="64">
        <v>1</v>
      </c>
      <c r="U145" s="79">
        <v>0.25</v>
      </c>
      <c r="V145" s="66" t="s">
        <v>2164</v>
      </c>
      <c r="W145" s="200" t="str">
        <f>IF(Q145&lt;1%,"Sin iniciar",IF(Q145=100%,"Terminado","En gestión"))</f>
        <v>En gestión</v>
      </c>
      <c r="X145" s="200" t="str">
        <f>IF(U145&lt;1%,"Sin iniciar",IF(U145=100%,"Terminado","En gestión"))</f>
        <v>En gestión</v>
      </c>
      <c r="Y145" s="67" t="s">
        <v>2165</v>
      </c>
      <c r="Z145" s="48">
        <f>SUMPRODUCT(N145:N150,U145:U150)</f>
        <v>0.3</v>
      </c>
      <c r="AA145" s="49">
        <f>SUMPRODUCT(N145:N150,Q145:Q150)</f>
        <v>0.25</v>
      </c>
      <c r="AB145" s="205" t="str">
        <f>IF(AA145&lt;1%,"Sin iniciar",IF(AA145=100%,"Terminado","En gestión"))</f>
        <v>En gestión</v>
      </c>
      <c r="AC145" s="205" t="str">
        <f>IF(Z145&lt;1%,"Sin iniciar",IF(Z145=100%,"Terminado","En gestión"))</f>
        <v>En gestión</v>
      </c>
      <c r="AD145" s="18" t="s">
        <v>1291</v>
      </c>
    </row>
    <row r="146" spans="2:30" ht="60" customHeight="1" x14ac:dyDescent="0.25">
      <c r="B146" s="69"/>
      <c r="C146" s="55"/>
      <c r="D146" s="73"/>
      <c r="E146" s="56"/>
      <c r="F146" s="73"/>
      <c r="G146" s="73"/>
      <c r="H146" s="73"/>
      <c r="I146" s="64" t="s">
        <v>394</v>
      </c>
      <c r="J146" s="197"/>
      <c r="K146" s="75"/>
      <c r="L146" s="60" t="s">
        <v>2166</v>
      </c>
      <c r="M146" s="198" t="s">
        <v>2167</v>
      </c>
      <c r="N146" s="64">
        <v>0.1</v>
      </c>
      <c r="O146" s="199">
        <v>44197</v>
      </c>
      <c r="P146" s="199">
        <v>44561</v>
      </c>
      <c r="Q146" s="44">
        <v>0.25</v>
      </c>
      <c r="R146" s="64">
        <v>0.5</v>
      </c>
      <c r="S146" s="64">
        <v>0.75</v>
      </c>
      <c r="T146" s="64">
        <v>1</v>
      </c>
      <c r="U146" s="79">
        <v>0.5</v>
      </c>
      <c r="V146" s="66" t="s">
        <v>2168</v>
      </c>
      <c r="W146" s="200" t="str">
        <f t="shared" ref="W146:W156" si="9">IF(Q146&lt;1%,"Sin iniciar",IF(Q146=100%,"Terminado","En gestión"))</f>
        <v>En gestión</v>
      </c>
      <c r="X146" s="200" t="str">
        <f t="shared" ref="X146:X152" si="10">IF(U146&lt;1%,"Sin iniciar",IF(U146=100%,"Terminado","En gestión"))</f>
        <v>En gestión</v>
      </c>
      <c r="Y146" s="67"/>
      <c r="Z146" s="48"/>
      <c r="AA146" s="49"/>
      <c r="AB146" s="205"/>
      <c r="AC146" s="205"/>
      <c r="AD146" s="18" t="s">
        <v>1291</v>
      </c>
    </row>
    <row r="147" spans="2:30" ht="60" customHeight="1" x14ac:dyDescent="0.25">
      <c r="B147" s="69"/>
      <c r="C147" s="55"/>
      <c r="D147" s="73"/>
      <c r="E147" s="56"/>
      <c r="F147" s="73"/>
      <c r="G147" s="73"/>
      <c r="H147" s="73"/>
      <c r="I147" s="64" t="s">
        <v>77</v>
      </c>
      <c r="J147" s="197"/>
      <c r="K147" s="75"/>
      <c r="L147" s="60" t="s">
        <v>2169</v>
      </c>
      <c r="M147" s="198" t="s">
        <v>2135</v>
      </c>
      <c r="N147" s="64">
        <v>0.1</v>
      </c>
      <c r="O147" s="199">
        <v>44197</v>
      </c>
      <c r="P147" s="199">
        <v>44561</v>
      </c>
      <c r="Q147" s="44">
        <v>0.25</v>
      </c>
      <c r="R147" s="64">
        <v>0.5</v>
      </c>
      <c r="S147" s="64">
        <v>0.75</v>
      </c>
      <c r="T147" s="64">
        <v>1</v>
      </c>
      <c r="U147" s="79">
        <v>0.5</v>
      </c>
      <c r="V147" s="66" t="s">
        <v>2170</v>
      </c>
      <c r="W147" s="200" t="str">
        <f t="shared" si="9"/>
        <v>En gestión</v>
      </c>
      <c r="X147" s="200" t="str">
        <f t="shared" si="10"/>
        <v>En gestión</v>
      </c>
      <c r="Y147" s="67"/>
      <c r="Z147" s="48"/>
      <c r="AA147" s="49"/>
      <c r="AB147" s="205"/>
      <c r="AC147" s="205"/>
      <c r="AD147" s="18" t="s">
        <v>1291</v>
      </c>
    </row>
    <row r="148" spans="2:30" ht="60" customHeight="1" x14ac:dyDescent="0.25">
      <c r="B148" s="69"/>
      <c r="C148" s="55"/>
      <c r="D148" s="73"/>
      <c r="E148" s="56"/>
      <c r="F148" s="73"/>
      <c r="G148" s="73"/>
      <c r="H148" s="73"/>
      <c r="I148" s="64" t="s">
        <v>97</v>
      </c>
      <c r="J148" s="197"/>
      <c r="K148" s="75"/>
      <c r="L148" s="60" t="s">
        <v>2171</v>
      </c>
      <c r="M148" s="198" t="s">
        <v>2172</v>
      </c>
      <c r="N148" s="64">
        <v>0.2</v>
      </c>
      <c r="O148" s="199">
        <v>44197</v>
      </c>
      <c r="P148" s="199">
        <v>44561</v>
      </c>
      <c r="Q148" s="44">
        <v>0.25</v>
      </c>
      <c r="R148" s="64">
        <v>0.5</v>
      </c>
      <c r="S148" s="64">
        <v>0.75</v>
      </c>
      <c r="T148" s="64">
        <v>1</v>
      </c>
      <c r="U148" s="79">
        <v>0.25</v>
      </c>
      <c r="V148" s="66" t="s">
        <v>2173</v>
      </c>
      <c r="W148" s="200" t="str">
        <f t="shared" si="9"/>
        <v>En gestión</v>
      </c>
      <c r="X148" s="200" t="str">
        <f t="shared" si="10"/>
        <v>En gestión</v>
      </c>
      <c r="Y148" s="67"/>
      <c r="Z148" s="48"/>
      <c r="AA148" s="49"/>
      <c r="AB148" s="205"/>
      <c r="AC148" s="205"/>
      <c r="AD148" s="18" t="s">
        <v>1291</v>
      </c>
    </row>
    <row r="149" spans="2:30" ht="60" customHeight="1" x14ac:dyDescent="0.25">
      <c r="B149" s="69"/>
      <c r="C149" s="55"/>
      <c r="D149" s="73"/>
      <c r="E149" s="56"/>
      <c r="F149" s="73"/>
      <c r="G149" s="73"/>
      <c r="H149" s="73"/>
      <c r="I149" s="64" t="s">
        <v>99</v>
      </c>
      <c r="J149" s="197"/>
      <c r="K149" s="75"/>
      <c r="L149" s="60" t="s">
        <v>2174</v>
      </c>
      <c r="M149" s="198" t="s">
        <v>674</v>
      </c>
      <c r="N149" s="64">
        <v>0.2</v>
      </c>
      <c r="O149" s="199">
        <v>44197</v>
      </c>
      <c r="P149" s="199">
        <v>44561</v>
      </c>
      <c r="Q149" s="44">
        <v>0.25</v>
      </c>
      <c r="R149" s="64">
        <v>0.5</v>
      </c>
      <c r="S149" s="64">
        <v>0.75</v>
      </c>
      <c r="T149" s="64">
        <v>1</v>
      </c>
      <c r="U149" s="79">
        <v>0.25</v>
      </c>
      <c r="V149" s="66" t="s">
        <v>2175</v>
      </c>
      <c r="W149" s="200" t="str">
        <f t="shared" si="9"/>
        <v>En gestión</v>
      </c>
      <c r="X149" s="200" t="str">
        <f t="shared" si="10"/>
        <v>En gestión</v>
      </c>
      <c r="Y149" s="67"/>
      <c r="Z149" s="48"/>
      <c r="AA149" s="49"/>
      <c r="AB149" s="205"/>
      <c r="AC149" s="205"/>
      <c r="AD149" s="18" t="s">
        <v>1291</v>
      </c>
    </row>
    <row r="150" spans="2:30" ht="60" customHeight="1" x14ac:dyDescent="0.25">
      <c r="B150" s="69"/>
      <c r="C150" s="55"/>
      <c r="D150" s="70"/>
      <c r="E150" s="56"/>
      <c r="F150" s="70"/>
      <c r="G150" s="70"/>
      <c r="H150" s="70"/>
      <c r="I150" s="64" t="s">
        <v>101</v>
      </c>
      <c r="J150" s="197"/>
      <c r="K150" s="72"/>
      <c r="L150" s="60" t="s">
        <v>2176</v>
      </c>
      <c r="M150" s="198" t="s">
        <v>2177</v>
      </c>
      <c r="N150" s="64">
        <v>0.3</v>
      </c>
      <c r="O150" s="199">
        <v>44197</v>
      </c>
      <c r="P150" s="199">
        <v>44561</v>
      </c>
      <c r="Q150" s="44">
        <v>0.25</v>
      </c>
      <c r="R150" s="64">
        <v>0.5</v>
      </c>
      <c r="S150" s="64">
        <v>0.75</v>
      </c>
      <c r="T150" s="64">
        <v>1</v>
      </c>
      <c r="U150" s="79">
        <v>0.25</v>
      </c>
      <c r="V150" s="66" t="s">
        <v>2178</v>
      </c>
      <c r="W150" s="200" t="str">
        <f t="shared" si="9"/>
        <v>En gestión</v>
      </c>
      <c r="X150" s="200" t="str">
        <f t="shared" si="10"/>
        <v>En gestión</v>
      </c>
      <c r="Y150" s="67"/>
      <c r="Z150" s="48"/>
      <c r="AA150" s="49"/>
      <c r="AB150" s="205"/>
      <c r="AC150" s="205"/>
      <c r="AD150" s="18" t="s">
        <v>1291</v>
      </c>
    </row>
    <row r="151" spans="2:30" ht="60" customHeight="1" x14ac:dyDescent="0.25">
      <c r="B151" s="69"/>
      <c r="C151" s="55" t="s">
        <v>2179</v>
      </c>
      <c r="D151" s="57" t="s">
        <v>523</v>
      </c>
      <c r="E151" s="56" t="s">
        <v>2180</v>
      </c>
      <c r="F151" s="57" t="s">
        <v>26</v>
      </c>
      <c r="G151" s="57" t="s">
        <v>26</v>
      </c>
      <c r="H151" s="57" t="s">
        <v>44</v>
      </c>
      <c r="I151" s="64" t="s">
        <v>525</v>
      </c>
      <c r="J151" s="197" t="s">
        <v>2181</v>
      </c>
      <c r="K151" s="59" t="s">
        <v>81</v>
      </c>
      <c r="L151" s="60" t="s">
        <v>2182</v>
      </c>
      <c r="M151" s="198" t="s">
        <v>2129</v>
      </c>
      <c r="N151" s="64">
        <v>0.1</v>
      </c>
      <c r="O151" s="199">
        <v>44197</v>
      </c>
      <c r="P151" s="199">
        <v>44561</v>
      </c>
      <c r="Q151" s="44">
        <v>0.25</v>
      </c>
      <c r="R151" s="64">
        <v>0.5</v>
      </c>
      <c r="S151" s="64">
        <v>0.75</v>
      </c>
      <c r="T151" s="64">
        <v>1</v>
      </c>
      <c r="U151" s="79">
        <v>0.25</v>
      </c>
      <c r="V151" s="66" t="s">
        <v>2183</v>
      </c>
      <c r="W151" s="200" t="str">
        <f t="shared" si="9"/>
        <v>En gestión</v>
      </c>
      <c r="X151" s="200" t="str">
        <f t="shared" si="10"/>
        <v>En gestión</v>
      </c>
      <c r="Y151" s="67" t="s">
        <v>2184</v>
      </c>
      <c r="Z151" s="48">
        <f>SUMPRODUCT(Q151:Q156,U151:U156)</f>
        <v>0.3125</v>
      </c>
      <c r="AA151" s="49">
        <f>SUMPRODUCT(N152:N156,Q152:Q156)</f>
        <v>0.17499999999999999</v>
      </c>
      <c r="AB151" s="205" t="str">
        <f>IF(AA151&lt;1%,"Sin iniciar",IF(AA151=100%,"Terminado","En gestión"))</f>
        <v>En gestión</v>
      </c>
      <c r="AC151" s="205" t="str">
        <f>IF(Z151&lt;1%,"Sin iniciar",IF(Z151=100%,"Terminado","En gestión"))</f>
        <v>En gestión</v>
      </c>
      <c r="AD151" s="18" t="s">
        <v>1291</v>
      </c>
    </row>
    <row r="152" spans="2:30" ht="60" customHeight="1" x14ac:dyDescent="0.25">
      <c r="B152" s="69"/>
      <c r="C152" s="55"/>
      <c r="D152" s="73"/>
      <c r="E152" s="56"/>
      <c r="F152" s="73"/>
      <c r="G152" s="73"/>
      <c r="H152" s="73"/>
      <c r="I152" s="64" t="s">
        <v>394</v>
      </c>
      <c r="J152" s="197"/>
      <c r="K152" s="75"/>
      <c r="L152" s="60" t="s">
        <v>2185</v>
      </c>
      <c r="M152" s="198" t="s">
        <v>2186</v>
      </c>
      <c r="N152" s="64">
        <v>0.1</v>
      </c>
      <c r="O152" s="199">
        <v>44197</v>
      </c>
      <c r="P152" s="199">
        <v>44561</v>
      </c>
      <c r="Q152" s="44">
        <v>0.25</v>
      </c>
      <c r="R152" s="64">
        <v>0.5</v>
      </c>
      <c r="S152" s="64">
        <v>0.75</v>
      </c>
      <c r="T152" s="64">
        <v>1</v>
      </c>
      <c r="U152" s="79">
        <v>0.5</v>
      </c>
      <c r="V152" s="66" t="s">
        <v>2187</v>
      </c>
      <c r="W152" s="200" t="str">
        <f t="shared" si="9"/>
        <v>En gestión</v>
      </c>
      <c r="X152" s="200" t="str">
        <f t="shared" si="10"/>
        <v>En gestión</v>
      </c>
      <c r="Y152" s="67"/>
      <c r="Z152" s="48"/>
      <c r="AA152" s="49"/>
      <c r="AB152" s="205"/>
      <c r="AC152" s="205"/>
      <c r="AD152" s="18" t="s">
        <v>1291</v>
      </c>
    </row>
    <row r="153" spans="2:30" ht="60" customHeight="1" x14ac:dyDescent="0.25">
      <c r="B153" s="69"/>
      <c r="C153" s="55"/>
      <c r="D153" s="73"/>
      <c r="E153" s="56"/>
      <c r="F153" s="73"/>
      <c r="G153" s="73"/>
      <c r="H153" s="73"/>
      <c r="I153" s="64" t="s">
        <v>77</v>
      </c>
      <c r="J153" s="197"/>
      <c r="K153" s="75"/>
      <c r="L153" s="60" t="s">
        <v>2188</v>
      </c>
      <c r="M153" s="198" t="s">
        <v>2189</v>
      </c>
      <c r="N153" s="64">
        <v>0.15</v>
      </c>
      <c r="O153" s="199">
        <v>44197</v>
      </c>
      <c r="P153" s="199">
        <v>44561</v>
      </c>
      <c r="Q153" s="44">
        <v>0.25</v>
      </c>
      <c r="R153" s="64">
        <v>0.5</v>
      </c>
      <c r="S153" s="64">
        <v>0.75</v>
      </c>
      <c r="T153" s="64">
        <v>1</v>
      </c>
      <c r="U153" s="79">
        <v>0.5</v>
      </c>
      <c r="V153" s="66" t="s">
        <v>2190</v>
      </c>
      <c r="W153" s="200" t="str">
        <f t="shared" si="9"/>
        <v>En gestión</v>
      </c>
      <c r="X153" s="200" t="str">
        <f t="shared" si="8"/>
        <v>En gestión</v>
      </c>
      <c r="Y153" s="67"/>
      <c r="Z153" s="48"/>
      <c r="AA153" s="49"/>
      <c r="AB153" s="205"/>
      <c r="AC153" s="205"/>
      <c r="AD153" s="18" t="s">
        <v>1291</v>
      </c>
    </row>
    <row r="154" spans="2:30" ht="60" customHeight="1" x14ac:dyDescent="0.25">
      <c r="B154" s="69"/>
      <c r="C154" s="55"/>
      <c r="D154" s="73"/>
      <c r="E154" s="56"/>
      <c r="F154" s="73"/>
      <c r="G154" s="73"/>
      <c r="H154" s="73"/>
      <c r="I154" s="64" t="s">
        <v>97</v>
      </c>
      <c r="J154" s="197"/>
      <c r="K154" s="75"/>
      <c r="L154" s="60" t="s">
        <v>2191</v>
      </c>
      <c r="M154" s="198" t="s">
        <v>2172</v>
      </c>
      <c r="N154" s="64">
        <v>0.2</v>
      </c>
      <c r="O154" s="199">
        <v>44197</v>
      </c>
      <c r="P154" s="199">
        <v>44469</v>
      </c>
      <c r="Q154" s="44">
        <v>0.25</v>
      </c>
      <c r="R154" s="64">
        <v>0.5</v>
      </c>
      <c r="S154" s="64">
        <v>1</v>
      </c>
      <c r="T154" s="64">
        <v>0</v>
      </c>
      <c r="U154" s="79">
        <v>0</v>
      </c>
      <c r="V154" s="66" t="s">
        <v>2192</v>
      </c>
      <c r="W154" s="200" t="str">
        <f t="shared" si="9"/>
        <v>En gestión</v>
      </c>
      <c r="X154" s="200" t="str">
        <f t="shared" si="8"/>
        <v>Sin iniciar</v>
      </c>
      <c r="Y154" s="67"/>
      <c r="Z154" s="48"/>
      <c r="AA154" s="49"/>
      <c r="AB154" s="205"/>
      <c r="AC154" s="205"/>
      <c r="AD154" s="66" t="s">
        <v>2192</v>
      </c>
    </row>
    <row r="155" spans="2:30" ht="60" customHeight="1" x14ac:dyDescent="0.25">
      <c r="B155" s="69"/>
      <c r="C155" s="55"/>
      <c r="D155" s="73"/>
      <c r="E155" s="56"/>
      <c r="F155" s="73"/>
      <c r="G155" s="73"/>
      <c r="H155" s="73"/>
      <c r="I155" s="64" t="s">
        <v>99</v>
      </c>
      <c r="J155" s="197"/>
      <c r="K155" s="75"/>
      <c r="L155" s="60" t="s">
        <v>2193</v>
      </c>
      <c r="M155" s="198" t="s">
        <v>674</v>
      </c>
      <c r="N155" s="64">
        <v>0.2</v>
      </c>
      <c r="O155" s="199">
        <v>44287</v>
      </c>
      <c r="P155" s="199">
        <v>44561</v>
      </c>
      <c r="Q155" s="44">
        <v>0</v>
      </c>
      <c r="R155" s="64">
        <v>0.5</v>
      </c>
      <c r="S155" s="64">
        <v>0.75</v>
      </c>
      <c r="T155" s="64">
        <v>1</v>
      </c>
      <c r="U155" s="79">
        <v>0</v>
      </c>
      <c r="V155" s="66" t="s">
        <v>2192</v>
      </c>
      <c r="W155" s="200" t="str">
        <f t="shared" si="9"/>
        <v>Sin iniciar</v>
      </c>
      <c r="X155" s="200" t="str">
        <f t="shared" si="8"/>
        <v>Sin iniciar</v>
      </c>
      <c r="Y155" s="67"/>
      <c r="Z155" s="48"/>
      <c r="AA155" s="49"/>
      <c r="AB155" s="205"/>
      <c r="AC155" s="205"/>
      <c r="AD155" s="66" t="s">
        <v>2192</v>
      </c>
    </row>
    <row r="156" spans="2:30" ht="60" customHeight="1" x14ac:dyDescent="0.25">
      <c r="B156" s="69"/>
      <c r="C156" s="55"/>
      <c r="D156" s="70"/>
      <c r="E156" s="56"/>
      <c r="F156" s="70"/>
      <c r="G156" s="70"/>
      <c r="H156" s="70"/>
      <c r="I156" s="64" t="s">
        <v>101</v>
      </c>
      <c r="J156" s="197"/>
      <c r="K156" s="72"/>
      <c r="L156" s="60" t="s">
        <v>2194</v>
      </c>
      <c r="M156" s="198" t="s">
        <v>2177</v>
      </c>
      <c r="N156" s="64">
        <v>0.25</v>
      </c>
      <c r="O156" s="199">
        <v>44197</v>
      </c>
      <c r="P156" s="199">
        <v>44561</v>
      </c>
      <c r="Q156" s="44">
        <v>0.25</v>
      </c>
      <c r="R156" s="64">
        <v>0.5</v>
      </c>
      <c r="S156" s="64">
        <v>0.75</v>
      </c>
      <c r="T156" s="64">
        <v>1</v>
      </c>
      <c r="U156" s="79">
        <v>0</v>
      </c>
      <c r="V156" s="66" t="s">
        <v>2192</v>
      </c>
      <c r="W156" s="200" t="str">
        <f t="shared" si="9"/>
        <v>En gestión</v>
      </c>
      <c r="X156" s="200" t="str">
        <f t="shared" si="8"/>
        <v>Sin iniciar</v>
      </c>
      <c r="Y156" s="67"/>
      <c r="Z156" s="48"/>
      <c r="AA156" s="49"/>
      <c r="AB156" s="205"/>
      <c r="AC156" s="205"/>
      <c r="AD156" s="66" t="s">
        <v>2192</v>
      </c>
    </row>
    <row r="157" spans="2:30" ht="60" customHeight="1" x14ac:dyDescent="0.25">
      <c r="B157" s="69"/>
      <c r="C157" s="55" t="s">
        <v>2195</v>
      </c>
      <c r="D157" s="57" t="s">
        <v>523</v>
      </c>
      <c r="E157" s="56" t="s">
        <v>2196</v>
      </c>
      <c r="F157" s="57" t="s">
        <v>26</v>
      </c>
      <c r="G157" s="57" t="s">
        <v>26</v>
      </c>
      <c r="H157" s="57" t="s">
        <v>44</v>
      </c>
      <c r="I157" s="64" t="s">
        <v>525</v>
      </c>
      <c r="J157" s="197" t="s">
        <v>2197</v>
      </c>
      <c r="K157" s="59" t="s">
        <v>81</v>
      </c>
      <c r="L157" s="60" t="s">
        <v>2198</v>
      </c>
      <c r="M157" s="198" t="s">
        <v>2129</v>
      </c>
      <c r="N157" s="64">
        <v>0.1</v>
      </c>
      <c r="O157" s="199">
        <v>44197</v>
      </c>
      <c r="P157" s="199">
        <v>44561</v>
      </c>
      <c r="Q157" s="44">
        <v>0.25</v>
      </c>
      <c r="R157" s="64">
        <v>0.5</v>
      </c>
      <c r="S157" s="64">
        <v>0.75</v>
      </c>
      <c r="T157" s="64">
        <v>1</v>
      </c>
      <c r="U157" s="79">
        <v>0.25</v>
      </c>
      <c r="V157" s="66" t="s">
        <v>2183</v>
      </c>
      <c r="W157" s="200" t="str">
        <f>IF(Q157&lt;1%,"Sin iniciar",IF(Q157=100%,"Terminado","En gestión"))</f>
        <v>En gestión</v>
      </c>
      <c r="X157" s="200" t="str">
        <f t="shared" si="8"/>
        <v>En gestión</v>
      </c>
      <c r="Y157" s="67" t="s">
        <v>2199</v>
      </c>
      <c r="Z157" s="48">
        <f>SUMPRODUCT(N157:N162,U157:U162)</f>
        <v>6.25E-2</v>
      </c>
      <c r="AA157" s="49">
        <f>SUMPRODUCT(N157:N162,Q157:Q162)</f>
        <v>0.25</v>
      </c>
      <c r="AB157" s="205" t="str">
        <f>IF(AA157&lt;1%,"Sin iniciar",IF(AA157=100%,"Terminado","En gestión"))</f>
        <v>En gestión</v>
      </c>
      <c r="AC157" s="205" t="str">
        <f>IF(Z157&lt;1%,"Sin iniciar",IF(Z157=100%,"Terminado","En gestión"))</f>
        <v>En gestión</v>
      </c>
      <c r="AD157" s="18" t="s">
        <v>1291</v>
      </c>
    </row>
    <row r="158" spans="2:30" ht="60" customHeight="1" x14ac:dyDescent="0.25">
      <c r="B158" s="69"/>
      <c r="C158" s="55"/>
      <c r="D158" s="73"/>
      <c r="E158" s="56"/>
      <c r="F158" s="73"/>
      <c r="G158" s="73"/>
      <c r="H158" s="73"/>
      <c r="I158" s="64" t="s">
        <v>394</v>
      </c>
      <c r="J158" s="197"/>
      <c r="K158" s="75"/>
      <c r="L158" s="60" t="s">
        <v>2200</v>
      </c>
      <c r="M158" s="198" t="s">
        <v>2186</v>
      </c>
      <c r="N158" s="64">
        <v>0.1</v>
      </c>
      <c r="O158" s="199">
        <v>44197</v>
      </c>
      <c r="P158" s="199">
        <v>44561</v>
      </c>
      <c r="Q158" s="44">
        <v>0.25</v>
      </c>
      <c r="R158" s="64">
        <v>0.5</v>
      </c>
      <c r="S158" s="64">
        <v>0.75</v>
      </c>
      <c r="T158" s="64">
        <v>1</v>
      </c>
      <c r="U158" s="79">
        <v>0</v>
      </c>
      <c r="V158" s="66" t="s">
        <v>1291</v>
      </c>
      <c r="W158" s="200" t="str">
        <f t="shared" ref="W158:W221" si="11">IF(Q158&lt;1%,"Sin iniciar",IF(Q158=100%,"Terminado","En gestión"))</f>
        <v>En gestión</v>
      </c>
      <c r="X158" s="200" t="str">
        <f t="shared" si="8"/>
        <v>Sin iniciar</v>
      </c>
      <c r="Y158" s="67"/>
      <c r="Z158" s="48"/>
      <c r="AA158" s="49"/>
      <c r="AB158" s="205"/>
      <c r="AC158" s="205"/>
      <c r="AD158" s="18" t="s">
        <v>1291</v>
      </c>
    </row>
    <row r="159" spans="2:30" ht="60" customHeight="1" x14ac:dyDescent="0.25">
      <c r="B159" s="69"/>
      <c r="C159" s="55"/>
      <c r="D159" s="73"/>
      <c r="E159" s="56"/>
      <c r="F159" s="73"/>
      <c r="G159" s="73"/>
      <c r="H159" s="73"/>
      <c r="I159" s="64" t="s">
        <v>77</v>
      </c>
      <c r="J159" s="197"/>
      <c r="K159" s="75"/>
      <c r="L159" s="60" t="s">
        <v>2201</v>
      </c>
      <c r="M159" s="198" t="s">
        <v>2189</v>
      </c>
      <c r="N159" s="64">
        <v>0.15</v>
      </c>
      <c r="O159" s="199">
        <v>44197</v>
      </c>
      <c r="P159" s="199">
        <v>44561</v>
      </c>
      <c r="Q159" s="44">
        <v>0.25</v>
      </c>
      <c r="R159" s="64">
        <v>0.5</v>
      </c>
      <c r="S159" s="64">
        <v>0.75</v>
      </c>
      <c r="T159" s="64">
        <v>1</v>
      </c>
      <c r="U159" s="79">
        <v>0.25</v>
      </c>
      <c r="V159" s="66" t="s">
        <v>2202</v>
      </c>
      <c r="W159" s="200" t="str">
        <f t="shared" si="11"/>
        <v>En gestión</v>
      </c>
      <c r="X159" s="200" t="str">
        <f t="shared" si="8"/>
        <v>En gestión</v>
      </c>
      <c r="Y159" s="67"/>
      <c r="Z159" s="48"/>
      <c r="AA159" s="49"/>
      <c r="AB159" s="205"/>
      <c r="AC159" s="205"/>
      <c r="AD159" s="18" t="s">
        <v>1291</v>
      </c>
    </row>
    <row r="160" spans="2:30" ht="60" customHeight="1" x14ac:dyDescent="0.25">
      <c r="B160" s="69"/>
      <c r="C160" s="55"/>
      <c r="D160" s="73"/>
      <c r="E160" s="56"/>
      <c r="F160" s="73"/>
      <c r="G160" s="73"/>
      <c r="H160" s="73"/>
      <c r="I160" s="64" t="s">
        <v>97</v>
      </c>
      <c r="J160" s="197"/>
      <c r="K160" s="75"/>
      <c r="L160" s="60" t="s">
        <v>2203</v>
      </c>
      <c r="M160" s="198" t="s">
        <v>2172</v>
      </c>
      <c r="N160" s="64">
        <v>0.2</v>
      </c>
      <c r="O160" s="199">
        <v>44197</v>
      </c>
      <c r="P160" s="199">
        <v>44561</v>
      </c>
      <c r="Q160" s="44">
        <v>0.25</v>
      </c>
      <c r="R160" s="64">
        <v>0.5</v>
      </c>
      <c r="S160" s="64">
        <v>0.75</v>
      </c>
      <c r="T160" s="64">
        <v>1</v>
      </c>
      <c r="U160" s="79">
        <v>0</v>
      </c>
      <c r="V160" s="66" t="s">
        <v>2192</v>
      </c>
      <c r="W160" s="200" t="str">
        <f t="shared" si="11"/>
        <v>En gestión</v>
      </c>
      <c r="X160" s="200" t="str">
        <f t="shared" si="8"/>
        <v>Sin iniciar</v>
      </c>
      <c r="Y160" s="67"/>
      <c r="Z160" s="48"/>
      <c r="AA160" s="49"/>
      <c r="AB160" s="205"/>
      <c r="AC160" s="205"/>
      <c r="AD160" s="66" t="s">
        <v>2192</v>
      </c>
    </row>
    <row r="161" spans="2:30" ht="60" customHeight="1" x14ac:dyDescent="0.25">
      <c r="B161" s="69"/>
      <c r="C161" s="55"/>
      <c r="D161" s="73"/>
      <c r="E161" s="56"/>
      <c r="F161" s="73"/>
      <c r="G161" s="73"/>
      <c r="H161" s="73"/>
      <c r="I161" s="64" t="s">
        <v>99</v>
      </c>
      <c r="J161" s="197"/>
      <c r="K161" s="75"/>
      <c r="L161" s="60" t="s">
        <v>2204</v>
      </c>
      <c r="M161" s="198" t="s">
        <v>674</v>
      </c>
      <c r="N161" s="64">
        <v>0.2</v>
      </c>
      <c r="O161" s="199">
        <v>44197</v>
      </c>
      <c r="P161" s="199">
        <v>44561</v>
      </c>
      <c r="Q161" s="44">
        <v>0.25</v>
      </c>
      <c r="R161" s="64">
        <v>0.5</v>
      </c>
      <c r="S161" s="64">
        <v>0.75</v>
      </c>
      <c r="T161" s="64">
        <v>1</v>
      </c>
      <c r="U161" s="79">
        <v>0</v>
      </c>
      <c r="V161" s="66" t="s">
        <v>2192</v>
      </c>
      <c r="W161" s="200" t="str">
        <f t="shared" si="11"/>
        <v>En gestión</v>
      </c>
      <c r="X161" s="200" t="str">
        <f t="shared" si="8"/>
        <v>Sin iniciar</v>
      </c>
      <c r="Y161" s="67"/>
      <c r="Z161" s="48"/>
      <c r="AA161" s="49"/>
      <c r="AB161" s="205"/>
      <c r="AC161" s="205"/>
      <c r="AD161" s="66" t="s">
        <v>2192</v>
      </c>
    </row>
    <row r="162" spans="2:30" ht="60" customHeight="1" x14ac:dyDescent="0.25">
      <c r="B162" s="69"/>
      <c r="C162" s="55"/>
      <c r="D162" s="70"/>
      <c r="E162" s="56"/>
      <c r="F162" s="70"/>
      <c r="G162" s="70"/>
      <c r="H162" s="70"/>
      <c r="I162" s="64" t="s">
        <v>101</v>
      </c>
      <c r="J162" s="197"/>
      <c r="K162" s="72"/>
      <c r="L162" s="60" t="s">
        <v>2205</v>
      </c>
      <c r="M162" s="198" t="s">
        <v>2177</v>
      </c>
      <c r="N162" s="64">
        <v>0.25</v>
      </c>
      <c r="O162" s="199">
        <v>44197</v>
      </c>
      <c r="P162" s="199">
        <v>44561</v>
      </c>
      <c r="Q162" s="44">
        <v>0.25</v>
      </c>
      <c r="R162" s="64">
        <v>0.5</v>
      </c>
      <c r="S162" s="64">
        <v>0.75</v>
      </c>
      <c r="T162" s="64">
        <v>1</v>
      </c>
      <c r="U162" s="79">
        <v>0</v>
      </c>
      <c r="V162" s="66" t="s">
        <v>2206</v>
      </c>
      <c r="W162" s="200" t="str">
        <f t="shared" si="11"/>
        <v>En gestión</v>
      </c>
      <c r="X162" s="200" t="str">
        <f t="shared" si="8"/>
        <v>Sin iniciar</v>
      </c>
      <c r="Y162" s="67"/>
      <c r="Z162" s="48"/>
      <c r="AA162" s="49"/>
      <c r="AB162" s="205"/>
      <c r="AC162" s="205"/>
      <c r="AD162" s="66" t="s">
        <v>2192</v>
      </c>
    </row>
    <row r="163" spans="2:30" ht="60" customHeight="1" x14ac:dyDescent="0.25">
      <c r="B163" s="69"/>
      <c r="C163" s="55" t="s">
        <v>2207</v>
      </c>
      <c r="D163" s="57" t="s">
        <v>523</v>
      </c>
      <c r="E163" s="56" t="s">
        <v>2208</v>
      </c>
      <c r="F163" s="57" t="s">
        <v>26</v>
      </c>
      <c r="G163" s="57" t="s">
        <v>26</v>
      </c>
      <c r="H163" s="64" t="s">
        <v>44</v>
      </c>
      <c r="I163" s="64" t="s">
        <v>525</v>
      </c>
      <c r="J163" s="197" t="s">
        <v>2209</v>
      </c>
      <c r="K163" s="59" t="s">
        <v>81</v>
      </c>
      <c r="L163" s="60" t="s">
        <v>2210</v>
      </c>
      <c r="M163" s="198" t="s">
        <v>2129</v>
      </c>
      <c r="N163" s="64">
        <v>0.1</v>
      </c>
      <c r="O163" s="199">
        <v>44197</v>
      </c>
      <c r="P163" s="199">
        <v>44561</v>
      </c>
      <c r="Q163" s="44">
        <v>0.25</v>
      </c>
      <c r="R163" s="64">
        <v>0.5</v>
      </c>
      <c r="S163" s="64">
        <v>0.75</v>
      </c>
      <c r="T163" s="64">
        <v>1</v>
      </c>
      <c r="U163" s="79">
        <v>0.25</v>
      </c>
      <c r="V163" s="66" t="s">
        <v>2183</v>
      </c>
      <c r="W163" s="200" t="str">
        <f t="shared" si="11"/>
        <v>En gestión</v>
      </c>
      <c r="X163" s="200" t="str">
        <f t="shared" si="8"/>
        <v>En gestión</v>
      </c>
      <c r="Y163" s="67" t="s">
        <v>2211</v>
      </c>
      <c r="Z163" s="48">
        <f>SUMPRODUCT(N163:N168,U163:U168)</f>
        <v>7.5000000000000011E-2</v>
      </c>
      <c r="AA163" s="49">
        <f>SUMPRODUCT(N163:N168,Q163:Q168)</f>
        <v>0.25</v>
      </c>
      <c r="AB163" s="205" t="str">
        <f>IF(AA163&lt;1%,"Sin iniciar",IF(AA163=100%,"Terminado","En gestión"))</f>
        <v>En gestión</v>
      </c>
      <c r="AC163" s="205" t="str">
        <f>IF(Z163&lt;1%,"Sin iniciar",IF(Z163=100%,"Terminado","En gestión"))</f>
        <v>En gestión</v>
      </c>
      <c r="AD163" s="18" t="s">
        <v>1291</v>
      </c>
    </row>
    <row r="164" spans="2:30" ht="60" customHeight="1" x14ac:dyDescent="0.25">
      <c r="B164" s="69"/>
      <c r="C164" s="55"/>
      <c r="D164" s="73"/>
      <c r="E164" s="56"/>
      <c r="F164" s="73"/>
      <c r="G164" s="73"/>
      <c r="H164" s="64" t="s">
        <v>44</v>
      </c>
      <c r="I164" s="64" t="s">
        <v>394</v>
      </c>
      <c r="J164" s="197"/>
      <c r="K164" s="75"/>
      <c r="L164" s="60" t="s">
        <v>2212</v>
      </c>
      <c r="M164" s="198" t="s">
        <v>2186</v>
      </c>
      <c r="N164" s="64">
        <v>0.1</v>
      </c>
      <c r="O164" s="199">
        <v>44197</v>
      </c>
      <c r="P164" s="199">
        <v>44561</v>
      </c>
      <c r="Q164" s="44">
        <v>0.25</v>
      </c>
      <c r="R164" s="64">
        <v>0.5</v>
      </c>
      <c r="S164" s="64">
        <v>0.75</v>
      </c>
      <c r="T164" s="64">
        <v>1</v>
      </c>
      <c r="U164" s="79">
        <v>0.5</v>
      </c>
      <c r="V164" s="66" t="s">
        <v>2213</v>
      </c>
      <c r="W164" s="200" t="str">
        <f t="shared" si="11"/>
        <v>En gestión</v>
      </c>
      <c r="X164" s="200" t="str">
        <f t="shared" si="8"/>
        <v>En gestión</v>
      </c>
      <c r="Y164" s="67"/>
      <c r="Z164" s="48"/>
      <c r="AA164" s="49"/>
      <c r="AB164" s="205"/>
      <c r="AC164" s="205"/>
      <c r="AD164" s="18" t="s">
        <v>1291</v>
      </c>
    </row>
    <row r="165" spans="2:30" ht="60" customHeight="1" x14ac:dyDescent="0.25">
      <c r="B165" s="69"/>
      <c r="C165" s="55"/>
      <c r="D165" s="73"/>
      <c r="E165" s="56"/>
      <c r="F165" s="73"/>
      <c r="G165" s="73"/>
      <c r="H165" s="64" t="s">
        <v>44</v>
      </c>
      <c r="I165" s="64" t="s">
        <v>77</v>
      </c>
      <c r="J165" s="197"/>
      <c r="K165" s="75"/>
      <c r="L165" s="60" t="s">
        <v>2214</v>
      </c>
      <c r="M165" s="198" t="s">
        <v>2189</v>
      </c>
      <c r="N165" s="64">
        <v>0.1</v>
      </c>
      <c r="O165" s="199">
        <v>44197</v>
      </c>
      <c r="P165" s="199">
        <v>44561</v>
      </c>
      <c r="Q165" s="44">
        <v>0.25</v>
      </c>
      <c r="R165" s="64">
        <v>0.5</v>
      </c>
      <c r="S165" s="64">
        <v>0.75</v>
      </c>
      <c r="T165" s="64">
        <v>1</v>
      </c>
      <c r="U165" s="79">
        <v>0</v>
      </c>
      <c r="V165" s="66" t="s">
        <v>2192</v>
      </c>
      <c r="W165" s="200" t="str">
        <f t="shared" si="11"/>
        <v>En gestión</v>
      </c>
      <c r="X165" s="200" t="str">
        <f t="shared" si="8"/>
        <v>Sin iniciar</v>
      </c>
      <c r="Y165" s="67"/>
      <c r="Z165" s="48"/>
      <c r="AA165" s="49"/>
      <c r="AB165" s="205"/>
      <c r="AC165" s="205"/>
      <c r="AD165" s="66" t="s">
        <v>2192</v>
      </c>
    </row>
    <row r="166" spans="2:30" ht="60" customHeight="1" x14ac:dyDescent="0.25">
      <c r="B166" s="69"/>
      <c r="C166" s="55"/>
      <c r="D166" s="73"/>
      <c r="E166" s="56"/>
      <c r="F166" s="73"/>
      <c r="G166" s="73"/>
      <c r="H166" s="64" t="s">
        <v>44</v>
      </c>
      <c r="I166" s="64" t="s">
        <v>97</v>
      </c>
      <c r="J166" s="197"/>
      <c r="K166" s="75"/>
      <c r="L166" s="60" t="s">
        <v>2215</v>
      </c>
      <c r="M166" s="198" t="s">
        <v>2172</v>
      </c>
      <c r="N166" s="64">
        <v>0.2</v>
      </c>
      <c r="O166" s="199">
        <v>44197</v>
      </c>
      <c r="P166" s="199">
        <v>44561</v>
      </c>
      <c r="Q166" s="44">
        <v>0.25</v>
      </c>
      <c r="R166" s="64">
        <v>0.5</v>
      </c>
      <c r="S166" s="64">
        <v>0.75</v>
      </c>
      <c r="T166" s="64">
        <v>1</v>
      </c>
      <c r="U166" s="79">
        <v>0</v>
      </c>
      <c r="V166" s="66" t="s">
        <v>2192</v>
      </c>
      <c r="W166" s="200" t="str">
        <f t="shared" si="11"/>
        <v>En gestión</v>
      </c>
      <c r="X166" s="200" t="str">
        <f t="shared" si="8"/>
        <v>Sin iniciar</v>
      </c>
      <c r="Y166" s="67"/>
      <c r="Z166" s="48"/>
      <c r="AA166" s="49"/>
      <c r="AB166" s="205"/>
      <c r="AC166" s="205"/>
      <c r="AD166" s="66" t="s">
        <v>2192</v>
      </c>
    </row>
    <row r="167" spans="2:30" ht="60" customHeight="1" x14ac:dyDescent="0.25">
      <c r="B167" s="69"/>
      <c r="C167" s="55"/>
      <c r="D167" s="73"/>
      <c r="E167" s="56"/>
      <c r="F167" s="73"/>
      <c r="G167" s="73"/>
      <c r="H167" s="64" t="s">
        <v>44</v>
      </c>
      <c r="I167" s="64" t="s">
        <v>99</v>
      </c>
      <c r="J167" s="197"/>
      <c r="K167" s="75"/>
      <c r="L167" s="60" t="s">
        <v>2216</v>
      </c>
      <c r="M167" s="198" t="s">
        <v>674</v>
      </c>
      <c r="N167" s="64">
        <v>0.2</v>
      </c>
      <c r="O167" s="199">
        <v>44197</v>
      </c>
      <c r="P167" s="199">
        <v>44561</v>
      </c>
      <c r="Q167" s="44">
        <v>0.25</v>
      </c>
      <c r="R167" s="64">
        <v>0.5</v>
      </c>
      <c r="S167" s="64">
        <v>0.75</v>
      </c>
      <c r="T167" s="64">
        <v>1</v>
      </c>
      <c r="U167" s="79">
        <v>0</v>
      </c>
      <c r="V167" s="66" t="s">
        <v>2192</v>
      </c>
      <c r="W167" s="200" t="str">
        <f t="shared" si="11"/>
        <v>En gestión</v>
      </c>
      <c r="X167" s="200" t="str">
        <f t="shared" si="8"/>
        <v>Sin iniciar</v>
      </c>
      <c r="Y167" s="67"/>
      <c r="Z167" s="48"/>
      <c r="AA167" s="49"/>
      <c r="AB167" s="205"/>
      <c r="AC167" s="205"/>
      <c r="AD167" s="66" t="s">
        <v>2192</v>
      </c>
    </row>
    <row r="168" spans="2:30" ht="60" customHeight="1" x14ac:dyDescent="0.25">
      <c r="B168" s="69"/>
      <c r="C168" s="55"/>
      <c r="D168" s="70"/>
      <c r="E168" s="56"/>
      <c r="F168" s="70"/>
      <c r="G168" s="70"/>
      <c r="H168" s="64" t="s">
        <v>44</v>
      </c>
      <c r="I168" s="64" t="s">
        <v>101</v>
      </c>
      <c r="J168" s="197"/>
      <c r="K168" s="72"/>
      <c r="L168" s="60" t="s">
        <v>2217</v>
      </c>
      <c r="M168" s="198" t="s">
        <v>2177</v>
      </c>
      <c r="N168" s="64">
        <v>0.3</v>
      </c>
      <c r="O168" s="199">
        <v>44197</v>
      </c>
      <c r="P168" s="199">
        <v>44561</v>
      </c>
      <c r="Q168" s="44">
        <v>0.25</v>
      </c>
      <c r="R168" s="64">
        <v>0.5</v>
      </c>
      <c r="S168" s="64">
        <v>0.75</v>
      </c>
      <c r="T168" s="64">
        <v>1</v>
      </c>
      <c r="U168" s="79">
        <v>0</v>
      </c>
      <c r="V168" s="66" t="s">
        <v>2192</v>
      </c>
      <c r="W168" s="200" t="str">
        <f t="shared" si="11"/>
        <v>En gestión</v>
      </c>
      <c r="X168" s="200" t="str">
        <f t="shared" si="8"/>
        <v>Sin iniciar</v>
      </c>
      <c r="Y168" s="67"/>
      <c r="Z168" s="48"/>
      <c r="AA168" s="49"/>
      <c r="AB168" s="205"/>
      <c r="AC168" s="205"/>
      <c r="AD168" s="66" t="s">
        <v>2192</v>
      </c>
    </row>
    <row r="169" spans="2:30" ht="60" customHeight="1" x14ac:dyDescent="0.25">
      <c r="B169" s="69"/>
      <c r="C169" s="55" t="s">
        <v>2218</v>
      </c>
      <c r="D169" s="57" t="s">
        <v>523</v>
      </c>
      <c r="E169" s="56" t="s">
        <v>2219</v>
      </c>
      <c r="F169" s="57" t="s">
        <v>26</v>
      </c>
      <c r="G169" s="57" t="s">
        <v>26</v>
      </c>
      <c r="H169" s="57" t="s">
        <v>44</v>
      </c>
      <c r="I169" s="64" t="s">
        <v>525</v>
      </c>
      <c r="J169" s="197" t="s">
        <v>2220</v>
      </c>
      <c r="K169" s="59" t="s">
        <v>94</v>
      </c>
      <c r="L169" s="60" t="s">
        <v>2221</v>
      </c>
      <c r="M169" s="198" t="s">
        <v>2129</v>
      </c>
      <c r="N169" s="64">
        <v>0.1</v>
      </c>
      <c r="O169" s="199">
        <v>44197</v>
      </c>
      <c r="P169" s="199">
        <v>44561</v>
      </c>
      <c r="Q169" s="44">
        <v>0.25</v>
      </c>
      <c r="R169" s="64">
        <v>0.5</v>
      </c>
      <c r="S169" s="64">
        <v>0.75</v>
      </c>
      <c r="T169" s="64">
        <v>1</v>
      </c>
      <c r="U169" s="79">
        <v>0.25</v>
      </c>
      <c r="V169" s="66" t="s">
        <v>2222</v>
      </c>
      <c r="W169" s="200" t="str">
        <f t="shared" si="11"/>
        <v>En gestión</v>
      </c>
      <c r="X169" s="200" t="str">
        <f t="shared" si="8"/>
        <v>En gestión</v>
      </c>
      <c r="Y169" s="67" t="s">
        <v>2223</v>
      </c>
      <c r="Z169" s="48">
        <f>SUMPRODUCT(N169:N174,U169:U174)</f>
        <v>0.25</v>
      </c>
      <c r="AA169" s="49">
        <f>SUMPRODUCT(N169:N174,Q169:Q174)</f>
        <v>0.25</v>
      </c>
      <c r="AB169" s="205" t="str">
        <f>IF(AA169&lt;1%,"Sin iniciar",IF(AA169=100%,"Terminado","En gestión"))</f>
        <v>En gestión</v>
      </c>
      <c r="AC169" s="205" t="str">
        <f>IF(Z169&lt;1%,"Sin iniciar",IF(Z169=100%,"Terminado","En gestión"))</f>
        <v>En gestión</v>
      </c>
      <c r="AD169" s="18" t="s">
        <v>1291</v>
      </c>
    </row>
    <row r="170" spans="2:30" ht="60" customHeight="1" x14ac:dyDescent="0.25">
      <c r="B170" s="69"/>
      <c r="C170" s="55"/>
      <c r="D170" s="73"/>
      <c r="E170" s="56"/>
      <c r="F170" s="73"/>
      <c r="G170" s="73"/>
      <c r="H170" s="73"/>
      <c r="I170" s="64" t="s">
        <v>394</v>
      </c>
      <c r="J170" s="197"/>
      <c r="K170" s="75"/>
      <c r="L170" s="60" t="s">
        <v>2224</v>
      </c>
      <c r="M170" s="198" t="s">
        <v>672</v>
      </c>
      <c r="N170" s="64">
        <v>0.3</v>
      </c>
      <c r="O170" s="199">
        <v>44197</v>
      </c>
      <c r="P170" s="199">
        <v>44561</v>
      </c>
      <c r="Q170" s="44">
        <v>0.25</v>
      </c>
      <c r="R170" s="64">
        <v>0.5</v>
      </c>
      <c r="S170" s="64">
        <v>0.75</v>
      </c>
      <c r="T170" s="64">
        <v>1</v>
      </c>
      <c r="U170" s="79">
        <v>0.25</v>
      </c>
      <c r="V170" s="66" t="s">
        <v>2225</v>
      </c>
      <c r="W170" s="200" t="str">
        <f t="shared" si="11"/>
        <v>En gestión</v>
      </c>
      <c r="X170" s="200" t="str">
        <f t="shared" si="8"/>
        <v>En gestión</v>
      </c>
      <c r="Y170" s="67"/>
      <c r="Z170" s="48"/>
      <c r="AA170" s="49"/>
      <c r="AB170" s="205"/>
      <c r="AC170" s="205"/>
      <c r="AD170" s="18" t="s">
        <v>1291</v>
      </c>
    </row>
    <row r="171" spans="2:30" ht="60" customHeight="1" x14ac:dyDescent="0.25">
      <c r="B171" s="69"/>
      <c r="C171" s="55"/>
      <c r="D171" s="73"/>
      <c r="E171" s="56"/>
      <c r="F171" s="73"/>
      <c r="G171" s="73"/>
      <c r="H171" s="73"/>
      <c r="I171" s="64" t="s">
        <v>77</v>
      </c>
      <c r="J171" s="197"/>
      <c r="K171" s="75"/>
      <c r="L171" s="60" t="s">
        <v>2226</v>
      </c>
      <c r="M171" s="198" t="s">
        <v>2227</v>
      </c>
      <c r="N171" s="64">
        <v>0.2</v>
      </c>
      <c r="O171" s="199">
        <v>44197</v>
      </c>
      <c r="P171" s="199">
        <v>44561</v>
      </c>
      <c r="Q171" s="44">
        <v>0.25</v>
      </c>
      <c r="R171" s="64">
        <v>0.5</v>
      </c>
      <c r="S171" s="64">
        <v>0.75</v>
      </c>
      <c r="T171" s="64">
        <v>1</v>
      </c>
      <c r="U171" s="79">
        <v>0.25</v>
      </c>
      <c r="V171" s="66" t="s">
        <v>2228</v>
      </c>
      <c r="W171" s="200" t="str">
        <f t="shared" si="11"/>
        <v>En gestión</v>
      </c>
      <c r="X171" s="200" t="str">
        <f t="shared" si="8"/>
        <v>En gestión</v>
      </c>
      <c r="Y171" s="67"/>
      <c r="Z171" s="48"/>
      <c r="AA171" s="49"/>
      <c r="AB171" s="205"/>
      <c r="AC171" s="205"/>
      <c r="AD171" s="18" t="s">
        <v>1291</v>
      </c>
    </row>
    <row r="172" spans="2:30" ht="60" customHeight="1" x14ac:dyDescent="0.25">
      <c r="B172" s="69"/>
      <c r="C172" s="55"/>
      <c r="D172" s="73"/>
      <c r="E172" s="56"/>
      <c r="F172" s="73"/>
      <c r="G172" s="73"/>
      <c r="H172" s="73"/>
      <c r="I172" s="64" t="s">
        <v>97</v>
      </c>
      <c r="J172" s="197"/>
      <c r="K172" s="75"/>
      <c r="L172" s="60" t="s">
        <v>2229</v>
      </c>
      <c r="M172" s="198" t="s">
        <v>2155</v>
      </c>
      <c r="N172" s="64">
        <v>0.15</v>
      </c>
      <c r="O172" s="199">
        <v>44197</v>
      </c>
      <c r="P172" s="199">
        <v>44561</v>
      </c>
      <c r="Q172" s="44">
        <v>0.25</v>
      </c>
      <c r="R172" s="64">
        <v>0.5</v>
      </c>
      <c r="S172" s="64">
        <v>0.75</v>
      </c>
      <c r="T172" s="64">
        <v>1</v>
      </c>
      <c r="U172" s="79">
        <v>0.25</v>
      </c>
      <c r="V172" s="66" t="s">
        <v>2230</v>
      </c>
      <c r="W172" s="200" t="str">
        <f t="shared" si="11"/>
        <v>En gestión</v>
      </c>
      <c r="X172" s="200" t="str">
        <f t="shared" si="8"/>
        <v>En gestión</v>
      </c>
      <c r="Y172" s="67"/>
      <c r="Z172" s="48"/>
      <c r="AA172" s="49"/>
      <c r="AB172" s="205"/>
      <c r="AC172" s="205"/>
      <c r="AD172" s="18" t="s">
        <v>1291</v>
      </c>
    </row>
    <row r="173" spans="2:30" ht="60" customHeight="1" x14ac:dyDescent="0.25">
      <c r="B173" s="69"/>
      <c r="C173" s="55"/>
      <c r="D173" s="73"/>
      <c r="E173" s="56"/>
      <c r="F173" s="73"/>
      <c r="G173" s="73"/>
      <c r="H173" s="73"/>
      <c r="I173" s="64" t="s">
        <v>99</v>
      </c>
      <c r="J173" s="197"/>
      <c r="K173" s="75"/>
      <c r="L173" s="60" t="s">
        <v>2231</v>
      </c>
      <c r="M173" s="198" t="s">
        <v>674</v>
      </c>
      <c r="N173" s="64">
        <v>0.1</v>
      </c>
      <c r="O173" s="199">
        <v>44197</v>
      </c>
      <c r="P173" s="199">
        <v>44561</v>
      </c>
      <c r="Q173" s="44">
        <v>0.25</v>
      </c>
      <c r="R173" s="64">
        <v>0.5</v>
      </c>
      <c r="S173" s="64">
        <v>0.75</v>
      </c>
      <c r="T173" s="64">
        <v>1</v>
      </c>
      <c r="U173" s="79">
        <v>0.25</v>
      </c>
      <c r="V173" s="66" t="s">
        <v>2232</v>
      </c>
      <c r="W173" s="200" t="str">
        <f t="shared" si="11"/>
        <v>En gestión</v>
      </c>
      <c r="X173" s="200" t="str">
        <f t="shared" si="8"/>
        <v>En gestión</v>
      </c>
      <c r="Y173" s="67"/>
      <c r="Z173" s="48"/>
      <c r="AA173" s="49"/>
      <c r="AB173" s="205"/>
      <c r="AC173" s="205"/>
      <c r="AD173" s="18" t="s">
        <v>1291</v>
      </c>
    </row>
    <row r="174" spans="2:30" ht="60" customHeight="1" x14ac:dyDescent="0.25">
      <c r="B174" s="69"/>
      <c r="C174" s="55"/>
      <c r="D174" s="70"/>
      <c r="E174" s="56"/>
      <c r="F174" s="70"/>
      <c r="G174" s="70"/>
      <c r="H174" s="70"/>
      <c r="I174" s="64" t="s">
        <v>101</v>
      </c>
      <c r="J174" s="197"/>
      <c r="K174" s="72"/>
      <c r="L174" s="60" t="s">
        <v>2233</v>
      </c>
      <c r="M174" s="198" t="s">
        <v>2234</v>
      </c>
      <c r="N174" s="64">
        <v>0.15</v>
      </c>
      <c r="O174" s="199">
        <v>44197</v>
      </c>
      <c r="P174" s="199">
        <v>44561</v>
      </c>
      <c r="Q174" s="44">
        <v>0.25</v>
      </c>
      <c r="R174" s="64">
        <v>0.5</v>
      </c>
      <c r="S174" s="64">
        <v>0.75</v>
      </c>
      <c r="T174" s="64">
        <v>1</v>
      </c>
      <c r="U174" s="79">
        <v>0.25</v>
      </c>
      <c r="V174" s="66" t="s">
        <v>2235</v>
      </c>
      <c r="W174" s="200" t="str">
        <f t="shared" si="11"/>
        <v>En gestión</v>
      </c>
      <c r="X174" s="200" t="str">
        <f t="shared" si="8"/>
        <v>En gestión</v>
      </c>
      <c r="Y174" s="67"/>
      <c r="Z174" s="48"/>
      <c r="AA174" s="49"/>
      <c r="AB174" s="205"/>
      <c r="AC174" s="205"/>
      <c r="AD174" s="18" t="s">
        <v>1291</v>
      </c>
    </row>
    <row r="175" spans="2:30" ht="60" customHeight="1" x14ac:dyDescent="0.25">
      <c r="B175" s="69"/>
      <c r="C175" s="55" t="s">
        <v>2236</v>
      </c>
      <c r="D175" s="57" t="s">
        <v>523</v>
      </c>
      <c r="E175" s="56" t="s">
        <v>2237</v>
      </c>
      <c r="F175" s="57" t="s">
        <v>26</v>
      </c>
      <c r="G175" s="57" t="s">
        <v>26</v>
      </c>
      <c r="H175" s="57" t="s">
        <v>44</v>
      </c>
      <c r="I175" s="64" t="s">
        <v>525</v>
      </c>
      <c r="J175" s="197" t="s">
        <v>2238</v>
      </c>
      <c r="K175" s="59" t="s">
        <v>81</v>
      </c>
      <c r="L175" s="60" t="s">
        <v>2239</v>
      </c>
      <c r="M175" s="198" t="s">
        <v>2129</v>
      </c>
      <c r="N175" s="64">
        <v>0.05</v>
      </c>
      <c r="O175" s="199">
        <v>44197</v>
      </c>
      <c r="P175" s="199">
        <v>44561</v>
      </c>
      <c r="Q175" s="44">
        <v>0.25</v>
      </c>
      <c r="R175" s="64">
        <v>0.5</v>
      </c>
      <c r="S175" s="64">
        <v>0.75</v>
      </c>
      <c r="T175" s="64">
        <v>1</v>
      </c>
      <c r="U175" s="79">
        <v>0.25</v>
      </c>
      <c r="V175" s="66" t="s">
        <v>2240</v>
      </c>
      <c r="W175" s="200" t="str">
        <f t="shared" si="11"/>
        <v>En gestión</v>
      </c>
      <c r="X175" s="200" t="str">
        <f t="shared" si="8"/>
        <v>En gestión</v>
      </c>
      <c r="Y175" s="67" t="s">
        <v>2241</v>
      </c>
      <c r="Z175" s="48">
        <f>SUMPRODUCT(N175:N180,U175:U180)</f>
        <v>0.25</v>
      </c>
      <c r="AA175" s="49">
        <f>SUMPRODUCT(N175:N180,Q175:Q180)</f>
        <v>0.25</v>
      </c>
      <c r="AB175" s="205" t="str">
        <f>IF(AA175&lt;1%,"Sin iniciar",IF(AA175=100%,"Terminado","En gestión"))</f>
        <v>En gestión</v>
      </c>
      <c r="AC175" s="205" t="str">
        <f>IF(Z175&lt;1%,"Sin iniciar",IF(Z175=100%,"Terminado","En gestión"))</f>
        <v>En gestión</v>
      </c>
      <c r="AD175" s="18" t="s">
        <v>1291</v>
      </c>
    </row>
    <row r="176" spans="2:30" ht="60" customHeight="1" x14ac:dyDescent="0.25">
      <c r="B176" s="69"/>
      <c r="C176" s="55"/>
      <c r="D176" s="73"/>
      <c r="E176" s="56"/>
      <c r="F176" s="73"/>
      <c r="G176" s="73"/>
      <c r="H176" s="73"/>
      <c r="I176" s="64" t="s">
        <v>394</v>
      </c>
      <c r="J176" s="197"/>
      <c r="K176" s="75"/>
      <c r="L176" s="60" t="s">
        <v>2242</v>
      </c>
      <c r="M176" s="198" t="s">
        <v>672</v>
      </c>
      <c r="N176" s="64">
        <v>0.25</v>
      </c>
      <c r="O176" s="199">
        <v>44197</v>
      </c>
      <c r="P176" s="199">
        <v>44561</v>
      </c>
      <c r="Q176" s="44">
        <v>0.25</v>
      </c>
      <c r="R176" s="64">
        <v>0.5</v>
      </c>
      <c r="S176" s="64">
        <v>0.75</v>
      </c>
      <c r="T176" s="64">
        <v>1</v>
      </c>
      <c r="U176" s="79">
        <v>0.25</v>
      </c>
      <c r="V176" s="66" t="s">
        <v>2243</v>
      </c>
      <c r="W176" s="200" t="str">
        <f t="shared" si="11"/>
        <v>En gestión</v>
      </c>
      <c r="X176" s="200" t="str">
        <f t="shared" si="8"/>
        <v>En gestión</v>
      </c>
      <c r="Y176" s="67"/>
      <c r="Z176" s="48"/>
      <c r="AA176" s="49"/>
      <c r="AB176" s="205"/>
      <c r="AC176" s="205"/>
      <c r="AD176" s="18" t="s">
        <v>1291</v>
      </c>
    </row>
    <row r="177" spans="2:30" ht="60" customHeight="1" x14ac:dyDescent="0.25">
      <c r="B177" s="69"/>
      <c r="C177" s="55"/>
      <c r="D177" s="73"/>
      <c r="E177" s="56"/>
      <c r="F177" s="73"/>
      <c r="G177" s="73"/>
      <c r="H177" s="73"/>
      <c r="I177" s="64" t="s">
        <v>77</v>
      </c>
      <c r="J177" s="197"/>
      <c r="K177" s="75"/>
      <c r="L177" s="60" t="s">
        <v>2244</v>
      </c>
      <c r="M177" s="198" t="s">
        <v>2227</v>
      </c>
      <c r="N177" s="64">
        <v>0.25</v>
      </c>
      <c r="O177" s="199">
        <v>44197</v>
      </c>
      <c r="P177" s="199">
        <v>44561</v>
      </c>
      <c r="Q177" s="44">
        <v>0.25</v>
      </c>
      <c r="R177" s="64">
        <v>0.5</v>
      </c>
      <c r="S177" s="64">
        <v>0.75</v>
      </c>
      <c r="T177" s="64">
        <v>1</v>
      </c>
      <c r="U177" s="79">
        <v>0.25</v>
      </c>
      <c r="V177" s="66" t="s">
        <v>2245</v>
      </c>
      <c r="W177" s="200" t="str">
        <f t="shared" si="11"/>
        <v>En gestión</v>
      </c>
      <c r="X177" s="200" t="str">
        <f t="shared" si="8"/>
        <v>En gestión</v>
      </c>
      <c r="Y177" s="67"/>
      <c r="Z177" s="48"/>
      <c r="AA177" s="49"/>
      <c r="AB177" s="205"/>
      <c r="AC177" s="205"/>
      <c r="AD177" s="18" t="s">
        <v>1291</v>
      </c>
    </row>
    <row r="178" spans="2:30" ht="60" customHeight="1" x14ac:dyDescent="0.25">
      <c r="B178" s="69"/>
      <c r="C178" s="55"/>
      <c r="D178" s="73"/>
      <c r="E178" s="56"/>
      <c r="F178" s="73"/>
      <c r="G178" s="73"/>
      <c r="H178" s="73"/>
      <c r="I178" s="64" t="s">
        <v>97</v>
      </c>
      <c r="J178" s="197"/>
      <c r="K178" s="75"/>
      <c r="L178" s="60" t="s">
        <v>2246</v>
      </c>
      <c r="M178" s="198" t="s">
        <v>2247</v>
      </c>
      <c r="N178" s="64">
        <v>0.2</v>
      </c>
      <c r="O178" s="199">
        <v>44197</v>
      </c>
      <c r="P178" s="199">
        <v>44561</v>
      </c>
      <c r="Q178" s="44">
        <v>0.25</v>
      </c>
      <c r="R178" s="64">
        <v>0.5</v>
      </c>
      <c r="S178" s="64">
        <v>0.75</v>
      </c>
      <c r="T178" s="64">
        <v>1</v>
      </c>
      <c r="U178" s="79">
        <v>0.25</v>
      </c>
      <c r="V178" s="66" t="s">
        <v>2248</v>
      </c>
      <c r="W178" s="200" t="str">
        <f t="shared" si="11"/>
        <v>En gestión</v>
      </c>
      <c r="X178" s="200" t="str">
        <f t="shared" si="8"/>
        <v>En gestión</v>
      </c>
      <c r="Y178" s="67"/>
      <c r="Z178" s="48"/>
      <c r="AA178" s="49"/>
      <c r="AB178" s="205"/>
      <c r="AC178" s="205"/>
      <c r="AD178" s="18" t="s">
        <v>1291</v>
      </c>
    </row>
    <row r="179" spans="2:30" ht="60" customHeight="1" x14ac:dyDescent="0.25">
      <c r="B179" s="69"/>
      <c r="C179" s="55"/>
      <c r="D179" s="73"/>
      <c r="E179" s="56"/>
      <c r="F179" s="73"/>
      <c r="G179" s="73"/>
      <c r="H179" s="73"/>
      <c r="I179" s="64" t="s">
        <v>99</v>
      </c>
      <c r="J179" s="197"/>
      <c r="K179" s="75"/>
      <c r="L179" s="60" t="s">
        <v>2249</v>
      </c>
      <c r="M179" s="198" t="s">
        <v>674</v>
      </c>
      <c r="N179" s="64">
        <v>0.1</v>
      </c>
      <c r="O179" s="199">
        <v>44197</v>
      </c>
      <c r="P179" s="199">
        <v>44561</v>
      </c>
      <c r="Q179" s="44">
        <v>0.25</v>
      </c>
      <c r="R179" s="64">
        <v>0.5</v>
      </c>
      <c r="S179" s="64">
        <v>0.75</v>
      </c>
      <c r="T179" s="64">
        <v>1</v>
      </c>
      <c r="U179" s="79">
        <v>0.25</v>
      </c>
      <c r="V179" s="66" t="s">
        <v>2250</v>
      </c>
      <c r="W179" s="200" t="str">
        <f t="shared" si="11"/>
        <v>En gestión</v>
      </c>
      <c r="X179" s="200" t="str">
        <f t="shared" si="8"/>
        <v>En gestión</v>
      </c>
      <c r="Y179" s="67"/>
      <c r="Z179" s="48"/>
      <c r="AA179" s="49"/>
      <c r="AB179" s="205"/>
      <c r="AC179" s="205"/>
      <c r="AD179" s="18" t="s">
        <v>1291</v>
      </c>
    </row>
    <row r="180" spans="2:30" ht="60" customHeight="1" x14ac:dyDescent="0.25">
      <c r="B180" s="69"/>
      <c r="C180" s="55"/>
      <c r="D180" s="70"/>
      <c r="E180" s="56"/>
      <c r="F180" s="70"/>
      <c r="G180" s="70"/>
      <c r="H180" s="70"/>
      <c r="I180" s="64" t="s">
        <v>101</v>
      </c>
      <c r="J180" s="197"/>
      <c r="K180" s="72"/>
      <c r="L180" s="60" t="s">
        <v>2251</v>
      </c>
      <c r="M180" s="198" t="s">
        <v>2252</v>
      </c>
      <c r="N180" s="64">
        <v>0.15</v>
      </c>
      <c r="O180" s="199">
        <v>44197</v>
      </c>
      <c r="P180" s="199">
        <v>44561</v>
      </c>
      <c r="Q180" s="44">
        <v>0.25</v>
      </c>
      <c r="R180" s="64">
        <v>0.5</v>
      </c>
      <c r="S180" s="64">
        <v>0.75</v>
      </c>
      <c r="T180" s="64">
        <v>1</v>
      </c>
      <c r="U180" s="79">
        <v>0.25</v>
      </c>
      <c r="V180" s="66" t="s">
        <v>2253</v>
      </c>
      <c r="W180" s="200" t="str">
        <f t="shared" si="11"/>
        <v>En gestión</v>
      </c>
      <c r="X180" s="200" t="str">
        <f t="shared" si="8"/>
        <v>En gestión</v>
      </c>
      <c r="Y180" s="67"/>
      <c r="Z180" s="48"/>
      <c r="AA180" s="49"/>
      <c r="AB180" s="205"/>
      <c r="AC180" s="205"/>
      <c r="AD180" s="18" t="s">
        <v>1291</v>
      </c>
    </row>
    <row r="181" spans="2:30" ht="60" customHeight="1" x14ac:dyDescent="0.25">
      <c r="B181" s="69"/>
      <c r="C181" s="55" t="s">
        <v>2254</v>
      </c>
      <c r="D181" s="57" t="s">
        <v>523</v>
      </c>
      <c r="E181" s="197" t="s">
        <v>2255</v>
      </c>
      <c r="F181" s="57" t="s">
        <v>26</v>
      </c>
      <c r="G181" s="57" t="s">
        <v>26</v>
      </c>
      <c r="H181" s="57" t="s">
        <v>44</v>
      </c>
      <c r="I181" s="64" t="s">
        <v>525</v>
      </c>
      <c r="J181" s="197" t="s">
        <v>2256</v>
      </c>
      <c r="K181" s="59" t="s">
        <v>94</v>
      </c>
      <c r="L181" s="60" t="s">
        <v>2257</v>
      </c>
      <c r="M181" s="198" t="s">
        <v>2129</v>
      </c>
      <c r="N181" s="64">
        <v>0.05</v>
      </c>
      <c r="O181" s="199">
        <v>44197</v>
      </c>
      <c r="P181" s="199">
        <v>44561</v>
      </c>
      <c r="Q181" s="44">
        <v>0.25</v>
      </c>
      <c r="R181" s="64">
        <v>0.5</v>
      </c>
      <c r="S181" s="64">
        <v>0.75</v>
      </c>
      <c r="T181" s="64">
        <v>1</v>
      </c>
      <c r="U181" s="79">
        <v>0.25</v>
      </c>
      <c r="V181" s="66" t="s">
        <v>2258</v>
      </c>
      <c r="W181" s="200" t="str">
        <f t="shared" si="11"/>
        <v>En gestión</v>
      </c>
      <c r="X181" s="200" t="str">
        <f t="shared" si="8"/>
        <v>En gestión</v>
      </c>
      <c r="Y181" s="67" t="s">
        <v>2259</v>
      </c>
      <c r="Z181" s="48">
        <f>SUMPRODUCT(N181:N186,U181:U186)</f>
        <v>0.1875</v>
      </c>
      <c r="AA181" s="49">
        <f>SUMPRODUCT(N181:N186,Q181:Q186)</f>
        <v>0.25</v>
      </c>
      <c r="AB181" s="205" t="str">
        <f>IF(AA181&lt;1%,"Sin iniciar",IF(AA181=100%,"Terminado","En gestión"))</f>
        <v>En gestión</v>
      </c>
      <c r="AC181" s="205" t="str">
        <f>IF(Z181&lt;1%,"Sin iniciar",IF(Z181=100%,"Terminado","En gestión"))</f>
        <v>En gestión</v>
      </c>
      <c r="AD181" s="18" t="s">
        <v>1291</v>
      </c>
    </row>
    <row r="182" spans="2:30" ht="60" customHeight="1" x14ac:dyDescent="0.25">
      <c r="B182" s="69"/>
      <c r="C182" s="55"/>
      <c r="D182" s="73"/>
      <c r="E182" s="197"/>
      <c r="F182" s="73"/>
      <c r="G182" s="73"/>
      <c r="H182" s="73"/>
      <c r="I182" s="64" t="s">
        <v>394</v>
      </c>
      <c r="J182" s="197"/>
      <c r="K182" s="75"/>
      <c r="L182" s="60" t="s">
        <v>2260</v>
      </c>
      <c r="M182" s="198" t="s">
        <v>672</v>
      </c>
      <c r="N182" s="64">
        <v>0.25</v>
      </c>
      <c r="O182" s="199">
        <v>44197</v>
      </c>
      <c r="P182" s="199">
        <v>44561</v>
      </c>
      <c r="Q182" s="44">
        <v>0.25</v>
      </c>
      <c r="R182" s="64">
        <v>0.5</v>
      </c>
      <c r="S182" s="64">
        <v>0.75</v>
      </c>
      <c r="T182" s="64">
        <v>1</v>
      </c>
      <c r="U182" s="79">
        <v>0.25</v>
      </c>
      <c r="V182" s="66" t="s">
        <v>2261</v>
      </c>
      <c r="W182" s="200" t="str">
        <f t="shared" si="11"/>
        <v>En gestión</v>
      </c>
      <c r="X182" s="200" t="str">
        <f t="shared" si="8"/>
        <v>En gestión</v>
      </c>
      <c r="Y182" s="67"/>
      <c r="Z182" s="48"/>
      <c r="AA182" s="49"/>
      <c r="AB182" s="205"/>
      <c r="AC182" s="205"/>
      <c r="AD182" s="18" t="s">
        <v>1291</v>
      </c>
    </row>
    <row r="183" spans="2:30" ht="60" customHeight="1" x14ac:dyDescent="0.25">
      <c r="B183" s="69"/>
      <c r="C183" s="55"/>
      <c r="D183" s="73"/>
      <c r="E183" s="197"/>
      <c r="F183" s="73"/>
      <c r="G183" s="73"/>
      <c r="H183" s="73"/>
      <c r="I183" s="64" t="s">
        <v>77</v>
      </c>
      <c r="J183" s="197"/>
      <c r="K183" s="75"/>
      <c r="L183" s="60" t="s">
        <v>2262</v>
      </c>
      <c r="M183" s="198" t="s">
        <v>2227</v>
      </c>
      <c r="N183" s="64">
        <v>0.25</v>
      </c>
      <c r="O183" s="199">
        <v>44197</v>
      </c>
      <c r="P183" s="199">
        <v>44561</v>
      </c>
      <c r="Q183" s="44">
        <v>0.25</v>
      </c>
      <c r="R183" s="64">
        <v>0.5</v>
      </c>
      <c r="S183" s="64">
        <v>0.75</v>
      </c>
      <c r="T183" s="64">
        <v>1</v>
      </c>
      <c r="U183" s="79">
        <v>0</v>
      </c>
      <c r="V183" s="66" t="s">
        <v>1468</v>
      </c>
      <c r="W183" s="200" t="str">
        <f t="shared" si="11"/>
        <v>En gestión</v>
      </c>
      <c r="X183" s="200" t="str">
        <f t="shared" si="8"/>
        <v>Sin iniciar</v>
      </c>
      <c r="Y183" s="67"/>
      <c r="Z183" s="48"/>
      <c r="AA183" s="49"/>
      <c r="AB183" s="205"/>
      <c r="AC183" s="205"/>
      <c r="AD183" s="66" t="s">
        <v>2263</v>
      </c>
    </row>
    <row r="184" spans="2:30" ht="60" customHeight="1" x14ac:dyDescent="0.25">
      <c r="B184" s="69"/>
      <c r="C184" s="55"/>
      <c r="D184" s="73"/>
      <c r="E184" s="197"/>
      <c r="F184" s="73"/>
      <c r="G184" s="73"/>
      <c r="H184" s="73"/>
      <c r="I184" s="64" t="s">
        <v>97</v>
      </c>
      <c r="J184" s="197"/>
      <c r="K184" s="75"/>
      <c r="L184" s="60" t="s">
        <v>2264</v>
      </c>
      <c r="M184" s="198" t="s">
        <v>2247</v>
      </c>
      <c r="N184" s="64">
        <v>0.2</v>
      </c>
      <c r="O184" s="199">
        <v>44197</v>
      </c>
      <c r="P184" s="199">
        <v>44561</v>
      </c>
      <c r="Q184" s="44">
        <v>0.25</v>
      </c>
      <c r="R184" s="64">
        <v>0.5</v>
      </c>
      <c r="S184" s="64">
        <v>0.75</v>
      </c>
      <c r="T184" s="64">
        <v>1</v>
      </c>
      <c r="U184" s="79">
        <v>0.25</v>
      </c>
      <c r="V184" s="66" t="s">
        <v>2265</v>
      </c>
      <c r="W184" s="200" t="str">
        <f t="shared" si="11"/>
        <v>En gestión</v>
      </c>
      <c r="X184" s="200" t="str">
        <f t="shared" si="8"/>
        <v>En gestión</v>
      </c>
      <c r="Y184" s="67"/>
      <c r="Z184" s="48"/>
      <c r="AA184" s="49"/>
      <c r="AB184" s="205"/>
      <c r="AC184" s="205"/>
      <c r="AD184" s="18" t="s">
        <v>1291</v>
      </c>
    </row>
    <row r="185" spans="2:30" ht="60" customHeight="1" x14ac:dyDescent="0.25">
      <c r="B185" s="69"/>
      <c r="C185" s="55"/>
      <c r="D185" s="73"/>
      <c r="E185" s="197"/>
      <c r="F185" s="73"/>
      <c r="G185" s="73"/>
      <c r="H185" s="73"/>
      <c r="I185" s="64" t="s">
        <v>99</v>
      </c>
      <c r="J185" s="197"/>
      <c r="K185" s="75"/>
      <c r="L185" s="60" t="s">
        <v>2266</v>
      </c>
      <c r="M185" s="198" t="s">
        <v>674</v>
      </c>
      <c r="N185" s="64">
        <v>0.1</v>
      </c>
      <c r="O185" s="199">
        <v>44197</v>
      </c>
      <c r="P185" s="199">
        <v>44561</v>
      </c>
      <c r="Q185" s="44">
        <v>0.25</v>
      </c>
      <c r="R185" s="64">
        <v>0.5</v>
      </c>
      <c r="S185" s="64">
        <v>0.75</v>
      </c>
      <c r="T185" s="64">
        <v>1</v>
      </c>
      <c r="U185" s="79">
        <v>0.25</v>
      </c>
      <c r="V185" s="66" t="s">
        <v>2267</v>
      </c>
      <c r="W185" s="200" t="str">
        <f t="shared" si="11"/>
        <v>En gestión</v>
      </c>
      <c r="X185" s="200" t="str">
        <f t="shared" si="8"/>
        <v>En gestión</v>
      </c>
      <c r="Y185" s="67"/>
      <c r="Z185" s="48"/>
      <c r="AA185" s="49"/>
      <c r="AB185" s="205"/>
      <c r="AC185" s="205"/>
      <c r="AD185" s="18" t="s">
        <v>1291</v>
      </c>
    </row>
    <row r="186" spans="2:30" ht="60" customHeight="1" x14ac:dyDescent="0.25">
      <c r="B186" s="69"/>
      <c r="C186" s="55"/>
      <c r="D186" s="70"/>
      <c r="E186" s="197"/>
      <c r="F186" s="70"/>
      <c r="G186" s="70"/>
      <c r="H186" s="70"/>
      <c r="I186" s="64" t="s">
        <v>101</v>
      </c>
      <c r="J186" s="197"/>
      <c r="K186" s="72"/>
      <c r="L186" s="60" t="s">
        <v>2268</v>
      </c>
      <c r="M186" s="198" t="s">
        <v>2252</v>
      </c>
      <c r="N186" s="64">
        <v>0.15</v>
      </c>
      <c r="O186" s="199">
        <v>44197</v>
      </c>
      <c r="P186" s="199">
        <v>44561</v>
      </c>
      <c r="Q186" s="44">
        <v>0.25</v>
      </c>
      <c r="R186" s="64">
        <v>0.5</v>
      </c>
      <c r="S186" s="64">
        <v>0.75</v>
      </c>
      <c r="T186" s="64">
        <v>1</v>
      </c>
      <c r="U186" s="79">
        <v>0.25</v>
      </c>
      <c r="V186" s="66" t="s">
        <v>2269</v>
      </c>
      <c r="W186" s="200" t="str">
        <f t="shared" si="11"/>
        <v>En gestión</v>
      </c>
      <c r="X186" s="200" t="str">
        <f t="shared" si="8"/>
        <v>En gestión</v>
      </c>
      <c r="Y186" s="67"/>
      <c r="Z186" s="48"/>
      <c r="AA186" s="49"/>
      <c r="AB186" s="205"/>
      <c r="AC186" s="205"/>
      <c r="AD186" s="18" t="s">
        <v>1291</v>
      </c>
    </row>
    <row r="187" spans="2:30" ht="60" customHeight="1" x14ac:dyDescent="0.25">
      <c r="B187" s="69"/>
      <c r="C187" s="55" t="s">
        <v>2270</v>
      </c>
      <c r="D187" s="57" t="s">
        <v>523</v>
      </c>
      <c r="E187" s="197" t="s">
        <v>2271</v>
      </c>
      <c r="F187" s="57" t="s">
        <v>26</v>
      </c>
      <c r="G187" s="57" t="s">
        <v>26</v>
      </c>
      <c r="H187" s="57" t="s">
        <v>44</v>
      </c>
      <c r="I187" s="64" t="s">
        <v>394</v>
      </c>
      <c r="J187" s="197" t="s">
        <v>2272</v>
      </c>
      <c r="K187" s="59" t="s">
        <v>94</v>
      </c>
      <c r="L187" s="60" t="s">
        <v>2273</v>
      </c>
      <c r="M187" s="198" t="s">
        <v>672</v>
      </c>
      <c r="N187" s="64">
        <v>0.5</v>
      </c>
      <c r="O187" s="199">
        <v>44197</v>
      </c>
      <c r="P187" s="199">
        <v>44561</v>
      </c>
      <c r="Q187" s="44">
        <v>0.25</v>
      </c>
      <c r="R187" s="64">
        <v>0.5</v>
      </c>
      <c r="S187" s="64">
        <v>0.75</v>
      </c>
      <c r="T187" s="64">
        <v>1</v>
      </c>
      <c r="U187" s="79">
        <v>0</v>
      </c>
      <c r="V187" s="66" t="s">
        <v>2274</v>
      </c>
      <c r="W187" s="200" t="str">
        <f t="shared" si="11"/>
        <v>En gestión</v>
      </c>
      <c r="X187" s="200" t="str">
        <f t="shared" si="8"/>
        <v>Sin iniciar</v>
      </c>
      <c r="Y187" s="67" t="s">
        <v>2275</v>
      </c>
      <c r="Z187" s="48">
        <f>SUMPRODUCT(N187:N191,U187:U191)</f>
        <v>0.125</v>
      </c>
      <c r="AA187" s="49">
        <f>SUMPRODUCT(N187:N191,Q187:Q191)</f>
        <v>0.25</v>
      </c>
      <c r="AB187" s="205" t="str">
        <f>IF(AA187&lt;1%,"Sin iniciar",IF(AA187=100%,"Terminado","En gestión"))</f>
        <v>En gestión</v>
      </c>
      <c r="AC187" s="205" t="str">
        <f>IF(Z187&lt;1%,"Sin iniciar",IF(Z187=100%,"Terminado","En gestión"))</f>
        <v>En gestión</v>
      </c>
      <c r="AD187" s="66" t="s">
        <v>2276</v>
      </c>
    </row>
    <row r="188" spans="2:30" ht="60" customHeight="1" x14ac:dyDescent="0.25">
      <c r="B188" s="69"/>
      <c r="C188" s="55"/>
      <c r="D188" s="73"/>
      <c r="E188" s="197"/>
      <c r="F188" s="73"/>
      <c r="G188" s="73"/>
      <c r="H188" s="73"/>
      <c r="I188" s="64" t="s">
        <v>77</v>
      </c>
      <c r="J188" s="197"/>
      <c r="K188" s="75"/>
      <c r="L188" s="60" t="s">
        <v>2277</v>
      </c>
      <c r="M188" s="198" t="s">
        <v>2227</v>
      </c>
      <c r="N188" s="64">
        <v>0.1</v>
      </c>
      <c r="O188" s="199">
        <v>44197</v>
      </c>
      <c r="P188" s="199">
        <v>44561</v>
      </c>
      <c r="Q188" s="44">
        <v>0.25</v>
      </c>
      <c r="R188" s="64">
        <v>0.5</v>
      </c>
      <c r="S188" s="64">
        <v>0.75</v>
      </c>
      <c r="T188" s="64">
        <v>1</v>
      </c>
      <c r="U188" s="79">
        <v>0.25</v>
      </c>
      <c r="V188" s="66" t="s">
        <v>2278</v>
      </c>
      <c r="W188" s="200" t="str">
        <f t="shared" si="11"/>
        <v>En gestión</v>
      </c>
      <c r="X188" s="200" t="str">
        <f t="shared" si="8"/>
        <v>En gestión</v>
      </c>
      <c r="Y188" s="67"/>
      <c r="Z188" s="48"/>
      <c r="AA188" s="49"/>
      <c r="AB188" s="205"/>
      <c r="AC188" s="205"/>
      <c r="AD188" s="18" t="s">
        <v>1291</v>
      </c>
    </row>
    <row r="189" spans="2:30" ht="60" customHeight="1" x14ac:dyDescent="0.25">
      <c r="B189" s="69"/>
      <c r="C189" s="55"/>
      <c r="D189" s="73"/>
      <c r="E189" s="197"/>
      <c r="F189" s="73"/>
      <c r="G189" s="73"/>
      <c r="H189" s="73"/>
      <c r="I189" s="64" t="s">
        <v>97</v>
      </c>
      <c r="J189" s="197"/>
      <c r="K189" s="75"/>
      <c r="L189" s="60" t="s">
        <v>2279</v>
      </c>
      <c r="M189" s="198" t="s">
        <v>2247</v>
      </c>
      <c r="N189" s="64">
        <v>0.1</v>
      </c>
      <c r="O189" s="199">
        <v>44197</v>
      </c>
      <c r="P189" s="199">
        <v>44561</v>
      </c>
      <c r="Q189" s="44">
        <v>0.25</v>
      </c>
      <c r="R189" s="64">
        <v>0.5</v>
      </c>
      <c r="S189" s="64">
        <v>0.75</v>
      </c>
      <c r="T189" s="64">
        <v>1</v>
      </c>
      <c r="U189" s="79">
        <v>0.25</v>
      </c>
      <c r="V189" s="66" t="s">
        <v>2280</v>
      </c>
      <c r="W189" s="200" t="str">
        <f t="shared" si="11"/>
        <v>En gestión</v>
      </c>
      <c r="X189" s="200" t="str">
        <f t="shared" si="8"/>
        <v>En gestión</v>
      </c>
      <c r="Y189" s="67"/>
      <c r="Z189" s="48"/>
      <c r="AA189" s="49"/>
      <c r="AB189" s="205"/>
      <c r="AC189" s="205"/>
      <c r="AD189" s="18" t="s">
        <v>1291</v>
      </c>
    </row>
    <row r="190" spans="2:30" ht="60" customHeight="1" x14ac:dyDescent="0.25">
      <c r="B190" s="69"/>
      <c r="C190" s="55"/>
      <c r="D190" s="73"/>
      <c r="E190" s="197"/>
      <c r="F190" s="73"/>
      <c r="G190" s="73"/>
      <c r="H190" s="73"/>
      <c r="I190" s="64" t="s">
        <v>99</v>
      </c>
      <c r="J190" s="197"/>
      <c r="K190" s="75"/>
      <c r="L190" s="60" t="s">
        <v>2281</v>
      </c>
      <c r="M190" s="198" t="s">
        <v>674</v>
      </c>
      <c r="N190" s="64">
        <v>0.1</v>
      </c>
      <c r="O190" s="199">
        <v>44197</v>
      </c>
      <c r="P190" s="199">
        <v>44561</v>
      </c>
      <c r="Q190" s="44">
        <v>0.25</v>
      </c>
      <c r="R190" s="64">
        <v>0.5</v>
      </c>
      <c r="S190" s="64">
        <v>0.75</v>
      </c>
      <c r="T190" s="64">
        <v>1</v>
      </c>
      <c r="U190" s="79">
        <v>0.25</v>
      </c>
      <c r="V190" s="66" t="s">
        <v>2282</v>
      </c>
      <c r="W190" s="200" t="str">
        <f t="shared" si="11"/>
        <v>En gestión</v>
      </c>
      <c r="X190" s="200" t="str">
        <f t="shared" si="8"/>
        <v>En gestión</v>
      </c>
      <c r="Y190" s="67"/>
      <c r="Z190" s="48"/>
      <c r="AA190" s="49"/>
      <c r="AB190" s="205"/>
      <c r="AC190" s="205"/>
      <c r="AD190" s="18" t="s">
        <v>1291</v>
      </c>
    </row>
    <row r="191" spans="2:30" ht="60" customHeight="1" x14ac:dyDescent="0.25">
      <c r="B191" s="69"/>
      <c r="C191" s="55"/>
      <c r="D191" s="70"/>
      <c r="E191" s="197"/>
      <c r="F191" s="70"/>
      <c r="G191" s="70"/>
      <c r="H191" s="70"/>
      <c r="I191" s="64" t="s">
        <v>101</v>
      </c>
      <c r="J191" s="197"/>
      <c r="K191" s="72"/>
      <c r="L191" s="60" t="s">
        <v>2283</v>
      </c>
      <c r="M191" s="198" t="s">
        <v>2252</v>
      </c>
      <c r="N191" s="64">
        <v>0.2</v>
      </c>
      <c r="O191" s="199">
        <v>44197</v>
      </c>
      <c r="P191" s="199">
        <v>44561</v>
      </c>
      <c r="Q191" s="44">
        <v>0.25</v>
      </c>
      <c r="R191" s="64">
        <v>0.5</v>
      </c>
      <c r="S191" s="64">
        <v>0.75</v>
      </c>
      <c r="T191" s="64">
        <v>1</v>
      </c>
      <c r="U191" s="79">
        <v>0.25</v>
      </c>
      <c r="V191" s="66" t="s">
        <v>2284</v>
      </c>
      <c r="W191" s="200" t="str">
        <f t="shared" si="11"/>
        <v>En gestión</v>
      </c>
      <c r="X191" s="200" t="str">
        <f t="shared" si="8"/>
        <v>En gestión</v>
      </c>
      <c r="Y191" s="67"/>
      <c r="Z191" s="48"/>
      <c r="AA191" s="49"/>
      <c r="AB191" s="205"/>
      <c r="AC191" s="205"/>
      <c r="AD191" s="18" t="s">
        <v>1291</v>
      </c>
    </row>
    <row r="192" spans="2:30" ht="60" customHeight="1" x14ac:dyDescent="0.25">
      <c r="B192" s="69"/>
      <c r="C192" s="55" t="s">
        <v>2285</v>
      </c>
      <c r="D192" s="57" t="s">
        <v>523</v>
      </c>
      <c r="E192" s="56" t="s">
        <v>2286</v>
      </c>
      <c r="F192" s="57" t="s">
        <v>26</v>
      </c>
      <c r="G192" s="57" t="s">
        <v>26</v>
      </c>
      <c r="H192" s="57" t="s">
        <v>44</v>
      </c>
      <c r="I192" s="57" t="s">
        <v>525</v>
      </c>
      <c r="J192" s="197" t="s">
        <v>2287</v>
      </c>
      <c r="K192" s="59" t="s">
        <v>94</v>
      </c>
      <c r="L192" s="60" t="s">
        <v>2288</v>
      </c>
      <c r="M192" s="198" t="s">
        <v>2129</v>
      </c>
      <c r="N192" s="64">
        <v>0.1</v>
      </c>
      <c r="O192" s="199">
        <v>44197</v>
      </c>
      <c r="P192" s="199">
        <v>44561</v>
      </c>
      <c r="Q192" s="44">
        <v>0.25</v>
      </c>
      <c r="R192" s="64">
        <v>0.5</v>
      </c>
      <c r="S192" s="64">
        <v>0.75</v>
      </c>
      <c r="T192" s="64">
        <v>1</v>
      </c>
      <c r="U192" s="79">
        <v>0.25</v>
      </c>
      <c r="V192" s="66" t="s">
        <v>2289</v>
      </c>
      <c r="W192" s="200" t="str">
        <f t="shared" si="11"/>
        <v>En gestión</v>
      </c>
      <c r="X192" s="200" t="str">
        <f t="shared" si="8"/>
        <v>En gestión</v>
      </c>
      <c r="Y192" s="67" t="s">
        <v>2290</v>
      </c>
      <c r="Z192" s="48">
        <f>SUMPRODUCT(N192:N197,U192:U197)</f>
        <v>2.5000000000000001E-2</v>
      </c>
      <c r="AA192" s="49">
        <f>SUMPRODUCT(N192:N197,Q192:Q197)</f>
        <v>0.25</v>
      </c>
      <c r="AB192" s="205" t="str">
        <f>IF(AA192&lt;1%,"Sin iniciar",IF(AA192=100%,"Terminado","En gestión"))</f>
        <v>En gestión</v>
      </c>
      <c r="AC192" s="205" t="str">
        <f>IF(Z192&lt;1%,"Sin iniciar",IF(Z192=100%,"Terminado","En gestión"))</f>
        <v>En gestión</v>
      </c>
      <c r="AD192" s="18" t="s">
        <v>1291</v>
      </c>
    </row>
    <row r="193" spans="2:30" ht="60" customHeight="1" x14ac:dyDescent="0.25">
      <c r="B193" s="69"/>
      <c r="C193" s="55"/>
      <c r="D193" s="73"/>
      <c r="E193" s="56"/>
      <c r="F193" s="73"/>
      <c r="G193" s="73"/>
      <c r="H193" s="73"/>
      <c r="I193" s="73"/>
      <c r="J193" s="197"/>
      <c r="K193" s="75"/>
      <c r="L193" s="60" t="s">
        <v>2291</v>
      </c>
      <c r="M193" s="198" t="s">
        <v>2292</v>
      </c>
      <c r="N193" s="64">
        <v>0.1</v>
      </c>
      <c r="O193" s="199">
        <v>44197</v>
      </c>
      <c r="P193" s="199">
        <v>44561</v>
      </c>
      <c r="Q193" s="44">
        <v>0.25</v>
      </c>
      <c r="R193" s="64">
        <v>0.5</v>
      </c>
      <c r="S193" s="64">
        <v>0.75</v>
      </c>
      <c r="T193" s="64">
        <v>1</v>
      </c>
      <c r="U193" s="79">
        <v>0</v>
      </c>
      <c r="V193" s="66" t="s">
        <v>2192</v>
      </c>
      <c r="W193" s="200" t="str">
        <f t="shared" si="11"/>
        <v>En gestión</v>
      </c>
      <c r="X193" s="200" t="str">
        <f t="shared" si="8"/>
        <v>Sin iniciar</v>
      </c>
      <c r="Y193" s="67"/>
      <c r="Z193" s="48"/>
      <c r="AA193" s="49"/>
      <c r="AB193" s="205"/>
      <c r="AC193" s="205"/>
      <c r="AD193" s="66" t="s">
        <v>2192</v>
      </c>
    </row>
    <row r="194" spans="2:30" ht="60" customHeight="1" x14ac:dyDescent="0.25">
      <c r="B194" s="69"/>
      <c r="C194" s="55"/>
      <c r="D194" s="73"/>
      <c r="E194" s="56"/>
      <c r="F194" s="73"/>
      <c r="G194" s="73"/>
      <c r="H194" s="73"/>
      <c r="I194" s="73"/>
      <c r="J194" s="197"/>
      <c r="K194" s="75"/>
      <c r="L194" s="60" t="s">
        <v>2293</v>
      </c>
      <c r="M194" s="198" t="s">
        <v>2227</v>
      </c>
      <c r="N194" s="64">
        <v>0.1</v>
      </c>
      <c r="O194" s="199">
        <v>44197</v>
      </c>
      <c r="P194" s="199">
        <v>44561</v>
      </c>
      <c r="Q194" s="44">
        <v>0.25</v>
      </c>
      <c r="R194" s="64">
        <v>0.5</v>
      </c>
      <c r="S194" s="64">
        <v>0.75</v>
      </c>
      <c r="T194" s="64">
        <v>1</v>
      </c>
      <c r="U194" s="79">
        <v>0</v>
      </c>
      <c r="V194" s="66" t="s">
        <v>2192</v>
      </c>
      <c r="W194" s="200" t="str">
        <f t="shared" si="11"/>
        <v>En gestión</v>
      </c>
      <c r="X194" s="200" t="str">
        <f t="shared" si="8"/>
        <v>Sin iniciar</v>
      </c>
      <c r="Y194" s="67"/>
      <c r="Z194" s="48"/>
      <c r="AA194" s="49"/>
      <c r="AB194" s="205"/>
      <c r="AC194" s="205"/>
      <c r="AD194" s="66" t="s">
        <v>2192</v>
      </c>
    </row>
    <row r="195" spans="2:30" ht="60" customHeight="1" x14ac:dyDescent="0.25">
      <c r="B195" s="69"/>
      <c r="C195" s="55"/>
      <c r="D195" s="73"/>
      <c r="E195" s="56"/>
      <c r="F195" s="73"/>
      <c r="G195" s="73"/>
      <c r="H195" s="73"/>
      <c r="I195" s="73"/>
      <c r="J195" s="197"/>
      <c r="K195" s="75"/>
      <c r="L195" s="60" t="s">
        <v>2294</v>
      </c>
      <c r="M195" s="198" t="s">
        <v>673</v>
      </c>
      <c r="N195" s="64">
        <v>0.2</v>
      </c>
      <c r="O195" s="199">
        <v>44197</v>
      </c>
      <c r="P195" s="199">
        <v>44561</v>
      </c>
      <c r="Q195" s="44">
        <v>0.25</v>
      </c>
      <c r="R195" s="64">
        <v>0.5</v>
      </c>
      <c r="S195" s="64">
        <v>0.75</v>
      </c>
      <c r="T195" s="64">
        <v>1</v>
      </c>
      <c r="U195" s="79">
        <v>0</v>
      </c>
      <c r="V195" s="66" t="s">
        <v>2192</v>
      </c>
      <c r="W195" s="200" t="str">
        <f t="shared" si="11"/>
        <v>En gestión</v>
      </c>
      <c r="X195" s="200" t="str">
        <f t="shared" si="8"/>
        <v>Sin iniciar</v>
      </c>
      <c r="Y195" s="67"/>
      <c r="Z195" s="48"/>
      <c r="AA195" s="49"/>
      <c r="AB195" s="205"/>
      <c r="AC195" s="205"/>
      <c r="AD195" s="66" t="s">
        <v>2192</v>
      </c>
    </row>
    <row r="196" spans="2:30" ht="60" customHeight="1" x14ac:dyDescent="0.25">
      <c r="B196" s="69"/>
      <c r="C196" s="55"/>
      <c r="D196" s="73"/>
      <c r="E196" s="56"/>
      <c r="F196" s="73"/>
      <c r="G196" s="73"/>
      <c r="H196" s="73"/>
      <c r="I196" s="73"/>
      <c r="J196" s="197"/>
      <c r="K196" s="75"/>
      <c r="L196" s="60" t="s">
        <v>2295</v>
      </c>
      <c r="M196" s="198" t="s">
        <v>674</v>
      </c>
      <c r="N196" s="64">
        <v>0.3</v>
      </c>
      <c r="O196" s="199">
        <v>44197</v>
      </c>
      <c r="P196" s="199">
        <v>44561</v>
      </c>
      <c r="Q196" s="44">
        <v>0.25</v>
      </c>
      <c r="R196" s="64">
        <v>0.5</v>
      </c>
      <c r="S196" s="64">
        <v>0.75</v>
      </c>
      <c r="T196" s="64">
        <v>1</v>
      </c>
      <c r="U196" s="79">
        <v>0</v>
      </c>
      <c r="V196" s="66" t="s">
        <v>2192</v>
      </c>
      <c r="W196" s="200" t="str">
        <f t="shared" si="11"/>
        <v>En gestión</v>
      </c>
      <c r="X196" s="200" t="str">
        <f t="shared" si="8"/>
        <v>Sin iniciar</v>
      </c>
      <c r="Y196" s="67"/>
      <c r="Z196" s="48"/>
      <c r="AA196" s="49"/>
      <c r="AB196" s="205"/>
      <c r="AC196" s="205"/>
      <c r="AD196" s="66" t="s">
        <v>2192</v>
      </c>
    </row>
    <row r="197" spans="2:30" ht="60" customHeight="1" x14ac:dyDescent="0.25">
      <c r="B197" s="69"/>
      <c r="C197" s="55"/>
      <c r="D197" s="70"/>
      <c r="E197" s="56"/>
      <c r="F197" s="70"/>
      <c r="G197" s="70"/>
      <c r="H197" s="70"/>
      <c r="I197" s="70"/>
      <c r="J197" s="197"/>
      <c r="K197" s="72"/>
      <c r="L197" s="60" t="s">
        <v>2296</v>
      </c>
      <c r="M197" s="198" t="s">
        <v>2297</v>
      </c>
      <c r="N197" s="64">
        <v>0.2</v>
      </c>
      <c r="O197" s="199">
        <v>44197</v>
      </c>
      <c r="P197" s="199">
        <v>44561</v>
      </c>
      <c r="Q197" s="44">
        <v>0.25</v>
      </c>
      <c r="R197" s="64">
        <v>0.5</v>
      </c>
      <c r="S197" s="64">
        <v>0.75</v>
      </c>
      <c r="T197" s="64">
        <v>1</v>
      </c>
      <c r="U197" s="79">
        <v>0</v>
      </c>
      <c r="V197" s="66" t="s">
        <v>2192</v>
      </c>
      <c r="W197" s="200" t="str">
        <f t="shared" si="11"/>
        <v>En gestión</v>
      </c>
      <c r="X197" s="200" t="str">
        <f t="shared" si="8"/>
        <v>Sin iniciar</v>
      </c>
      <c r="Y197" s="67"/>
      <c r="Z197" s="48"/>
      <c r="AA197" s="49"/>
      <c r="AB197" s="205"/>
      <c r="AC197" s="205"/>
      <c r="AD197" s="66" t="s">
        <v>2192</v>
      </c>
    </row>
    <row r="198" spans="2:30" ht="60" customHeight="1" x14ac:dyDescent="0.25">
      <c r="B198" s="69"/>
      <c r="C198" s="55" t="s">
        <v>2298</v>
      </c>
      <c r="D198" s="57" t="s">
        <v>523</v>
      </c>
      <c r="E198" s="56" t="s">
        <v>2299</v>
      </c>
      <c r="F198" s="57" t="s">
        <v>26</v>
      </c>
      <c r="G198" s="57" t="s">
        <v>26</v>
      </c>
      <c r="H198" s="57" t="s">
        <v>44</v>
      </c>
      <c r="I198" s="64" t="s">
        <v>525</v>
      </c>
      <c r="J198" s="197" t="s">
        <v>2300</v>
      </c>
      <c r="K198" s="59" t="s">
        <v>94</v>
      </c>
      <c r="L198" s="60" t="s">
        <v>2301</v>
      </c>
      <c r="M198" s="198" t="s">
        <v>2129</v>
      </c>
      <c r="N198" s="64">
        <v>0.05</v>
      </c>
      <c r="O198" s="199">
        <v>44197</v>
      </c>
      <c r="P198" s="199">
        <v>44561</v>
      </c>
      <c r="Q198" s="44">
        <v>0.25</v>
      </c>
      <c r="R198" s="64">
        <v>0.5</v>
      </c>
      <c r="S198" s="64">
        <v>0.75</v>
      </c>
      <c r="T198" s="64">
        <v>1</v>
      </c>
      <c r="U198" s="79">
        <v>0.25</v>
      </c>
      <c r="V198" s="66" t="s">
        <v>2289</v>
      </c>
      <c r="W198" s="200" t="str">
        <f t="shared" si="11"/>
        <v>En gestión</v>
      </c>
      <c r="X198" s="200" t="str">
        <f t="shared" si="8"/>
        <v>En gestión</v>
      </c>
      <c r="Y198" s="67" t="s">
        <v>2302</v>
      </c>
      <c r="Z198" s="48">
        <f>SUMPRODUCT(N198:N203,U198:U203)</f>
        <v>0.125</v>
      </c>
      <c r="AA198" s="49">
        <f>SUMPRODUCT(N198:N203,Q198:Q203)</f>
        <v>0.1125</v>
      </c>
      <c r="AB198" s="205" t="str">
        <f>IF(AA198&lt;1%,"Sin iniciar",IF(AA198=100%,"Terminado","En gestión"))</f>
        <v>En gestión</v>
      </c>
      <c r="AC198" s="205" t="str">
        <f>IF(Z198&lt;1%,"Sin iniciar",IF(Z198=100%,"Terminado","En gestión"))</f>
        <v>En gestión</v>
      </c>
      <c r="AD198" s="18" t="s">
        <v>1291</v>
      </c>
    </row>
    <row r="199" spans="2:30" ht="60" customHeight="1" x14ac:dyDescent="0.25">
      <c r="B199" s="69"/>
      <c r="C199" s="55"/>
      <c r="D199" s="73"/>
      <c r="E199" s="56"/>
      <c r="F199" s="73"/>
      <c r="G199" s="73"/>
      <c r="H199" s="73"/>
      <c r="I199" s="64" t="s">
        <v>394</v>
      </c>
      <c r="J199" s="197"/>
      <c r="K199" s="75"/>
      <c r="L199" s="60" t="s">
        <v>2303</v>
      </c>
      <c r="M199" s="198" t="s">
        <v>2292</v>
      </c>
      <c r="N199" s="64">
        <v>0.1</v>
      </c>
      <c r="O199" s="199">
        <v>44197</v>
      </c>
      <c r="P199" s="199">
        <v>44561</v>
      </c>
      <c r="Q199" s="44">
        <v>0.25</v>
      </c>
      <c r="R199" s="64">
        <v>0.5</v>
      </c>
      <c r="S199" s="64">
        <v>0.75</v>
      </c>
      <c r="T199" s="64">
        <v>1</v>
      </c>
      <c r="U199" s="79">
        <v>0.25</v>
      </c>
      <c r="V199" s="66" t="s">
        <v>2304</v>
      </c>
      <c r="W199" s="200" t="str">
        <f t="shared" si="11"/>
        <v>En gestión</v>
      </c>
      <c r="X199" s="200" t="str">
        <f t="shared" si="8"/>
        <v>En gestión</v>
      </c>
      <c r="Y199" s="67"/>
      <c r="Z199" s="48"/>
      <c r="AA199" s="49"/>
      <c r="AB199" s="205"/>
      <c r="AC199" s="205"/>
      <c r="AD199" s="18" t="s">
        <v>1291</v>
      </c>
    </row>
    <row r="200" spans="2:30" ht="60" customHeight="1" x14ac:dyDescent="0.25">
      <c r="B200" s="69"/>
      <c r="C200" s="55"/>
      <c r="D200" s="73"/>
      <c r="E200" s="56"/>
      <c r="F200" s="73"/>
      <c r="G200" s="73"/>
      <c r="H200" s="73"/>
      <c r="I200" s="64" t="s">
        <v>77</v>
      </c>
      <c r="J200" s="197"/>
      <c r="K200" s="75"/>
      <c r="L200" s="60" t="s">
        <v>2305</v>
      </c>
      <c r="M200" s="198" t="s">
        <v>2306</v>
      </c>
      <c r="N200" s="64">
        <v>0.1</v>
      </c>
      <c r="O200" s="199">
        <v>44197</v>
      </c>
      <c r="P200" s="199">
        <v>44561</v>
      </c>
      <c r="Q200" s="44">
        <v>0.25</v>
      </c>
      <c r="R200" s="64">
        <v>0.5</v>
      </c>
      <c r="S200" s="64">
        <v>0.75</v>
      </c>
      <c r="T200" s="64">
        <v>1</v>
      </c>
      <c r="U200" s="79">
        <v>0.25</v>
      </c>
      <c r="V200" s="66" t="s">
        <v>2307</v>
      </c>
      <c r="W200" s="200" t="str">
        <f t="shared" si="11"/>
        <v>En gestión</v>
      </c>
      <c r="X200" s="200" t="str">
        <f t="shared" si="8"/>
        <v>En gestión</v>
      </c>
      <c r="Y200" s="67"/>
      <c r="Z200" s="48"/>
      <c r="AA200" s="49"/>
      <c r="AB200" s="205"/>
      <c r="AC200" s="205"/>
      <c r="AD200" s="18" t="s">
        <v>1291</v>
      </c>
    </row>
    <row r="201" spans="2:30" ht="60" customHeight="1" x14ac:dyDescent="0.25">
      <c r="B201" s="69"/>
      <c r="C201" s="55"/>
      <c r="D201" s="73"/>
      <c r="E201" s="56"/>
      <c r="F201" s="73"/>
      <c r="G201" s="73"/>
      <c r="H201" s="73"/>
      <c r="I201" s="64" t="s">
        <v>97</v>
      </c>
      <c r="J201" s="197"/>
      <c r="K201" s="75"/>
      <c r="L201" s="60" t="s">
        <v>2308</v>
      </c>
      <c r="M201" s="198" t="s">
        <v>673</v>
      </c>
      <c r="N201" s="64">
        <v>0.25</v>
      </c>
      <c r="O201" s="199">
        <v>44287</v>
      </c>
      <c r="P201" s="199">
        <v>44561</v>
      </c>
      <c r="Q201" s="44">
        <v>0</v>
      </c>
      <c r="R201" s="64">
        <v>0.5</v>
      </c>
      <c r="S201" s="64">
        <v>0.75</v>
      </c>
      <c r="T201" s="64">
        <v>1</v>
      </c>
      <c r="U201" s="79">
        <v>0.25</v>
      </c>
      <c r="V201" s="66" t="s">
        <v>2309</v>
      </c>
      <c r="W201" s="200" t="str">
        <f t="shared" si="11"/>
        <v>Sin iniciar</v>
      </c>
      <c r="X201" s="200" t="str">
        <f t="shared" si="8"/>
        <v>En gestión</v>
      </c>
      <c r="Y201" s="67"/>
      <c r="Z201" s="48"/>
      <c r="AA201" s="49"/>
      <c r="AB201" s="205"/>
      <c r="AC201" s="205"/>
      <c r="AD201" s="18" t="s">
        <v>1291</v>
      </c>
    </row>
    <row r="202" spans="2:30" ht="60" customHeight="1" x14ac:dyDescent="0.25">
      <c r="B202" s="69"/>
      <c r="C202" s="55"/>
      <c r="D202" s="73"/>
      <c r="E202" s="56"/>
      <c r="F202" s="73"/>
      <c r="G202" s="73"/>
      <c r="H202" s="73"/>
      <c r="I202" s="64" t="s">
        <v>99</v>
      </c>
      <c r="J202" s="197"/>
      <c r="K202" s="75"/>
      <c r="L202" s="60" t="s">
        <v>2310</v>
      </c>
      <c r="M202" s="198" t="s">
        <v>674</v>
      </c>
      <c r="N202" s="64">
        <v>0.3</v>
      </c>
      <c r="O202" s="199">
        <v>44287</v>
      </c>
      <c r="P202" s="199">
        <v>44561</v>
      </c>
      <c r="Q202" s="44">
        <v>0</v>
      </c>
      <c r="R202" s="64">
        <v>0.5</v>
      </c>
      <c r="S202" s="64">
        <v>0.75</v>
      </c>
      <c r="T202" s="64">
        <v>1</v>
      </c>
      <c r="U202" s="79">
        <v>0</v>
      </c>
      <c r="V202" s="66" t="s">
        <v>2192</v>
      </c>
      <c r="W202" s="200" t="str">
        <f t="shared" si="11"/>
        <v>Sin iniciar</v>
      </c>
      <c r="X202" s="200" t="str">
        <f t="shared" si="8"/>
        <v>Sin iniciar</v>
      </c>
      <c r="Y202" s="67"/>
      <c r="Z202" s="48"/>
      <c r="AA202" s="49"/>
      <c r="AB202" s="205"/>
      <c r="AC202" s="205"/>
      <c r="AD202" s="66" t="s">
        <v>2192</v>
      </c>
    </row>
    <row r="203" spans="2:30" ht="60" customHeight="1" x14ac:dyDescent="0.25">
      <c r="B203" s="69"/>
      <c r="C203" s="55"/>
      <c r="D203" s="70"/>
      <c r="E203" s="56"/>
      <c r="F203" s="70"/>
      <c r="G203" s="70"/>
      <c r="H203" s="70"/>
      <c r="I203" s="64" t="s">
        <v>101</v>
      </c>
      <c r="J203" s="197"/>
      <c r="K203" s="72"/>
      <c r="L203" s="60" t="s">
        <v>2311</v>
      </c>
      <c r="M203" s="198" t="s">
        <v>2297</v>
      </c>
      <c r="N203" s="64">
        <v>0.2</v>
      </c>
      <c r="O203" s="199">
        <v>44197</v>
      </c>
      <c r="P203" s="199">
        <v>44561</v>
      </c>
      <c r="Q203" s="44">
        <v>0.25</v>
      </c>
      <c r="R203" s="64">
        <v>0.5</v>
      </c>
      <c r="S203" s="64">
        <v>0.75</v>
      </c>
      <c r="T203" s="64">
        <v>1</v>
      </c>
      <c r="U203" s="79">
        <v>0</v>
      </c>
      <c r="V203" s="66" t="s">
        <v>2192</v>
      </c>
      <c r="W203" s="200" t="str">
        <f t="shared" si="11"/>
        <v>En gestión</v>
      </c>
      <c r="X203" s="200" t="str">
        <f t="shared" si="8"/>
        <v>Sin iniciar</v>
      </c>
      <c r="Y203" s="67"/>
      <c r="Z203" s="48"/>
      <c r="AA203" s="49"/>
      <c r="AB203" s="205"/>
      <c r="AC203" s="205"/>
      <c r="AD203" s="66" t="s">
        <v>2192</v>
      </c>
    </row>
    <row r="204" spans="2:30" ht="60" customHeight="1" x14ac:dyDescent="0.25">
      <c r="B204" s="69"/>
      <c r="C204" s="55" t="s">
        <v>2312</v>
      </c>
      <c r="D204" s="57" t="s">
        <v>523</v>
      </c>
      <c r="E204" s="56" t="s">
        <v>2313</v>
      </c>
      <c r="F204" s="57" t="s">
        <v>26</v>
      </c>
      <c r="G204" s="57" t="s">
        <v>26</v>
      </c>
      <c r="H204" s="57" t="s">
        <v>44</v>
      </c>
      <c r="I204" s="64" t="s">
        <v>525</v>
      </c>
      <c r="J204" s="197" t="s">
        <v>2314</v>
      </c>
      <c r="K204" s="59" t="s">
        <v>94</v>
      </c>
      <c r="L204" s="60" t="s">
        <v>2315</v>
      </c>
      <c r="M204" s="198" t="s">
        <v>2129</v>
      </c>
      <c r="N204" s="64">
        <v>0.1</v>
      </c>
      <c r="O204" s="199">
        <v>44197</v>
      </c>
      <c r="P204" s="199">
        <v>44561</v>
      </c>
      <c r="Q204" s="44">
        <v>0.25</v>
      </c>
      <c r="R204" s="64">
        <v>0.5</v>
      </c>
      <c r="S204" s="64">
        <v>0.75</v>
      </c>
      <c r="T204" s="64">
        <v>1</v>
      </c>
      <c r="U204" s="79">
        <v>0.25</v>
      </c>
      <c r="V204" s="66" t="s">
        <v>2289</v>
      </c>
      <c r="W204" s="200" t="str">
        <f t="shared" si="11"/>
        <v>En gestión</v>
      </c>
      <c r="X204" s="200" t="str">
        <f t="shared" si="8"/>
        <v>En gestión</v>
      </c>
      <c r="Y204" s="67" t="s">
        <v>2316</v>
      </c>
      <c r="Z204" s="48">
        <f>SUMPRODUCT(N204:N209,U204:U209)</f>
        <v>0.25</v>
      </c>
      <c r="AA204" s="49">
        <f>SUMPRODUCT(N204:N209,Q204:Q209)</f>
        <v>0.25</v>
      </c>
      <c r="AB204" s="205" t="str">
        <f>IF(AA204&lt;1%,"Sin iniciar",IF(AA204=100%,"Terminado","En gestión"))</f>
        <v>En gestión</v>
      </c>
      <c r="AC204" s="205" t="str">
        <f>IF(Z204&lt;1%,"Sin iniciar",IF(Z204=100%,"Terminado","En gestión"))</f>
        <v>En gestión</v>
      </c>
      <c r="AD204" s="18" t="s">
        <v>1291</v>
      </c>
    </row>
    <row r="205" spans="2:30" ht="60" customHeight="1" x14ac:dyDescent="0.25">
      <c r="B205" s="69"/>
      <c r="C205" s="55"/>
      <c r="D205" s="73"/>
      <c r="E205" s="56"/>
      <c r="F205" s="73"/>
      <c r="G205" s="73"/>
      <c r="H205" s="73"/>
      <c r="I205" s="64" t="s">
        <v>394</v>
      </c>
      <c r="J205" s="197"/>
      <c r="K205" s="75"/>
      <c r="L205" s="60" t="s">
        <v>2317</v>
      </c>
      <c r="M205" s="198" t="s">
        <v>2318</v>
      </c>
      <c r="N205" s="64">
        <v>0.1</v>
      </c>
      <c r="O205" s="199">
        <v>44197</v>
      </c>
      <c r="P205" s="199">
        <v>44561</v>
      </c>
      <c r="Q205" s="44">
        <v>0.25</v>
      </c>
      <c r="R205" s="64">
        <v>0.5</v>
      </c>
      <c r="S205" s="64">
        <v>0.75</v>
      </c>
      <c r="T205" s="64">
        <v>1</v>
      </c>
      <c r="U205" s="79">
        <v>0.25</v>
      </c>
      <c r="V205" s="66" t="s">
        <v>2319</v>
      </c>
      <c r="W205" s="200" t="str">
        <f t="shared" si="11"/>
        <v>En gestión</v>
      </c>
      <c r="X205" s="200" t="str">
        <f t="shared" si="8"/>
        <v>En gestión</v>
      </c>
      <c r="Y205" s="67"/>
      <c r="Z205" s="48"/>
      <c r="AA205" s="49"/>
      <c r="AB205" s="205"/>
      <c r="AC205" s="205"/>
      <c r="AD205" s="18" t="s">
        <v>1291</v>
      </c>
    </row>
    <row r="206" spans="2:30" ht="60" customHeight="1" x14ac:dyDescent="0.25">
      <c r="B206" s="69"/>
      <c r="C206" s="55"/>
      <c r="D206" s="73"/>
      <c r="E206" s="56"/>
      <c r="F206" s="73"/>
      <c r="G206" s="73"/>
      <c r="H206" s="73"/>
      <c r="I206" s="64" t="s">
        <v>77</v>
      </c>
      <c r="J206" s="197"/>
      <c r="K206" s="75"/>
      <c r="L206" s="60" t="s">
        <v>2320</v>
      </c>
      <c r="M206" s="198" t="s">
        <v>2227</v>
      </c>
      <c r="N206" s="64">
        <v>0.2</v>
      </c>
      <c r="O206" s="199">
        <v>44197</v>
      </c>
      <c r="P206" s="199">
        <v>44561</v>
      </c>
      <c r="Q206" s="44">
        <v>0.25</v>
      </c>
      <c r="R206" s="64">
        <v>0.5</v>
      </c>
      <c r="S206" s="64">
        <v>0.75</v>
      </c>
      <c r="T206" s="64">
        <v>1</v>
      </c>
      <c r="U206" s="79">
        <v>0.25</v>
      </c>
      <c r="V206" s="66" t="s">
        <v>2321</v>
      </c>
      <c r="W206" s="200" t="str">
        <f t="shared" si="11"/>
        <v>En gestión</v>
      </c>
      <c r="X206" s="200" t="str">
        <f t="shared" si="8"/>
        <v>En gestión</v>
      </c>
      <c r="Y206" s="67"/>
      <c r="Z206" s="48"/>
      <c r="AA206" s="49"/>
      <c r="AB206" s="205"/>
      <c r="AC206" s="205"/>
      <c r="AD206" s="18" t="s">
        <v>1291</v>
      </c>
    </row>
    <row r="207" spans="2:30" ht="60" customHeight="1" x14ac:dyDescent="0.25">
      <c r="B207" s="69"/>
      <c r="C207" s="55"/>
      <c r="D207" s="73"/>
      <c r="E207" s="56"/>
      <c r="F207" s="73"/>
      <c r="G207" s="73"/>
      <c r="H207" s="73"/>
      <c r="I207" s="64" t="s">
        <v>97</v>
      </c>
      <c r="J207" s="197"/>
      <c r="K207" s="75"/>
      <c r="L207" s="60" t="s">
        <v>2322</v>
      </c>
      <c r="M207" s="198" t="s">
        <v>2323</v>
      </c>
      <c r="N207" s="64">
        <v>0.2</v>
      </c>
      <c r="O207" s="199">
        <v>44197</v>
      </c>
      <c r="P207" s="199">
        <v>44561</v>
      </c>
      <c r="Q207" s="44">
        <v>0.25</v>
      </c>
      <c r="R207" s="64">
        <v>0.5</v>
      </c>
      <c r="S207" s="64">
        <v>0.75</v>
      </c>
      <c r="T207" s="64">
        <v>1</v>
      </c>
      <c r="U207" s="79">
        <v>0.25</v>
      </c>
      <c r="V207" s="66" t="s">
        <v>2324</v>
      </c>
      <c r="W207" s="200" t="str">
        <f t="shared" si="11"/>
        <v>En gestión</v>
      </c>
      <c r="X207" s="200" t="str">
        <f t="shared" si="8"/>
        <v>En gestión</v>
      </c>
      <c r="Y207" s="67"/>
      <c r="Z207" s="48"/>
      <c r="AA207" s="49"/>
      <c r="AB207" s="205"/>
      <c r="AC207" s="205"/>
      <c r="AD207" s="18" t="s">
        <v>1291</v>
      </c>
    </row>
    <row r="208" spans="2:30" ht="60" customHeight="1" x14ac:dyDescent="0.25">
      <c r="B208" s="69"/>
      <c r="C208" s="55"/>
      <c r="D208" s="73"/>
      <c r="E208" s="56"/>
      <c r="F208" s="73"/>
      <c r="G208" s="73"/>
      <c r="H208" s="73"/>
      <c r="I208" s="64" t="s">
        <v>99</v>
      </c>
      <c r="J208" s="197"/>
      <c r="K208" s="75"/>
      <c r="L208" s="60" t="s">
        <v>2325</v>
      </c>
      <c r="M208" s="198" t="s">
        <v>674</v>
      </c>
      <c r="N208" s="64">
        <v>0.2</v>
      </c>
      <c r="O208" s="199">
        <v>44197</v>
      </c>
      <c r="P208" s="199">
        <v>44561</v>
      </c>
      <c r="Q208" s="44">
        <v>0.25</v>
      </c>
      <c r="R208" s="64">
        <v>0.5</v>
      </c>
      <c r="S208" s="64">
        <v>0.75</v>
      </c>
      <c r="T208" s="64">
        <v>1</v>
      </c>
      <c r="U208" s="79">
        <v>0.25</v>
      </c>
      <c r="V208" s="66" t="s">
        <v>2326</v>
      </c>
      <c r="W208" s="200" t="str">
        <f t="shared" si="11"/>
        <v>En gestión</v>
      </c>
      <c r="X208" s="200" t="str">
        <f t="shared" si="8"/>
        <v>En gestión</v>
      </c>
      <c r="Y208" s="67"/>
      <c r="Z208" s="48"/>
      <c r="AA208" s="49"/>
      <c r="AB208" s="205"/>
      <c r="AC208" s="205"/>
      <c r="AD208" s="18" t="s">
        <v>1291</v>
      </c>
    </row>
    <row r="209" spans="2:30" ht="60" customHeight="1" x14ac:dyDescent="0.25">
      <c r="B209" s="69"/>
      <c r="C209" s="55"/>
      <c r="D209" s="70"/>
      <c r="E209" s="56"/>
      <c r="F209" s="70"/>
      <c r="G209" s="70"/>
      <c r="H209" s="70"/>
      <c r="I209" s="64" t="s">
        <v>101</v>
      </c>
      <c r="J209" s="197"/>
      <c r="K209" s="72"/>
      <c r="L209" s="60" t="s">
        <v>2327</v>
      </c>
      <c r="M209" s="198" t="s">
        <v>2328</v>
      </c>
      <c r="N209" s="64">
        <v>0.2</v>
      </c>
      <c r="O209" s="199">
        <v>44197</v>
      </c>
      <c r="P209" s="199">
        <v>44561</v>
      </c>
      <c r="Q209" s="44">
        <v>0.25</v>
      </c>
      <c r="R209" s="64">
        <v>0.5</v>
      </c>
      <c r="S209" s="64">
        <v>0.75</v>
      </c>
      <c r="T209" s="64">
        <v>1</v>
      </c>
      <c r="U209" s="79">
        <v>0.25</v>
      </c>
      <c r="V209" s="66" t="s">
        <v>2329</v>
      </c>
      <c r="W209" s="200" t="str">
        <f t="shared" si="11"/>
        <v>En gestión</v>
      </c>
      <c r="X209" s="200" t="str">
        <f t="shared" si="8"/>
        <v>En gestión</v>
      </c>
      <c r="Y209" s="67"/>
      <c r="Z209" s="48"/>
      <c r="AA209" s="49"/>
      <c r="AB209" s="205"/>
      <c r="AC209" s="205"/>
      <c r="AD209" s="18" t="s">
        <v>1291</v>
      </c>
    </row>
    <row r="210" spans="2:30" ht="60" customHeight="1" x14ac:dyDescent="0.25">
      <c r="B210" s="69"/>
      <c r="C210" s="55" t="s">
        <v>2330</v>
      </c>
      <c r="D210" s="57" t="s">
        <v>523</v>
      </c>
      <c r="E210" s="56" t="s">
        <v>2331</v>
      </c>
      <c r="F210" s="57" t="s">
        <v>26</v>
      </c>
      <c r="G210" s="57" t="s">
        <v>26</v>
      </c>
      <c r="H210" s="57" t="s">
        <v>44</v>
      </c>
      <c r="I210" s="64" t="s">
        <v>525</v>
      </c>
      <c r="J210" s="197" t="s">
        <v>2415</v>
      </c>
      <c r="K210" s="59" t="s">
        <v>94</v>
      </c>
      <c r="L210" s="60" t="s">
        <v>2332</v>
      </c>
      <c r="M210" s="198" t="s">
        <v>2129</v>
      </c>
      <c r="N210" s="64">
        <v>0.05</v>
      </c>
      <c r="O210" s="199">
        <v>44197</v>
      </c>
      <c r="P210" s="199">
        <v>44561</v>
      </c>
      <c r="Q210" s="44">
        <v>0.25</v>
      </c>
      <c r="R210" s="64">
        <v>0.5</v>
      </c>
      <c r="S210" s="64">
        <v>0.75</v>
      </c>
      <c r="T210" s="64">
        <v>1</v>
      </c>
      <c r="U210" s="79">
        <v>0.25</v>
      </c>
      <c r="V210" s="66" t="s">
        <v>2333</v>
      </c>
      <c r="W210" s="200" t="str">
        <f t="shared" si="11"/>
        <v>En gestión</v>
      </c>
      <c r="X210" s="200" t="str">
        <f t="shared" si="8"/>
        <v>En gestión</v>
      </c>
      <c r="Y210" s="67" t="s">
        <v>2334</v>
      </c>
      <c r="Z210" s="48">
        <f>SUMPRODUCT(N210:N215,U210:U215)</f>
        <v>0.25</v>
      </c>
      <c r="AA210" s="49">
        <f>SUMPRODUCT(N210:N215,Q210:Q215)</f>
        <v>0.25</v>
      </c>
      <c r="AB210" s="205" t="str">
        <f>IF(AA210&lt;1%,"Sin iniciar",IF(AA210=100%,"Terminado","En gestión"))</f>
        <v>En gestión</v>
      </c>
      <c r="AC210" s="205" t="str">
        <f>IF(Z210&lt;1%,"Sin iniciar",IF(Z210=100%,"Terminado","En gestión"))</f>
        <v>En gestión</v>
      </c>
      <c r="AD210" s="18" t="s">
        <v>1291</v>
      </c>
    </row>
    <row r="211" spans="2:30" ht="60" customHeight="1" x14ac:dyDescent="0.25">
      <c r="B211" s="69"/>
      <c r="C211" s="55"/>
      <c r="D211" s="73"/>
      <c r="E211" s="56"/>
      <c r="F211" s="73"/>
      <c r="G211" s="73"/>
      <c r="H211" s="73"/>
      <c r="I211" s="64" t="s">
        <v>394</v>
      </c>
      <c r="J211" s="197"/>
      <c r="K211" s="75"/>
      <c r="L211" s="60" t="s">
        <v>2335</v>
      </c>
      <c r="M211" s="198" t="s">
        <v>2336</v>
      </c>
      <c r="N211" s="64">
        <v>0.15</v>
      </c>
      <c r="O211" s="199">
        <v>44197</v>
      </c>
      <c r="P211" s="199">
        <v>44561</v>
      </c>
      <c r="Q211" s="44">
        <v>0.25</v>
      </c>
      <c r="R211" s="64">
        <v>0.5</v>
      </c>
      <c r="S211" s="64">
        <v>0.75</v>
      </c>
      <c r="T211" s="64">
        <v>1</v>
      </c>
      <c r="U211" s="79">
        <v>0.25</v>
      </c>
      <c r="V211" s="66" t="s">
        <v>2337</v>
      </c>
      <c r="W211" s="200" t="str">
        <f t="shared" si="11"/>
        <v>En gestión</v>
      </c>
      <c r="X211" s="200" t="str">
        <f t="shared" si="8"/>
        <v>En gestión</v>
      </c>
      <c r="Y211" s="67"/>
      <c r="Z211" s="48"/>
      <c r="AA211" s="49"/>
      <c r="AB211" s="205"/>
      <c r="AC211" s="205"/>
      <c r="AD211" s="18" t="s">
        <v>1291</v>
      </c>
    </row>
    <row r="212" spans="2:30" ht="60" customHeight="1" x14ac:dyDescent="0.25">
      <c r="B212" s="69"/>
      <c r="C212" s="55"/>
      <c r="D212" s="73"/>
      <c r="E212" s="56"/>
      <c r="F212" s="73"/>
      <c r="G212" s="73"/>
      <c r="H212" s="73"/>
      <c r="I212" s="64" t="s">
        <v>77</v>
      </c>
      <c r="J212" s="197"/>
      <c r="K212" s="75"/>
      <c r="L212" s="60" t="s">
        <v>2338</v>
      </c>
      <c r="M212" s="198" t="s">
        <v>2339</v>
      </c>
      <c r="N212" s="64">
        <v>0.15</v>
      </c>
      <c r="O212" s="199">
        <v>44197</v>
      </c>
      <c r="P212" s="199">
        <v>44561</v>
      </c>
      <c r="Q212" s="44">
        <v>0.25</v>
      </c>
      <c r="R212" s="64">
        <v>0.5</v>
      </c>
      <c r="S212" s="64">
        <v>0.75</v>
      </c>
      <c r="T212" s="64">
        <v>1</v>
      </c>
      <c r="U212" s="79">
        <v>0.25</v>
      </c>
      <c r="V212" s="66" t="s">
        <v>2340</v>
      </c>
      <c r="W212" s="200" t="str">
        <f t="shared" si="11"/>
        <v>En gestión</v>
      </c>
      <c r="X212" s="200" t="str">
        <f t="shared" si="8"/>
        <v>En gestión</v>
      </c>
      <c r="Y212" s="67"/>
      <c r="Z212" s="48"/>
      <c r="AA212" s="49"/>
      <c r="AB212" s="205"/>
      <c r="AC212" s="205"/>
      <c r="AD212" s="18" t="s">
        <v>1291</v>
      </c>
    </row>
    <row r="213" spans="2:30" ht="60" customHeight="1" x14ac:dyDescent="0.25">
      <c r="B213" s="69"/>
      <c r="C213" s="55"/>
      <c r="D213" s="73"/>
      <c r="E213" s="56"/>
      <c r="F213" s="73"/>
      <c r="G213" s="73"/>
      <c r="H213" s="73"/>
      <c r="I213" s="64" t="s">
        <v>97</v>
      </c>
      <c r="J213" s="197"/>
      <c r="K213" s="75"/>
      <c r="L213" s="60" t="s">
        <v>2341</v>
      </c>
      <c r="M213" s="198" t="s">
        <v>2323</v>
      </c>
      <c r="N213" s="64">
        <v>0.2</v>
      </c>
      <c r="O213" s="199">
        <v>44197</v>
      </c>
      <c r="P213" s="199">
        <v>44561</v>
      </c>
      <c r="Q213" s="44">
        <v>0.25</v>
      </c>
      <c r="R213" s="64">
        <v>0.5</v>
      </c>
      <c r="S213" s="64">
        <v>0.75</v>
      </c>
      <c r="T213" s="64">
        <v>1</v>
      </c>
      <c r="U213" s="79">
        <v>0.25</v>
      </c>
      <c r="V213" s="66" t="s">
        <v>2342</v>
      </c>
      <c r="W213" s="200" t="str">
        <f t="shared" si="11"/>
        <v>En gestión</v>
      </c>
      <c r="X213" s="200" t="str">
        <f t="shared" si="8"/>
        <v>En gestión</v>
      </c>
      <c r="Y213" s="67"/>
      <c r="Z213" s="48"/>
      <c r="AA213" s="49"/>
      <c r="AB213" s="205"/>
      <c r="AC213" s="205"/>
      <c r="AD213" s="18" t="s">
        <v>1291</v>
      </c>
    </row>
    <row r="214" spans="2:30" ht="60" customHeight="1" x14ac:dyDescent="0.25">
      <c r="B214" s="69"/>
      <c r="C214" s="55"/>
      <c r="D214" s="73"/>
      <c r="E214" s="56"/>
      <c r="F214" s="73"/>
      <c r="G214" s="73"/>
      <c r="H214" s="73"/>
      <c r="I214" s="64" t="s">
        <v>99</v>
      </c>
      <c r="J214" s="197"/>
      <c r="K214" s="75"/>
      <c r="L214" s="60" t="s">
        <v>2343</v>
      </c>
      <c r="M214" s="198" t="s">
        <v>674</v>
      </c>
      <c r="N214" s="64">
        <v>0.2</v>
      </c>
      <c r="O214" s="199">
        <v>44197</v>
      </c>
      <c r="P214" s="199">
        <v>44561</v>
      </c>
      <c r="Q214" s="44">
        <v>0.25</v>
      </c>
      <c r="R214" s="64">
        <v>0.5</v>
      </c>
      <c r="S214" s="64">
        <v>0.75</v>
      </c>
      <c r="T214" s="64">
        <v>1</v>
      </c>
      <c r="U214" s="79">
        <v>0.25</v>
      </c>
      <c r="V214" s="66" t="s">
        <v>2344</v>
      </c>
      <c r="W214" s="200" t="str">
        <f t="shared" si="11"/>
        <v>En gestión</v>
      </c>
      <c r="X214" s="200" t="str">
        <f t="shared" si="8"/>
        <v>En gestión</v>
      </c>
      <c r="Y214" s="67"/>
      <c r="Z214" s="48"/>
      <c r="AA214" s="49"/>
      <c r="AB214" s="205"/>
      <c r="AC214" s="205"/>
      <c r="AD214" s="18" t="s">
        <v>1291</v>
      </c>
    </row>
    <row r="215" spans="2:30" ht="60" customHeight="1" x14ac:dyDescent="0.25">
      <c r="B215" s="69"/>
      <c r="C215" s="55"/>
      <c r="D215" s="70"/>
      <c r="E215" s="56"/>
      <c r="F215" s="70"/>
      <c r="G215" s="70"/>
      <c r="H215" s="70"/>
      <c r="I215" s="64" t="s">
        <v>101</v>
      </c>
      <c r="J215" s="197"/>
      <c r="K215" s="72"/>
      <c r="L215" s="60" t="s">
        <v>2345</v>
      </c>
      <c r="M215" s="198" t="s">
        <v>2142</v>
      </c>
      <c r="N215" s="64">
        <v>0.25</v>
      </c>
      <c r="O215" s="199">
        <v>44197</v>
      </c>
      <c r="P215" s="199">
        <v>44561</v>
      </c>
      <c r="Q215" s="44">
        <v>0.25</v>
      </c>
      <c r="R215" s="64">
        <v>0.5</v>
      </c>
      <c r="S215" s="64">
        <v>0.75</v>
      </c>
      <c r="T215" s="64">
        <v>1</v>
      </c>
      <c r="U215" s="79">
        <v>0.25</v>
      </c>
      <c r="V215" s="66" t="s">
        <v>2346</v>
      </c>
      <c r="W215" s="200" t="str">
        <f t="shared" si="11"/>
        <v>En gestión</v>
      </c>
      <c r="X215" s="200" t="str">
        <f t="shared" si="8"/>
        <v>En gestión</v>
      </c>
      <c r="Y215" s="67"/>
      <c r="Z215" s="48"/>
      <c r="AA215" s="49"/>
      <c r="AB215" s="205"/>
      <c r="AC215" s="205"/>
      <c r="AD215" s="18" t="s">
        <v>1291</v>
      </c>
    </row>
    <row r="216" spans="2:30" ht="60" customHeight="1" x14ac:dyDescent="0.25">
      <c r="B216" s="69"/>
      <c r="C216" s="55" t="s">
        <v>2347</v>
      </c>
      <c r="D216" s="57" t="s">
        <v>523</v>
      </c>
      <c r="E216" s="197" t="s">
        <v>2348</v>
      </c>
      <c r="F216" s="57" t="s">
        <v>26</v>
      </c>
      <c r="G216" s="57" t="s">
        <v>26</v>
      </c>
      <c r="H216" s="57" t="s">
        <v>44</v>
      </c>
      <c r="I216" s="64" t="s">
        <v>525</v>
      </c>
      <c r="J216" s="197" t="s">
        <v>2416</v>
      </c>
      <c r="K216" s="59" t="s">
        <v>81</v>
      </c>
      <c r="L216" s="60" t="s">
        <v>2349</v>
      </c>
      <c r="M216" s="198" t="s">
        <v>2129</v>
      </c>
      <c r="N216" s="64">
        <v>0.05</v>
      </c>
      <c r="O216" s="199">
        <v>44197</v>
      </c>
      <c r="P216" s="199">
        <v>44561</v>
      </c>
      <c r="Q216" s="44">
        <v>0.25</v>
      </c>
      <c r="R216" s="64">
        <v>0.5</v>
      </c>
      <c r="S216" s="64">
        <v>0.75</v>
      </c>
      <c r="T216" s="64">
        <v>1</v>
      </c>
      <c r="U216" s="79">
        <v>0.25</v>
      </c>
      <c r="V216" s="66" t="s">
        <v>2350</v>
      </c>
      <c r="W216" s="200" t="str">
        <f t="shared" si="11"/>
        <v>En gestión</v>
      </c>
      <c r="X216" s="200" t="str">
        <f t="shared" ref="X216:X237" si="12">IF(U216&lt;1%,"Sin iniciar",IF(U216=100%,"Terminado","En gestión"))</f>
        <v>En gestión</v>
      </c>
      <c r="Y216" s="67" t="s">
        <v>2351</v>
      </c>
      <c r="Z216" s="48">
        <f>SUMPRODUCT(N216:N220,U216:U220)</f>
        <v>0.25</v>
      </c>
      <c r="AA216" s="49">
        <f>SUMPRODUCT(N216:N220,Q216:Q220)</f>
        <v>0.25</v>
      </c>
      <c r="AB216" s="205" t="str">
        <f>IF(AA216&lt;1%,"Sin iniciar",IF(AA216=100%,"Terminado","En gestión"))</f>
        <v>En gestión</v>
      </c>
      <c r="AC216" s="205" t="str">
        <f>IF(Z216&lt;1%,"Sin iniciar",IF(Z216=100%,"Terminado","En gestión"))</f>
        <v>En gestión</v>
      </c>
      <c r="AD216" s="18" t="s">
        <v>1291</v>
      </c>
    </row>
    <row r="217" spans="2:30" ht="60" customHeight="1" x14ac:dyDescent="0.25">
      <c r="B217" s="69"/>
      <c r="C217" s="55"/>
      <c r="D217" s="73"/>
      <c r="E217" s="197"/>
      <c r="F217" s="73"/>
      <c r="G217" s="73"/>
      <c r="H217" s="73"/>
      <c r="I217" s="64" t="s">
        <v>77</v>
      </c>
      <c r="J217" s="197"/>
      <c r="K217" s="75"/>
      <c r="L217" s="60" t="s">
        <v>2352</v>
      </c>
      <c r="M217" s="198" t="s">
        <v>2152</v>
      </c>
      <c r="N217" s="64">
        <v>0.1</v>
      </c>
      <c r="O217" s="199">
        <v>44197</v>
      </c>
      <c r="P217" s="199">
        <v>44561</v>
      </c>
      <c r="Q217" s="44">
        <v>0.25</v>
      </c>
      <c r="R217" s="64">
        <v>0.5</v>
      </c>
      <c r="S217" s="64">
        <v>0.75</v>
      </c>
      <c r="T217" s="64">
        <v>1</v>
      </c>
      <c r="U217" s="79">
        <v>0.25</v>
      </c>
      <c r="V217" s="66" t="s">
        <v>2353</v>
      </c>
      <c r="W217" s="200" t="str">
        <f t="shared" si="11"/>
        <v>En gestión</v>
      </c>
      <c r="X217" s="200" t="str">
        <f t="shared" si="12"/>
        <v>En gestión</v>
      </c>
      <c r="Y217" s="67"/>
      <c r="Z217" s="48"/>
      <c r="AA217" s="49"/>
      <c r="AB217" s="205"/>
      <c r="AC217" s="205"/>
      <c r="AD217" s="18" t="s">
        <v>1291</v>
      </c>
    </row>
    <row r="218" spans="2:30" ht="60" customHeight="1" x14ac:dyDescent="0.25">
      <c r="B218" s="69"/>
      <c r="C218" s="55"/>
      <c r="D218" s="73"/>
      <c r="E218" s="197"/>
      <c r="F218" s="73"/>
      <c r="G218" s="73"/>
      <c r="H218" s="73"/>
      <c r="I218" s="64" t="s">
        <v>97</v>
      </c>
      <c r="J218" s="197"/>
      <c r="K218" s="75"/>
      <c r="L218" s="60" t="s">
        <v>2354</v>
      </c>
      <c r="M218" s="198" t="s">
        <v>2155</v>
      </c>
      <c r="N218" s="64">
        <v>0.25</v>
      </c>
      <c r="O218" s="199">
        <v>44197</v>
      </c>
      <c r="P218" s="199">
        <v>44561</v>
      </c>
      <c r="Q218" s="44">
        <v>0.25</v>
      </c>
      <c r="R218" s="64">
        <v>0.5</v>
      </c>
      <c r="S218" s="64">
        <v>0.75</v>
      </c>
      <c r="T218" s="64">
        <v>1</v>
      </c>
      <c r="U218" s="79">
        <v>0.25</v>
      </c>
      <c r="V218" s="66" t="s">
        <v>2355</v>
      </c>
      <c r="W218" s="200" t="str">
        <f t="shared" si="11"/>
        <v>En gestión</v>
      </c>
      <c r="X218" s="200" t="str">
        <f t="shared" si="12"/>
        <v>En gestión</v>
      </c>
      <c r="Y218" s="67"/>
      <c r="Z218" s="48"/>
      <c r="AA218" s="49"/>
      <c r="AB218" s="205"/>
      <c r="AC218" s="205"/>
      <c r="AD218" s="18" t="s">
        <v>1291</v>
      </c>
    </row>
    <row r="219" spans="2:30" ht="60" customHeight="1" x14ac:dyDescent="0.25">
      <c r="B219" s="69"/>
      <c r="C219" s="55"/>
      <c r="D219" s="73"/>
      <c r="E219" s="197"/>
      <c r="F219" s="73"/>
      <c r="G219" s="73"/>
      <c r="H219" s="73"/>
      <c r="I219" s="64" t="s">
        <v>99</v>
      </c>
      <c r="J219" s="197"/>
      <c r="K219" s="75"/>
      <c r="L219" s="60" t="s">
        <v>2356</v>
      </c>
      <c r="M219" s="198" t="s">
        <v>674</v>
      </c>
      <c r="N219" s="64">
        <v>0.25</v>
      </c>
      <c r="O219" s="199">
        <v>44197</v>
      </c>
      <c r="P219" s="199">
        <v>44561</v>
      </c>
      <c r="Q219" s="44">
        <v>0.25</v>
      </c>
      <c r="R219" s="64">
        <v>0.5</v>
      </c>
      <c r="S219" s="64">
        <v>0.75</v>
      </c>
      <c r="T219" s="64">
        <v>1</v>
      </c>
      <c r="U219" s="79">
        <v>0.25</v>
      </c>
      <c r="V219" s="66" t="s">
        <v>2357</v>
      </c>
      <c r="W219" s="200" t="str">
        <f t="shared" si="11"/>
        <v>En gestión</v>
      </c>
      <c r="X219" s="200" t="str">
        <f t="shared" si="12"/>
        <v>En gestión</v>
      </c>
      <c r="Y219" s="67"/>
      <c r="Z219" s="48"/>
      <c r="AA219" s="49"/>
      <c r="AB219" s="205"/>
      <c r="AC219" s="205"/>
      <c r="AD219" s="18" t="s">
        <v>1291</v>
      </c>
    </row>
    <row r="220" spans="2:30" ht="60" customHeight="1" x14ac:dyDescent="0.25">
      <c r="B220" s="69"/>
      <c r="C220" s="55"/>
      <c r="D220" s="70"/>
      <c r="E220" s="197"/>
      <c r="F220" s="70"/>
      <c r="G220" s="70"/>
      <c r="H220" s="70"/>
      <c r="I220" s="64" t="s">
        <v>101</v>
      </c>
      <c r="J220" s="197"/>
      <c r="K220" s="72"/>
      <c r="L220" s="60" t="s">
        <v>2358</v>
      </c>
      <c r="M220" s="198" t="s">
        <v>2142</v>
      </c>
      <c r="N220" s="64">
        <v>0.35</v>
      </c>
      <c r="O220" s="199">
        <v>44197</v>
      </c>
      <c r="P220" s="199">
        <v>44561</v>
      </c>
      <c r="Q220" s="44">
        <v>0.25</v>
      </c>
      <c r="R220" s="64">
        <v>0.5</v>
      </c>
      <c r="S220" s="64">
        <v>0.75</v>
      </c>
      <c r="T220" s="64">
        <v>1</v>
      </c>
      <c r="U220" s="79">
        <v>0.25</v>
      </c>
      <c r="V220" s="66" t="s">
        <v>2359</v>
      </c>
      <c r="W220" s="200" t="str">
        <f t="shared" si="11"/>
        <v>En gestión</v>
      </c>
      <c r="X220" s="200" t="str">
        <f t="shared" si="12"/>
        <v>En gestión</v>
      </c>
      <c r="Y220" s="67"/>
      <c r="Z220" s="48"/>
      <c r="AA220" s="49"/>
      <c r="AB220" s="205"/>
      <c r="AC220" s="205"/>
      <c r="AD220" s="18" t="s">
        <v>1291</v>
      </c>
    </row>
    <row r="221" spans="2:30" ht="60" customHeight="1" x14ac:dyDescent="0.25">
      <c r="B221" s="69"/>
      <c r="C221" s="55" t="s">
        <v>2360</v>
      </c>
      <c r="D221" s="57" t="s">
        <v>523</v>
      </c>
      <c r="E221" s="56" t="s">
        <v>2361</v>
      </c>
      <c r="F221" s="57" t="s">
        <v>26</v>
      </c>
      <c r="G221" s="57" t="s">
        <v>26</v>
      </c>
      <c r="H221" s="57" t="s">
        <v>44</v>
      </c>
      <c r="I221" s="64" t="s">
        <v>525</v>
      </c>
      <c r="J221" s="197" t="s">
        <v>2417</v>
      </c>
      <c r="K221" s="59" t="s">
        <v>94</v>
      </c>
      <c r="L221" s="60" t="s">
        <v>2362</v>
      </c>
      <c r="M221" s="198" t="s">
        <v>2129</v>
      </c>
      <c r="N221" s="64">
        <v>0.05</v>
      </c>
      <c r="O221" s="199">
        <v>44197</v>
      </c>
      <c r="P221" s="199">
        <v>44561</v>
      </c>
      <c r="Q221" s="44">
        <v>0.25</v>
      </c>
      <c r="R221" s="64">
        <v>0.5</v>
      </c>
      <c r="S221" s="64">
        <v>0.75</v>
      </c>
      <c r="T221" s="64">
        <v>1</v>
      </c>
      <c r="U221" s="79">
        <v>0.25</v>
      </c>
      <c r="V221" s="66" t="s">
        <v>2363</v>
      </c>
      <c r="W221" s="200" t="str">
        <f t="shared" si="11"/>
        <v>En gestión</v>
      </c>
      <c r="X221" s="200" t="str">
        <f t="shared" si="12"/>
        <v>En gestión</v>
      </c>
      <c r="Y221" s="67" t="s">
        <v>2364</v>
      </c>
      <c r="Z221" s="48">
        <f>SUMPRODUCT(N221:N226,U221:U226)</f>
        <v>0.25</v>
      </c>
      <c r="AA221" s="49">
        <f>SUMPRODUCT(N221:N226,Q221:Q226)</f>
        <v>0.25</v>
      </c>
      <c r="AB221" s="205" t="str">
        <f>IF(AA221&lt;1%,"Sin iniciar",IF(AA221=100%,"Terminado","En gestión"))</f>
        <v>En gestión</v>
      </c>
      <c r="AC221" s="205" t="str">
        <f>IF(Z221&lt;1%,"Sin iniciar",IF(Z221=100%,"Terminado","En gestión"))</f>
        <v>En gestión</v>
      </c>
      <c r="AD221" s="18" t="s">
        <v>1291</v>
      </c>
    </row>
    <row r="222" spans="2:30" ht="60" customHeight="1" x14ac:dyDescent="0.25">
      <c r="B222" s="69"/>
      <c r="C222" s="55"/>
      <c r="D222" s="73"/>
      <c r="E222" s="56"/>
      <c r="F222" s="73"/>
      <c r="G222" s="73"/>
      <c r="H222" s="73"/>
      <c r="I222" s="64" t="s">
        <v>394</v>
      </c>
      <c r="J222" s="197"/>
      <c r="K222" s="75"/>
      <c r="L222" s="60" t="s">
        <v>2365</v>
      </c>
      <c r="M222" s="198" t="s">
        <v>2292</v>
      </c>
      <c r="N222" s="64">
        <v>0.15</v>
      </c>
      <c r="O222" s="199">
        <v>44197</v>
      </c>
      <c r="P222" s="199">
        <v>44561</v>
      </c>
      <c r="Q222" s="44">
        <v>0.25</v>
      </c>
      <c r="R222" s="64">
        <v>0.5</v>
      </c>
      <c r="S222" s="64">
        <v>0.75</v>
      </c>
      <c r="T222" s="64">
        <v>1</v>
      </c>
      <c r="U222" s="79">
        <v>0.25</v>
      </c>
      <c r="V222" s="66" t="s">
        <v>2366</v>
      </c>
      <c r="W222" s="200" t="str">
        <f t="shared" ref="W222:W237" si="13">IF(Q222&lt;1%,"Sin iniciar",IF(Q222=100%,"Terminado","En gestión"))</f>
        <v>En gestión</v>
      </c>
      <c r="X222" s="200" t="str">
        <f t="shared" si="12"/>
        <v>En gestión</v>
      </c>
      <c r="Y222" s="67"/>
      <c r="Z222" s="48"/>
      <c r="AA222" s="49"/>
      <c r="AB222" s="205"/>
      <c r="AC222" s="205"/>
      <c r="AD222" s="18" t="s">
        <v>1291</v>
      </c>
    </row>
    <row r="223" spans="2:30" ht="60" customHeight="1" x14ac:dyDescent="0.25">
      <c r="B223" s="69"/>
      <c r="C223" s="55"/>
      <c r="D223" s="73"/>
      <c r="E223" s="56"/>
      <c r="F223" s="73"/>
      <c r="G223" s="73"/>
      <c r="H223" s="73"/>
      <c r="I223" s="64" t="s">
        <v>77</v>
      </c>
      <c r="J223" s="197"/>
      <c r="K223" s="75"/>
      <c r="L223" s="60" t="s">
        <v>2367</v>
      </c>
      <c r="M223" s="198" t="s">
        <v>2227</v>
      </c>
      <c r="N223" s="64">
        <v>0.15</v>
      </c>
      <c r="O223" s="199">
        <v>44197</v>
      </c>
      <c r="P223" s="199">
        <v>44561</v>
      </c>
      <c r="Q223" s="44">
        <v>0.25</v>
      </c>
      <c r="R223" s="64">
        <v>0.5</v>
      </c>
      <c r="S223" s="64">
        <v>0.75</v>
      </c>
      <c r="T223" s="64">
        <v>1</v>
      </c>
      <c r="U223" s="79">
        <v>0.25</v>
      </c>
      <c r="V223" s="66" t="s">
        <v>2368</v>
      </c>
      <c r="W223" s="200" t="str">
        <f t="shared" si="13"/>
        <v>En gestión</v>
      </c>
      <c r="X223" s="200" t="str">
        <f t="shared" si="12"/>
        <v>En gestión</v>
      </c>
      <c r="Y223" s="67"/>
      <c r="Z223" s="48"/>
      <c r="AA223" s="49"/>
      <c r="AB223" s="205"/>
      <c r="AC223" s="205"/>
      <c r="AD223" s="18" t="s">
        <v>1291</v>
      </c>
    </row>
    <row r="224" spans="2:30" ht="60" customHeight="1" x14ac:dyDescent="0.25">
      <c r="B224" s="69"/>
      <c r="C224" s="55"/>
      <c r="D224" s="73"/>
      <c r="E224" s="56"/>
      <c r="F224" s="73"/>
      <c r="G224" s="73"/>
      <c r="H224" s="73"/>
      <c r="I224" s="64" t="s">
        <v>97</v>
      </c>
      <c r="J224" s="197"/>
      <c r="K224" s="75"/>
      <c r="L224" s="60" t="s">
        <v>2369</v>
      </c>
      <c r="M224" s="198" t="s">
        <v>2323</v>
      </c>
      <c r="N224" s="64">
        <v>0.25</v>
      </c>
      <c r="O224" s="199">
        <v>44197</v>
      </c>
      <c r="P224" s="199">
        <v>44561</v>
      </c>
      <c r="Q224" s="44">
        <v>0.25</v>
      </c>
      <c r="R224" s="64">
        <v>0.5</v>
      </c>
      <c r="S224" s="64">
        <v>0.75</v>
      </c>
      <c r="T224" s="64">
        <v>1</v>
      </c>
      <c r="U224" s="79">
        <v>0.25</v>
      </c>
      <c r="V224" s="66" t="s">
        <v>2370</v>
      </c>
      <c r="W224" s="200" t="str">
        <f t="shared" si="13"/>
        <v>En gestión</v>
      </c>
      <c r="X224" s="200" t="str">
        <f t="shared" si="12"/>
        <v>En gestión</v>
      </c>
      <c r="Y224" s="67"/>
      <c r="Z224" s="48"/>
      <c r="AA224" s="49"/>
      <c r="AB224" s="205"/>
      <c r="AC224" s="205"/>
      <c r="AD224" s="18" t="s">
        <v>1291</v>
      </c>
    </row>
    <row r="225" spans="2:30" ht="60" customHeight="1" x14ac:dyDescent="0.25">
      <c r="B225" s="69"/>
      <c r="C225" s="55"/>
      <c r="D225" s="73"/>
      <c r="E225" s="56"/>
      <c r="F225" s="73"/>
      <c r="G225" s="73"/>
      <c r="H225" s="73"/>
      <c r="I225" s="64" t="s">
        <v>99</v>
      </c>
      <c r="J225" s="197"/>
      <c r="K225" s="75"/>
      <c r="L225" s="60" t="s">
        <v>2371</v>
      </c>
      <c r="M225" s="198" t="s">
        <v>674</v>
      </c>
      <c r="N225" s="64">
        <v>0.2</v>
      </c>
      <c r="O225" s="199">
        <v>44197</v>
      </c>
      <c r="P225" s="199">
        <v>44561</v>
      </c>
      <c r="Q225" s="44">
        <v>0.25</v>
      </c>
      <c r="R225" s="64">
        <v>0.5</v>
      </c>
      <c r="S225" s="64">
        <v>0.75</v>
      </c>
      <c r="T225" s="64">
        <v>1</v>
      </c>
      <c r="U225" s="79">
        <v>0.25</v>
      </c>
      <c r="V225" s="66" t="s">
        <v>2372</v>
      </c>
      <c r="W225" s="200" t="str">
        <f t="shared" si="13"/>
        <v>En gestión</v>
      </c>
      <c r="X225" s="200" t="str">
        <f t="shared" si="12"/>
        <v>En gestión</v>
      </c>
      <c r="Y225" s="67"/>
      <c r="Z225" s="48"/>
      <c r="AA225" s="49"/>
      <c r="AB225" s="205"/>
      <c r="AC225" s="205"/>
      <c r="AD225" s="18" t="s">
        <v>1291</v>
      </c>
    </row>
    <row r="226" spans="2:30" ht="60" customHeight="1" x14ac:dyDescent="0.25">
      <c r="B226" s="69"/>
      <c r="C226" s="55"/>
      <c r="D226" s="70"/>
      <c r="E226" s="56"/>
      <c r="F226" s="70"/>
      <c r="G226" s="70"/>
      <c r="H226" s="70"/>
      <c r="I226" s="64" t="s">
        <v>101</v>
      </c>
      <c r="J226" s="197"/>
      <c r="K226" s="72"/>
      <c r="L226" s="60" t="s">
        <v>2373</v>
      </c>
      <c r="M226" s="198" t="s">
        <v>2142</v>
      </c>
      <c r="N226" s="64">
        <v>0.2</v>
      </c>
      <c r="O226" s="199">
        <v>44197</v>
      </c>
      <c r="P226" s="199">
        <v>44561</v>
      </c>
      <c r="Q226" s="44">
        <v>0.25</v>
      </c>
      <c r="R226" s="64">
        <v>0.5</v>
      </c>
      <c r="S226" s="64">
        <v>0.75</v>
      </c>
      <c r="T226" s="64">
        <v>1</v>
      </c>
      <c r="U226" s="79">
        <v>0.25</v>
      </c>
      <c r="V226" s="66" t="s">
        <v>2374</v>
      </c>
      <c r="W226" s="200" t="str">
        <f t="shared" si="13"/>
        <v>En gestión</v>
      </c>
      <c r="X226" s="200" t="str">
        <f t="shared" si="12"/>
        <v>En gestión</v>
      </c>
      <c r="Y226" s="67"/>
      <c r="Z226" s="48"/>
      <c r="AA226" s="49"/>
      <c r="AB226" s="205"/>
      <c r="AC226" s="205"/>
      <c r="AD226" s="18" t="s">
        <v>1291</v>
      </c>
    </row>
    <row r="227" spans="2:30" ht="60" customHeight="1" x14ac:dyDescent="0.25">
      <c r="B227" s="69"/>
      <c r="C227" s="55" t="s">
        <v>2375</v>
      </c>
      <c r="D227" s="57" t="s">
        <v>523</v>
      </c>
      <c r="E227" s="56" t="s">
        <v>2376</v>
      </c>
      <c r="F227" s="57" t="s">
        <v>26</v>
      </c>
      <c r="G227" s="57" t="s">
        <v>26</v>
      </c>
      <c r="H227" s="57" t="s">
        <v>44</v>
      </c>
      <c r="I227" s="64" t="s">
        <v>525</v>
      </c>
      <c r="J227" s="197" t="s">
        <v>2377</v>
      </c>
      <c r="K227" s="59" t="s">
        <v>1814</v>
      </c>
      <c r="L227" s="60" t="s">
        <v>2378</v>
      </c>
      <c r="M227" s="198" t="s">
        <v>2129</v>
      </c>
      <c r="N227" s="64">
        <v>0.05</v>
      </c>
      <c r="O227" s="199">
        <v>44197</v>
      </c>
      <c r="P227" s="199">
        <v>44561</v>
      </c>
      <c r="Q227" s="44">
        <v>0.25</v>
      </c>
      <c r="R227" s="64">
        <v>0.5</v>
      </c>
      <c r="S227" s="64">
        <v>0.75</v>
      </c>
      <c r="T227" s="64">
        <v>1</v>
      </c>
      <c r="U227" s="79">
        <v>0.25</v>
      </c>
      <c r="V227" s="66" t="s">
        <v>2379</v>
      </c>
      <c r="W227" s="200" t="str">
        <f t="shared" si="13"/>
        <v>En gestión</v>
      </c>
      <c r="X227" s="200" t="str">
        <f t="shared" si="12"/>
        <v>En gestión</v>
      </c>
      <c r="Y227" s="67" t="s">
        <v>2380</v>
      </c>
      <c r="Z227" s="48">
        <f>SUMPRODUCT(N227:N232,U227:U232)</f>
        <v>0.25</v>
      </c>
      <c r="AA227" s="49">
        <f>SUMPRODUCT(N227:N232,Q227:Q232)</f>
        <v>0.25</v>
      </c>
      <c r="AB227" s="205" t="str">
        <f>IF(AA227&lt;1%,"Sin iniciar",IF(AA227=100%,"Terminado","En gestión"))</f>
        <v>En gestión</v>
      </c>
      <c r="AC227" s="205" t="str">
        <f>IF(Z227&lt;1%,"Sin iniciar",IF(Z227=100%,"Terminado","En gestión"))</f>
        <v>En gestión</v>
      </c>
      <c r="AD227" s="18" t="s">
        <v>1291</v>
      </c>
    </row>
    <row r="228" spans="2:30" ht="60" customHeight="1" x14ac:dyDescent="0.25">
      <c r="B228" s="69"/>
      <c r="C228" s="55"/>
      <c r="D228" s="73"/>
      <c r="E228" s="56"/>
      <c r="F228" s="73"/>
      <c r="G228" s="73"/>
      <c r="H228" s="73"/>
      <c r="I228" s="64" t="s">
        <v>394</v>
      </c>
      <c r="J228" s="197"/>
      <c r="K228" s="75"/>
      <c r="L228" s="60" t="s">
        <v>2381</v>
      </c>
      <c r="M228" s="198" t="s">
        <v>2292</v>
      </c>
      <c r="N228" s="64">
        <v>0.2</v>
      </c>
      <c r="O228" s="199">
        <v>44197</v>
      </c>
      <c r="P228" s="199">
        <v>44561</v>
      </c>
      <c r="Q228" s="44">
        <v>0.25</v>
      </c>
      <c r="R228" s="64">
        <v>0.5</v>
      </c>
      <c r="S228" s="64">
        <v>0.75</v>
      </c>
      <c r="T228" s="64">
        <v>1</v>
      </c>
      <c r="U228" s="79">
        <v>0.25</v>
      </c>
      <c r="V228" s="66" t="s">
        <v>2382</v>
      </c>
      <c r="W228" s="200" t="str">
        <f t="shared" si="13"/>
        <v>En gestión</v>
      </c>
      <c r="X228" s="200" t="str">
        <f t="shared" si="12"/>
        <v>En gestión</v>
      </c>
      <c r="Y228" s="67"/>
      <c r="Z228" s="48"/>
      <c r="AA228" s="49"/>
      <c r="AB228" s="205"/>
      <c r="AC228" s="205"/>
      <c r="AD228" s="18" t="s">
        <v>1291</v>
      </c>
    </row>
    <row r="229" spans="2:30" ht="60" customHeight="1" x14ac:dyDescent="0.25">
      <c r="B229" s="69"/>
      <c r="C229" s="55"/>
      <c r="D229" s="73"/>
      <c r="E229" s="56"/>
      <c r="F229" s="73"/>
      <c r="G229" s="73"/>
      <c r="H229" s="73"/>
      <c r="I229" s="64" t="s">
        <v>77</v>
      </c>
      <c r="J229" s="197"/>
      <c r="K229" s="75"/>
      <c r="L229" s="60" t="s">
        <v>2383</v>
      </c>
      <c r="M229" s="198" t="s">
        <v>2227</v>
      </c>
      <c r="N229" s="64">
        <v>0.2</v>
      </c>
      <c r="O229" s="199">
        <v>44197</v>
      </c>
      <c r="P229" s="199">
        <v>44561</v>
      </c>
      <c r="Q229" s="44">
        <v>0.25</v>
      </c>
      <c r="R229" s="64">
        <v>0.5</v>
      </c>
      <c r="S229" s="64">
        <v>0.75</v>
      </c>
      <c r="T229" s="64">
        <v>1</v>
      </c>
      <c r="U229" s="79">
        <v>0.25</v>
      </c>
      <c r="V229" s="66" t="s">
        <v>2384</v>
      </c>
      <c r="W229" s="200" t="str">
        <f t="shared" si="13"/>
        <v>En gestión</v>
      </c>
      <c r="X229" s="200" t="str">
        <f t="shared" si="12"/>
        <v>En gestión</v>
      </c>
      <c r="Y229" s="67"/>
      <c r="Z229" s="48"/>
      <c r="AA229" s="49"/>
      <c r="AB229" s="205"/>
      <c r="AC229" s="205"/>
      <c r="AD229" s="18" t="s">
        <v>1291</v>
      </c>
    </row>
    <row r="230" spans="2:30" ht="60" customHeight="1" x14ac:dyDescent="0.25">
      <c r="B230" s="69"/>
      <c r="C230" s="55"/>
      <c r="D230" s="73"/>
      <c r="E230" s="56"/>
      <c r="F230" s="73"/>
      <c r="G230" s="73"/>
      <c r="H230" s="73"/>
      <c r="I230" s="64" t="s">
        <v>97</v>
      </c>
      <c r="J230" s="197"/>
      <c r="K230" s="75"/>
      <c r="L230" s="60" t="s">
        <v>2385</v>
      </c>
      <c r="M230" s="198" t="s">
        <v>2386</v>
      </c>
      <c r="N230" s="64">
        <v>0.15</v>
      </c>
      <c r="O230" s="199">
        <v>44197</v>
      </c>
      <c r="P230" s="199">
        <v>44561</v>
      </c>
      <c r="Q230" s="44">
        <v>0.25</v>
      </c>
      <c r="R230" s="64">
        <v>0.5</v>
      </c>
      <c r="S230" s="64">
        <v>0.75</v>
      </c>
      <c r="T230" s="64">
        <v>1</v>
      </c>
      <c r="U230" s="79">
        <v>0.25</v>
      </c>
      <c r="V230" s="66" t="s">
        <v>2387</v>
      </c>
      <c r="W230" s="200" t="str">
        <f t="shared" si="13"/>
        <v>En gestión</v>
      </c>
      <c r="X230" s="200" t="str">
        <f t="shared" si="12"/>
        <v>En gestión</v>
      </c>
      <c r="Y230" s="67"/>
      <c r="Z230" s="48"/>
      <c r="AA230" s="49"/>
      <c r="AB230" s="205"/>
      <c r="AC230" s="205"/>
      <c r="AD230" s="18" t="s">
        <v>1291</v>
      </c>
    </row>
    <row r="231" spans="2:30" ht="60" customHeight="1" x14ac:dyDescent="0.25">
      <c r="B231" s="69"/>
      <c r="C231" s="55"/>
      <c r="D231" s="73"/>
      <c r="E231" s="56"/>
      <c r="F231" s="73"/>
      <c r="G231" s="73"/>
      <c r="H231" s="73"/>
      <c r="I231" s="64" t="s">
        <v>99</v>
      </c>
      <c r="J231" s="197"/>
      <c r="K231" s="75"/>
      <c r="L231" s="60" t="s">
        <v>2388</v>
      </c>
      <c r="M231" s="198" t="s">
        <v>2389</v>
      </c>
      <c r="N231" s="64">
        <v>0.2</v>
      </c>
      <c r="O231" s="199">
        <v>44197</v>
      </c>
      <c r="P231" s="199">
        <v>44561</v>
      </c>
      <c r="Q231" s="44">
        <v>0.25</v>
      </c>
      <c r="R231" s="64">
        <v>0.5</v>
      </c>
      <c r="S231" s="64">
        <v>0.75</v>
      </c>
      <c r="T231" s="64">
        <v>1</v>
      </c>
      <c r="U231" s="79">
        <v>0.25</v>
      </c>
      <c r="V231" s="66" t="s">
        <v>2390</v>
      </c>
      <c r="W231" s="200" t="str">
        <f t="shared" si="13"/>
        <v>En gestión</v>
      </c>
      <c r="X231" s="200" t="str">
        <f t="shared" si="12"/>
        <v>En gestión</v>
      </c>
      <c r="Y231" s="67"/>
      <c r="Z231" s="48"/>
      <c r="AA231" s="49"/>
      <c r="AB231" s="205"/>
      <c r="AC231" s="205"/>
      <c r="AD231" s="18" t="s">
        <v>1291</v>
      </c>
    </row>
    <row r="232" spans="2:30" ht="60" customHeight="1" x14ac:dyDescent="0.25">
      <c r="B232" s="69"/>
      <c r="C232" s="55"/>
      <c r="D232" s="70"/>
      <c r="E232" s="56"/>
      <c r="F232" s="70"/>
      <c r="G232" s="70"/>
      <c r="H232" s="70"/>
      <c r="I232" s="64" t="s">
        <v>101</v>
      </c>
      <c r="J232" s="197"/>
      <c r="K232" s="72"/>
      <c r="L232" s="60" t="s">
        <v>2391</v>
      </c>
      <c r="M232" s="198" t="s">
        <v>2392</v>
      </c>
      <c r="N232" s="64">
        <v>0.2</v>
      </c>
      <c r="O232" s="199">
        <v>44197</v>
      </c>
      <c r="P232" s="199">
        <v>44561</v>
      </c>
      <c r="Q232" s="44">
        <v>0.25</v>
      </c>
      <c r="R232" s="64">
        <v>0.5</v>
      </c>
      <c r="S232" s="64">
        <v>0.75</v>
      </c>
      <c r="T232" s="64">
        <v>1</v>
      </c>
      <c r="U232" s="79">
        <v>0.25</v>
      </c>
      <c r="V232" s="66" t="s">
        <v>2393</v>
      </c>
      <c r="W232" s="200" t="str">
        <f t="shared" si="13"/>
        <v>En gestión</v>
      </c>
      <c r="X232" s="200" t="str">
        <f t="shared" si="12"/>
        <v>En gestión</v>
      </c>
      <c r="Y232" s="67"/>
      <c r="Z232" s="48"/>
      <c r="AA232" s="49"/>
      <c r="AB232" s="205"/>
      <c r="AC232" s="205"/>
      <c r="AD232" s="18" t="s">
        <v>1291</v>
      </c>
    </row>
    <row r="233" spans="2:30" ht="60" customHeight="1" x14ac:dyDescent="0.25">
      <c r="B233" s="69"/>
      <c r="C233" s="55" t="s">
        <v>2394</v>
      </c>
      <c r="D233" s="57" t="s">
        <v>523</v>
      </c>
      <c r="E233" s="56" t="s">
        <v>2395</v>
      </c>
      <c r="F233" s="57" t="s">
        <v>26</v>
      </c>
      <c r="G233" s="57" t="s">
        <v>26</v>
      </c>
      <c r="H233" s="57" t="s">
        <v>44</v>
      </c>
      <c r="I233" s="64" t="s">
        <v>394</v>
      </c>
      <c r="J233" s="197" t="s">
        <v>2396</v>
      </c>
      <c r="K233" s="59" t="s">
        <v>94</v>
      </c>
      <c r="L233" s="60" t="s">
        <v>2397</v>
      </c>
      <c r="M233" s="198" t="s">
        <v>2398</v>
      </c>
      <c r="N233" s="64">
        <v>0.2</v>
      </c>
      <c r="O233" s="199">
        <v>44197</v>
      </c>
      <c r="P233" s="199">
        <v>44561</v>
      </c>
      <c r="Q233" s="44">
        <v>0.25</v>
      </c>
      <c r="R233" s="64">
        <v>0.5</v>
      </c>
      <c r="S233" s="64">
        <v>0.75</v>
      </c>
      <c r="T233" s="64">
        <v>1</v>
      </c>
      <c r="U233" s="79">
        <v>0.25</v>
      </c>
      <c r="V233" s="66" t="s">
        <v>1562</v>
      </c>
      <c r="W233" s="200" t="str">
        <f t="shared" si="13"/>
        <v>En gestión</v>
      </c>
      <c r="X233" s="200" t="str">
        <f t="shared" si="12"/>
        <v>En gestión</v>
      </c>
      <c r="Y233" s="67" t="s">
        <v>2399</v>
      </c>
      <c r="Z233" s="48">
        <f>SUMPRODUCT(N233:N237,U233:U237)</f>
        <v>0.25</v>
      </c>
      <c r="AA233" s="49">
        <f>SUMPRODUCT(N233:N237,Q233:Q237)</f>
        <v>0.25</v>
      </c>
      <c r="AB233" s="205" t="str">
        <f>IF(AA233&lt;1%,"Sin iniciar",IF(AA233=100%,"Terminado","En gestión"))</f>
        <v>En gestión</v>
      </c>
      <c r="AC233" s="205" t="str">
        <f>IF(Z233&lt;1%,"Sin iniciar",IF(Z233=100%,"Terminado","En gestión"))</f>
        <v>En gestión</v>
      </c>
      <c r="AD233" s="18" t="s">
        <v>1291</v>
      </c>
    </row>
    <row r="234" spans="2:30" ht="60" customHeight="1" x14ac:dyDescent="0.25">
      <c r="B234" s="69"/>
      <c r="C234" s="55"/>
      <c r="D234" s="73"/>
      <c r="E234" s="56"/>
      <c r="F234" s="73"/>
      <c r="G234" s="73"/>
      <c r="H234" s="73"/>
      <c r="I234" s="64" t="s">
        <v>77</v>
      </c>
      <c r="J234" s="197"/>
      <c r="K234" s="75"/>
      <c r="L234" s="60" t="s">
        <v>2400</v>
      </c>
      <c r="M234" s="198" t="s">
        <v>2401</v>
      </c>
      <c r="N234" s="64">
        <v>0.2</v>
      </c>
      <c r="O234" s="199">
        <v>44197</v>
      </c>
      <c r="P234" s="199">
        <v>44561</v>
      </c>
      <c r="Q234" s="44">
        <v>0.25</v>
      </c>
      <c r="R234" s="64">
        <v>0.5</v>
      </c>
      <c r="S234" s="64">
        <v>0.75</v>
      </c>
      <c r="T234" s="64">
        <v>1</v>
      </c>
      <c r="U234" s="79">
        <v>0.25</v>
      </c>
      <c r="V234" s="66" t="s">
        <v>1564</v>
      </c>
      <c r="W234" s="200" t="str">
        <f t="shared" si="13"/>
        <v>En gestión</v>
      </c>
      <c r="X234" s="200" t="str">
        <f t="shared" si="12"/>
        <v>En gestión</v>
      </c>
      <c r="Y234" s="67"/>
      <c r="Z234" s="48"/>
      <c r="AA234" s="49"/>
      <c r="AB234" s="205"/>
      <c r="AC234" s="205"/>
      <c r="AD234" s="18" t="s">
        <v>1291</v>
      </c>
    </row>
    <row r="235" spans="2:30" ht="60" customHeight="1" x14ac:dyDescent="0.25">
      <c r="B235" s="69"/>
      <c r="C235" s="55"/>
      <c r="D235" s="73"/>
      <c r="E235" s="56"/>
      <c r="F235" s="73"/>
      <c r="G235" s="73"/>
      <c r="H235" s="73"/>
      <c r="I235" s="64" t="s">
        <v>97</v>
      </c>
      <c r="J235" s="197"/>
      <c r="K235" s="75"/>
      <c r="L235" s="60" t="s">
        <v>2402</v>
      </c>
      <c r="M235" s="198" t="s">
        <v>2403</v>
      </c>
      <c r="N235" s="64">
        <v>0.1</v>
      </c>
      <c r="O235" s="199">
        <v>44197</v>
      </c>
      <c r="P235" s="199">
        <v>44561</v>
      </c>
      <c r="Q235" s="44">
        <v>0.25</v>
      </c>
      <c r="R235" s="64">
        <v>0.5</v>
      </c>
      <c r="S235" s="64">
        <v>0.75</v>
      </c>
      <c r="T235" s="64">
        <v>1</v>
      </c>
      <c r="U235" s="79">
        <v>0.25</v>
      </c>
      <c r="V235" s="66" t="s">
        <v>2404</v>
      </c>
      <c r="W235" s="200" t="str">
        <f t="shared" si="13"/>
        <v>En gestión</v>
      </c>
      <c r="X235" s="200" t="str">
        <f t="shared" si="12"/>
        <v>En gestión</v>
      </c>
      <c r="Y235" s="67"/>
      <c r="Z235" s="48"/>
      <c r="AA235" s="49"/>
      <c r="AB235" s="205"/>
      <c r="AC235" s="205"/>
      <c r="AD235" s="18" t="s">
        <v>1291</v>
      </c>
    </row>
    <row r="236" spans="2:30" ht="60" customHeight="1" x14ac:dyDescent="0.25">
      <c r="B236" s="69"/>
      <c r="C236" s="55"/>
      <c r="D236" s="73"/>
      <c r="E236" s="56"/>
      <c r="F236" s="73"/>
      <c r="G236" s="73"/>
      <c r="H236" s="73"/>
      <c r="I236" s="64" t="s">
        <v>99</v>
      </c>
      <c r="J236" s="197"/>
      <c r="K236" s="75"/>
      <c r="L236" s="60" t="s">
        <v>2405</v>
      </c>
      <c r="M236" s="198" t="s">
        <v>674</v>
      </c>
      <c r="N236" s="64">
        <v>0.25</v>
      </c>
      <c r="O236" s="199">
        <v>44197</v>
      </c>
      <c r="P236" s="199">
        <v>44561</v>
      </c>
      <c r="Q236" s="44">
        <v>0.25</v>
      </c>
      <c r="R236" s="64">
        <v>0.5</v>
      </c>
      <c r="S236" s="64">
        <v>0.75</v>
      </c>
      <c r="T236" s="64">
        <v>1</v>
      </c>
      <c r="U236" s="79">
        <v>0.25</v>
      </c>
      <c r="V236" s="66" t="s">
        <v>2406</v>
      </c>
      <c r="W236" s="200" t="str">
        <f t="shared" si="13"/>
        <v>En gestión</v>
      </c>
      <c r="X236" s="200" t="str">
        <f t="shared" si="12"/>
        <v>En gestión</v>
      </c>
      <c r="Y236" s="67"/>
      <c r="Z236" s="48"/>
      <c r="AA236" s="49"/>
      <c r="AB236" s="205"/>
      <c r="AC236" s="205"/>
      <c r="AD236" s="18" t="s">
        <v>1291</v>
      </c>
    </row>
    <row r="237" spans="2:30" ht="60" customHeight="1" x14ac:dyDescent="0.25">
      <c r="B237" s="76"/>
      <c r="C237" s="55"/>
      <c r="D237" s="70"/>
      <c r="E237" s="56"/>
      <c r="F237" s="70"/>
      <c r="G237" s="70"/>
      <c r="H237" s="70"/>
      <c r="I237" s="64" t="s">
        <v>101</v>
      </c>
      <c r="J237" s="197"/>
      <c r="K237" s="72"/>
      <c r="L237" s="60" t="s">
        <v>2407</v>
      </c>
      <c r="M237" s="198" t="s">
        <v>2142</v>
      </c>
      <c r="N237" s="64">
        <v>0.25</v>
      </c>
      <c r="O237" s="199">
        <v>44197</v>
      </c>
      <c r="P237" s="199">
        <v>44561</v>
      </c>
      <c r="Q237" s="44">
        <v>0.25</v>
      </c>
      <c r="R237" s="64">
        <v>0.5</v>
      </c>
      <c r="S237" s="64">
        <v>0.75</v>
      </c>
      <c r="T237" s="64">
        <v>1</v>
      </c>
      <c r="U237" s="79">
        <v>0.25</v>
      </c>
      <c r="V237" s="66" t="s">
        <v>2408</v>
      </c>
      <c r="W237" s="200" t="str">
        <f t="shared" si="13"/>
        <v>En gestión</v>
      </c>
      <c r="X237" s="200" t="str">
        <f t="shared" si="12"/>
        <v>En gestión</v>
      </c>
      <c r="Y237" s="67"/>
      <c r="Z237" s="48"/>
      <c r="AA237" s="49"/>
      <c r="AB237" s="205"/>
      <c r="AC237" s="205"/>
      <c r="AD237" s="18" t="s">
        <v>1291</v>
      </c>
    </row>
    <row r="238" spans="2:30" x14ac:dyDescent="0.25">
      <c r="Q238" s="213"/>
      <c r="U238" s="214"/>
    </row>
  </sheetData>
  <autoFilter ref="B1:AD237" xr:uid="{BCA76D03-1986-42F3-8E70-0D6E68A2322F}">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41">
    <mergeCell ref="J2:P2"/>
    <mergeCell ref="Q2:T2"/>
    <mergeCell ref="U2:AD2"/>
    <mergeCell ref="C4:C5"/>
    <mergeCell ref="E4:E5"/>
    <mergeCell ref="J4:J5"/>
    <mergeCell ref="Y4:Y5"/>
    <mergeCell ref="Z4:Z5"/>
    <mergeCell ref="B1:I1"/>
    <mergeCell ref="AA4:AA5"/>
    <mergeCell ref="AB4:AB5"/>
    <mergeCell ref="AC4:AC5"/>
    <mergeCell ref="C6:C8"/>
    <mergeCell ref="E6:E8"/>
    <mergeCell ref="J6:J8"/>
    <mergeCell ref="Y6:Y8"/>
    <mergeCell ref="Z6:Z8"/>
    <mergeCell ref="AA6:AA8"/>
    <mergeCell ref="AB6:AB8"/>
    <mergeCell ref="AA11:AA12"/>
    <mergeCell ref="I11:I12"/>
    <mergeCell ref="H11:H12"/>
    <mergeCell ref="AC6:AC8"/>
    <mergeCell ref="C9:C10"/>
    <mergeCell ref="E9:E10"/>
    <mergeCell ref="J9:J10"/>
    <mergeCell ref="Y9:Y10"/>
    <mergeCell ref="Z9:Z10"/>
    <mergeCell ref="AA9:AA10"/>
    <mergeCell ref="AB9:AB10"/>
    <mergeCell ref="AC9:AC10"/>
    <mergeCell ref="H9:H10"/>
    <mergeCell ref="AB20:AB24"/>
    <mergeCell ref="AC20:AC24"/>
    <mergeCell ref="C25:C26"/>
    <mergeCell ref="E25:E26"/>
    <mergeCell ref="J25:J26"/>
    <mergeCell ref="Y25:Y26"/>
    <mergeCell ref="Z25:Z26"/>
    <mergeCell ref="AA25:AA26"/>
    <mergeCell ref="AB25:AB26"/>
    <mergeCell ref="AC25:AC26"/>
    <mergeCell ref="C20:C24"/>
    <mergeCell ref="E20:E24"/>
    <mergeCell ref="J20:J24"/>
    <mergeCell ref="Y20:Y24"/>
    <mergeCell ref="Z20:Z24"/>
    <mergeCell ref="AA20:AA24"/>
    <mergeCell ref="I20:I24"/>
    <mergeCell ref="K20:K24"/>
    <mergeCell ref="AB27:AB30"/>
    <mergeCell ref="AC27:AC30"/>
    <mergeCell ref="C31:C32"/>
    <mergeCell ref="E31:E32"/>
    <mergeCell ref="J31:J32"/>
    <mergeCell ref="Y31:Y32"/>
    <mergeCell ref="Z31:Z32"/>
    <mergeCell ref="AA31:AA32"/>
    <mergeCell ref="AB31:AB32"/>
    <mergeCell ref="AC31:AC32"/>
    <mergeCell ref="C27:C30"/>
    <mergeCell ref="E27:E30"/>
    <mergeCell ref="J27:J30"/>
    <mergeCell ref="Y27:Y30"/>
    <mergeCell ref="Z27:Z30"/>
    <mergeCell ref="AA27:AA30"/>
    <mergeCell ref="D27:D30"/>
    <mergeCell ref="F27:F30"/>
    <mergeCell ref="G27:G30"/>
    <mergeCell ref="H27:H30"/>
    <mergeCell ref="AB33:AB35"/>
    <mergeCell ref="AC33:AC35"/>
    <mergeCell ref="C36:C37"/>
    <mergeCell ref="E36:E37"/>
    <mergeCell ref="J36:J37"/>
    <mergeCell ref="Y36:Y37"/>
    <mergeCell ref="Z36:Z37"/>
    <mergeCell ref="AA36:AA37"/>
    <mergeCell ref="AB36:AB37"/>
    <mergeCell ref="AC36:AC37"/>
    <mergeCell ref="C33:C35"/>
    <mergeCell ref="E33:E35"/>
    <mergeCell ref="J33:J35"/>
    <mergeCell ref="Y33:Y35"/>
    <mergeCell ref="Z33:Z35"/>
    <mergeCell ref="AA33:AA35"/>
    <mergeCell ref="D33:D35"/>
    <mergeCell ref="F33:F35"/>
    <mergeCell ref="G33:G35"/>
    <mergeCell ref="H33:H35"/>
    <mergeCell ref="AB38:AB39"/>
    <mergeCell ref="AC38:AC39"/>
    <mergeCell ref="C43:C44"/>
    <mergeCell ref="E43:E44"/>
    <mergeCell ref="J43:J44"/>
    <mergeCell ref="Y43:Y44"/>
    <mergeCell ref="Z43:Z44"/>
    <mergeCell ref="AA43:AA44"/>
    <mergeCell ref="AB43:AB44"/>
    <mergeCell ref="AC43:AC44"/>
    <mergeCell ref="C38:C39"/>
    <mergeCell ref="E38:E39"/>
    <mergeCell ref="J38:J39"/>
    <mergeCell ref="Y38:Y39"/>
    <mergeCell ref="Z38:Z39"/>
    <mergeCell ref="AA38:AA39"/>
    <mergeCell ref="D38:D39"/>
    <mergeCell ref="F38:F39"/>
    <mergeCell ref="G38:G39"/>
    <mergeCell ref="I38:I39"/>
    <mergeCell ref="AB47:AB48"/>
    <mergeCell ref="AC47:AC48"/>
    <mergeCell ref="C49:C50"/>
    <mergeCell ref="E49:E50"/>
    <mergeCell ref="J49:J50"/>
    <mergeCell ref="Y49:Y50"/>
    <mergeCell ref="Z49:Z50"/>
    <mergeCell ref="AA49:AA50"/>
    <mergeCell ref="AB49:AB50"/>
    <mergeCell ref="AC49:AC50"/>
    <mergeCell ref="C47:C48"/>
    <mergeCell ref="E47:E48"/>
    <mergeCell ref="J47:J48"/>
    <mergeCell ref="Y47:Y48"/>
    <mergeCell ref="Z47:Z48"/>
    <mergeCell ref="AA47:AA48"/>
    <mergeCell ref="D47:D48"/>
    <mergeCell ref="F47:F48"/>
    <mergeCell ref="G47:G48"/>
    <mergeCell ref="H47:H48"/>
    <mergeCell ref="AB51:AB52"/>
    <mergeCell ref="AC51:AC52"/>
    <mergeCell ref="C53:C59"/>
    <mergeCell ref="E53:E57"/>
    <mergeCell ref="J53:J59"/>
    <mergeCell ref="Y53:Y59"/>
    <mergeCell ref="Z53:Z59"/>
    <mergeCell ref="AA53:AA59"/>
    <mergeCell ref="AB53:AB59"/>
    <mergeCell ref="AC53:AC59"/>
    <mergeCell ref="C51:C52"/>
    <mergeCell ref="E51:E52"/>
    <mergeCell ref="J51:J52"/>
    <mergeCell ref="Y51:Y52"/>
    <mergeCell ref="Z51:Z52"/>
    <mergeCell ref="AA51:AA52"/>
    <mergeCell ref="I51:I52"/>
    <mergeCell ref="K51:K52"/>
    <mergeCell ref="K53:K59"/>
    <mergeCell ref="AA60:AA61"/>
    <mergeCell ref="AB60:AB61"/>
    <mergeCell ref="AC60:AC61"/>
    <mergeCell ref="C62:C63"/>
    <mergeCell ref="E62:E63"/>
    <mergeCell ref="J62:J63"/>
    <mergeCell ref="Y62:Y63"/>
    <mergeCell ref="Z62:Z63"/>
    <mergeCell ref="AA62:AA63"/>
    <mergeCell ref="AB62:AB63"/>
    <mergeCell ref="C60:C61"/>
    <mergeCell ref="E60:E61"/>
    <mergeCell ref="J60:J61"/>
    <mergeCell ref="Y60:Y61"/>
    <mergeCell ref="Z60:Z61"/>
    <mergeCell ref="AC62:AC63"/>
    <mergeCell ref="C64:C66"/>
    <mergeCell ref="E64:E66"/>
    <mergeCell ref="J64:J66"/>
    <mergeCell ref="Y64:Y66"/>
    <mergeCell ref="Z64:Z66"/>
    <mergeCell ref="AA64:AA66"/>
    <mergeCell ref="AB64:AB66"/>
    <mergeCell ref="AC64:AC66"/>
    <mergeCell ref="I62:I63"/>
    <mergeCell ref="AB67:AB69"/>
    <mergeCell ref="AC67:AC69"/>
    <mergeCell ref="C70:C72"/>
    <mergeCell ref="E70:E72"/>
    <mergeCell ref="J70:J72"/>
    <mergeCell ref="Y70:Y72"/>
    <mergeCell ref="Z70:Z72"/>
    <mergeCell ref="AA70:AA72"/>
    <mergeCell ref="AB70:AB72"/>
    <mergeCell ref="AC70:AC72"/>
    <mergeCell ref="C67:C69"/>
    <mergeCell ref="E67:E69"/>
    <mergeCell ref="J67:J69"/>
    <mergeCell ref="Y67:Y69"/>
    <mergeCell ref="Z67:Z69"/>
    <mergeCell ref="AA67:AA69"/>
    <mergeCell ref="D67:D69"/>
    <mergeCell ref="F67:F69"/>
    <mergeCell ref="G67:G69"/>
    <mergeCell ref="H67:H69"/>
    <mergeCell ref="AB73:AB75"/>
    <mergeCell ref="AC73:AC75"/>
    <mergeCell ref="C76:C78"/>
    <mergeCell ref="E76:E78"/>
    <mergeCell ref="J76:J78"/>
    <mergeCell ref="Y76:Y78"/>
    <mergeCell ref="Z76:Z78"/>
    <mergeCell ref="AA76:AA78"/>
    <mergeCell ref="AB76:AB78"/>
    <mergeCell ref="AC76:AC78"/>
    <mergeCell ref="C73:C75"/>
    <mergeCell ref="E73:E75"/>
    <mergeCell ref="J73:J75"/>
    <mergeCell ref="Y73:Y75"/>
    <mergeCell ref="Z73:Z75"/>
    <mergeCell ref="AA73:AA75"/>
    <mergeCell ref="D73:D75"/>
    <mergeCell ref="F73:F75"/>
    <mergeCell ref="G73:G75"/>
    <mergeCell ref="H73:H75"/>
    <mergeCell ref="AB79:AB81"/>
    <mergeCell ref="AC79:AC81"/>
    <mergeCell ref="C82:C84"/>
    <mergeCell ref="E82:E84"/>
    <mergeCell ref="J82:J84"/>
    <mergeCell ref="Y82:Y84"/>
    <mergeCell ref="Z82:Z84"/>
    <mergeCell ref="AA82:AA84"/>
    <mergeCell ref="AB82:AB84"/>
    <mergeCell ref="AC82:AC84"/>
    <mergeCell ref="C79:C81"/>
    <mergeCell ref="E79:E81"/>
    <mergeCell ref="J79:J81"/>
    <mergeCell ref="Y79:Y81"/>
    <mergeCell ref="Z79:Z81"/>
    <mergeCell ref="AA79:AA81"/>
    <mergeCell ref="I79:I81"/>
    <mergeCell ref="K79:K81"/>
    <mergeCell ref="AB85:AB87"/>
    <mergeCell ref="AC85:AC87"/>
    <mergeCell ref="C88:C90"/>
    <mergeCell ref="E88:E90"/>
    <mergeCell ref="J88:J90"/>
    <mergeCell ref="Y88:Y90"/>
    <mergeCell ref="Z88:Z90"/>
    <mergeCell ref="AA88:AA90"/>
    <mergeCell ref="AB88:AB90"/>
    <mergeCell ref="AC88:AC90"/>
    <mergeCell ref="C85:C87"/>
    <mergeCell ref="E85:E87"/>
    <mergeCell ref="J85:J87"/>
    <mergeCell ref="Y85:Y87"/>
    <mergeCell ref="Z85:Z87"/>
    <mergeCell ref="AA85:AA87"/>
    <mergeCell ref="K85:K87"/>
    <mergeCell ref="AB91:AB93"/>
    <mergeCell ref="AC91:AC93"/>
    <mergeCell ref="C94:C96"/>
    <mergeCell ref="E94:E96"/>
    <mergeCell ref="J94:J96"/>
    <mergeCell ref="Y94:Y96"/>
    <mergeCell ref="Z94:Z96"/>
    <mergeCell ref="AA94:AA96"/>
    <mergeCell ref="AB94:AB96"/>
    <mergeCell ref="AC94:AC96"/>
    <mergeCell ref="C91:C93"/>
    <mergeCell ref="E91:E93"/>
    <mergeCell ref="J91:J93"/>
    <mergeCell ref="Y91:Y93"/>
    <mergeCell ref="Z91:Z93"/>
    <mergeCell ref="AA91:AA93"/>
    <mergeCell ref="D91:D93"/>
    <mergeCell ref="AB97:AB100"/>
    <mergeCell ref="AC97:AC100"/>
    <mergeCell ref="C101:C102"/>
    <mergeCell ref="E101:E102"/>
    <mergeCell ref="J101:J102"/>
    <mergeCell ref="Y101:Y102"/>
    <mergeCell ref="Z101:Z102"/>
    <mergeCell ref="AA101:AA102"/>
    <mergeCell ref="AB101:AB102"/>
    <mergeCell ref="AC101:AC102"/>
    <mergeCell ref="C97:C100"/>
    <mergeCell ref="E97:E100"/>
    <mergeCell ref="J97:J100"/>
    <mergeCell ref="Y97:Y100"/>
    <mergeCell ref="Z97:Z100"/>
    <mergeCell ref="AA97:AA100"/>
    <mergeCell ref="AB103:AB105"/>
    <mergeCell ref="AC103:AC105"/>
    <mergeCell ref="C106:C108"/>
    <mergeCell ref="E106:E108"/>
    <mergeCell ref="J106:J108"/>
    <mergeCell ref="Y106:Y108"/>
    <mergeCell ref="Z106:Z108"/>
    <mergeCell ref="AA106:AA108"/>
    <mergeCell ref="AB106:AB108"/>
    <mergeCell ref="AC106:AC108"/>
    <mergeCell ref="C103:C105"/>
    <mergeCell ref="E103:E105"/>
    <mergeCell ref="J103:J105"/>
    <mergeCell ref="Y103:Y105"/>
    <mergeCell ref="Z103:Z105"/>
    <mergeCell ref="AA103:AA105"/>
    <mergeCell ref="F103:F105"/>
    <mergeCell ref="G103:G105"/>
    <mergeCell ref="H103:H105"/>
    <mergeCell ref="I103:I105"/>
    <mergeCell ref="AB109:AB111"/>
    <mergeCell ref="AC109:AC111"/>
    <mergeCell ref="C112:C114"/>
    <mergeCell ref="E112:E114"/>
    <mergeCell ref="J112:J114"/>
    <mergeCell ref="Y112:Y114"/>
    <mergeCell ref="Z112:Z114"/>
    <mergeCell ref="AA112:AA114"/>
    <mergeCell ref="AB112:AB114"/>
    <mergeCell ref="AC112:AC114"/>
    <mergeCell ref="C109:C111"/>
    <mergeCell ref="E109:E111"/>
    <mergeCell ref="J109:J111"/>
    <mergeCell ref="Y109:Y111"/>
    <mergeCell ref="Z109:Z111"/>
    <mergeCell ref="AA109:AA111"/>
    <mergeCell ref="K109:K111"/>
    <mergeCell ref="H109:H111"/>
    <mergeCell ref="F109:F111"/>
    <mergeCell ref="AB115:AB117"/>
    <mergeCell ref="AC115:AC117"/>
    <mergeCell ref="C118:C120"/>
    <mergeCell ref="E118:E120"/>
    <mergeCell ref="J118:J120"/>
    <mergeCell ref="Y118:Y120"/>
    <mergeCell ref="Z118:Z120"/>
    <mergeCell ref="AA118:AA120"/>
    <mergeCell ref="AB118:AB120"/>
    <mergeCell ref="AC118:AC120"/>
    <mergeCell ref="C115:C117"/>
    <mergeCell ref="E115:E117"/>
    <mergeCell ref="J115:J117"/>
    <mergeCell ref="Y115:Y117"/>
    <mergeCell ref="Z115:Z117"/>
    <mergeCell ref="AA115:AA117"/>
    <mergeCell ref="AB121:AB123"/>
    <mergeCell ref="AC121:AC123"/>
    <mergeCell ref="C124:C126"/>
    <mergeCell ref="E124:E126"/>
    <mergeCell ref="J124:J126"/>
    <mergeCell ref="Y124:Y126"/>
    <mergeCell ref="Z124:Z126"/>
    <mergeCell ref="AA124:AA126"/>
    <mergeCell ref="AB124:AB126"/>
    <mergeCell ref="AC124:AC126"/>
    <mergeCell ref="C121:C123"/>
    <mergeCell ref="E121:E123"/>
    <mergeCell ref="J121:J123"/>
    <mergeCell ref="Y121:Y123"/>
    <mergeCell ref="Z121:Z123"/>
    <mergeCell ref="AA121:AA123"/>
    <mergeCell ref="AB127:AB129"/>
    <mergeCell ref="AC127:AC129"/>
    <mergeCell ref="C130:C132"/>
    <mergeCell ref="E130:E132"/>
    <mergeCell ref="J130:J132"/>
    <mergeCell ref="Y130:Y132"/>
    <mergeCell ref="Z130:Z132"/>
    <mergeCell ref="AA130:AA132"/>
    <mergeCell ref="AB130:AB132"/>
    <mergeCell ref="AC130:AC132"/>
    <mergeCell ref="C127:C129"/>
    <mergeCell ref="E127:E129"/>
    <mergeCell ref="J127:J129"/>
    <mergeCell ref="Y127:Y129"/>
    <mergeCell ref="Z127:Z129"/>
    <mergeCell ref="AA127:AA129"/>
    <mergeCell ref="AB133:AB138"/>
    <mergeCell ref="AC133:AC138"/>
    <mergeCell ref="C139:C144"/>
    <mergeCell ref="E139:E144"/>
    <mergeCell ref="J139:J144"/>
    <mergeCell ref="Y139:Y144"/>
    <mergeCell ref="Z139:Z144"/>
    <mergeCell ref="AA139:AA144"/>
    <mergeCell ref="AB139:AB144"/>
    <mergeCell ref="AC139:AC144"/>
    <mergeCell ref="C133:C138"/>
    <mergeCell ref="E133:E138"/>
    <mergeCell ref="J133:J138"/>
    <mergeCell ref="Y133:Y138"/>
    <mergeCell ref="Z133:Z138"/>
    <mergeCell ref="AA133:AA138"/>
    <mergeCell ref="AB145:AB150"/>
    <mergeCell ref="AC145:AC150"/>
    <mergeCell ref="C151:C156"/>
    <mergeCell ref="E151:E156"/>
    <mergeCell ref="J151:J156"/>
    <mergeCell ref="Y151:Y156"/>
    <mergeCell ref="Z151:Z156"/>
    <mergeCell ref="AA151:AA156"/>
    <mergeCell ref="AB151:AB156"/>
    <mergeCell ref="AC151:AC156"/>
    <mergeCell ref="C145:C150"/>
    <mergeCell ref="E145:E150"/>
    <mergeCell ref="J145:J150"/>
    <mergeCell ref="Y145:Y150"/>
    <mergeCell ref="Z145:Z150"/>
    <mergeCell ref="AA145:AA150"/>
    <mergeCell ref="F145:F150"/>
    <mergeCell ref="AB157:AB162"/>
    <mergeCell ref="AC157:AC162"/>
    <mergeCell ref="C163:C168"/>
    <mergeCell ref="E163:E168"/>
    <mergeCell ref="J163:J168"/>
    <mergeCell ref="Y163:Y168"/>
    <mergeCell ref="Z163:Z168"/>
    <mergeCell ref="AA163:AA168"/>
    <mergeCell ref="AB163:AB168"/>
    <mergeCell ref="AC163:AC168"/>
    <mergeCell ref="C157:C162"/>
    <mergeCell ref="E157:E162"/>
    <mergeCell ref="J157:J162"/>
    <mergeCell ref="Y157:Y162"/>
    <mergeCell ref="Z157:Z162"/>
    <mergeCell ref="AA157:AA162"/>
    <mergeCell ref="AB169:AB174"/>
    <mergeCell ref="AC169:AC174"/>
    <mergeCell ref="C175:C180"/>
    <mergeCell ref="E175:E180"/>
    <mergeCell ref="J175:J180"/>
    <mergeCell ref="Y175:Y180"/>
    <mergeCell ref="Z175:Z180"/>
    <mergeCell ref="AA175:AA180"/>
    <mergeCell ref="AB175:AB180"/>
    <mergeCell ref="AC175:AC180"/>
    <mergeCell ref="C169:C174"/>
    <mergeCell ref="E169:E174"/>
    <mergeCell ref="J169:J174"/>
    <mergeCell ref="Y169:Y174"/>
    <mergeCell ref="Z169:Z174"/>
    <mergeCell ref="AA169:AA174"/>
    <mergeCell ref="K169:K174"/>
    <mergeCell ref="H169:H174"/>
    <mergeCell ref="G169:G174"/>
    <mergeCell ref="F169:F174"/>
    <mergeCell ref="AB181:AB186"/>
    <mergeCell ref="AC181:AC186"/>
    <mergeCell ref="C187:C191"/>
    <mergeCell ref="E187:E191"/>
    <mergeCell ref="J187:J191"/>
    <mergeCell ref="Y187:Y191"/>
    <mergeCell ref="Z187:Z191"/>
    <mergeCell ref="AA187:AA191"/>
    <mergeCell ref="AB187:AB191"/>
    <mergeCell ref="AC187:AC191"/>
    <mergeCell ref="C181:C186"/>
    <mergeCell ref="E181:E186"/>
    <mergeCell ref="J181:J186"/>
    <mergeCell ref="Y181:Y186"/>
    <mergeCell ref="Z181:Z186"/>
    <mergeCell ref="AA181:AA186"/>
    <mergeCell ref="AB192:AB197"/>
    <mergeCell ref="AC192:AC197"/>
    <mergeCell ref="C198:C203"/>
    <mergeCell ref="E198:E203"/>
    <mergeCell ref="J198:J203"/>
    <mergeCell ref="Y198:Y203"/>
    <mergeCell ref="Z198:Z203"/>
    <mergeCell ref="AA198:AA203"/>
    <mergeCell ref="AB198:AB203"/>
    <mergeCell ref="AC198:AC203"/>
    <mergeCell ref="C192:C197"/>
    <mergeCell ref="E192:E197"/>
    <mergeCell ref="J192:J197"/>
    <mergeCell ref="Y192:Y197"/>
    <mergeCell ref="Z192:Z197"/>
    <mergeCell ref="AA192:AA197"/>
    <mergeCell ref="F192:F197"/>
    <mergeCell ref="AB204:AB209"/>
    <mergeCell ref="AC204:AC209"/>
    <mergeCell ref="C210:C215"/>
    <mergeCell ref="E210:E215"/>
    <mergeCell ref="J210:J215"/>
    <mergeCell ref="Y210:Y215"/>
    <mergeCell ref="Z210:Z215"/>
    <mergeCell ref="AA210:AA215"/>
    <mergeCell ref="AB210:AB215"/>
    <mergeCell ref="AC210:AC215"/>
    <mergeCell ref="C204:C209"/>
    <mergeCell ref="E204:E209"/>
    <mergeCell ref="J204:J209"/>
    <mergeCell ref="Y204:Y209"/>
    <mergeCell ref="Z204:Z209"/>
    <mergeCell ref="AA204:AA209"/>
    <mergeCell ref="AB216:AB220"/>
    <mergeCell ref="AC216:AC220"/>
    <mergeCell ref="C221:C226"/>
    <mergeCell ref="E221:E226"/>
    <mergeCell ref="J221:J226"/>
    <mergeCell ref="Y221:Y226"/>
    <mergeCell ref="Z221:Z226"/>
    <mergeCell ref="AA221:AA226"/>
    <mergeCell ref="AB221:AB226"/>
    <mergeCell ref="AC221:AC226"/>
    <mergeCell ref="C216:C220"/>
    <mergeCell ref="E216:E220"/>
    <mergeCell ref="J216:J220"/>
    <mergeCell ref="Y216:Y220"/>
    <mergeCell ref="Z216:Z220"/>
    <mergeCell ref="AA216:AA220"/>
    <mergeCell ref="F216:F220"/>
    <mergeCell ref="G216:G220"/>
    <mergeCell ref="H216:H220"/>
    <mergeCell ref="K216:K220"/>
    <mergeCell ref="AB227:AB232"/>
    <mergeCell ref="AC227:AC232"/>
    <mergeCell ref="C233:C237"/>
    <mergeCell ref="E233:E237"/>
    <mergeCell ref="J233:J237"/>
    <mergeCell ref="Y233:Y237"/>
    <mergeCell ref="Z233:Z237"/>
    <mergeCell ref="AA233:AA237"/>
    <mergeCell ref="AB233:AB237"/>
    <mergeCell ref="AC233:AC237"/>
    <mergeCell ref="C227:C232"/>
    <mergeCell ref="E227:E232"/>
    <mergeCell ref="J227:J232"/>
    <mergeCell ref="Y227:Y232"/>
    <mergeCell ref="Z227:Z232"/>
    <mergeCell ref="AA227:AA232"/>
    <mergeCell ref="B2:I2"/>
    <mergeCell ref="B4:B10"/>
    <mergeCell ref="B11:B12"/>
    <mergeCell ref="B13:B19"/>
    <mergeCell ref="H4:H5"/>
    <mergeCell ref="I4:I5"/>
    <mergeCell ref="I6:I8"/>
    <mergeCell ref="I9:I10"/>
    <mergeCell ref="AB11:AB12"/>
    <mergeCell ref="AC11:AC12"/>
    <mergeCell ref="C13:C18"/>
    <mergeCell ref="E13:E18"/>
    <mergeCell ref="J13:J18"/>
    <mergeCell ref="Y13:Y18"/>
    <mergeCell ref="Z13:Z18"/>
    <mergeCell ref="AA13:AA18"/>
    <mergeCell ref="AB13:AB18"/>
    <mergeCell ref="AC13:AC18"/>
    <mergeCell ref="C11:C12"/>
    <mergeCell ref="E11:E12"/>
    <mergeCell ref="J11:J12"/>
    <mergeCell ref="Y11:Y12"/>
    <mergeCell ref="Z11:Z12"/>
    <mergeCell ref="B47:B63"/>
    <mergeCell ref="B64:B132"/>
    <mergeCell ref="B133:B237"/>
    <mergeCell ref="D4:D5"/>
    <mergeCell ref="F4:F5"/>
    <mergeCell ref="G4:G5"/>
    <mergeCell ref="G11:G12"/>
    <mergeCell ref="F11:F12"/>
    <mergeCell ref="F9:F10"/>
    <mergeCell ref="G9:G10"/>
    <mergeCell ref="B20:B26"/>
    <mergeCell ref="B27:B32"/>
    <mergeCell ref="B33:B35"/>
    <mergeCell ref="B36:B40"/>
    <mergeCell ref="B41:B44"/>
    <mergeCell ref="B45:B46"/>
    <mergeCell ref="E58:E59"/>
    <mergeCell ref="G53:G59"/>
    <mergeCell ref="F53:F59"/>
    <mergeCell ref="H13:H18"/>
    <mergeCell ref="G13:G18"/>
    <mergeCell ref="F13:F18"/>
    <mergeCell ref="D13:D18"/>
    <mergeCell ref="D20:D24"/>
    <mergeCell ref="F20:F24"/>
    <mergeCell ref="G20:G24"/>
    <mergeCell ref="H20:H24"/>
    <mergeCell ref="K4:K5"/>
    <mergeCell ref="K6:K8"/>
    <mergeCell ref="K9:K10"/>
    <mergeCell ref="K11:K12"/>
    <mergeCell ref="K13:K18"/>
    <mergeCell ref="I13:I18"/>
    <mergeCell ref="H6:H8"/>
    <mergeCell ref="G6:G8"/>
    <mergeCell ref="F6:F8"/>
    <mergeCell ref="D6:D8"/>
    <mergeCell ref="D9:D10"/>
    <mergeCell ref="D11:D12"/>
    <mergeCell ref="I27:I30"/>
    <mergeCell ref="K27:K30"/>
    <mergeCell ref="D31:D32"/>
    <mergeCell ref="F31:F32"/>
    <mergeCell ref="G31:G32"/>
    <mergeCell ref="H31:H32"/>
    <mergeCell ref="I31:I32"/>
    <mergeCell ref="K31:K32"/>
    <mergeCell ref="D25:D26"/>
    <mergeCell ref="F25:F26"/>
    <mergeCell ref="G25:G26"/>
    <mergeCell ref="H25:H26"/>
    <mergeCell ref="I25:I26"/>
    <mergeCell ref="K25:K26"/>
    <mergeCell ref="K38:K39"/>
    <mergeCell ref="H38:H39"/>
    <mergeCell ref="D43:D44"/>
    <mergeCell ref="F43:F44"/>
    <mergeCell ref="G43:G44"/>
    <mergeCell ref="H43:H44"/>
    <mergeCell ref="I43:I44"/>
    <mergeCell ref="K43:K44"/>
    <mergeCell ref="I33:I35"/>
    <mergeCell ref="K33:K35"/>
    <mergeCell ref="D36:D37"/>
    <mergeCell ref="F36:F37"/>
    <mergeCell ref="G36:G37"/>
    <mergeCell ref="H36:H37"/>
    <mergeCell ref="I36:I37"/>
    <mergeCell ref="K36:K37"/>
    <mergeCell ref="F49:F50"/>
    <mergeCell ref="D49:D50"/>
    <mergeCell ref="D51:D52"/>
    <mergeCell ref="F51:F52"/>
    <mergeCell ref="G51:G52"/>
    <mergeCell ref="H51:H52"/>
    <mergeCell ref="I47:I48"/>
    <mergeCell ref="K47:K48"/>
    <mergeCell ref="K49:K50"/>
    <mergeCell ref="I49:I50"/>
    <mergeCell ref="H49:H50"/>
    <mergeCell ref="G49:G50"/>
    <mergeCell ref="D58:D59"/>
    <mergeCell ref="D53:D57"/>
    <mergeCell ref="D62:D63"/>
    <mergeCell ref="F62:F63"/>
    <mergeCell ref="G62:G63"/>
    <mergeCell ref="H62:H63"/>
    <mergeCell ref="K60:K61"/>
    <mergeCell ref="I60:I61"/>
    <mergeCell ref="H60:H61"/>
    <mergeCell ref="G60:G61"/>
    <mergeCell ref="F60:F61"/>
    <mergeCell ref="D60:D61"/>
    <mergeCell ref="I53:I59"/>
    <mergeCell ref="H53:H59"/>
    <mergeCell ref="I67:I69"/>
    <mergeCell ref="K67:K69"/>
    <mergeCell ref="D70:D72"/>
    <mergeCell ref="F70:F72"/>
    <mergeCell ref="G70:G72"/>
    <mergeCell ref="H70:H72"/>
    <mergeCell ref="I70:I72"/>
    <mergeCell ref="K70:K72"/>
    <mergeCell ref="K62:K63"/>
    <mergeCell ref="D64:D66"/>
    <mergeCell ref="F64:F66"/>
    <mergeCell ref="G64:G66"/>
    <mergeCell ref="H64:H66"/>
    <mergeCell ref="I64:I66"/>
    <mergeCell ref="K64:K66"/>
    <mergeCell ref="F76:F78"/>
    <mergeCell ref="D76:D78"/>
    <mergeCell ref="D79:D81"/>
    <mergeCell ref="F79:F81"/>
    <mergeCell ref="G79:G81"/>
    <mergeCell ref="H79:H81"/>
    <mergeCell ref="I73:I75"/>
    <mergeCell ref="K73:K75"/>
    <mergeCell ref="K76:K78"/>
    <mergeCell ref="I76:I78"/>
    <mergeCell ref="H76:H78"/>
    <mergeCell ref="G76:G78"/>
    <mergeCell ref="K82:K84"/>
    <mergeCell ref="D88:D90"/>
    <mergeCell ref="F88:F90"/>
    <mergeCell ref="G88:G90"/>
    <mergeCell ref="H88:H90"/>
    <mergeCell ref="I88:I90"/>
    <mergeCell ref="K88:K90"/>
    <mergeCell ref="I82:I84"/>
    <mergeCell ref="H82:H84"/>
    <mergeCell ref="G82:G84"/>
    <mergeCell ref="F82:F84"/>
    <mergeCell ref="D82:D84"/>
    <mergeCell ref="D85:D87"/>
    <mergeCell ref="F85:F87"/>
    <mergeCell ref="G85:G87"/>
    <mergeCell ref="H85:H87"/>
    <mergeCell ref="I85:I87"/>
    <mergeCell ref="D112:D114"/>
    <mergeCell ref="D115:D117"/>
    <mergeCell ref="D118:D120"/>
    <mergeCell ref="D121:D123"/>
    <mergeCell ref="D124:D126"/>
    <mergeCell ref="D127:D129"/>
    <mergeCell ref="D94:D96"/>
    <mergeCell ref="D97:D100"/>
    <mergeCell ref="D101:D102"/>
    <mergeCell ref="D103:D105"/>
    <mergeCell ref="D106:D108"/>
    <mergeCell ref="D109:D111"/>
    <mergeCell ref="D163:D168"/>
    <mergeCell ref="D169:D174"/>
    <mergeCell ref="D175:D180"/>
    <mergeCell ref="D181:D186"/>
    <mergeCell ref="D187:D191"/>
    <mergeCell ref="D192:D197"/>
    <mergeCell ref="D130:D132"/>
    <mergeCell ref="D133:D138"/>
    <mergeCell ref="D139:D144"/>
    <mergeCell ref="D145:D150"/>
    <mergeCell ref="D151:D156"/>
    <mergeCell ref="D157:D162"/>
    <mergeCell ref="D233:D237"/>
    <mergeCell ref="F233:F237"/>
    <mergeCell ref="F227:F232"/>
    <mergeCell ref="G227:G232"/>
    <mergeCell ref="G233:G237"/>
    <mergeCell ref="F221:F226"/>
    <mergeCell ref="G221:G226"/>
    <mergeCell ref="D198:D203"/>
    <mergeCell ref="D204:D209"/>
    <mergeCell ref="D210:D215"/>
    <mergeCell ref="D216:D220"/>
    <mergeCell ref="D221:D226"/>
    <mergeCell ref="D227:D232"/>
    <mergeCell ref="H221:H226"/>
    <mergeCell ref="H227:H232"/>
    <mergeCell ref="H233:H237"/>
    <mergeCell ref="K233:K237"/>
    <mergeCell ref="K227:K232"/>
    <mergeCell ref="K221:K226"/>
    <mergeCell ref="F210:F215"/>
    <mergeCell ref="F204:F209"/>
    <mergeCell ref="F198:F203"/>
    <mergeCell ref="G198:G203"/>
    <mergeCell ref="H198:H203"/>
    <mergeCell ref="K198:K203"/>
    <mergeCell ref="H204:H209"/>
    <mergeCell ref="G204:G209"/>
    <mergeCell ref="G210:G215"/>
    <mergeCell ref="H210:H215"/>
    <mergeCell ref="K181:K186"/>
    <mergeCell ref="K187:K191"/>
    <mergeCell ref="F187:F191"/>
    <mergeCell ref="G187:G191"/>
    <mergeCell ref="H187:H191"/>
    <mergeCell ref="H181:H186"/>
    <mergeCell ref="G181:G186"/>
    <mergeCell ref="F181:F186"/>
    <mergeCell ref="K210:K215"/>
    <mergeCell ref="K204:K209"/>
    <mergeCell ref="K192:K197"/>
    <mergeCell ref="I192:I197"/>
    <mergeCell ref="H192:H197"/>
    <mergeCell ref="G192:G197"/>
    <mergeCell ref="F163:F168"/>
    <mergeCell ref="G163:G168"/>
    <mergeCell ref="K163:K168"/>
    <mergeCell ref="K157:K162"/>
    <mergeCell ref="H157:H162"/>
    <mergeCell ref="G157:G162"/>
    <mergeCell ref="F157:F162"/>
    <mergeCell ref="F175:F180"/>
    <mergeCell ref="G175:G180"/>
    <mergeCell ref="H175:H180"/>
    <mergeCell ref="K175:K180"/>
    <mergeCell ref="K139:K144"/>
    <mergeCell ref="H139:H144"/>
    <mergeCell ref="G139:G144"/>
    <mergeCell ref="F139:F144"/>
    <mergeCell ref="F133:F138"/>
    <mergeCell ref="G133:G138"/>
    <mergeCell ref="H133:H138"/>
    <mergeCell ref="K133:K138"/>
    <mergeCell ref="F151:F156"/>
    <mergeCell ref="G151:G156"/>
    <mergeCell ref="H151:H156"/>
    <mergeCell ref="G145:G150"/>
    <mergeCell ref="H145:H150"/>
    <mergeCell ref="K145:K150"/>
    <mergeCell ref="K151:K156"/>
    <mergeCell ref="K130:K132"/>
    <mergeCell ref="I130:I132"/>
    <mergeCell ref="H130:H132"/>
    <mergeCell ref="G130:G132"/>
    <mergeCell ref="F130:F132"/>
    <mergeCell ref="F127:F129"/>
    <mergeCell ref="G127:G129"/>
    <mergeCell ref="H127:H129"/>
    <mergeCell ref="I127:I129"/>
    <mergeCell ref="K127:K129"/>
    <mergeCell ref="K124:K126"/>
    <mergeCell ref="I124:I126"/>
    <mergeCell ref="H124:H126"/>
    <mergeCell ref="G124:G126"/>
    <mergeCell ref="F124:F126"/>
    <mergeCell ref="F121:F123"/>
    <mergeCell ref="G121:G123"/>
    <mergeCell ref="H121:H123"/>
    <mergeCell ref="I121:I123"/>
    <mergeCell ref="K121:K123"/>
    <mergeCell ref="F112:F114"/>
    <mergeCell ref="F115:F117"/>
    <mergeCell ref="F118:F120"/>
    <mergeCell ref="K97:K100"/>
    <mergeCell ref="K101:K102"/>
    <mergeCell ref="K106:K108"/>
    <mergeCell ref="I106:I108"/>
    <mergeCell ref="H106:H108"/>
    <mergeCell ref="G106:G108"/>
    <mergeCell ref="F106:F108"/>
    <mergeCell ref="H112:H114"/>
    <mergeCell ref="H115:H117"/>
    <mergeCell ref="H118:H120"/>
    <mergeCell ref="G109:G111"/>
    <mergeCell ref="G112:G114"/>
    <mergeCell ref="G115:G117"/>
    <mergeCell ref="G118:G120"/>
    <mergeCell ref="K112:K114"/>
    <mergeCell ref="K115:K117"/>
    <mergeCell ref="K118:K120"/>
    <mergeCell ref="I109:I111"/>
    <mergeCell ref="I112:I114"/>
    <mergeCell ref="I115:I117"/>
    <mergeCell ref="I118:I120"/>
    <mergeCell ref="I101:I102"/>
    <mergeCell ref="H101:H102"/>
    <mergeCell ref="G101:G102"/>
    <mergeCell ref="F101:F102"/>
    <mergeCell ref="K103:K105"/>
    <mergeCell ref="I97:I100"/>
    <mergeCell ref="H97:H100"/>
    <mergeCell ref="G97:G100"/>
    <mergeCell ref="F97:F100"/>
    <mergeCell ref="F94:F96"/>
    <mergeCell ref="G94:G96"/>
    <mergeCell ref="H94:H96"/>
    <mergeCell ref="I94:I96"/>
    <mergeCell ref="K94:K96"/>
    <mergeCell ref="K91:K93"/>
    <mergeCell ref="F91:F93"/>
    <mergeCell ref="G91:G93"/>
    <mergeCell ref="H91:H93"/>
    <mergeCell ref="I91:I93"/>
  </mergeCells>
  <conditionalFormatting sqref="W4:X10">
    <cfRule type="beginsWith" dxfId="251" priority="253" operator="beginsWith" text="T">
      <formula>LEFT(W4,LEN("T"))="T"</formula>
    </cfRule>
    <cfRule type="containsText" dxfId="250" priority="254" operator="containsText" text="Sin iniciar">
      <formula>NOT(ISERROR(SEARCH("Sin iniciar",W4)))</formula>
    </cfRule>
    <cfRule type="containsText" dxfId="249" priority="255" operator="containsText" text="En gestión">
      <formula>NOT(ISERROR(SEARCH("En gestión",W4)))</formula>
    </cfRule>
  </conditionalFormatting>
  <conditionalFormatting sqref="AB4">
    <cfRule type="beginsWith" dxfId="248" priority="250" operator="beginsWith" text="T">
      <formula>LEFT(AB4,LEN("T"))="T"</formula>
    </cfRule>
    <cfRule type="containsText" dxfId="247" priority="251" operator="containsText" text="Sin iniciar">
      <formula>NOT(ISERROR(SEARCH("Sin iniciar",AB4)))</formula>
    </cfRule>
    <cfRule type="containsText" dxfId="246" priority="252" operator="containsText" text="En gestión">
      <formula>NOT(ISERROR(SEARCH("En gestión",AB4)))</formula>
    </cfRule>
  </conditionalFormatting>
  <conditionalFormatting sqref="AC4">
    <cfRule type="beginsWith" dxfId="245" priority="247" operator="beginsWith" text="T">
      <formula>LEFT(AC4,LEN("T"))="T"</formula>
    </cfRule>
    <cfRule type="containsText" dxfId="244" priority="248" operator="containsText" text="Sin iniciar">
      <formula>NOT(ISERROR(SEARCH("Sin iniciar",AC4)))</formula>
    </cfRule>
    <cfRule type="containsText" dxfId="243" priority="249" operator="containsText" text="En gestión">
      <formula>NOT(ISERROR(SEARCH("En gestión",AC4)))</formula>
    </cfRule>
  </conditionalFormatting>
  <conditionalFormatting sqref="AB9:AC9 AC11">
    <cfRule type="beginsWith" dxfId="242" priority="244" operator="beginsWith" text="T">
      <formula>LEFT(AB9,LEN("T"))="T"</formula>
    </cfRule>
    <cfRule type="containsText" dxfId="241" priority="245" operator="containsText" text="Sin iniciar">
      <formula>NOT(ISERROR(SEARCH("Sin iniciar",AB9)))</formula>
    </cfRule>
    <cfRule type="containsText" dxfId="240" priority="246" operator="containsText" text="En gestión">
      <formula>NOT(ISERROR(SEARCH("En gestión",AB9)))</formula>
    </cfRule>
  </conditionalFormatting>
  <conditionalFormatting sqref="AB6">
    <cfRule type="beginsWith" dxfId="239" priority="241" operator="beginsWith" text="T">
      <formula>LEFT(AB6,LEN("T"))="T"</formula>
    </cfRule>
    <cfRule type="containsText" dxfId="238" priority="242" operator="containsText" text="Sin iniciar">
      <formula>NOT(ISERROR(SEARCH("Sin iniciar",AB6)))</formula>
    </cfRule>
    <cfRule type="containsText" dxfId="237" priority="243" operator="containsText" text="En gestión">
      <formula>NOT(ISERROR(SEARCH("En gestión",AB6)))</formula>
    </cfRule>
  </conditionalFormatting>
  <conditionalFormatting sqref="AC6">
    <cfRule type="beginsWith" dxfId="236" priority="238" operator="beginsWith" text="T">
      <formula>LEFT(AC6,LEN("T"))="T"</formula>
    </cfRule>
    <cfRule type="containsText" dxfId="235" priority="239" operator="containsText" text="Sin iniciar">
      <formula>NOT(ISERROR(SEARCH("Sin iniciar",AC6)))</formula>
    </cfRule>
    <cfRule type="containsText" dxfId="234" priority="240" operator="containsText" text="En gestión">
      <formula>NOT(ISERROR(SEARCH("En gestión",AC6)))</formula>
    </cfRule>
  </conditionalFormatting>
  <conditionalFormatting sqref="AC13">
    <cfRule type="beginsWith" dxfId="233" priority="226" operator="beginsWith" text="T">
      <formula>LEFT(AC13,LEN("T"))="T"</formula>
    </cfRule>
    <cfRule type="containsText" dxfId="232" priority="227" operator="containsText" text="Sin iniciar">
      <formula>NOT(ISERROR(SEARCH("Sin iniciar",AC13)))</formula>
    </cfRule>
    <cfRule type="containsText" dxfId="231" priority="228" operator="containsText" text="En gestión">
      <formula>NOT(ISERROR(SEARCH("En gestión",AC13)))</formula>
    </cfRule>
  </conditionalFormatting>
  <conditionalFormatting sqref="W13:X19">
    <cfRule type="beginsWith" dxfId="230" priority="235" operator="beginsWith" text="T">
      <formula>LEFT(W13,LEN("T"))="T"</formula>
    </cfRule>
    <cfRule type="containsText" dxfId="229" priority="236" operator="containsText" text="Sin iniciar">
      <formula>NOT(ISERROR(SEARCH("Sin iniciar",W13)))</formula>
    </cfRule>
    <cfRule type="containsText" dxfId="228" priority="237" operator="containsText" text="En gestión">
      <formula>NOT(ISERROR(SEARCH("En gestión",W13)))</formula>
    </cfRule>
  </conditionalFormatting>
  <conditionalFormatting sqref="AB19:AC19">
    <cfRule type="beginsWith" dxfId="227" priority="232" operator="beginsWith" text="T">
      <formula>LEFT(AB19,LEN("T"))="T"</formula>
    </cfRule>
    <cfRule type="containsText" dxfId="226" priority="233" operator="containsText" text="Sin iniciar">
      <formula>NOT(ISERROR(SEARCH("Sin iniciar",AB19)))</formula>
    </cfRule>
    <cfRule type="containsText" dxfId="225" priority="234" operator="containsText" text="En gestión">
      <formula>NOT(ISERROR(SEARCH("En gestión",AB19)))</formula>
    </cfRule>
  </conditionalFormatting>
  <conditionalFormatting sqref="AB13">
    <cfRule type="beginsWith" dxfId="224" priority="229" operator="beginsWith" text="T">
      <formula>LEFT(AB13,LEN("T"))="T"</formula>
    </cfRule>
    <cfRule type="containsText" dxfId="223" priority="230" operator="containsText" text="Sin iniciar">
      <formula>NOT(ISERROR(SEARCH("Sin iniciar",AB13)))</formula>
    </cfRule>
    <cfRule type="containsText" dxfId="222" priority="231" operator="containsText" text="En gestión">
      <formula>NOT(ISERROR(SEARCH("En gestión",AB13)))</formula>
    </cfRule>
  </conditionalFormatting>
  <conditionalFormatting sqref="W20:W26">
    <cfRule type="beginsWith" dxfId="221" priority="223" operator="beginsWith" text="T">
      <formula>LEFT(W20,LEN("T"))="T"</formula>
    </cfRule>
    <cfRule type="containsText" dxfId="220" priority="224" operator="containsText" text="Sin iniciar">
      <formula>NOT(ISERROR(SEARCH("Sin iniciar",W20)))</formula>
    </cfRule>
    <cfRule type="containsText" dxfId="219" priority="225" operator="containsText" text="En gestión">
      <formula>NOT(ISERROR(SEARCH("En gestión",W20)))</formula>
    </cfRule>
  </conditionalFormatting>
  <conditionalFormatting sqref="X20:X26">
    <cfRule type="beginsWith" dxfId="218" priority="220" operator="beginsWith" text="T">
      <formula>LEFT(X20,LEN("T"))="T"</formula>
    </cfRule>
    <cfRule type="containsText" dxfId="217" priority="221" operator="containsText" text="Sin iniciar">
      <formula>NOT(ISERROR(SEARCH("Sin iniciar",X20)))</formula>
    </cfRule>
    <cfRule type="containsText" dxfId="216" priority="222" operator="containsText" text="En gestión">
      <formula>NOT(ISERROR(SEARCH("En gestión",X20)))</formula>
    </cfRule>
  </conditionalFormatting>
  <conditionalFormatting sqref="AB20">
    <cfRule type="beginsWith" dxfId="215" priority="217" operator="beginsWith" text="T">
      <formula>LEFT(AB20,LEN("T"))="T"</formula>
    </cfRule>
    <cfRule type="containsText" dxfId="214" priority="218" operator="containsText" text="Sin iniciar">
      <formula>NOT(ISERROR(SEARCH("Sin iniciar",AB20)))</formula>
    </cfRule>
    <cfRule type="containsText" dxfId="213" priority="219" operator="containsText" text="En gestión">
      <formula>NOT(ISERROR(SEARCH("En gestión",AB20)))</formula>
    </cfRule>
  </conditionalFormatting>
  <conditionalFormatting sqref="AC20">
    <cfRule type="beginsWith" dxfId="212" priority="214" operator="beginsWith" text="T">
      <formula>LEFT(AC20,LEN("T"))="T"</formula>
    </cfRule>
    <cfRule type="containsText" dxfId="211" priority="215" operator="containsText" text="Sin iniciar">
      <formula>NOT(ISERROR(SEARCH("Sin iniciar",AC20)))</formula>
    </cfRule>
    <cfRule type="containsText" dxfId="210" priority="216" operator="containsText" text="En gestión">
      <formula>NOT(ISERROR(SEARCH("En gestión",AC20)))</formula>
    </cfRule>
  </conditionalFormatting>
  <conditionalFormatting sqref="AB25">
    <cfRule type="beginsWith" dxfId="209" priority="211" operator="beginsWith" text="T">
      <formula>LEFT(AB25,LEN("T"))="T"</formula>
    </cfRule>
    <cfRule type="containsText" dxfId="208" priority="212" operator="containsText" text="Sin iniciar">
      <formula>NOT(ISERROR(SEARCH("Sin iniciar",AB25)))</formula>
    </cfRule>
    <cfRule type="containsText" dxfId="207" priority="213" operator="containsText" text="En gestión">
      <formula>NOT(ISERROR(SEARCH("En gestión",AB25)))</formula>
    </cfRule>
  </conditionalFormatting>
  <conditionalFormatting sqref="AC25">
    <cfRule type="beginsWith" dxfId="206" priority="208" operator="beginsWith" text="T">
      <formula>LEFT(AC25,LEN("T"))="T"</formula>
    </cfRule>
    <cfRule type="containsText" dxfId="205" priority="209" operator="containsText" text="Sin iniciar">
      <formula>NOT(ISERROR(SEARCH("Sin iniciar",AC25)))</formula>
    </cfRule>
    <cfRule type="containsText" dxfId="204" priority="210" operator="containsText" text="En gestión">
      <formula>NOT(ISERROR(SEARCH("En gestión",AC25)))</formula>
    </cfRule>
  </conditionalFormatting>
  <conditionalFormatting sqref="W27:W32">
    <cfRule type="beginsWith" dxfId="203" priority="205" operator="beginsWith" text="T">
      <formula>LEFT(W27,LEN("T"))="T"</formula>
    </cfRule>
    <cfRule type="containsText" dxfId="202" priority="206" operator="containsText" text="Sin iniciar">
      <formula>NOT(ISERROR(SEARCH("Sin iniciar",W27)))</formula>
    </cfRule>
    <cfRule type="containsText" dxfId="201" priority="207" operator="containsText" text="En gestión">
      <formula>NOT(ISERROR(SEARCH("En gestión",W27)))</formula>
    </cfRule>
  </conditionalFormatting>
  <conditionalFormatting sqref="X27:X32">
    <cfRule type="beginsWith" dxfId="200" priority="202" operator="beginsWith" text="T">
      <formula>LEFT(X27,LEN("T"))="T"</formula>
    </cfRule>
    <cfRule type="containsText" dxfId="199" priority="203" operator="containsText" text="Sin iniciar">
      <formula>NOT(ISERROR(SEARCH("Sin iniciar",X27)))</formula>
    </cfRule>
    <cfRule type="containsText" dxfId="198" priority="204" operator="containsText" text="En gestión">
      <formula>NOT(ISERROR(SEARCH("En gestión",X27)))</formula>
    </cfRule>
  </conditionalFormatting>
  <conditionalFormatting sqref="AB27">
    <cfRule type="beginsWith" dxfId="197" priority="199" operator="beginsWith" text="T">
      <formula>LEFT(AB27,LEN("T"))="T"</formula>
    </cfRule>
    <cfRule type="containsText" dxfId="196" priority="200" operator="containsText" text="Sin iniciar">
      <formula>NOT(ISERROR(SEARCH("Sin iniciar",AB27)))</formula>
    </cfRule>
    <cfRule type="containsText" dxfId="195" priority="201" operator="containsText" text="En gestión">
      <formula>NOT(ISERROR(SEARCH("En gestión",AB27)))</formula>
    </cfRule>
  </conditionalFormatting>
  <conditionalFormatting sqref="AC27">
    <cfRule type="beginsWith" dxfId="194" priority="196" operator="beginsWith" text="T">
      <formula>LEFT(AC27,LEN("T"))="T"</formula>
    </cfRule>
    <cfRule type="containsText" dxfId="193" priority="197" operator="containsText" text="Sin iniciar">
      <formula>NOT(ISERROR(SEARCH("Sin iniciar",AC27)))</formula>
    </cfRule>
    <cfRule type="containsText" dxfId="192" priority="198" operator="containsText" text="En gestión">
      <formula>NOT(ISERROR(SEARCH("En gestión",AC27)))</formula>
    </cfRule>
  </conditionalFormatting>
  <conditionalFormatting sqref="AB31">
    <cfRule type="beginsWith" dxfId="191" priority="193" operator="beginsWith" text="T">
      <formula>LEFT(AB31,LEN("T"))="T"</formula>
    </cfRule>
    <cfRule type="containsText" dxfId="190" priority="194" operator="containsText" text="Sin iniciar">
      <formula>NOT(ISERROR(SEARCH("Sin iniciar",AB31)))</formula>
    </cfRule>
    <cfRule type="containsText" dxfId="189" priority="195" operator="containsText" text="En gestión">
      <formula>NOT(ISERROR(SEARCH("En gestión",AB31)))</formula>
    </cfRule>
  </conditionalFormatting>
  <conditionalFormatting sqref="AC31">
    <cfRule type="beginsWith" dxfId="188" priority="190" operator="beginsWith" text="T">
      <formula>LEFT(AC31,LEN("T"))="T"</formula>
    </cfRule>
    <cfRule type="containsText" dxfId="187" priority="191" operator="containsText" text="Sin iniciar">
      <formula>NOT(ISERROR(SEARCH("Sin iniciar",AC31)))</formula>
    </cfRule>
    <cfRule type="containsText" dxfId="186" priority="192" operator="containsText" text="En gestión">
      <formula>NOT(ISERROR(SEARCH("En gestión",AC31)))</formula>
    </cfRule>
  </conditionalFormatting>
  <conditionalFormatting sqref="W33:X35">
    <cfRule type="beginsWith" dxfId="185" priority="187" operator="beginsWith" text="T">
      <formula>LEFT(W33,LEN("T"))="T"</formula>
    </cfRule>
    <cfRule type="containsText" dxfId="184" priority="188" operator="containsText" text="Sin iniciar">
      <formula>NOT(ISERROR(SEARCH("Sin iniciar",W33)))</formula>
    </cfRule>
    <cfRule type="containsText" dxfId="183" priority="189" operator="containsText" text="En gestión">
      <formula>NOT(ISERROR(SEARCH("En gestión",W33)))</formula>
    </cfRule>
  </conditionalFormatting>
  <conditionalFormatting sqref="AB33">
    <cfRule type="beginsWith" dxfId="182" priority="184" operator="beginsWith" text="T">
      <formula>LEFT(AB33,LEN("T"))="T"</formula>
    </cfRule>
    <cfRule type="containsText" dxfId="181" priority="185" operator="containsText" text="Sin iniciar">
      <formula>NOT(ISERROR(SEARCH("Sin iniciar",AB33)))</formula>
    </cfRule>
    <cfRule type="containsText" dxfId="180" priority="186" operator="containsText" text="En gestión">
      <formula>NOT(ISERROR(SEARCH("En gestión",AB33)))</formula>
    </cfRule>
  </conditionalFormatting>
  <conditionalFormatting sqref="AC33">
    <cfRule type="beginsWith" dxfId="179" priority="181" operator="beginsWith" text="T">
      <formula>LEFT(AC33,LEN("T"))="T"</formula>
    </cfRule>
    <cfRule type="containsText" dxfId="178" priority="182" operator="containsText" text="Sin iniciar">
      <formula>NOT(ISERROR(SEARCH("Sin iniciar",AC33)))</formula>
    </cfRule>
    <cfRule type="containsText" dxfId="177" priority="183" operator="containsText" text="En gestión">
      <formula>NOT(ISERROR(SEARCH("En gestión",AC33)))</formula>
    </cfRule>
  </conditionalFormatting>
  <conditionalFormatting sqref="W36:W40">
    <cfRule type="beginsWith" dxfId="176" priority="178" operator="beginsWith" text="T">
      <formula>LEFT(W36,LEN("T"))="T"</formula>
    </cfRule>
    <cfRule type="containsText" dxfId="175" priority="179" operator="containsText" text="Sin iniciar">
      <formula>NOT(ISERROR(SEARCH("Sin iniciar",W36)))</formula>
    </cfRule>
    <cfRule type="containsText" dxfId="174" priority="180" operator="containsText" text="En gestión">
      <formula>NOT(ISERROR(SEARCH("En gestión",W36)))</formula>
    </cfRule>
  </conditionalFormatting>
  <conditionalFormatting sqref="X36:X40">
    <cfRule type="beginsWith" dxfId="173" priority="175" operator="beginsWith" text="T">
      <formula>LEFT(X36,LEN("T"))="T"</formula>
    </cfRule>
    <cfRule type="containsText" dxfId="172" priority="176" operator="containsText" text="Sin iniciar">
      <formula>NOT(ISERROR(SEARCH("Sin iniciar",X36)))</formula>
    </cfRule>
    <cfRule type="containsText" dxfId="171" priority="177" operator="containsText" text="En gestión">
      <formula>NOT(ISERROR(SEARCH("En gestión",X36)))</formula>
    </cfRule>
  </conditionalFormatting>
  <conditionalFormatting sqref="AC36 AC40 AC38">
    <cfRule type="beginsWith" dxfId="170" priority="169" operator="beginsWith" text="T">
      <formula>LEFT(AC36,LEN("T"))="T"</formula>
    </cfRule>
    <cfRule type="containsText" dxfId="169" priority="170" operator="containsText" text="Sin iniciar">
      <formula>NOT(ISERROR(SEARCH("Sin iniciar",AC36)))</formula>
    </cfRule>
    <cfRule type="containsText" dxfId="168" priority="171" operator="containsText" text="En gestión">
      <formula>NOT(ISERROR(SEARCH("En gestión",AC36)))</formula>
    </cfRule>
  </conditionalFormatting>
  <conditionalFormatting sqref="AB36 AB40 AB38">
    <cfRule type="beginsWith" dxfId="167" priority="172" operator="beginsWith" text="T">
      <formula>LEFT(AB36,LEN("T"))="T"</formula>
    </cfRule>
    <cfRule type="containsText" dxfId="166" priority="173" operator="containsText" text="Sin iniciar">
      <formula>NOT(ISERROR(SEARCH("Sin iniciar",AB36)))</formula>
    </cfRule>
    <cfRule type="containsText" dxfId="165" priority="174" operator="containsText" text="En gestión">
      <formula>NOT(ISERROR(SEARCH("En gestión",AB36)))</formula>
    </cfRule>
  </conditionalFormatting>
  <conditionalFormatting sqref="W41:W44">
    <cfRule type="beginsWith" dxfId="164" priority="166" operator="beginsWith" text="T">
      <formula>LEFT(W41,LEN("T"))="T"</formula>
    </cfRule>
    <cfRule type="containsText" dxfId="163" priority="167" operator="containsText" text="Sin iniciar">
      <formula>NOT(ISERROR(SEARCH("Sin iniciar",W41)))</formula>
    </cfRule>
    <cfRule type="containsText" dxfId="162" priority="168" operator="containsText" text="En gestión">
      <formula>NOT(ISERROR(SEARCH("En gestión",W41)))</formula>
    </cfRule>
  </conditionalFormatting>
  <conditionalFormatting sqref="X41:X44">
    <cfRule type="beginsWith" dxfId="161" priority="163" operator="beginsWith" text="T">
      <formula>LEFT(X41,LEN("T"))="T"</formula>
    </cfRule>
    <cfRule type="containsText" dxfId="160" priority="164" operator="containsText" text="Sin iniciar">
      <formula>NOT(ISERROR(SEARCH("Sin iniciar",X41)))</formula>
    </cfRule>
    <cfRule type="containsText" dxfId="159" priority="165" operator="containsText" text="En gestión">
      <formula>NOT(ISERROR(SEARCH("En gestión",X41)))</formula>
    </cfRule>
  </conditionalFormatting>
  <conditionalFormatting sqref="AB41">
    <cfRule type="beginsWith" dxfId="158" priority="160" operator="beginsWith" text="T">
      <formula>LEFT(AB41,LEN("T"))="T"</formula>
    </cfRule>
    <cfRule type="containsText" dxfId="157" priority="161" operator="containsText" text="Sin iniciar">
      <formula>NOT(ISERROR(SEARCH("Sin iniciar",AB41)))</formula>
    </cfRule>
    <cfRule type="containsText" dxfId="156" priority="162" operator="containsText" text="En gestión">
      <formula>NOT(ISERROR(SEARCH("En gestión",AB41)))</formula>
    </cfRule>
  </conditionalFormatting>
  <conditionalFormatting sqref="AC41">
    <cfRule type="beginsWith" dxfId="155" priority="157" operator="beginsWith" text="T">
      <formula>LEFT(AC41,LEN("T"))="T"</formula>
    </cfRule>
    <cfRule type="containsText" dxfId="154" priority="158" operator="containsText" text="Sin iniciar">
      <formula>NOT(ISERROR(SEARCH("Sin iniciar",AC41)))</formula>
    </cfRule>
    <cfRule type="containsText" dxfId="153" priority="159" operator="containsText" text="En gestión">
      <formula>NOT(ISERROR(SEARCH("En gestión",AC41)))</formula>
    </cfRule>
  </conditionalFormatting>
  <conditionalFormatting sqref="AB42">
    <cfRule type="beginsWith" dxfId="152" priority="154" operator="beginsWith" text="T">
      <formula>LEFT(AB42,LEN("T"))="T"</formula>
    </cfRule>
    <cfRule type="containsText" dxfId="151" priority="155" operator="containsText" text="Sin iniciar">
      <formula>NOT(ISERROR(SEARCH("Sin iniciar",AB42)))</formula>
    </cfRule>
    <cfRule type="containsText" dxfId="150" priority="156" operator="containsText" text="En gestión">
      <formula>NOT(ISERROR(SEARCH("En gestión",AB42)))</formula>
    </cfRule>
  </conditionalFormatting>
  <conditionalFormatting sqref="AC42">
    <cfRule type="beginsWith" dxfId="149" priority="151" operator="beginsWith" text="T">
      <formula>LEFT(AC42,LEN("T"))="T"</formula>
    </cfRule>
    <cfRule type="containsText" dxfId="148" priority="152" operator="containsText" text="Sin iniciar">
      <formula>NOT(ISERROR(SEARCH("Sin iniciar",AC42)))</formula>
    </cfRule>
    <cfRule type="containsText" dxfId="147" priority="153" operator="containsText" text="En gestión">
      <formula>NOT(ISERROR(SEARCH("En gestión",AC42)))</formula>
    </cfRule>
  </conditionalFormatting>
  <conditionalFormatting sqref="AB43">
    <cfRule type="beginsWith" dxfId="146" priority="148" operator="beginsWith" text="T">
      <formula>LEFT(AB43,LEN("T"))="T"</formula>
    </cfRule>
    <cfRule type="containsText" dxfId="145" priority="149" operator="containsText" text="Sin iniciar">
      <formula>NOT(ISERROR(SEARCH("Sin iniciar",AB43)))</formula>
    </cfRule>
    <cfRule type="containsText" dxfId="144" priority="150" operator="containsText" text="En gestión">
      <formula>NOT(ISERROR(SEARCH("En gestión",AB43)))</formula>
    </cfRule>
  </conditionalFormatting>
  <conditionalFormatting sqref="AC43">
    <cfRule type="beginsWith" dxfId="143" priority="145" operator="beginsWith" text="T">
      <formula>LEFT(AC43,LEN("T"))="T"</formula>
    </cfRule>
    <cfRule type="containsText" dxfId="142" priority="146" operator="containsText" text="Sin iniciar">
      <formula>NOT(ISERROR(SEARCH("Sin iniciar",AC43)))</formula>
    </cfRule>
    <cfRule type="containsText" dxfId="141" priority="147" operator="containsText" text="En gestión">
      <formula>NOT(ISERROR(SEARCH("En gestión",AC43)))</formula>
    </cfRule>
  </conditionalFormatting>
  <conditionalFormatting sqref="W45">
    <cfRule type="beginsWith" dxfId="140" priority="142" operator="beginsWith" text="T">
      <formula>LEFT(W45,LEN("T"))="T"</formula>
    </cfRule>
    <cfRule type="containsText" dxfId="139" priority="143" operator="containsText" text="Sin iniciar">
      <formula>NOT(ISERROR(SEARCH("Sin iniciar",W45)))</formula>
    </cfRule>
    <cfRule type="containsText" dxfId="138" priority="144" operator="containsText" text="En gestión">
      <formula>NOT(ISERROR(SEARCH("En gestión",W45)))</formula>
    </cfRule>
  </conditionalFormatting>
  <conditionalFormatting sqref="W46">
    <cfRule type="beginsWith" dxfId="137" priority="139" operator="beginsWith" text="T">
      <formula>LEFT(W46,LEN("T"))="T"</formula>
    </cfRule>
    <cfRule type="containsText" dxfId="136" priority="140" operator="containsText" text="Sin iniciar">
      <formula>NOT(ISERROR(SEARCH("Sin iniciar",W46)))</formula>
    </cfRule>
    <cfRule type="containsText" dxfId="135" priority="141" operator="containsText" text="En gestión">
      <formula>NOT(ISERROR(SEARCH("En gestión",W46)))</formula>
    </cfRule>
  </conditionalFormatting>
  <conditionalFormatting sqref="X45:X46">
    <cfRule type="beginsWith" dxfId="134" priority="136" operator="beginsWith" text="T">
      <formula>LEFT(X45,LEN("T"))="T"</formula>
    </cfRule>
    <cfRule type="containsText" dxfId="133" priority="137" operator="containsText" text="Sin iniciar">
      <formula>NOT(ISERROR(SEARCH("Sin iniciar",X45)))</formula>
    </cfRule>
    <cfRule type="containsText" dxfId="132" priority="138" operator="containsText" text="En gestión">
      <formula>NOT(ISERROR(SEARCH("En gestión",X45)))</formula>
    </cfRule>
  </conditionalFormatting>
  <conditionalFormatting sqref="AB45">
    <cfRule type="beginsWith" dxfId="131" priority="133" operator="beginsWith" text="T">
      <formula>LEFT(AB45,LEN("T"))="T"</formula>
    </cfRule>
    <cfRule type="containsText" dxfId="130" priority="134" operator="containsText" text="Sin iniciar">
      <formula>NOT(ISERROR(SEARCH("Sin iniciar",AB45)))</formula>
    </cfRule>
    <cfRule type="containsText" dxfId="129" priority="135" operator="containsText" text="En gestión">
      <formula>NOT(ISERROR(SEARCH("En gestión",AB45)))</formula>
    </cfRule>
  </conditionalFormatting>
  <conditionalFormatting sqref="AC45">
    <cfRule type="beginsWith" dxfId="128" priority="130" operator="beginsWith" text="T">
      <formula>LEFT(AC45,LEN("T"))="T"</formula>
    </cfRule>
    <cfRule type="containsText" dxfId="127" priority="131" operator="containsText" text="Sin iniciar">
      <formula>NOT(ISERROR(SEARCH("Sin iniciar",AC45)))</formula>
    </cfRule>
    <cfRule type="containsText" dxfId="126" priority="132" operator="containsText" text="En gestión">
      <formula>NOT(ISERROR(SEARCH("En gestión",AC45)))</formula>
    </cfRule>
  </conditionalFormatting>
  <conditionalFormatting sqref="AB46">
    <cfRule type="beginsWith" dxfId="125" priority="127" operator="beginsWith" text="T">
      <formula>LEFT(AB46,LEN("T"))="T"</formula>
    </cfRule>
    <cfRule type="containsText" dxfId="124" priority="128" operator="containsText" text="Sin iniciar">
      <formula>NOT(ISERROR(SEARCH("Sin iniciar",AB46)))</formula>
    </cfRule>
    <cfRule type="containsText" dxfId="123" priority="129" operator="containsText" text="En gestión">
      <formula>NOT(ISERROR(SEARCH("En gestión",AB46)))</formula>
    </cfRule>
  </conditionalFormatting>
  <conditionalFormatting sqref="AC46">
    <cfRule type="beginsWith" dxfId="122" priority="124" operator="beginsWith" text="T">
      <formula>LEFT(AC46,LEN("T"))="T"</formula>
    </cfRule>
    <cfRule type="containsText" dxfId="121" priority="125" operator="containsText" text="Sin iniciar">
      <formula>NOT(ISERROR(SEARCH("Sin iniciar",AC46)))</formula>
    </cfRule>
    <cfRule type="containsText" dxfId="120" priority="126" operator="containsText" text="En gestión">
      <formula>NOT(ISERROR(SEARCH("En gestión",AC46)))</formula>
    </cfRule>
  </conditionalFormatting>
  <conditionalFormatting sqref="W47:X63">
    <cfRule type="beginsWith" dxfId="119" priority="121" operator="beginsWith" text="T">
      <formula>LEFT(W47,LEN("T"))="T"</formula>
    </cfRule>
    <cfRule type="containsText" dxfId="118" priority="122" operator="containsText" text="Sin iniciar">
      <formula>NOT(ISERROR(SEARCH("Sin iniciar",W47)))</formula>
    </cfRule>
    <cfRule type="containsText" dxfId="117" priority="123" operator="containsText" text="En gestión">
      <formula>NOT(ISERROR(SEARCH("En gestión",W47)))</formula>
    </cfRule>
  </conditionalFormatting>
  <conditionalFormatting sqref="AB47">
    <cfRule type="beginsWith" dxfId="116" priority="118" operator="beginsWith" text="T">
      <formula>LEFT(AB47,LEN("T"))="T"</formula>
    </cfRule>
    <cfRule type="containsText" dxfId="115" priority="119" operator="containsText" text="Sin iniciar">
      <formula>NOT(ISERROR(SEARCH("Sin iniciar",AB47)))</formula>
    </cfRule>
    <cfRule type="containsText" dxfId="114" priority="120" operator="containsText" text="En gestión">
      <formula>NOT(ISERROR(SEARCH("En gestión",AB47)))</formula>
    </cfRule>
  </conditionalFormatting>
  <conditionalFormatting sqref="AC47">
    <cfRule type="beginsWith" dxfId="113" priority="115" operator="beginsWith" text="T">
      <formula>LEFT(AC47,LEN("T"))="T"</formula>
    </cfRule>
    <cfRule type="containsText" dxfId="112" priority="116" operator="containsText" text="Sin iniciar">
      <formula>NOT(ISERROR(SEARCH("Sin iniciar",AC47)))</formula>
    </cfRule>
    <cfRule type="containsText" dxfId="111" priority="117" operator="containsText" text="En gestión">
      <formula>NOT(ISERROR(SEARCH("En gestión",AC47)))</formula>
    </cfRule>
  </conditionalFormatting>
  <conditionalFormatting sqref="AB49">
    <cfRule type="beginsWith" dxfId="110" priority="112" operator="beginsWith" text="T">
      <formula>LEFT(AB49,LEN("T"))="T"</formula>
    </cfRule>
    <cfRule type="containsText" dxfId="109" priority="113" operator="containsText" text="Sin iniciar">
      <formula>NOT(ISERROR(SEARCH("Sin iniciar",AB49)))</formula>
    </cfRule>
    <cfRule type="containsText" dxfId="108" priority="114" operator="containsText" text="En gestión">
      <formula>NOT(ISERROR(SEARCH("En gestión",AB49)))</formula>
    </cfRule>
  </conditionalFormatting>
  <conditionalFormatting sqref="AC49">
    <cfRule type="beginsWith" dxfId="107" priority="109" operator="beginsWith" text="T">
      <formula>LEFT(AC49,LEN("T"))="T"</formula>
    </cfRule>
    <cfRule type="containsText" dxfId="106" priority="110" operator="containsText" text="Sin iniciar">
      <formula>NOT(ISERROR(SEARCH("Sin iniciar",AC49)))</formula>
    </cfRule>
    <cfRule type="containsText" dxfId="105" priority="111" operator="containsText" text="En gestión">
      <formula>NOT(ISERROR(SEARCH("En gestión",AC49)))</formula>
    </cfRule>
  </conditionalFormatting>
  <conditionalFormatting sqref="AB51">
    <cfRule type="beginsWith" dxfId="104" priority="106" operator="beginsWith" text="T">
      <formula>LEFT(AB51,LEN("T"))="T"</formula>
    </cfRule>
    <cfRule type="containsText" dxfId="103" priority="107" operator="containsText" text="Sin iniciar">
      <formula>NOT(ISERROR(SEARCH("Sin iniciar",AB51)))</formula>
    </cfRule>
    <cfRule type="containsText" dxfId="102" priority="108" operator="containsText" text="En gestión">
      <formula>NOT(ISERROR(SEARCH("En gestión",AB51)))</formula>
    </cfRule>
  </conditionalFormatting>
  <conditionalFormatting sqref="AC51">
    <cfRule type="beginsWith" dxfId="101" priority="103" operator="beginsWith" text="T">
      <formula>LEFT(AC51,LEN("T"))="T"</formula>
    </cfRule>
    <cfRule type="containsText" dxfId="100" priority="104" operator="containsText" text="Sin iniciar">
      <formula>NOT(ISERROR(SEARCH("Sin iniciar",AC51)))</formula>
    </cfRule>
    <cfRule type="containsText" dxfId="99" priority="105" operator="containsText" text="En gestión">
      <formula>NOT(ISERROR(SEARCH("En gestión",AC51)))</formula>
    </cfRule>
  </conditionalFormatting>
  <conditionalFormatting sqref="AB53">
    <cfRule type="beginsWith" dxfId="98" priority="100" operator="beginsWith" text="T">
      <formula>LEFT(AB53,LEN("T"))="T"</formula>
    </cfRule>
    <cfRule type="containsText" dxfId="97" priority="101" operator="containsText" text="Sin iniciar">
      <formula>NOT(ISERROR(SEARCH("Sin iniciar",AB53)))</formula>
    </cfRule>
    <cfRule type="containsText" dxfId="96" priority="102" operator="containsText" text="En gestión">
      <formula>NOT(ISERROR(SEARCH("En gestión",AB53)))</formula>
    </cfRule>
  </conditionalFormatting>
  <conditionalFormatting sqref="AC53">
    <cfRule type="beginsWith" dxfId="95" priority="97" operator="beginsWith" text="T">
      <formula>LEFT(AC53,LEN("T"))="T"</formula>
    </cfRule>
    <cfRule type="containsText" dxfId="94" priority="98" operator="containsText" text="Sin iniciar">
      <formula>NOT(ISERROR(SEARCH("Sin iniciar",AC53)))</formula>
    </cfRule>
    <cfRule type="containsText" dxfId="93" priority="99" operator="containsText" text="En gestión">
      <formula>NOT(ISERROR(SEARCH("En gestión",AC53)))</formula>
    </cfRule>
  </conditionalFormatting>
  <conditionalFormatting sqref="AB60">
    <cfRule type="beginsWith" dxfId="92" priority="94" operator="beginsWith" text="T">
      <formula>LEFT(AB60,LEN("T"))="T"</formula>
    </cfRule>
    <cfRule type="containsText" dxfId="91" priority="95" operator="containsText" text="Sin iniciar">
      <formula>NOT(ISERROR(SEARCH("Sin iniciar",AB60)))</formula>
    </cfRule>
    <cfRule type="containsText" dxfId="90" priority="96" operator="containsText" text="En gestión">
      <formula>NOT(ISERROR(SEARCH("En gestión",AB60)))</formula>
    </cfRule>
  </conditionalFormatting>
  <conditionalFormatting sqref="AC60">
    <cfRule type="beginsWith" dxfId="89" priority="91" operator="beginsWith" text="T">
      <formula>LEFT(AC60,LEN("T"))="T"</formula>
    </cfRule>
    <cfRule type="containsText" dxfId="88" priority="92" operator="containsText" text="Sin iniciar">
      <formula>NOT(ISERROR(SEARCH("Sin iniciar",AC60)))</formula>
    </cfRule>
    <cfRule type="containsText" dxfId="87" priority="93" operator="containsText" text="En gestión">
      <formula>NOT(ISERROR(SEARCH("En gestión",AC60)))</formula>
    </cfRule>
  </conditionalFormatting>
  <conditionalFormatting sqref="AB62">
    <cfRule type="beginsWith" dxfId="86" priority="88" operator="beginsWith" text="T">
      <formula>LEFT(AB62,LEN("T"))="T"</formula>
    </cfRule>
    <cfRule type="containsText" dxfId="85" priority="89" operator="containsText" text="Sin iniciar">
      <formula>NOT(ISERROR(SEARCH("Sin iniciar",AB62)))</formula>
    </cfRule>
    <cfRule type="containsText" dxfId="84" priority="90" operator="containsText" text="En gestión">
      <formula>NOT(ISERROR(SEARCH("En gestión",AB62)))</formula>
    </cfRule>
  </conditionalFormatting>
  <conditionalFormatting sqref="AC62">
    <cfRule type="beginsWith" dxfId="83" priority="85" operator="beginsWith" text="T">
      <formula>LEFT(AC62,LEN("T"))="T"</formula>
    </cfRule>
    <cfRule type="containsText" dxfId="82" priority="86" operator="containsText" text="Sin iniciar">
      <formula>NOT(ISERROR(SEARCH("Sin iniciar",AC62)))</formula>
    </cfRule>
    <cfRule type="containsText" dxfId="81" priority="87" operator="containsText" text="En gestión">
      <formula>NOT(ISERROR(SEARCH("En gestión",AC62)))</formula>
    </cfRule>
  </conditionalFormatting>
  <conditionalFormatting sqref="W64">
    <cfRule type="beginsWith" dxfId="80" priority="82" operator="beginsWith" text="T">
      <formula>LEFT(W64,LEN("T"))="T"</formula>
    </cfRule>
    <cfRule type="containsText" dxfId="79" priority="83" operator="containsText" text="Sin iniciar">
      <formula>NOT(ISERROR(SEARCH("Sin iniciar",W64)))</formula>
    </cfRule>
    <cfRule type="containsText" dxfId="78" priority="84" operator="containsText" text="En gestión">
      <formula>NOT(ISERROR(SEARCH("En gestión",W64)))</formula>
    </cfRule>
  </conditionalFormatting>
  <conditionalFormatting sqref="X64">
    <cfRule type="beginsWith" dxfId="77" priority="79" operator="beginsWith" text="T">
      <formula>LEFT(X64,LEN("T"))="T"</formula>
    </cfRule>
    <cfRule type="containsText" dxfId="76" priority="80" operator="containsText" text="Sin iniciar">
      <formula>NOT(ISERROR(SEARCH("Sin iniciar",X64)))</formula>
    </cfRule>
    <cfRule type="containsText" dxfId="75" priority="81" operator="containsText" text="En gestión">
      <formula>NOT(ISERROR(SEARCH("En gestión",X64)))</formula>
    </cfRule>
  </conditionalFormatting>
  <conditionalFormatting sqref="W65:W132">
    <cfRule type="beginsWith" dxfId="74" priority="76" operator="beginsWith" text="T">
      <formula>LEFT(W65,LEN("T"))="T"</formula>
    </cfRule>
    <cfRule type="containsText" dxfId="73" priority="77" operator="containsText" text="Sin iniciar">
      <formula>NOT(ISERROR(SEARCH("Sin iniciar",W65)))</formula>
    </cfRule>
    <cfRule type="containsText" dxfId="72" priority="78" operator="containsText" text="En gestión">
      <formula>NOT(ISERROR(SEARCH("En gestión",W65)))</formula>
    </cfRule>
  </conditionalFormatting>
  <conditionalFormatting sqref="X65:X132">
    <cfRule type="beginsWith" dxfId="71" priority="73" operator="beginsWith" text="T">
      <formula>LEFT(X65,LEN("T"))="T"</formula>
    </cfRule>
    <cfRule type="containsText" dxfId="70" priority="74" operator="containsText" text="Sin iniciar">
      <formula>NOT(ISERROR(SEARCH("Sin iniciar",X65)))</formula>
    </cfRule>
    <cfRule type="containsText" dxfId="69" priority="75" operator="containsText" text="En gestión">
      <formula>NOT(ISERROR(SEARCH("En gestión",X65)))</formula>
    </cfRule>
  </conditionalFormatting>
  <conditionalFormatting sqref="AC64">
    <cfRule type="beginsWith" dxfId="68" priority="67" operator="beginsWith" text="T">
      <formula>LEFT(AC64,LEN("T"))="T"</formula>
    </cfRule>
    <cfRule type="containsText" dxfId="67" priority="68" operator="containsText" text="Sin iniciar">
      <formula>NOT(ISERROR(SEARCH("Sin iniciar",AC64)))</formula>
    </cfRule>
    <cfRule type="containsText" dxfId="66" priority="69" operator="containsText" text="En gestión">
      <formula>NOT(ISERROR(SEARCH("En gestión",AC64)))</formula>
    </cfRule>
  </conditionalFormatting>
  <conditionalFormatting sqref="AB64">
    <cfRule type="beginsWith" dxfId="65" priority="70" operator="beginsWith" text="T">
      <formula>LEFT(AB64,LEN("T"))="T"</formula>
    </cfRule>
    <cfRule type="containsText" dxfId="64" priority="71" operator="containsText" text="Sin iniciar">
      <formula>NOT(ISERROR(SEARCH("Sin iniciar",AB64)))</formula>
    </cfRule>
    <cfRule type="containsText" dxfId="63" priority="72" operator="containsText" text="En gestión">
      <formula>NOT(ISERROR(SEARCH("En gestión",AB64)))</formula>
    </cfRule>
  </conditionalFormatting>
  <conditionalFormatting sqref="AC67">
    <cfRule type="beginsWith" dxfId="62" priority="61" operator="beginsWith" text="T">
      <formula>LEFT(AC67,LEN("T"))="T"</formula>
    </cfRule>
    <cfRule type="containsText" dxfId="61" priority="62" operator="containsText" text="Sin iniciar">
      <formula>NOT(ISERROR(SEARCH("Sin iniciar",AC67)))</formula>
    </cfRule>
    <cfRule type="containsText" dxfId="60" priority="63" operator="containsText" text="En gestión">
      <formula>NOT(ISERROR(SEARCH("En gestión",AC67)))</formula>
    </cfRule>
  </conditionalFormatting>
  <conditionalFormatting sqref="AB67">
    <cfRule type="beginsWith" dxfId="59" priority="64" operator="beginsWith" text="T">
      <formula>LEFT(AB67,LEN("T"))="T"</formula>
    </cfRule>
    <cfRule type="containsText" dxfId="58" priority="65" operator="containsText" text="Sin iniciar">
      <formula>NOT(ISERROR(SEARCH("Sin iniciar",AB67)))</formula>
    </cfRule>
    <cfRule type="containsText" dxfId="57" priority="66" operator="containsText" text="En gestión">
      <formula>NOT(ISERROR(SEARCH("En gestión",AB67)))</formula>
    </cfRule>
  </conditionalFormatting>
  <conditionalFormatting sqref="AC70">
    <cfRule type="beginsWith" dxfId="56" priority="55" operator="beginsWith" text="T">
      <formula>LEFT(AC70,LEN("T"))="T"</formula>
    </cfRule>
    <cfRule type="containsText" dxfId="55" priority="56" operator="containsText" text="Sin iniciar">
      <formula>NOT(ISERROR(SEARCH("Sin iniciar",AC70)))</formula>
    </cfRule>
    <cfRule type="containsText" dxfId="54" priority="57" operator="containsText" text="En gestión">
      <formula>NOT(ISERROR(SEARCH("En gestión",AC70)))</formula>
    </cfRule>
  </conditionalFormatting>
  <conditionalFormatting sqref="AB70">
    <cfRule type="beginsWith" dxfId="53" priority="58" operator="beginsWith" text="T">
      <formula>LEFT(AB70,LEN("T"))="T"</formula>
    </cfRule>
    <cfRule type="containsText" dxfId="52" priority="59" operator="containsText" text="Sin iniciar">
      <formula>NOT(ISERROR(SEARCH("Sin iniciar",AB70)))</formula>
    </cfRule>
    <cfRule type="containsText" dxfId="51" priority="60" operator="containsText" text="En gestión">
      <formula>NOT(ISERROR(SEARCH("En gestión",AB70)))</formula>
    </cfRule>
  </conditionalFormatting>
  <conditionalFormatting sqref="AC73 AC76 AC79 AC82 AC85 AC88 AC91 AC94 AC97 AC103 AC106 AC109 AC112">
    <cfRule type="beginsWith" dxfId="50" priority="49" operator="beginsWith" text="T">
      <formula>LEFT(AC73,LEN("T"))="T"</formula>
    </cfRule>
    <cfRule type="containsText" dxfId="49" priority="50" operator="containsText" text="Sin iniciar">
      <formula>NOT(ISERROR(SEARCH("Sin iniciar",AC73)))</formula>
    </cfRule>
    <cfRule type="containsText" dxfId="48" priority="51" operator="containsText" text="En gestión">
      <formula>NOT(ISERROR(SEARCH("En gestión",AC73)))</formula>
    </cfRule>
  </conditionalFormatting>
  <conditionalFormatting sqref="AB73 AB76 AB79 AB82 AB85 AB88 AB91 AB94 AB97 AB103 AB106 AB109 AB112 AB115 AB118 AB121 AB124 AB127 AB130">
    <cfRule type="beginsWith" dxfId="47" priority="52" operator="beginsWith" text="T">
      <formula>LEFT(AB73,LEN("T"))="T"</formula>
    </cfRule>
    <cfRule type="containsText" dxfId="46" priority="53" operator="containsText" text="Sin iniciar">
      <formula>NOT(ISERROR(SEARCH("Sin iniciar",AB73)))</formula>
    </cfRule>
    <cfRule type="containsText" dxfId="45" priority="54" operator="containsText" text="En gestión">
      <formula>NOT(ISERROR(SEARCH("En gestión",AB73)))</formula>
    </cfRule>
  </conditionalFormatting>
  <conditionalFormatting sqref="AC130">
    <cfRule type="beginsWith" dxfId="44" priority="46" operator="beginsWith" text="T">
      <formula>LEFT(AC130,LEN("T"))="T"</formula>
    </cfRule>
    <cfRule type="containsText" dxfId="43" priority="47" operator="containsText" text="Sin iniciar">
      <formula>NOT(ISERROR(SEARCH("Sin iniciar",AC130)))</formula>
    </cfRule>
    <cfRule type="containsText" dxfId="42" priority="48" operator="containsText" text="En gestión">
      <formula>NOT(ISERROR(SEARCH("En gestión",AC130)))</formula>
    </cfRule>
  </conditionalFormatting>
  <conditionalFormatting sqref="AC127">
    <cfRule type="beginsWith" dxfId="41" priority="43" operator="beginsWith" text="T">
      <formula>LEFT(AC127,LEN("T"))="T"</formula>
    </cfRule>
    <cfRule type="containsText" dxfId="40" priority="44" operator="containsText" text="Sin iniciar">
      <formula>NOT(ISERROR(SEARCH("Sin iniciar",AC127)))</formula>
    </cfRule>
    <cfRule type="containsText" dxfId="39" priority="45" operator="containsText" text="En gestión">
      <formula>NOT(ISERROR(SEARCH("En gestión",AC127)))</formula>
    </cfRule>
  </conditionalFormatting>
  <conditionalFormatting sqref="AC124">
    <cfRule type="beginsWith" dxfId="38" priority="40" operator="beginsWith" text="T">
      <formula>LEFT(AC124,LEN("T"))="T"</formula>
    </cfRule>
    <cfRule type="containsText" dxfId="37" priority="41" operator="containsText" text="Sin iniciar">
      <formula>NOT(ISERROR(SEARCH("Sin iniciar",AC124)))</formula>
    </cfRule>
    <cfRule type="containsText" dxfId="36" priority="42" operator="containsText" text="En gestión">
      <formula>NOT(ISERROR(SEARCH("En gestión",AC124)))</formula>
    </cfRule>
  </conditionalFormatting>
  <conditionalFormatting sqref="AC121">
    <cfRule type="beginsWith" dxfId="35" priority="37" operator="beginsWith" text="T">
      <formula>LEFT(AC121,LEN("T"))="T"</formula>
    </cfRule>
    <cfRule type="containsText" dxfId="34" priority="38" operator="containsText" text="Sin iniciar">
      <formula>NOT(ISERROR(SEARCH("Sin iniciar",AC121)))</formula>
    </cfRule>
    <cfRule type="containsText" dxfId="33" priority="39" operator="containsText" text="En gestión">
      <formula>NOT(ISERROR(SEARCH("En gestión",AC121)))</formula>
    </cfRule>
  </conditionalFormatting>
  <conditionalFormatting sqref="AC118">
    <cfRule type="beginsWith" dxfId="32" priority="34" operator="beginsWith" text="T">
      <formula>LEFT(AC118,LEN("T"))="T"</formula>
    </cfRule>
    <cfRule type="containsText" dxfId="31" priority="35" operator="containsText" text="Sin iniciar">
      <formula>NOT(ISERROR(SEARCH("Sin iniciar",AC118)))</formula>
    </cfRule>
    <cfRule type="containsText" dxfId="30" priority="36" operator="containsText" text="En gestión">
      <formula>NOT(ISERROR(SEARCH("En gestión",AC118)))</formula>
    </cfRule>
  </conditionalFormatting>
  <conditionalFormatting sqref="AC115">
    <cfRule type="beginsWith" dxfId="29" priority="31" operator="beginsWith" text="T">
      <formula>LEFT(AC115,LEN("T"))="T"</formula>
    </cfRule>
    <cfRule type="containsText" dxfId="28" priority="32" operator="containsText" text="Sin iniciar">
      <formula>NOT(ISERROR(SEARCH("Sin iniciar",AC115)))</formula>
    </cfRule>
    <cfRule type="containsText" dxfId="27" priority="33" operator="containsText" text="En gestión">
      <formula>NOT(ISERROR(SEARCH("En gestión",AC115)))</formula>
    </cfRule>
  </conditionalFormatting>
  <conditionalFormatting sqref="AC101">
    <cfRule type="beginsWith" dxfId="26" priority="25" operator="beginsWith" text="T">
      <formula>LEFT(AC101,LEN("T"))="T"</formula>
    </cfRule>
    <cfRule type="containsText" dxfId="25" priority="26" operator="containsText" text="Sin iniciar">
      <formula>NOT(ISERROR(SEARCH("Sin iniciar",AC101)))</formula>
    </cfRule>
    <cfRule type="containsText" dxfId="24" priority="27" operator="containsText" text="En gestión">
      <formula>NOT(ISERROR(SEARCH("En gestión",AC101)))</formula>
    </cfRule>
  </conditionalFormatting>
  <conditionalFormatting sqref="AB101">
    <cfRule type="beginsWith" dxfId="23" priority="28" operator="beginsWith" text="T">
      <formula>LEFT(AB101,LEN("T"))="T"</formula>
    </cfRule>
    <cfRule type="containsText" dxfId="22" priority="29" operator="containsText" text="Sin iniciar">
      <formula>NOT(ISERROR(SEARCH("Sin iniciar",AB101)))</formula>
    </cfRule>
    <cfRule type="containsText" dxfId="21" priority="30" operator="containsText" text="En gestión">
      <formula>NOT(ISERROR(SEARCH("En gestión",AB101)))</formula>
    </cfRule>
  </conditionalFormatting>
  <conditionalFormatting sqref="W133 W134:X138 W144:X237">
    <cfRule type="beginsWith" dxfId="20" priority="22" operator="beginsWith" text="T">
      <formula>LEFT(W133,LEN("T"))="T"</formula>
    </cfRule>
    <cfRule type="containsText" dxfId="19" priority="23" operator="containsText" text="Sin iniciar">
      <formula>NOT(ISERROR(SEARCH("Sin iniciar",W133)))</formula>
    </cfRule>
    <cfRule type="containsText" dxfId="18" priority="24" operator="containsText" text="En gestión">
      <formula>NOT(ISERROR(SEARCH("En gestión",W133)))</formula>
    </cfRule>
  </conditionalFormatting>
  <conditionalFormatting sqref="X133">
    <cfRule type="beginsWith" dxfId="17" priority="19" operator="beginsWith" text="T">
      <formula>LEFT(X133,LEN("T"))="T"</formula>
    </cfRule>
    <cfRule type="containsText" dxfId="16" priority="20" operator="containsText" text="Sin iniciar">
      <formula>NOT(ISERROR(SEARCH("Sin iniciar",X133)))</formula>
    </cfRule>
    <cfRule type="containsText" dxfId="15" priority="21" operator="containsText" text="En gestión">
      <formula>NOT(ISERROR(SEARCH("En gestión",X133)))</formula>
    </cfRule>
  </conditionalFormatting>
  <conditionalFormatting sqref="AB133:AC143 AB145:AC145 AB157:AC187 AB151:AC151 AB192:AC192 AB198:AC198 AB210:AC210 AB204:AC204 AB216:AC216 AB221:AC221 AB227:AC227 AB233:AC233">
    <cfRule type="beginsWith" dxfId="14" priority="16" operator="beginsWith" text="E">
      <formula>LEFT(AB133,LEN("E"))="E"</formula>
    </cfRule>
    <cfRule type="beginsWith" dxfId="13" priority="17" operator="beginsWith" text="T">
      <formula>LEFT(AB133,LEN("T"))="T"</formula>
    </cfRule>
    <cfRule type="beginsWith" dxfId="12" priority="18" operator="beginsWith" text="S">
      <formula>LEFT(AB133,LEN("S"))="S"</formula>
    </cfRule>
  </conditionalFormatting>
  <conditionalFormatting sqref="AB145:AC145">
    <cfRule type="beginsWith" dxfId="11" priority="13" operator="beginsWith" text="E">
      <formula>LEFT(AB145,LEN("E"))="E"</formula>
    </cfRule>
    <cfRule type="beginsWith" dxfId="10" priority="14" operator="beginsWith" text="T">
      <formula>LEFT(AB145,LEN("T"))="T"</formula>
    </cfRule>
    <cfRule type="beginsWith" dxfId="9" priority="15" operator="beginsWith" text="S">
      <formula>LEFT(AB145,LEN("S"))="S"</formula>
    </cfRule>
  </conditionalFormatting>
  <conditionalFormatting sqref="W139:X152">
    <cfRule type="beginsWith" dxfId="8" priority="10" operator="beginsWith" text="T">
      <formula>LEFT(W139,LEN("T"))="T"</formula>
    </cfRule>
    <cfRule type="containsText" dxfId="7" priority="11" operator="containsText" text="Sin iniciar">
      <formula>NOT(ISERROR(SEARCH("Sin iniciar",W139)))</formula>
    </cfRule>
    <cfRule type="containsText" dxfId="6" priority="12" operator="containsText" text="En gestión">
      <formula>NOT(ISERROR(SEARCH("En gestión",W139)))</formula>
    </cfRule>
  </conditionalFormatting>
  <conditionalFormatting sqref="W11:X12">
    <cfRule type="beginsWith" dxfId="5" priority="7" operator="beginsWith" text="T">
      <formula>LEFT(W11,LEN("T"))="T"</formula>
    </cfRule>
    <cfRule type="containsText" dxfId="4" priority="8" operator="containsText" text="Sin iniciar">
      <formula>NOT(ISERROR(SEARCH("Sin iniciar",W11)))</formula>
    </cfRule>
    <cfRule type="containsText" dxfId="3" priority="9" operator="containsText" text="En gestión">
      <formula>NOT(ISERROR(SEARCH("En gestión",W11)))</formula>
    </cfRule>
  </conditionalFormatting>
  <conditionalFormatting sqref="AB11">
    <cfRule type="beginsWith" dxfId="2" priority="1" operator="beginsWith" text="T">
      <formula>LEFT(AB11,LEN("T"))="T"</formula>
    </cfRule>
    <cfRule type="containsText" dxfId="1" priority="2" operator="containsText" text="Sin iniciar">
      <formula>NOT(ISERROR(SEARCH("Sin iniciar",AB11)))</formula>
    </cfRule>
    <cfRule type="containsText" dxfId="0" priority="3" operator="containsText" text="En gestión">
      <formula>NOT(ISERROR(SEARCH("En gestión",AB11)))</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INSTITUCIONAL</vt:lpstr>
      <vt:lpstr>PLAN OPERATIVO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 Molina</dc:creator>
  <cp:lastModifiedBy>Las Molina</cp:lastModifiedBy>
  <dcterms:created xsi:type="dcterms:W3CDTF">2021-04-06T18:16:45Z</dcterms:created>
  <dcterms:modified xsi:type="dcterms:W3CDTF">2021-05-08T02:44:50Z</dcterms:modified>
</cp:coreProperties>
</file>