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4"/>
  <workbookPr defaultThemeVersion="166925"/>
  <mc:AlternateContent xmlns:mc="http://schemas.openxmlformats.org/markup-compatibility/2006">
    <mc:Choice Requires="x15">
      <x15ac:absPath xmlns:x15ac="http://schemas.microsoft.com/office/spreadsheetml/2010/11/ac" url="/Users/liza/Documents/03_DANE /02_Reporte planes/02_PEI 2019 - 2022/2022/Informe 2022 - 1/"/>
    </mc:Choice>
  </mc:AlternateContent>
  <xr:revisionPtr revIDLastSave="0" documentId="13_ncr:1_{6CA9751D-A149-C24F-AA4B-F15E364495B4}" xr6:coauthVersionLast="47" xr6:coauthVersionMax="47" xr10:uidLastSave="{00000000-0000-0000-0000-000000000000}"/>
  <bookViews>
    <workbookView xWindow="380" yWindow="500" windowWidth="25040" windowHeight="14360" xr2:uid="{844F7464-8E81-454C-AC20-1C5DB38AA9DF}"/>
  </bookViews>
  <sheets>
    <sheet name="Anexo_seguimiento PEI 2022-1" sheetId="1" r:id="rId1"/>
  </sheets>
  <definedNames>
    <definedName name="_xlnm._FilterDatabase" localSheetId="0" hidden="1">'Anexo_seguimiento PEI 2022-1'!$A$10:$AW$47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1" i="1" l="1"/>
  <c r="AI11" i="1"/>
  <c r="AI36" i="1"/>
  <c r="AI34" i="1"/>
  <c r="AI18" i="1"/>
  <c r="AI12" i="1" l="1"/>
  <c r="AI47" i="1" l="1"/>
  <c r="AJ47" i="1" s="1"/>
  <c r="AI46" i="1"/>
  <c r="AJ46" i="1" s="1"/>
  <c r="AI45" i="1"/>
  <c r="AJ45" i="1" s="1"/>
  <c r="AI44" i="1"/>
  <c r="AJ44" i="1" s="1"/>
  <c r="AI43" i="1"/>
  <c r="AJ43" i="1" s="1"/>
  <c r="AI42" i="1"/>
  <c r="AJ42" i="1" s="1"/>
  <c r="AI40" i="1"/>
  <c r="AJ40" i="1" s="1"/>
  <c r="AI39" i="1"/>
  <c r="AJ39" i="1" s="1"/>
  <c r="AI38" i="1"/>
  <c r="AJ38" i="1" s="1"/>
  <c r="AI37" i="1"/>
  <c r="AJ37" i="1" s="1"/>
  <c r="AJ36" i="1"/>
  <c r="AJ34" i="1"/>
  <c r="AI33" i="1"/>
  <c r="AJ33" i="1" s="1"/>
  <c r="AI32" i="1"/>
  <c r="AJ32" i="1" s="1"/>
  <c r="AI31" i="1"/>
  <c r="AJ31" i="1" s="1"/>
  <c r="AI30" i="1"/>
  <c r="AJ30" i="1" s="1"/>
  <c r="AI28" i="1"/>
  <c r="AJ28" i="1" s="1"/>
  <c r="AI27" i="1"/>
  <c r="AJ27" i="1" s="1"/>
  <c r="AI26" i="1"/>
  <c r="AJ26" i="1" s="1"/>
  <c r="AI25" i="1"/>
  <c r="AJ25" i="1" s="1"/>
  <c r="AI24" i="1"/>
  <c r="AJ24" i="1" s="1"/>
  <c r="AI23" i="1"/>
  <c r="AJ23" i="1" s="1"/>
  <c r="AI22" i="1"/>
  <c r="AJ22" i="1" s="1"/>
  <c r="AI21" i="1"/>
  <c r="AJ21" i="1" s="1"/>
  <c r="AJ18" i="1"/>
  <c r="AI17" i="1"/>
  <c r="AJ17" i="1" s="1"/>
  <c r="AI16" i="1"/>
  <c r="AJ16" i="1" s="1"/>
  <c r="AI15" i="1"/>
  <c r="AJ15" i="1" s="1"/>
  <c r="AI14" i="1"/>
  <c r="AJ14" i="1" s="1"/>
  <c r="AI13" i="1"/>
  <c r="AJ13" i="1" s="1"/>
  <c r="AJ12" i="1"/>
</calcChain>
</file>

<file path=xl/sharedStrings.xml><?xml version="1.0" encoding="utf-8"?>
<sst xmlns="http://schemas.openxmlformats.org/spreadsheetml/2006/main" count="743" uniqueCount="638">
  <si>
    <t xml:space="preserve">SEMÁFORO DE CUMPLIMIENTO 
PLAN ESTRATÉGICO INSTITUCIONAL </t>
  </si>
  <si>
    <t>SUPERIOR / Mayor a 100%</t>
  </si>
  <si>
    <t xml:space="preserve">SATISFACTORIO / Igual a 100% </t>
  </si>
  <si>
    <t>ACEPTABLE / Mayor o igual al 50% menor a 100%</t>
  </si>
  <si>
    <t>BAJO/ Menor al 50%</t>
  </si>
  <si>
    <t xml:space="preserve">PROGRAMACIÓN METAS - INDICADORES </t>
  </si>
  <si>
    <t xml:space="preserve"> SEGUIMIENTO 2019</t>
  </si>
  <si>
    <t>SEGUIMIENTO 2020</t>
  </si>
  <si>
    <t xml:space="preserve"> SEGUIMIENTO 2021</t>
  </si>
  <si>
    <t>AVANCE FRENTE A LA META CUATRIENAL</t>
  </si>
  <si>
    <t xml:space="preserve">Objetivos específicos y Estrategias </t>
  </si>
  <si>
    <t>Código</t>
  </si>
  <si>
    <t>Indicador</t>
  </si>
  <si>
    <t>Meta cuatrienio</t>
  </si>
  <si>
    <t>Entregable</t>
  </si>
  <si>
    <t>Meta 2019</t>
  </si>
  <si>
    <t>Meta 2020</t>
  </si>
  <si>
    <t>Meta 2021</t>
  </si>
  <si>
    <t>Meta 2022</t>
  </si>
  <si>
    <t>Responsable</t>
  </si>
  <si>
    <t>Avance cuantitativo 2019 - 1</t>
  </si>
  <si>
    <t xml:space="preserve">Avance cuantitativo 2019 - 2 </t>
  </si>
  <si>
    <t>Avance cuantitativo 2019 - 2</t>
  </si>
  <si>
    <t xml:space="preserve">Avance cuantitativo 2020 -1 </t>
  </si>
  <si>
    <t>Avance cuantitativo 2020-1</t>
  </si>
  <si>
    <t xml:space="preserve">Avance cuantitativo 2020 - 2 </t>
  </si>
  <si>
    <t xml:space="preserve">Avance cuantitativo 2021 -1 </t>
  </si>
  <si>
    <t>Avance cualitativo 2021-1</t>
  </si>
  <si>
    <t>Avance cuantitativo 2021 -2</t>
  </si>
  <si>
    <t>Avance cualitativo 2021-2</t>
  </si>
  <si>
    <t xml:space="preserve">NIVEL DE AVANCE </t>
  </si>
  <si>
    <t>ESTADO</t>
  </si>
  <si>
    <t xml:space="preserve">Objetivos específicos </t>
  </si>
  <si>
    <t>Asegurar la calidad estadística en procesos y resultados</t>
  </si>
  <si>
    <t>PEI_O1</t>
  </si>
  <si>
    <t>Operaciones estadísticas con atributos de relevancia, oportunidad, exactitud y precisión fortalecidos.</t>
  </si>
  <si>
    <t>Bases de datos con información de calidad, con oportunidad y cobertura según la meta</t>
  </si>
  <si>
    <t>LOGÍSTICA</t>
  </si>
  <si>
    <t>Se realizó la convocatoria de personal en conjunto con DICE y el SENA y una capacitación en estrategias didácticas para la formación integral a los asistentes de encuesta, adicionalmente, se está trabajando en la actualización de las preguntas del banco de preguntas y se reestructuró el área creando el GIT de calidad y monitoreo.</t>
  </si>
  <si>
    <t>Se continúo con la actualización de los bancos de preguntas y la publicación de las convocatorias de personal en conjunto con DICE y el SENA, se realizó un reentrenamiento a los analistas de las direcciones territoriales con el fin de afianzar los conocimientos acerca de las operaciones, adicionalmente, se elaboró un requerimiento para el desarrollo de una malla de validación para las encuestas de servicios y comercio para mejorar la calidad de la información recolectada.  Adcional a esto, se realizó la actualización del procedimeinto de selección del personal operativo con el fin de mejorar las condiciones para convocar y seleccionar el personal.</t>
  </si>
  <si>
    <t>95,92375% (2020-1)</t>
  </si>
  <si>
    <t>96,36% (2020-2)</t>
  </si>
  <si>
    <t>OBJETIVOS ESTRATÉGICOS</t>
  </si>
  <si>
    <t>En gestión</t>
  </si>
  <si>
    <t>Modernizar la gestión territorial del DANE</t>
  </si>
  <si>
    <t>PEI_O2</t>
  </si>
  <si>
    <t>Incremento en el resultado de la medición de la capacidad territorial</t>
  </si>
  <si>
    <t>Ficha metodológica del indicador
Documento con el compilado de las mediciones del indicador, análisis de resultados y recomendaciones de las lecciones aprendidas del plan de fortalecimiento territorial</t>
  </si>
  <si>
    <t>SUBDIRECCIÓN</t>
  </si>
  <si>
    <t>0% (2019 -1)</t>
  </si>
  <si>
    <t>No se ha diseñado el indicador. Debe hacerse durante el segundo semestre</t>
  </si>
  <si>
    <t>0% (2019 -1) + 8% (2019-2)
= 8% (2019)</t>
  </si>
  <si>
    <t xml:space="preserve">* Se realizó la propuesta de indicador que será utilizado para el 2019 para evaluar la pertinencia de mantenerlo o modificarlo. 
* Se dió cumplimiento al 84% de las actividades incluidas en el PLAN DE FORTALECIMIENTO TERRITORIAL.  
* Se realizó la medición trimestral del cumplimiento de las actividades programadas. 
* Se realizó el análisis de las lecciones aprendidas para la formulación del plan para el 2020. </t>
  </si>
  <si>
    <t xml:space="preserve">8% (2019) + 12% (2020 -1) = 20% </t>
  </si>
  <si>
    <t>Si bien se formuló una ficha para el indicador, esta aún no es la versión definitiva. Ella se tendrá que definir para el segundo semestre de este año. En paralelo, se realizan de manera periódica seguimientos a las actividades de las direcciones territoriales, así como a las nuevas necesidades que surgen de la ejecución de las operaciones estadísticas. Dichos reportes reposan en la ruta de seguimiento del Plan de Acción de la Subdirección. Así las cosas, para el segundo semestre, además de la ficha definitiva del indicador, se tendrá que redactar el documento que compile y analice los resultados del mencionado seguimiento.</t>
  </si>
  <si>
    <t>20%(2020 -1) + 10% (2020 -2) = 30% (2020)</t>
  </si>
  <si>
    <t>El seguimiento al desempeño de las direcciones territoriales y sus subsedes se realizó de manera semanal, mensual y trimestral. Los informes derivados de esos seguimientos reposan en la carpeta de evidencias y han servido para la toma de decisiones de las áreas en el marco del plan de fortalecimiento territorial. Sin embargo, la ficha del indicador, como se construyó en su momento, no se ha ajustado. Esa es la razón por la que el avance cuantitativo no se corresponda con la meta del año.</t>
  </si>
  <si>
    <t>30% (2020) + 20% (2021 -1) = 50%</t>
  </si>
  <si>
    <t>El seguimiento al desempeño de las direcciones territoriales y sus subsedes se realizó de manera continua. Los informes derivados de esos seguimientos reposan en la carpeta de evidencias y han servido para la toma de decisiones de las áreas en el marco del programa de fortalecimiento territorial. La ficha del indicador se ajustó y está en validación. Esa es la razón por la que el avance cuantitativo no se corresponda con la meta semestral.</t>
  </si>
  <si>
    <t>Fomentar el uso de la información estadística en la toma de decisiones públicas y privadas</t>
  </si>
  <si>
    <t>PEI_O3</t>
  </si>
  <si>
    <t>Grupos de interés que usan información estadística en sus programas, planes, proyectos, estrategias o políticas.</t>
  </si>
  <si>
    <t>Informe anual de acceso y uso de información estadística por parte de grupos de interés.</t>
  </si>
  <si>
    <t>400
(250)</t>
  </si>
  <si>
    <t>500
(100)</t>
  </si>
  <si>
    <t>DICE</t>
  </si>
  <si>
    <t>1. Se está realizando el listado de los grupos de interés que
potencialmente utilizarían información estadística para la formulación
de PD, POT, PDT, EOT, planes de vida (Indígenas) y planes de
etnodesarrollo.</t>
  </si>
  <si>
    <t>1. Desde enero de 2020 se monitoreará la formulación de PD, POT, PDT, EOT, planes de vida (indígenas) y planes de etnodesarrollo a nivel municipal y departamental para enlistar aquellos que utilicen información estadística del DANE.</t>
  </si>
  <si>
    <t>ÍTEM No. 1
AVANCE 2019  S:            0 
AVANCE 2020 S1:         53
AVANCE 2020 S2:       612
TOTAL:  665 (100% cumplimiento de la meta del cuatrenio)</t>
  </si>
  <si>
    <t>ÍTEM No. 1
Identificados en 2019:   0
Identificados en 2020: 665
Identificados en 2021: 118
TOTAL. 783 (100 % de cumplimiento de la meta)</t>
  </si>
  <si>
    <t xml:space="preserve">ÍTEM No. 1 Monitoreo de los Planes de Desarrollo Municipales. 
Se hizo la revisión en el portal web GOV.CO de los planes de desarrollo de los municipios de los departamentos de Amazonas, Arauca, Caquetá, Casanare, Guainía, Guaviare, Meta, Norte de Santander, Putumayo, San Andrés, Vaupés, Vichada;  se identificó que en la construcción de 118 planes de desarollo municipal  se usó información producida por el DANE como referencia.  
En total en la verificación acumulada se identificaron un total de 783. </t>
  </si>
  <si>
    <t>ÍTEM No. 1
Meta: 500 
Total: 783</t>
  </si>
  <si>
    <t xml:space="preserve">Se hizo la revisión en el portal web GOV.CO de los Planes de Desarrolloque usaron la información del DANE. Se entrega matriz con la siguiente información:
TOTAL. 783 (100 % de cumplimiento de la meta) 
• ÍTEM
• ENTIDAD TERRITORIAL: Artículo 286. Son entidades territoriales los departamentos, los distritos, los municipios y los territorios indígenas (…).
• NOMBRE 
• RUTA DE LA EVIDENCIA (Publicación del plan de desarrollo). 
Meta cumplida en el primer semestre del 2021, sin embargo se continuará reportando en el marco de la meta establecida. </t>
  </si>
  <si>
    <t>5% (2.412.094)</t>
  </si>
  <si>
    <t>10% (2.526.956)</t>
  </si>
  <si>
    <t>25% (2.871.541)</t>
  </si>
  <si>
    <t>30% (2.986.402)</t>
  </si>
  <si>
    <t>Se trazó la línea base de medición de avance de la meta</t>
  </si>
  <si>
    <t>En 2019 se registraron 3.341.594 descargas de documentos en la página web del DANE. En comparación con el 2018, este indicador aumentó en 133.143 descargas.</t>
  </si>
  <si>
    <t xml:space="preserve">ÍTEM No. 2 
LÍNEA BASE: 2.297.233 (promedio de descargas del anterior cuatrienio 2015-2018).
META 2022: 2.986.403 (aumento del 10 % de la línea base)
AVANCE 2020 S1: 1.658.250 (55% de avance frente a la meta). </t>
  </si>
  <si>
    <t xml:space="preserve">
ÍTEM No. 2 Se registraron un total de  1.658.250 descargas de documentos en la página web del DANE.</t>
  </si>
  <si>
    <t xml:space="preserve">ÍTEM No. 2 
LÍNEA BASE:  2.297.233 (promedio de descargas del anterior cuatrienio 2015-2018).
META 2022:   2.986.403 (aumento del 30 % de la línea base)
AVANCE 2020 S1:  1.658.250
AVANCE 2020 S2:  789.043
TOTAL 2020:  2.447.293 
</t>
  </si>
  <si>
    <t xml:space="preserve">ÍTEM No. 2 Para el primer semestre del 2020 se registraron 1.658.250 descargas de documentos en la página web del DANE, para el segundo semestre se registraron un total de 789.043 descargas para un total anual de 2.447.293 decargas de documentos técnicos. </t>
  </si>
  <si>
    <t xml:space="preserve">ÍTEM No. 2 
LÍNEA BASE:  2.297.233 (promedio de descargas del anterior cuatrienio 2015-2018).
META 2022:   2.986.403 (aumento del 30 % de la línea base)
AVANCE AÑO 2019: 3.341.594 
AVANCE AÑO 2020: 3.014.975
AVANCE 2021 - 1 : 1.340.504 </t>
  </si>
  <si>
    <t xml:space="preserve">ÍTEM No. 2. Para el primer semestre del 2021 se registraron 1.340.504 descargas de documentos en la página web del DANE.
Nota: Se hizo la actualización en el valor de las descargas del 2020 para un total de 3.014.975 en ese año. </t>
  </si>
  <si>
    <t>ÍTEM No. 2. Para el segundo semestre del 2021 se registraron 1.619.966 descargas de documentos en la página web del DANE.</t>
  </si>
  <si>
    <t>10% (132.291)</t>
  </si>
  <si>
    <t>30% (156.344)</t>
  </si>
  <si>
    <t>70% (204.450)</t>
  </si>
  <si>
    <t>100% (240.530)</t>
  </si>
  <si>
    <t>3. Con el objetivo de mejorar el acceso y usabilidad del geoportal, se
asesoró a la DIG en la restructuracion de esta herramienta,
recomendando la reorganización de la información en los ejes de:
cartografía de referencia, geovisores por tema, servicios y acerca del
geoportal.</t>
  </si>
  <si>
    <t xml:space="preserve">3. Durante 2019 ingresaron al geoportal 151.220 usuarios totales, 31.255 menos que en 2018 (182.475). </t>
  </si>
  <si>
    <t>ÍTEM No. 3
LÍNEA BASE: 120.265 (promedio de descargas del anterior cuatrienio (2015-2018).
META 2020: 156.345 (aumento del 30% frente a la línea base)
AVANCE 2020 S1. 180.151 (100%  de cumplimiento de la meta para este año.)</t>
  </si>
  <si>
    <t xml:space="preserve">ÍTEM No. 3 Durante el primer semestre del 2020 ingresaron al geoportal  180.151 usuarios totales. </t>
  </si>
  <si>
    <t>ÍTEM No. 3
LÍNEA BASE: 120.265 (promedio de descargas del anterior cuatrienio (2015-2018).
META PARA 2020:   156.345 (aumento del 30% frente a la línea base)
AVANCE 2020 S1:   180.151 
AVANCE 2020 S2:  106.872
TOTAL 2020:     287.023</t>
  </si>
  <si>
    <t xml:space="preserve">ÍTEM No. 3 De conformidad con el reporte de google analitics para el 2020 , hay 287.023 Usuarios. </t>
  </si>
  <si>
    <t>ÍTEM No. 3
LÍNEA BASE: 120.265 (promedio Usuarios del anterior cuatrienio 2015-2018).
META PARA 2022: 240.530
TOTAL 2019: 151.220
TOTAL 2020:  287.023
AVANCE 2021 - 1: 132.276
TOTAL:  570.519</t>
  </si>
  <si>
    <t>De conformidad con el reporte de google analytics, en el primer semestre de 2021 hay 132.276 usuarios en el Geoportal.</t>
  </si>
  <si>
    <t>Durante el segundo semestre de 2021 ingresaron al geoportal un total de 121.451 usuarios.</t>
  </si>
  <si>
    <t>Articular la producción de la información estadística a nivel nacional</t>
  </si>
  <si>
    <t>PEI_O4</t>
  </si>
  <si>
    <t>Generación de información estadística en proyectos de gran impacto a partir del uso de registros administrativos.</t>
  </si>
  <si>
    <t>DIMPE: 10%</t>
  </si>
  <si>
    <t>DIMPE: 35%
Acumulado: 45%</t>
  </si>
  <si>
    <t>DIMPE: 30%
Acumulado: 75%</t>
  </si>
  <si>
    <t>DIMPE: 25%
Acumulado: 100%</t>
  </si>
  <si>
    <t>DIMPE</t>
  </si>
  <si>
    <t>*DIMPE: 3% (2019 -1)</t>
  </si>
  <si>
    <t>DIMPE: CENSO ECONÓMICO: Cronograma de actividades para la integración de los registros administrativos con el Censo Economico.</t>
  </si>
  <si>
    <t>DIMPE: 3% (2019 -1) + 7% (2019 -2) 
= 10% (2019)</t>
  </si>
  <si>
    <t xml:space="preserve">DIMPE: 10% (2019) + 20% (2020 -1) = 30% </t>
  </si>
  <si>
    <t xml:space="preserve">DIMPE: 30% (2020 -1) + 15% (2020 -2)
 = 45% (2020) </t>
  </si>
  <si>
    <t>Durante el II semestre del 2020 el proyecto de Censo Económico en el marco de cooperación con Swiss Contact y la Unión Temporal Econometria Universidad de los Andes entregó  el cuarto producto parte 1 titulado: DISEÑO DE UNA ESTRATEGIA PARA ENRIQUECER EL CENSO ECONÓMICO DISCUSIÓN DE LA POTENCIAL ESTRATEGIA DE REEMPLAZO EN LA RECOLECCIÓN Y METODOLOGÍAS DE CALIDAD E IMPUTACIÓN Unión Temporal Econometría universidad de los Andes -  Revisión del equipo tematico del DIMPE - GIT CE
Se realizarón mesas de trabajo entre la UT y los equipos tecnicos del DANE para revisar los resultados entregados, y entregar observaciones y comentarios</t>
  </si>
  <si>
    <t xml:space="preserve"> DIMPE: 45% (2020) + 28% (2021-1) = 73%</t>
  </si>
  <si>
    <t xml:space="preserve">Avance total: 86,5 %
1 proyecto FEDEGAN: 100%
1 proyecto Censo económico: 73%  
 </t>
  </si>
  <si>
    <t>DCD: 0%</t>
  </si>
  <si>
    <t>DCD:100%</t>
  </si>
  <si>
    <t>DCD</t>
  </si>
  <si>
    <t>*DCD: 0%</t>
  </si>
  <si>
    <t>DCD: Se adjunta la propuesta preliminar de la proyección de la fecundidad con base en la estimación obtenida de los puntos censales 1993, 2005 y 2018.</t>
  </si>
  <si>
    <t>DCD:  0,1%</t>
  </si>
  <si>
    <t>DCD: 25,9%  (2020-1)</t>
  </si>
  <si>
    <t>25,9% (2020 -1) + 9,1% (2020 -2) = 35% (2020)</t>
  </si>
  <si>
    <t>35% (2020) + 15% (2021 - 1) = 50%</t>
  </si>
  <si>
    <t>Avance total de la meta es del 75%
2019: 0,1% 
2020: 35%
2021: 75%</t>
  </si>
  <si>
    <t>Mejorar el bienestar, las competencias y las habilidades de los servidores</t>
  </si>
  <si>
    <t>PEI_O5</t>
  </si>
  <si>
    <t>Aumento en el resultado de la Dimensión de Talento Humano del MIPG.</t>
  </si>
  <si>
    <t xml:space="preserve">Evidencias del cumplimiento de las actividades de gestión de la Dimensión del Talento Humano en el MIPG </t>
  </si>
  <si>
    <t>20%
Acumulado: 30%</t>
  </si>
  <si>
    <t>40%
Acumulado: 70%</t>
  </si>
  <si>
    <t>30%
Acumulado: 100%</t>
  </si>
  <si>
    <t>SECRETARÍA GENERAL - Gestión Humana</t>
  </si>
  <si>
    <t>El Área de Gestión Humana ha gestionado y recibido asesorías por parte de Función Pública para conocer la nueva herramienta y actualmente se está aplicando para conocer la línea base. El 30 de julio se tiene programada una mesa de trabajo con Función Pública para revisar la puntuación y las evidencias para formular las acciones de mejoramiento</t>
  </si>
  <si>
    <t>Para la vigencia 2018 el puntaje obtenido en la matriz del MIPG, dimensión del Talento Humano fue de 77.3, mientras que para el 2019 fue de 86, cumpliendo la meta propuesta para el 2019</t>
  </si>
  <si>
    <t>5% (2020 -1)</t>
  </si>
  <si>
    <t>El Área de Gestión Humana adelantó la revisión y análisis de los resultados arrojados por el FURAG a finales del mes de mayo, a partir de los cuales el 10 de junio de 2020 las Coordinaciones de los Grupos Internos del Área, proyectaron acciones de mejora preliminares para ejecutar a corto plazo, sobre los aspectos que evidenciaron la disminución. Durante este semestre se han desarrollado actividades que se tenían programadas en el marco de los Planes internos del Área, sin embargo para el segundo semestre del año se pondrán en marcha las acciones alineadas entre MIPG-FURAG - Planes internos del área, lo cual permitirá evidenciar objetivamente cómo cada acción aportará en el avance en la meta.
Las metas establecidas en el Plan de Acción de la presente vigencia, que se encuentran directamente relacionados con el indicador Aumento en el resultado de la Dimensión de Talento Humano del MIPG del PEI, demostraron un aporte del 5% durante el primer semestre de 2020 distribuido de la siguiente manera:
*Meta PAI: Realizar diez (10) capacitaciones en los temas relacionados con temas misionales, administrativos y operativos para los funcionarios de la Dirección Territorial, bajo la responsabilidad de la Dirección Territorial Centro Occidente – Manizales, la ejecución de dicha meta aportó al aumento de la dimensión en 0,52%.
*Meta PAI:  Diseñar un observatorio que permita identificar, medir y analizar las conductas de los servidores públicos del DANE en el ejercicio de la función pública, para prevenir la corrupción, promover la transparencia y contribuir con la efectividad de los principios y fines del Estado a cargo de Control Interno Disciplinario, aportó el 0,72% 
*Meta PAI: "Certificar a 50 servidores de la planta de personal del nivel central en competencias laborales", a cargo del Área de Gestión Humana, aporta al aumento de la dimensión en 1,20%
*Meta PAI: " Adquirir el sistema de información de la planta de personal del DANE para la administración de la nómina (PERNO)", a cargo del Área de Gestión Humana aportó 1.14%
*Meta PAI: " Realizar el proceso de provisión de empleo de 186 cargos mediante la figura de encargo de las vacantes que por necesidades del servicio la administración requiera", a cargo del Área de Gestión Humana, aportó 1,32 %.</t>
  </si>
  <si>
    <t>10% (2019) 
+
5% (2020-1)
+
15% (2020 -2)
El avance total del indicador es de 30% (2020)</t>
  </si>
  <si>
    <t>El Área de Gestión Humana construyó una matriz de correspondiencia entre el autodiagnóstico del MIPG y el formulario del FURAG, realizando el levantamiento de una línea base en el autodiagnóstico a corte del 30 de agosto con una puntuación de 80, identificando las evidencias que soportan cada actividad evalua, así mismo, se establecieron las acciones que se deben adelantar en la vigencia 2021 para lograr incrementar la valoración objetiva del autodiagnóstico, contando con una puntuación final de 88,4 a corte del 31 de diciembre.  Con esto se logró cumplir la meta de incrementar 2 puntos en la evaluación del autodiagnóstico del MIPG con respecto a la linea base reportada por el Área en 2019. 
Se adjunta la matriz de correspondiencia que se trabajó desde septiembre a diciembre de 2020 y que se continuará trabajando durante la vigencia 2021 para llevar el control y seguimiento de las acciones en el corto y mediano plazo que se tienen planeadas para desarrollar e incrementar el resultado de los reportes que se realizarán al FURAG.</t>
  </si>
  <si>
    <t>10% (2019) 
+
20% (2020)
+
56% (2021 -1)
El avance total del indicador es de 86% (2020)</t>
  </si>
  <si>
    <t xml:space="preserve">
El Área de Gestión Humana evalúo los resultados de la medición de la vigencia 2019 y aplicando el autodiagnóstico de la dimensión de Talento Humano del MIPG,  se plantearon las acciones necesarias que fueron desarrolladas y que permitieron implantar mejoras en las actividades, procesos y procedimientos.
Los resultados del Indice de Desempeño Institucional establecidos por el DAFP a partir del diligenciamiento del FURAG correspondiente a la vigencia 2020, desagregan la información para cada una de las 7 dimensiones que componen el MIPG.  
De esta forma,  la Dimensión de Talento Humano del DANE obtuvo un puntaje de  82.8 representando un incremento de 14.8 puntos con respecto al resultado de la vigencia 2019 y nos ubica a 1.4 puntos de cumplir con la meta propuesta para el cuatrienio de aumentar en 10 puntos en la Dimensión de Talento Humano.
</t>
  </si>
  <si>
    <t xml:space="preserve">10% (2019) 
+
20% (2020)
+
56% (2021 -1)
+
7,7% (2021-2)
El avance total del indicador es de 93,7% </t>
  </si>
  <si>
    <t xml:space="preserve">Durante el segundo semestre se revisó de manera conjunta por los GIT del Área de Gestión Humana el autodiagnóstico del MIPG, para lograr el desarrollo de las actividades de gestión y/o, el mantenimiento de las que se vienen efectuando. Una vez agenciadas las evidencias del cumplimiento de estas actividades, el puntaje final del autodiagnóstico obtenido a lo largo de la vigencia fue de 93,7
De acuerdo con las políticas del MIPG que son evaluadas en el FURAG se desarrollaron mesas de trabajo al interior del Área para identificar oportunidades de mejora que fueron implementadas en la vigencia 2021, cuyos resultados del Índice de Desempeño Institucional se conocerán en el primer semestre del año 2022.
</t>
  </si>
  <si>
    <t>MIPG
Meta cuatrienal: 84,2</t>
  </si>
  <si>
    <t xml:space="preserve">CAPACIDAD METODOLÓGICA </t>
  </si>
  <si>
    <t>SEGUIMIENTO 2019</t>
  </si>
  <si>
    <t>SEGUIMIENTO 2021</t>
  </si>
  <si>
    <t>AVANCE PORCENTUAL</t>
  </si>
  <si>
    <t>Estrategias</t>
  </si>
  <si>
    <t>Capacidad metodológica</t>
  </si>
  <si>
    <t>PEI_E1</t>
  </si>
  <si>
    <t>Operaciones estadísticas nuevas o rediseñadas que atienden necesidades del país</t>
  </si>
  <si>
    <t>DCD: 1 Censo Nacional Minero
*Gestión de implementación</t>
  </si>
  <si>
    <t>DCD: 25%</t>
  </si>
  <si>
    <t>DCD: 50%
Acumulado: 75%</t>
  </si>
  <si>
    <t>DCD: 25%
Acumulado: 100%</t>
  </si>
  <si>
    <t>*DCD: 5% (2019 -1)</t>
  </si>
  <si>
    <t>DCD: Actividades exploratorias DANE-Sector Minas: Construcción ficha metodológicaSuscripción Convenio de Asociación Sesiones técnicas de trabajo conjunto</t>
  </si>
  <si>
    <t>DCD:  5% (2019 -1) + 5% (2019 -2) = 10% (2019)</t>
  </si>
  <si>
    <t xml:space="preserve">DCD: 10% (2019) + 17,5% (2020 -1) = 27,5% </t>
  </si>
  <si>
    <r>
      <rPr>
        <b/>
        <sz val="20"/>
        <color rgb="FF000000"/>
        <rFont val="Segoe UI"/>
      </rPr>
      <t xml:space="preserve">DCD: 
Censo Nacional Minero:
</t>
    </r>
    <r>
      <rPr>
        <sz val="20"/>
        <color rgb="FF000000"/>
        <rFont val="Segoe UI"/>
      </rPr>
      <t>Se construyó por parte del equipo temático y operativo del Censo Minero:
• Documento de Metodología de esta operación censal, que incorpora elementos de las diferentes pruebas adelantadas entre el último trimestre de 2019 y el mes de febrero de 2020.
• Se diseñó el instrumento de recolección de esta operación censal, así como las normas de validación y consistencia.
• Se construyó la versión del documento de diseño operativo, que incorpora elementos de las diferentes pruebas adelantadas entre el último trimestre de 2019 y el mes de febrero de 2020.
• Se formuló, la versión del presupuesto general de esta operación censal.
Estos documentos fueron entregados a la UPME como uno de los productos definidos en el Convenio Interadministrativo 004 de 2019 suscrito entre las dos entidades.</t>
    </r>
  </si>
  <si>
    <t>37,5% (2020 -1) + 17,5 (2020 - 2) = 45% (2020)</t>
  </si>
  <si>
    <r>
      <rPr>
        <b/>
        <sz val="20"/>
        <color rgb="FF000000"/>
        <rFont val="Segoe UI"/>
      </rPr>
      <t xml:space="preserve">Censo minero: </t>
    </r>
    <r>
      <rPr>
        <sz val="20"/>
        <color rgb="FF000000"/>
        <rFont val="Segoe UI"/>
      </rPr>
      <t xml:space="preserve">
Se construyó por parte del equipo temático y operativo del censo minero:
Diseño operativo para realizar la recolección Web de la información de unidades mineras.
Priorización de municipios con predominancia minera 
Documento de análisis estadístico y diseño de programación en SAS para los cuadros de salida.
Informe de resultados de la prueba focalizada para la recolección vía Web 
</t>
    </r>
    <r>
      <rPr>
        <b/>
        <sz val="20"/>
        <color rgb="FF000000"/>
        <rFont val="Segoe UI"/>
      </rPr>
      <t>Nota:  Es de aclarar que a través de correo electrónico de 5 de noviembre de 2020, se solicito el ajuste a los porcentajes de las mestas del Censo Minero, pero a la fecha no hemos recibido respuesta, por lo tanto el cumplimiento al II semestre de 2020 corresponde al  35%.</t>
    </r>
  </si>
  <si>
    <t xml:space="preserve">DCD: 45% (2020) + 12.5% (2021-1) = 57,5% </t>
  </si>
  <si>
    <r>
      <t>*Censo Nacional Minero</t>
    </r>
    <r>
      <rPr>
        <sz val="20"/>
        <color theme="1"/>
        <rFont val="Segoe UI"/>
        <family val="2"/>
        <charset val="1"/>
      </rPr>
      <t xml:space="preserve">
Durante el primer semestre del año se llevó a buen término el convenio suscrito con la UPME, mediante el cual se realizaron las actividades tendientes al acopio de información secundaria de 546 municipios sobre la actividad minera en los municipios con vocación en este sector e identificar áreas de predominancia minera con la información aportada por autoridades territoriales y sectoriales. 
Se avanza en la actualización del árbol documental de la operación censal. En particular, se están revisando y actualizando los cuadros de salida, incorporando el enfoque étnico en la operación, revisando la ficha metodológica, metodología, diseño operativo, construcción del sistema de monitoreo y control. Adicionalmente, se elaboró el presupuesto del conteo de unidades mineras, del proceso de consulta y/o concertación con grupos étnicos, y del operativo de campo. Se está realizando la gestión de los recursos con las entidades del sector</t>
    </r>
  </si>
  <si>
    <r>
      <rPr>
        <b/>
        <sz val="20"/>
        <rFont val="Segoe UI"/>
        <family val="2"/>
      </rPr>
      <t>DCD: 1 Censo Nacional Minero</t>
    </r>
    <r>
      <rPr>
        <sz val="20"/>
        <rFont val="Segoe UI"/>
        <family val="2"/>
      </rPr>
      <t xml:space="preserve">
El GIT de Censos y proyectos especiales actualizó la documentación de diseño correspondientes al documento y ficha metodológica y el plan general, los tres documentos se cargaron en ISOLUCION 
En el árbol documental se incorporó el modelo GSBPM, de las 3 fases que se han desarrollado hasta el momento, se agregaron las evidencias de gestión y documentales de los subprocesos que ya se han efectuado.
Durante el año en curso se hizo énfasis en la actualización documental de la metodología, la ficha y el plan general de acuerdo a los resultados de las pruebas realizadas y las observaciones producto de la revisión de pares.
Se elaboró el documento con el sistema de monitoreo y control con los indicadores de gestión y temáticos que permitan ejercer controles  durante el operativo y seguimiento de las variables transversales
Se revisaron los cuadros de salida para ajustarlos de acuerdo al tipo de salida que realmente requiere el sector y criterio de coherencia para determinar que tipo de salida s epuede tener de acuerdo al cuestionario.
Se realizó el presupuesto para realizar la socialización del protocolo de relacionamiento con grupos étnicos y las actividades a desarrollar.
Se realizaron ajustes del diseño operativo con la inclusión de Centros Operativos Municipales para focalizar el operativo y tener mayor control, se realizó el modelo funcional del censo de acuerdo a los lineamientos de la entidad.   </t>
    </r>
  </si>
  <si>
    <t xml:space="preserve">ESTRATEGIA CAPACIDAD METODOLÓGICA </t>
  </si>
  <si>
    <t>DIMPE: 13 Operaciones estadísticas
*Gestión de implementación</t>
  </si>
  <si>
    <t>DIMPE: 0%</t>
  </si>
  <si>
    <t>DIMPE: 54%</t>
  </si>
  <si>
    <t>DIMPE:23%
Acumulado: 77%</t>
  </si>
  <si>
    <t>DIMPE:23%
Acumulado: 100%</t>
  </si>
  <si>
    <t xml:space="preserve">DIMPE </t>
  </si>
  <si>
    <t xml:space="preserve">*DIMPE: 13% (2019 -1) </t>
  </si>
  <si>
    <t>DIMPE: • EAI-EAH: Se realizaron reuniónes con MINCIT para la inclusión del tema de adaptación y mitigación al cambio Climatico en la industria manufacturera. (Avance estimado 10%) Se avanzó en la propuesta para el formulario de la Encuesta Ambiental de Hoteles rediseñado. (Avance estimado 10%) 
• EVI: Mesas de trabajo con cuentas nacionales para definición del formulario y con diseños muetsrales para definición del diseño muestra. (Avance estimado 10%) 
• IAFOC:Diseño, recolección y analisis para la identificación elaboración de de las canastas del deflactor. (Avance estimado 5%) 
• ENA:Reuniones de trabajo en el marco del rediseño (Avance estimado 5%) 
• EMSB: Recolección de los meses de enero a mayo de 2020, generación de diseño metodológico, manuales y metodología. (Avance estimado 40%) 
• EMA: Realización de diseño metodológico, formulario web, y generación de manuales y metodología. (Avance estimado 15%) 
• ECSPA: Se generó el formulario para la prueba piloto.Se tiene los estudios previos para firma del convenio (Avance estimado 10%) 
•EDID- EDI: Por gestión del Director Técnico DIMPE se tuvo contacto con varios expertos nacionales e internacionales en el tema de encuestas a servidores públicos.(Avance estimado 5%) IPP: Se ha avanzado en la definición de los apartados metodológicos de interés, revisión y diagnostico del estado actual, definición del cronograma de actividades y curva de aprendizaje del personal a cargo</t>
  </si>
  <si>
    <t xml:space="preserve">DIMPE:  13% (2019 -1) + 0% (2019 -2) 
= 13% (2019) </t>
  </si>
  <si>
    <t>DIMPE: MTCES: El equipo técnico definió el alcance del mejoramiento de la operación estadística. Se presentó en el marco de pactos por el crecimiento y la Comisión Intersectorial de Estadísticas de Servicios. (Avance estimado 20%)
IPP: Se ha avanzado en la revisión del manual FMI PPI y experiencia internacional, generación preliminares de especificaciones completa para el sector agropecuario, minero e industrial, generación de ejercicios de impacto. Cálculo del IPP con el uso de datos modificados por la fuente, caracterización de los dominios mínimos de difusión que presentan variación igual a TRM o 0 en los últimos seis meses desde 2015 hasta nuestros días (todas las procedencias todos los CUODE, todas las CPC y todas las CIIU ), revisión de los conceptos contables usados en Colombia para la determinación del precio (legal, contable) según la norma, preliminar de propuesta de nuevos artículos en canasta 2020 (total para procedencia producidos y consumidos), exportados e importados, revisión del manual, norma contable y aduanera y Experiencia Internacional Icoterms, análisis de las novedades de campo (IPP), análisis del impacto de la imputación en el IPP , Fuentes de información posibles (limitantes y fortalezas), entre otros. (Avance estimado 10%)
CEED: Se aplica prueba piloto para establecer si las obras de interés Social VIS culminan con  todos los capítulos constructivos (acabados). Se introduce en el formulario  la pregunta ¿Cuáles de los siguientes ítems SI tendrán actividad  constructiva en el proyecto?. Se realizan mesas de trabajo con los usuarios de la información para establecer la pertinencia de las preguntas del formulario. (Avance estimado 20%)
IAFOC: Se conforma documento con las especificaciones de cálculo de las variables de interés del Indicador de Avance Físico de Obras Civiles, pendiente de que el área de sistemas inicie su tratamiento informático. Se genera alistamiento para manejo adecuado de novedades y ajustes de acuerdo a las dinámicas del sub sector construcción. Se realizan pruebas de las nuevas funcionalidades y se habilitan para su uso en la recolección de información del IV trimestre de 2019.  (Avance estimado 30%)
EAI-EAH: Se incluyeron las preguntas sobre adaptación y mitigación al cambio Climático para la industria Manufacturera y se enviaron correos para realizar Pretest. 
Se diseñó propuesta de formulario rediseñado para la Encuesta Ambiental de hoteles. (Avance estimado 20%)
Deflactor IAFOC- IPOC: Base de datos compilada al 50% de los presupuestos de obra y una primera versión de las especificaciones de los tipos de costos de equipo y herramienta menor y mano de obra. (Avance estimado 30%)
EDI-EDID: En 2019 se realizaron varias reuniones con expertos nacionales e internacionales en temas relacionados con la administración pública, experiencias y áreas de interés temático orientadas a mediciones al servicio civil. (Jose Antonio Mejía-Guerra y Benjamín Roseth- BID; Christian Schuster - University College London; Camilo Cetina -  Banco de Desarrollo de América Latina; Marcela Restrepo -Transparencia por Colombia;  Jaime Arteaga, Ana María Martinez -Jaime Arteaga &amp; Asociados).  A partir de las sugerencias planteadas, durante las reuniones se realizaron algunos ajustes en el cuestionario de la EDI que se implementó en 2019, los cuales estuvieron orientados a profundizar aspectos relacionados con el entorno y la experiencia de los servidores públicos, así como la inclusión de preguntas sobre transformación digital y uso de datos en la administración pública. (Avance estimado 50%)
EMA: Se  inició la recolección en campo en el mes de septiembre. (Avance estimado 50%)
MTAV: Se realizaron reuniones con los usuarios de la información para determinar necesidades de información, y revisar los instrumentos de recolección. Se solicitaron registros administrativos con el fin de componer el directorio de las agencias de viaje actualizado. (Avance estimado 30%)
EMSB- EMS: Recolección de la Encuesta Mensual de Servicios de los meses de junio a noviembre de 2019. (Avance estimado 70%)
EVI: Mesas de trabajo con asesores, generación del formulario electrónico y en DMC. (Avance estimado 30%)
ENA: Como parte del rediseño y atendiendo las necesidades de los usuarios (MADR, UPRA, COLCIENCIAS, AGROSAVIA, Comisión de Expertos de Campesinos, entre otros), se diseñaron e incluyeron preguntas sobre caracterización de los productores, así como los módulos de energía y ciencia, tecnología e innovación. (Avance estimado 20%)
ENCSPA: Se realizó en virtud del Convenio 251 de agosto 2019 suscrito entre el DANE y el Ministerio de Justicia y del Derecho. Entre octubre y diciembre de 2019 se realizó el operativo de recolección. Al Ministerio, como compromiso del convenio, se le entregaron los informes mensuales de ejecución técnica y al finalizar diciembre el informe preliminar de resultados finales. El primer semestre de 2020 se realizará la publicación de resultados. (Avance estimado 70%)</t>
  </si>
  <si>
    <t xml:space="preserve">DIMPE: 13% (2019) +  40% (2020-1) = 53% </t>
  </si>
  <si>
    <r>
      <rPr>
        <b/>
        <sz val="20"/>
        <color rgb="FF000000"/>
        <rFont val="Segoe UI"/>
      </rPr>
      <t>DIMPE</t>
    </r>
    <r>
      <rPr>
        <sz val="20"/>
        <color rgb="FF000000"/>
        <rFont val="Segoe UI"/>
      </rPr>
      <t xml:space="preserve">
• Índices de precios del productor (IPP): El GIT de Precios ha realizado la verificación durante el primer semestre de 2020 del cómo la fecha vigente de difusión, requiere el cierre del periodo operativo y de análisis en días anteriores a los que permiten  que las fuentes informantes cuenten con datos precisos para poder determinar las variaciones de precio del mes inmediatamente anterior a la fecha de difusión. Se ha encontrado dificultades con la definición del precio de seguimiento.  Se ha encontrado que otros países tiene estrategias de difusión diferentes: publicación preliminar de resultados con revisiones y entrega del resultado final oficial cuatro meses despues del mes de referencia.  Lo anterior hace parte del diagnóstico de aristas de revisión en la propuesta de mejora metodologica del índice. (Avance estimado 15%)
• Encuesta Ambiental Industrial (EAI): El grupo de trabajo de la Encuesta Ambiental Industrial finalizó las pruebas de las preguntas sobre adaptación y mitigación al Cambio Climático. Una vez aprobado, se ajustó el formulario de la EAI, se elaboraron las especificaciones de consistencia y validación, se realizaron los ajustes en el aplicativa, así como, se actualizaron el manual del encuestador, el de diligenciamiento y el material de capacitación. El operativo de campo inició el 1 de agosto de 2019, los resultados se publicarán en 2021.Se ajustó el formulario para la Encuesta Ambiental de Hoteles. Debido a ausencia de recursos y a que los usuarios de la información requieren ampliar el universo de estudio, se optó por incluir un módulo ambiental exploratorio en la EAS que permita determinar un marco de aplicación de una Encusta Ambiental al Sector Servcios en 2021. (Avance estimado 90%)
• Encuesta Nacional de Consumo de Sustancias Psicoactivas (ENCSPA): Durante el primer semestre de 2020, se adelantaron las tareas de cierre operativo, depuración de la base de datos, programación de cuadros de salida, generación de factores de expansión y coeficientes de variación para la elaboración de los documentos de difusión. El 31 de mayo se remitió al Ministyerio de Justicia la base de datos final, depurada y con factores de expansión. (Avance estimado 80%)
•  Encuesta de Ambiente y Desempeño Institucional (EDI- EDID): Dando continuidad al proceso de consulta a expertos y usuarios de la investigación, en el primer semestre de 2020 y con miras a la operación de 2021, el GIT  de Capital Social  retomó el contacto con expertos como Cristhian Schuster de University College London, Benjamin Roseth del BID, el equipo de la firma consultora Jaime Arteaga y Asociados y Pablo Sanabria de la Escuela de Gobierno de la Universidad de los Andes, entre otros.
Igualmente, se iniciaron mesas de trabajo semanales con el grupo de Modernización del Estado del DNP y un grupo conformado por las direcciones técnicas del DAFP, en las cuales se han tenido avances importantes en la identificación de necesidades de información y mejoras al formulario de recolección y metodología de las EDIs.(Avance estimado 75%)
•Gran Encuesta Integrada de Hogares (GEIH): El GIT de Mercado Laboral a partir de las mesas de trabajo con expertos internacionales y grupos temáticos internos, con relación a los productos finales: se ajustó el formulario (versión 24-feb-2020) y se generaron versiones preliminares para revisión de la Ficha metodológica, Metodología y Plan General. (Avance estimado 15%)
• Encuenta Nacional Agropecuaria (ENA): El GIT de Agropecuaria  adelantó la publicación de los resultados de la ENA 2019 I y II Semestre inlcuyendo las necesidades de diferentes actores como son el Ministerio de Agricultura y -desarrollo Rural, la UPME, el IDEAM, AGROSAVIA, entre otros, teniendo encuenta los componentes de energía, ciencia, tecnología e innovación, caracterización de los productores, identificación de campesinos entre otros. Adicionalmente, se está adelantando el rediseño del formulario 2020 teniendo en cuenta vacíos de información en ODS y requerimientos nuevos de los usuarios de la información.(Avance estimado 60%)
• Deflactor Indicador de avance físico de obras cíviles (IAFOC): Se realizó la compilación de la base de datos con 236 presupuestos de obras civiles indispensable para la construcción de ponderaciones, niveles básicos y niveles flexibles para el deflactor IAFOC,  en esta actividad trabajó el equipo de ingenieros con los lineamientos directrices de la asesora Carmela Serna y el coordinador de grupo; esto se hizo utilizando herramientas de Excel y respetando las fases del diseño temático; este trabajo se elaboró entre los meses de Enero - Marzo de 2020. Adicionalmente, se realizó  la construcción de las ponderaciones internas (rediseño del indicador nominal), así como definición de los niveles básicos por tipología de costo y 561 articulos, cruce con los articulos del ICCP, y elaboración del manual de especificaciones para prueba piloto de recolección de precios, así como coordinación para el operativo de recoleccción de precios, fue realizada por  el equipo de ingenieros con los lineamientos directrices de la asesora Carmela Serna y el coordinador de grupo, se hizo utilizando herramientas de excel y SAS y respetando las fases del diseño temático  entre los meses de Abril  - Junio de 2020.(Avance estimado 60%)
• Encuesta Mensual de Servicios (EMS):El GIT de serviciós realizó la publicación del rediseño de la EMS en marzo de 2020 con la publicación de enero 2020. Desde Logística se realizó el respectivo informe de cobertura.(Avance estimado 100%)
• Encuesta Mensual de Servicios de Bogotá(EMSB): El GIT de serviciós realizó la recoleción del rediseño de la EMSB en enero y febrero de 2020 para la publicación en julio 2020. Desde Logística se realizó el respectivo informe de cobertura.(Avance estimado 100%)"</t>
    </r>
  </si>
  <si>
    <t>DIMPE: 53% (2020 -1) + 0% (2020 -2) = 53% (2020)</t>
  </si>
  <si>
    <t xml:space="preserve">No se registra avance por cuánto se requiere financiación para la implementación de la encuesta de levantamiento de directorio y posteriormente, para la aplicación de la operación estadística a profundidad. </t>
  </si>
  <si>
    <t>DIMPE: 53% (2020) + 39% (2021 -1) = 92% 
12 (Doce) Operaciones estadísticas nuevas o rediseñadas que atienden necesidades del país</t>
  </si>
  <si>
    <r>
      <rPr>
        <b/>
        <sz val="20"/>
        <color theme="1"/>
        <rFont val="Segoe UI"/>
      </rPr>
      <t>DIMPE:</t>
    </r>
    <r>
      <rPr>
        <sz val="20"/>
        <color theme="1"/>
        <rFont val="Segoe UI"/>
      </rPr>
      <t xml:space="preserve">
</t>
    </r>
    <r>
      <rPr>
        <b/>
        <sz val="20"/>
        <color theme="1"/>
        <rFont val="Segoe UI"/>
      </rPr>
      <t>IPP</t>
    </r>
    <r>
      <rPr>
        <sz val="20"/>
        <color theme="1"/>
        <rFont val="Segoe UI"/>
      </rPr>
      <t xml:space="preserve">:El equipo de temática de Precios y diseños muetrales ha implementado el diseño que permite la selección de los artículos y fuentes representativas para la canasta de industria y de comercio exterior, a partir de la implementación de una rutina que maximiza los tiempos de proceso y mejorar la eficiencia de la selección, en particular teniendo en cuenta los ajustes en la producción e importaciones, debida a la llegada del COVID-19 y la demografia de empresas de este sector (producción nacional e importaciones), durante el II semestre de 2021.  Igualmente, el equipo temático avanzó en una revisión general del impacto de la implementación de la CPC 2.1 (debido a que oficilamente, el índice se encuentra diseñado en CPC 2.0) durante los meses de abril a junio del presente año. (Avance estimado 30%)
</t>
    </r>
    <r>
      <rPr>
        <b/>
        <sz val="20"/>
        <color theme="1"/>
        <rFont val="Segoe UI"/>
      </rPr>
      <t>CEED:</t>
    </r>
    <r>
      <rPr>
        <sz val="20"/>
        <color theme="1"/>
        <rFont val="Segoe UI"/>
      </rPr>
      <t xml:space="preserve">El GIT de Infraestructura elaboró el informe "ACTUALIZACIÓN DE METODOLOGÍA DE ESTIMACIÓN DEL ÁREA CAUSADA A PARTIR DEL CENSO DE EDIFICACIONES" el cual documenta el rediseño de la operación estadística. Es importante señalar, que desde el boletín publicado el 13 de mayo del 2020 con cifras corte I trimestre del 2020, </t>
    </r>
    <r>
      <rPr>
        <b/>
        <sz val="20"/>
        <color theme="1"/>
        <rFont val="Segoe UI"/>
      </rPr>
      <t>(Avance estimado 100%)</t>
    </r>
    <r>
      <rPr>
        <sz val="20"/>
        <color theme="1"/>
        <rFont val="Segoe UI"/>
      </rPr>
      <t xml:space="preserve">
</t>
    </r>
    <r>
      <rPr>
        <b/>
        <sz val="20"/>
        <color theme="1"/>
        <rFont val="Segoe UI"/>
      </rPr>
      <t>IAFOC</t>
    </r>
    <r>
      <rPr>
        <sz val="20"/>
        <color theme="1"/>
        <rFont val="Segoe UI"/>
      </rPr>
      <t xml:space="preserve">:El GIT de infraestructura durante el II semestre del 2020 se elaboró y pasó a revisión de pares técnicos el documento metodológico y la ficha correspondiente. Se realizaron reuniones con los asesores de la Dirección para consolidar la serie histórica del IPOC así como su base. La operación estadística cambió de nombre durante el 2020 a Indicador de Producción de Obras Civiles (IPOC). </t>
    </r>
    <r>
      <rPr>
        <b/>
        <sz val="20"/>
        <color theme="1"/>
        <rFont val="Segoe UI"/>
      </rPr>
      <t>(Avance estimado 100%)</t>
    </r>
    <r>
      <rPr>
        <sz val="20"/>
        <color theme="1"/>
        <rFont val="Segoe UI"/>
      </rPr>
      <t xml:space="preserve">
</t>
    </r>
    <r>
      <rPr>
        <b/>
        <sz val="20"/>
        <color theme="1"/>
        <rFont val="Segoe UI"/>
      </rPr>
      <t>EAI:</t>
    </r>
    <r>
      <rPr>
        <sz val="20"/>
        <color theme="1"/>
        <rFont val="Segoe UI"/>
      </rPr>
      <t xml:space="preserve"> Se realizó la recolección de información sobre el módulo de cambio climático en la EAI 2019, en el que articiparon los equipos de logística, sistemas y temática de la EAI. Este módulo  se mantuvo igual para la EAI 2020. Con el fin de poder contrastar los resultados delmódulo de la EAI 2019, se incluyeron las mismas preguntas en la EAI 2020 que inició operativo de campo el 1 de julio de 2021. El operativo de campo para la recolección de la EAI 2019 se realizó durante el segundo semestre de 2020 y la recolección de la EAI 2020 se realiza durante el II semestre de 2021. El análisis de la información del las respuestas obtendidas en la EAI2019, se realizó en I Semestre de 2021. El módulo ambiental propuesto para la EAS no tuvo viabilidad por parte del GIT de Muestras, porque se indaga por un periodo de referencia diferente al de al EMA.</t>
    </r>
    <r>
      <rPr>
        <b/>
        <sz val="20"/>
        <color theme="1"/>
        <rFont val="Segoe UI"/>
      </rPr>
      <t>(Avance estimado 100%)</t>
    </r>
    <r>
      <rPr>
        <sz val="20"/>
        <color theme="1"/>
        <rFont val="Segoe UI"/>
      </rPr>
      <t xml:space="preserve">
</t>
    </r>
    <r>
      <rPr>
        <b/>
        <sz val="20"/>
        <color theme="1"/>
        <rFont val="Segoe UI"/>
      </rPr>
      <t>ENCSPA:</t>
    </r>
    <r>
      <rPr>
        <sz val="20"/>
        <color theme="1"/>
        <rFont val="Segoe UI"/>
      </rPr>
      <t xml:space="preserve"> El 30 de julio de 2020 el DANE, en conjunto con el Ministerio de Justicia y del Derecho realizó la publicación de resultados de la Encuesta Nacional de Consumo de Sustancias Psicoactivas, según lo acordado y pactado en el Convenio 251 de 2019. </t>
    </r>
    <r>
      <rPr>
        <b/>
        <sz val="20"/>
        <color theme="1"/>
        <rFont val="Segoe UI"/>
      </rPr>
      <t>(Avance estimado 100%)
IPOC:</t>
    </r>
    <r>
      <rPr>
        <sz val="20"/>
        <color theme="1"/>
        <rFont val="Segoe UI"/>
      </rPr>
      <t xml:space="preserve"> EL grupo de ingenieros, con los lineamientos de la asesora Carmela Serna y la coordinación del grupo interno de trabajo de deflactores.  Se inició prueba piloto para la recolección de precios de los insumos definidos en la canasta 561 así mismo realizó encuesta de lugares de compra para  establecer el directorio preliminar que sería base para la recolección de precios, se realizó prueba de levantamiento de cotizaciones y se apoyó a logística con la recolección de precios; por otro lado se apoyó la carga de ponderadores al indicador nominal IPOC, así como la encuesta para determinar tipologías de suspensión de obras civiles; por otro lado se definieron 6 versiones para las ponderaciones del deflactor a todos los niveles y se establecieron los cuadros de salida para la publicación del indicador de precios ICOCIV, así mismo se realizó el rediseño del ICCP a partir de las estructuras y canastas del deflactor ICOCIV. Finalmente se documentó y socializó tanto interna como externamente el nuevo indicador y se definió publicación para el 12 de febrero de 2021, las tareas se realizaron entre julio y diciembre de 2020.</t>
    </r>
    <r>
      <rPr>
        <b/>
        <sz val="20"/>
        <color theme="1"/>
        <rFont val="Segoe UI"/>
      </rPr>
      <t>(Avance estimado 100%)</t>
    </r>
    <r>
      <rPr>
        <sz val="20"/>
        <color theme="1"/>
        <rFont val="Segoe UI"/>
      </rPr>
      <t xml:space="preserve">
</t>
    </r>
    <r>
      <rPr>
        <b/>
        <sz val="20"/>
        <color theme="1"/>
        <rFont val="Segoe UI"/>
      </rPr>
      <t xml:space="preserve">EDI: </t>
    </r>
    <r>
      <rPr>
        <sz val="20"/>
        <color theme="1"/>
        <rFont val="Segoe UI"/>
      </rPr>
      <t>Durante el segundo semestre de 2020, el grupo temático de la encuesta, con el apoyo de la Coordinación del GIT, realizó numerosas mesas técnicas de trabajo con usuarios estratégicos de la encuesta, a saber: el equipo de Medición y Evidencia del Grupo de Modernización del Estado del DNP, la Universidad de los Andes y los equipos de la Dirección de Gestión y Desempeño Institucional (DGDI) y la Dirección de Empleo Público (DEP) del DAFP. En ellas se revisaron los usos que se hacen de la encuesta y las necesidades adicionales de información que se tienen, particularmente en temas de clima organizacional. Con esto, se realizó el ajuste al documento metodológico con base también en los nuevos lineamientos del modelo GSBPM y se obtuvo un formulario ajustado y avalado por esta mesa, el cual se sometió a prueba piloto al interior del DANE en el mes de diciembre de 2020, dando por cerrado este compromiso.</t>
    </r>
    <r>
      <rPr>
        <b/>
        <sz val="20"/>
        <color theme="1"/>
        <rFont val="Segoe UI"/>
      </rPr>
      <t>(Avance estimado 100%)</t>
    </r>
    <r>
      <rPr>
        <sz val="20"/>
        <color theme="1"/>
        <rFont val="Segoe UI"/>
      </rPr>
      <t xml:space="preserve">
</t>
    </r>
    <r>
      <rPr>
        <b/>
        <sz val="20"/>
        <color theme="1"/>
        <rFont val="Segoe UI"/>
      </rPr>
      <t>GEIH</t>
    </r>
    <r>
      <rPr>
        <sz val="20"/>
        <color theme="1"/>
        <rFont val="Segoe UI"/>
      </rPr>
      <t>:  Se sjustó el Plan General y la Metodología del Paralelo de la GEIH con las observaciones que fueron recibidas por parte del equipo de revisión de pares al 10-05-2021. Los documentos se están actualizando en su versiones definitivas con la revisión interna del equipo de rediseño. El desarrolló las versiones del Formulario y Manual de Recolección y Conceptos Básicos del Paralelo de la GEIH para el segundo y tercer trimestre de 2021, el 04-03-2021 y el 28-05-2021 respectivamente, teniendo en cuenta las observaciones de los comités semanales y demás reuniones relacionadas.La Oficina de Sistemas procesó la información y dispuso las bases de datos preliminares de enero a mayo de 2021 del Paralelo de la GEIH (marco 2018) durante el mes de junio. Estos resultados parciales han sido revisados por los GIT Temática Mercado Laboral y Diseños Muestrales y presentados en el comité semanal</t>
    </r>
    <r>
      <rPr>
        <b/>
        <sz val="20"/>
        <color theme="1"/>
        <rFont val="Segoe UI"/>
      </rPr>
      <t>.(Avance estimado 55%)</t>
    </r>
    <r>
      <rPr>
        <sz val="20"/>
        <color theme="1"/>
        <rFont val="Segoe UI"/>
      </rPr>
      <t xml:space="preserve">
</t>
    </r>
    <r>
      <rPr>
        <b/>
        <sz val="20"/>
        <color theme="1"/>
        <rFont val="Segoe UI"/>
      </rPr>
      <t xml:space="preserve">EMA: </t>
    </r>
    <r>
      <rPr>
        <sz val="20"/>
        <color theme="1"/>
        <rFont val="Segoe UI"/>
      </rPr>
      <t>La recolección en campo se sigue desarrollando de manera normal a pesar de las dificultades dadas por la emergencia sanitaria por el Covid-19
Se realizó la publicación de los resultados de la encuesta en julio de 2020 con las variaciones anuales desde enero hasta octubre de 2020 y tasas de ocupación desde enero de 2019 hasta octubre de 2020 (periodo publicado más reciente). Adicionalmente, se empalmaron las series de la MMH con la EMA para las variables ingresos totales y personal ocupado promedio con la MMH.</t>
    </r>
    <r>
      <rPr>
        <b/>
        <sz val="20"/>
        <color theme="1"/>
        <rFont val="Segoe UI"/>
      </rPr>
      <t>(Avance estimado 100%)</t>
    </r>
    <r>
      <rPr>
        <sz val="20"/>
        <color theme="1"/>
        <rFont val="Segoe UI"/>
      </rPr>
      <t xml:space="preserve">
</t>
    </r>
    <r>
      <rPr>
        <b/>
        <sz val="20"/>
        <color theme="1"/>
        <rFont val="Segoe UI"/>
      </rPr>
      <t>MTA</t>
    </r>
    <r>
      <rPr>
        <sz val="20"/>
        <color theme="1"/>
        <rFont val="Segoe UI"/>
      </rPr>
      <t>: Se realizaron mesas de trabajo con los equipos de Diseños muestales y la Dirección de Geoestadística para revisar el directorio de fuentes que para la miniencuesta que pudiera dar cuenta de los datos de completitud de las variables de tamaño necesarias para la conformación del marco estadístico y de la nueva muestra. En este sentido realizamos una capacitación al equipo de la DIG encargados de aplicar la miniencuesta. Por otra parte, se realizó la socialización de la versión final del formulario con las entidades con necesidades de información respecto al sector turismo.</t>
    </r>
    <r>
      <rPr>
        <b/>
        <sz val="20"/>
        <color theme="1"/>
        <rFont val="Segoe UI"/>
      </rPr>
      <t>(Avance estimado 50%)</t>
    </r>
    <r>
      <rPr>
        <sz val="20"/>
        <color theme="1"/>
        <rFont val="Segoe UI"/>
      </rPr>
      <t xml:space="preserve">
</t>
    </r>
    <r>
      <rPr>
        <b/>
        <sz val="20"/>
        <color theme="1"/>
        <rFont val="Segoe UI"/>
      </rPr>
      <t>EMS:</t>
    </r>
    <r>
      <rPr>
        <sz val="20"/>
        <color theme="1"/>
        <rFont val="Segoe UI"/>
      </rPr>
      <t>Se realizó el operativo de campo de manera normal a pesar de las dificultades dadas por la emergencia sanitaria por el Covid-19. La operación estadística rediseñada se está publicando desde enero de 2020 con variaciones de los 18 subsectores investigados desde enero hasta octubre de 2020 (periodo publicado más reciente).</t>
    </r>
    <r>
      <rPr>
        <b/>
        <sz val="20"/>
        <color theme="1"/>
        <rFont val="Segoe UI"/>
      </rPr>
      <t>(Avance estimado 100%)</t>
    </r>
    <r>
      <rPr>
        <sz val="20"/>
        <color theme="1"/>
        <rFont val="Segoe UI"/>
      </rPr>
      <t xml:space="preserve">
</t>
    </r>
    <r>
      <rPr>
        <b/>
        <sz val="20"/>
        <color theme="1"/>
        <rFont val="Segoe UI"/>
      </rPr>
      <t>EMSB:</t>
    </r>
    <r>
      <rPr>
        <sz val="20"/>
        <color theme="1"/>
        <rFont val="Segoe UI"/>
      </rPr>
      <t xml:space="preserve"> Se realizó el operativo de campo de manera normal a pesar de las dificultades dadas por la emergencia sanitaria por el Covid-19 y por las demoras en la firma del convenio con la SDDE. La operación estadística rediseñada se está publicando desde agosto de 2020 con variaciones de los 18 subsectores investigados desde enero hasta octubre de 2020 (periodo publicado más reciente), logrando oportunidad en la información a la par de las demás operaciones estadísticas mensuales económicas.</t>
    </r>
    <r>
      <rPr>
        <b/>
        <sz val="20"/>
        <color theme="1"/>
        <rFont val="Segoe UI"/>
      </rPr>
      <t>(Avance estimado 100%)</t>
    </r>
    <r>
      <rPr>
        <sz val="20"/>
        <color theme="1"/>
        <rFont val="Segoe UI"/>
      </rPr>
      <t xml:space="preserve">
</t>
    </r>
    <r>
      <rPr>
        <b/>
        <sz val="20"/>
        <color theme="1"/>
        <rFont val="Segoe UI"/>
      </rPr>
      <t>EVI:</t>
    </r>
    <r>
      <rPr>
        <sz val="20"/>
        <color theme="1"/>
        <rFont val="Segoe UI"/>
      </rPr>
      <t xml:space="preserve"> Dadas las medidas de confinamiento decretadas por el gobierno nacional por la emergencia sanitaria del covid-19, se suspendieron los vuelos comerciales de pasajeros y la temporada de cruceros, razón por la cual el operativo de campo de la EVI que estaba previsto para abril y mayo de 2020 fue suspendido, teniendo que firmar un otrosí en abril para que el entregable se pueda concluir en julio del 2021. Desde el DANE se realizó propuesta de otrosí número 2 y propuesta técnico económica para la adición y prórroga del convenio que permita dar continuidad a la EMA y entregar los productos de la EVI en 2022. Por otra parte, se realizó presentación de estado de avance de la operación estadística al Director general, en donde se socializó el nuevo cronograma para la realización del operativo piloto.</t>
    </r>
    <r>
      <rPr>
        <b/>
        <sz val="20"/>
        <color theme="1"/>
        <rFont val="Segoe UI"/>
      </rPr>
      <t>(Avance estimado 50%)</t>
    </r>
    <r>
      <rPr>
        <sz val="20"/>
        <color theme="1"/>
        <rFont val="Segoe UI"/>
      </rPr>
      <t xml:space="preserve">
</t>
    </r>
    <r>
      <rPr>
        <b/>
        <sz val="20"/>
        <color theme="1"/>
        <rFont val="Segoe UI"/>
      </rPr>
      <t>ENA</t>
    </r>
    <r>
      <rPr>
        <sz val="20"/>
        <color theme="1"/>
        <rFont val="Segoe UI"/>
      </rPr>
      <t>: En este período se evaluó el cuestionario preliminar  rediseñado y e,tregado a MINCICENCIA y se concluyó las variables de estudio con enfoque a dar respuesta a los indicadores ODS (12.3.1, 2.4, 1, y 5.a.1).
Se realizó un módulo para medir empleo rural. Se realizó la prueba pre test en campo, con el fin de afianzar los objetivos propuesto al diseño del cuestionario.</t>
    </r>
    <r>
      <rPr>
        <b/>
        <sz val="20"/>
        <color theme="1"/>
        <rFont val="Segoe UI"/>
      </rPr>
      <t xml:space="preserve"> (Avance estimado 50%)</t>
    </r>
    <r>
      <rPr>
        <sz val="20"/>
        <color theme="1"/>
        <rFont val="Segoe UI"/>
      </rPr>
      <t xml:space="preserve">
</t>
    </r>
    <r>
      <rPr>
        <b/>
        <sz val="20"/>
        <color theme="1"/>
        <rFont val="Segoe UI"/>
      </rPr>
      <t>ICOCIV</t>
    </r>
    <r>
      <rPr>
        <sz val="20"/>
        <color theme="1"/>
        <rFont val="Segoe UI"/>
      </rPr>
      <t xml:space="preserve">: El equipo interdisciplinario compuesto por los participantes en Deflactores, GIT de PRecios y GIT de construcción, avanzó con la propuesta metodologica para la producción del ICOCIV. El nuevo índice se produce mensualmente y desde febrero (relacionado a las variaciones de precios de enero de 2021). El indicador se incorporó como parte de los índices de precios a cargo del GIT de PRecios y produce resultados acompañados de los anexos y boletin técnico. </t>
    </r>
    <r>
      <rPr>
        <b/>
        <sz val="20"/>
        <color theme="1"/>
        <rFont val="Segoe UI"/>
      </rPr>
      <t>(Avance estimado 100%)</t>
    </r>
    <r>
      <rPr>
        <sz val="20"/>
        <color theme="1"/>
        <rFont val="Segoe UI"/>
      </rPr>
      <t xml:space="preserve">
</t>
    </r>
    <r>
      <rPr>
        <b/>
        <sz val="20"/>
        <color theme="1"/>
        <rFont val="Segoe UI"/>
      </rPr>
      <t>EAID</t>
    </r>
    <r>
      <rPr>
        <sz val="20"/>
        <color theme="1"/>
        <rFont val="Segoe UI"/>
      </rPr>
      <t xml:space="preserve">: Se realiza el proceso de análisis de información y elaboración de productos.  fue publicado el 18 de junio del 2021 y contiene información del año 2019. </t>
    </r>
    <r>
      <rPr>
        <b/>
        <sz val="20"/>
        <color theme="1"/>
        <rFont val="Segoe UI"/>
      </rPr>
      <t>(Avance estimado 100%)</t>
    </r>
    <r>
      <rPr>
        <sz val="20"/>
        <color theme="1"/>
        <rFont val="Segoe UI"/>
      </rPr>
      <t xml:space="preserve">
</t>
    </r>
    <r>
      <rPr>
        <b/>
        <sz val="20"/>
        <color theme="1"/>
        <rFont val="Segoe UI"/>
      </rPr>
      <t>MICRONEGOCIOS</t>
    </r>
    <r>
      <rPr>
        <sz val="20"/>
        <color theme="1"/>
        <rFont val="Segoe UI"/>
      </rPr>
      <t xml:space="preserve">: Se realiza el proceso de análisis de información y elaboración de productos, fue publicado el 31 de marzo del 2021 </t>
    </r>
    <r>
      <rPr>
        <b/>
        <sz val="20"/>
        <color theme="1"/>
        <rFont val="Segoe UI"/>
      </rPr>
      <t>(Avance estimado 100%)</t>
    </r>
  </si>
  <si>
    <t xml:space="preserve">DIMPE: 100%
13 Operaciones estadísticas nuevas o rediseñadas que atienden necesidades del país </t>
  </si>
  <si>
    <r>
      <t>Encuesta de Pulso Social (EPS): -</t>
    </r>
    <r>
      <rPr>
        <sz val="20"/>
        <color theme="1"/>
        <rFont val="Segoe UI"/>
        <family val="2"/>
      </rPr>
      <t xml:space="preserve"> Rediseño del formulario con el fin de capturar nuevas dinámicas de la pandemia (síntomas de largo plazo del cocid-19, teletrabajo, trabajo remoto, vacunación con tercera dosis)
- Producción de los boletines de ciudades de forma mensual, en el que se proyectan la información mas relevante de la encuesta por cada una de las 23 ciudades objetivo de la encuesta.
-Participación en la elaboración de notas estadísticas para la difusión de resultados de le encuesta (Nota de Juventud, Personas Mayores, Salud Mental en Colombia) Avance acumulado 100%
Nota: En el I semestre 2021 se dió cumplimiento a 12 Operaciones estadísticas nuevas o rediseñadas que atienden necesidades del país </t>
    </r>
  </si>
  <si>
    <t>PEI_E2</t>
  </si>
  <si>
    <t>Marco geoestadistico actualizado cartográficamente para las variables  reportadas por las operaciones estadisticas Marco geoestadistico en cada vigencia</t>
  </si>
  <si>
    <t>DIG</t>
  </si>
  <si>
    <t>80% (2019 -1)</t>
  </si>
  <si>
    <t>Se realizó la validación del geocódigo del marco operativo, para el correspondiente cargue de las variables temáticas e integración al marco geoestadístico nacional. se realizó la estructuración y actualización de cabeceras municipales y centros poblados reportados.</t>
  </si>
  <si>
    <t>80% (2019 -1) + 20% (2019 -2) 
= 100%</t>
  </si>
  <si>
    <t>Durante el segundo semestre se realizó el ajuste de posición del nivel de unidades censales a la base cartográfica actualizada del MGN para 32 departamentos y el Distrito Capital.
Y se realizó la entrega de la Base de datos alfanumerica del MGN con la integración de las variables temáticas de los componentes social, económico y étnico, a los niveles geográficos del MGN, para 1122 municipios.</t>
  </si>
  <si>
    <t>50% (2020-1)</t>
  </si>
  <si>
    <t>El GIT de MGN, durante el primer semestre 2020 generó y   entregó el Marco Geoestadistico Nacional 2020 correspondiente a un archivo en excel con la cobertura nacional de manzanas de clase 1 y 2, y secciones rurales.</t>
  </si>
  <si>
    <t>50% (2020-1) + 50% (2020-2) = 100% (2020)</t>
  </si>
  <si>
    <t>El GIT de MGN, durante el segundo semestre del año 2020, actualizó el marco geoestadístico nacional en sus componentes cartográficos, temáticos y de la sectorización conforme a las novedades de las operaciones estadísticas. Donde se destaca para la actualización cartográfica del MGN con la incorporación de nuevos centros poblados para 905 municipios.</t>
  </si>
  <si>
    <t>50% (2021-1)</t>
  </si>
  <si>
    <t xml:space="preserve">Durante el primer semestre del año 2021, se avanzo en la actualización MGN: en la actividad de actualización y estructuración de: 32.210 manzanas y estructuración cartográfica de 45. Así mismo, se reporto novedades cartográficas de los conteo de 15.633. 
De otra parte, se generaron productos cartográficos así: 34.173 productos para las operaciones estadísticas de GEIH tradicional, GEIH Paralela, CEED, EGIT, ECSC y EMICRON. </t>
  </si>
  <si>
    <t>50%(2021-1)  + 50%(2021-2) = 100%</t>
  </si>
  <si>
    <t xml:space="preserve">La Dirección de Geoestadística con su GIT del Marco Geoestadistico, durante el segundo y último periodo del año 2021, terminó la actualización cartográficas y se realizó la consolidación de la base cartográfica y temática del Marco Geoestadístico Nacional, y el proceso de agrupación de manzanas. Marco que quedo dispuesto para la consulta.
</t>
  </si>
  <si>
    <t>PEI_E3</t>
  </si>
  <si>
    <t>Índice de gestión de las direcciones territoriales sobre los operativos en campo.</t>
  </si>
  <si>
    <t>Entrega de las bases de datos de las operaciones al DANE Central con la cobertura requerida.</t>
  </si>
  <si>
    <t>Se realizaron videoconferencias y visitas a las direcciones territoriales en el marco del plan abrazo.</t>
  </si>
  <si>
    <t>Se adelantaron actividades de sensibilización a las fuentes, se implementó el recuento rural en DMC - GEIH y ECV y el módulo de novedades operativas en las encuestas sociales.</t>
  </si>
  <si>
    <t>97,78082% (2020 -1)</t>
  </si>
  <si>
    <r>
      <rPr>
        <b/>
        <sz val="20"/>
        <color rgb="FF000000"/>
        <rFont val="Segoe UI"/>
      </rPr>
      <t xml:space="preserve">Meta_2:  Rediseñar la operación de la GEIH con la actualización del marco muestral de 2018 e incluir preguntas de enfoque de género y discapacidad
</t>
    </r>
    <r>
      <rPr>
        <sz val="20"/>
        <color rgb="FF000000"/>
        <rFont val="Segoe UI"/>
      </rPr>
      <t xml:space="preserve">- En el rediseño de la GEIH  se avanzó con la construcción del informe prueba piloto área rural. 
</t>
    </r>
    <r>
      <rPr>
        <b/>
        <sz val="20"/>
        <color rgb="FF000000"/>
        <rFont val="Segoe UI"/>
      </rPr>
      <t xml:space="preserve">Meta_6: Entregar el diseño y las especificaciones del módulo web de novedades operativas para que sea implementado por el área de sistemas en las encuestas sociales.
</t>
    </r>
    <r>
      <rPr>
        <sz val="20"/>
        <color rgb="FF000000"/>
        <rFont val="Segoe UI"/>
      </rPr>
      <t>- Se elaboró el documento de diagnóstico de novedades operativas de las encuestas sociales, a efectos de revisar los requerimientos necesarios en el desarrollo del diseño del módulo.
** Se ajusta reporte del Semestre-I del 2020</t>
    </r>
  </si>
  <si>
    <t xml:space="preserve"> 100% (2020 - 2)</t>
  </si>
  <si>
    <r>
      <rPr>
        <b/>
        <sz val="20"/>
        <color rgb="FF000000"/>
        <rFont val="Segoe UI"/>
      </rPr>
      <t>Meta_2:  Rediseñar la operación de la GEIH con la actualización del marco muestral de 2018 e incluir preguntas de enfoque de género y discapacidad</t>
    </r>
    <r>
      <rPr>
        <sz val="20"/>
        <color rgb="FF000000"/>
        <rFont val="Segoe UI"/>
      </rPr>
      <t xml:space="preserve">
Cierre  de operativo y entrega de resultados.
Diseños experimentales de la Gran Encuesta Integrada de Hogares GEIHD-2020 
</t>
    </r>
    <r>
      <rPr>
        <b/>
        <sz val="20"/>
        <color rgb="FF000000"/>
        <rFont val="Segoe UI"/>
      </rPr>
      <t>Meta_6: Entregar el diseño y las especificaciones del módulo web de novedades operativas para que sea implementado por el área de sistemas en las encuestas sociales.</t>
    </r>
    <r>
      <rPr>
        <sz val="20"/>
        <color rgb="FF000000"/>
        <rFont val="Segoe UI"/>
      </rPr>
      <t xml:space="preserve">
Sobre el diseño y las especificaciones del módulo web de novedades operativas en las encuestas sociales, se terminó el desarrollo del módulo que fue incluido en el aplicativo web para recuentos, sobre el cual se realizaran pruebas durante el mes de enero de 2021.
</t>
    </r>
  </si>
  <si>
    <t>PEI_E4</t>
  </si>
  <si>
    <t>DCD: Información resultante del Censo Nacional de Población y Vivienda (estudios postcensales)
Una metodología para identificar la cobertura de las estadísticas vitales
* Tablas resumen de la migración inter e intradepartamental 
* Tablas resumen de la migración inter e intramunicipal 
* Tabulados con los agregados de migración internacional</t>
  </si>
  <si>
    <t>DCD: 1%</t>
  </si>
  <si>
    <t>DCD: 2%</t>
  </si>
  <si>
    <t xml:space="preserve">DCD </t>
  </si>
  <si>
    <t>0.5% (2019 -1)</t>
  </si>
  <si>
    <t>1. Revisión, depuración y consolidación base de datos CNPV
2. Revisión de modelos y fuentes de información disponible
3. Con base en la información del CNPV 2018 se ha
desarrollado la matriz origen destino 1 año, matriz origen
destino municipal 5 años y tabla de migración capital
departamento.</t>
  </si>
  <si>
    <t>0,5% (2019 -1) + 0,5% (2019 -2) 
= 1% (2019)</t>
  </si>
  <si>
    <r>
      <t xml:space="preserve">Información resultante del Censo Nacional de Población y Vivienda:
</t>
    </r>
    <r>
      <rPr>
        <sz val="20"/>
        <color rgb="FF000000"/>
        <rFont val="Segoe UI"/>
      </rPr>
      <t xml:space="preserve">Se cuenta con 30 fichas propuestas de estudios postcensales aprobadas de las cuales 5 cuentan con financiación a través del Fondo de Población de Naciones Unidas UNFPA .
</t>
    </r>
    <r>
      <rPr>
        <b/>
        <sz val="20"/>
        <color rgb="FF000000"/>
        <rFont val="Segoe UI"/>
      </rPr>
      <t xml:space="preserve">Una metodología para identificar la cobertura de las estadísticas vitales:
</t>
    </r>
    <r>
      <rPr>
        <sz val="20"/>
        <color rgb="FF000000"/>
        <rFont val="Segoe UI"/>
      </rPr>
      <t>Se desarrolló un modelo bayesiano multivariado, utilizando variables sintomáticas de respuesta, con fuentes de información espejo para nacimiento (PAI, registro civil y censo); para defunciones se utilizó (RIPS, BDUA, NBI y censo). Los cálculos obtenidos dan resultados acordes para nacimientos, mostrando estructuras similares al histórico, permitiendo identificar el nivel no cobertura de este hecho vital por departamento y municipio. Respecto a defunciones, se pudo evidenciar que los datos arrojados no son consistentes, por los niveles de omisión reportados a nivel de municipio y departamento. Este análisis del estudio permitió identificar que respecto a la no cobertura de las defunciones se deberá avanzar en la revisión de modelo indirectos o métodos utilizados en otros países con similar característica sociodemográfica que tiene el país, al no tener una fuente espejo que pueda dar cuenta de este fenómeno.</t>
    </r>
    <r>
      <rPr>
        <b/>
        <sz val="20"/>
        <color rgb="FF000000"/>
        <rFont val="Segoe UI"/>
      </rPr>
      <t xml:space="preserve">
Tablas de resumen:
</t>
    </r>
    <r>
      <rPr>
        <sz val="20"/>
        <color rgb="FF000000"/>
        <rFont val="Segoe UI"/>
      </rPr>
      <t>Se ha realizado las proyecciones de inmigrantes internacionales 2005 - 2070 con base Registro Estadístico de Migración Internacional, GEIH y censos.</t>
    </r>
  </si>
  <si>
    <t>0,49 (2020-1) + 0,51 (2020-2) = 1%</t>
  </si>
  <si>
    <r>
      <rPr>
        <b/>
        <sz val="20"/>
        <color rgb="FF000000"/>
        <rFont val="Segoe UI"/>
      </rPr>
      <t xml:space="preserve">* Estudios poscensales : </t>
    </r>
    <r>
      <rPr>
        <sz val="20"/>
        <color rgb="FF000000"/>
        <rFont val="Segoe UI"/>
      </rPr>
      <t xml:space="preserve"> Se realizaron los estudios poscensales de investigadores senior e investigadores junior, con el apoyo del Fondo de Población de Naciones Unidad UNFPA
</t>
    </r>
    <r>
      <rPr>
        <sz val="20"/>
        <rFont val="Segoe UI"/>
      </rPr>
      <t xml:space="preserve">
* </t>
    </r>
    <r>
      <rPr>
        <b/>
        <sz val="20"/>
        <rFont val="Segoe UI"/>
      </rPr>
      <t>Una metodología para identificar la cobertura de las estadísticas vitales:</t>
    </r>
    <r>
      <rPr>
        <b/>
        <sz val="20"/>
        <color rgb="FFFF0000"/>
        <rFont val="Segoe UI"/>
      </rPr>
      <t xml:space="preserve">  </t>
    </r>
    <r>
      <rPr>
        <sz val="20"/>
        <rFont val="Segoe UI"/>
      </rPr>
      <t>Se realizó la contratación del consultor Reinel Alonso Sanchez, para apoyar el mejoramiento de los procesos y procedimientos para el control y calidad de las estadísticas vitales. (2) Se realizó la adquisión de cuatro (4) equipos de computo como una actividad dentro del  proceso de fortalecimiento de las estadísticas vitales relacionadas con la calidad y consistencia de las causas de muerte, asi contar con equipos tecnológicos que permitan y soporten el aplicativo de codificación de la mortalidad IRIS.</t>
    </r>
    <r>
      <rPr>
        <sz val="20"/>
        <color rgb="FF000000"/>
        <rFont val="Segoe UI"/>
      </rPr>
      <t xml:space="preserve">
</t>
    </r>
    <r>
      <rPr>
        <b/>
        <sz val="20"/>
        <color rgb="FF000000"/>
        <rFont val="Segoe UI"/>
      </rPr>
      <t xml:space="preserve">* Tablas resumen de la migración inter e intradepartamental e intramunicipal : </t>
    </r>
    <r>
      <rPr>
        <sz val="20"/>
        <color rgb="FF000000"/>
        <rFont val="Segoe UI"/>
      </rPr>
      <t xml:space="preserve">Procesamiento de los tabulados de la migración reciente según tipologías de las migraciones para el análisis del crecimiento poblacional con base en los Censos, esta información es el principal insumo para la elaboración de las estimaciones de los cambios migratorios en los saldos netos.
</t>
    </r>
    <r>
      <rPr>
        <b/>
        <sz val="20"/>
        <color rgb="FF000000"/>
        <rFont val="Segoe UI"/>
      </rPr>
      <t xml:space="preserve">
</t>
    </r>
    <r>
      <rPr>
        <sz val="20"/>
        <color rgb="FF000000"/>
        <rFont val="Segoe UI"/>
      </rPr>
      <t xml:space="preserve">
</t>
    </r>
    <r>
      <rPr>
        <b/>
        <sz val="20"/>
        <color rgb="FF000000"/>
        <rFont val="Segoe UI"/>
      </rPr>
      <t>* Tabulados con los agregados de migración internacional:</t>
    </r>
    <r>
      <rPr>
        <sz val="20"/>
        <color rgb="FF000000"/>
        <rFont val="Segoe UI"/>
      </rPr>
      <t xml:space="preserve"> Procesamiento y transformaciones estadísticas para el aprovechamiento del registro administrativo de control de fronteras, con el fin de elaborar estadísticas anuales de los movimientos migratorios internacionales desde y hacia Colombia.</t>
    </r>
  </si>
  <si>
    <t>0.5%</t>
  </si>
  <si>
    <r>
      <rPr>
        <b/>
        <sz val="20"/>
        <color theme="1"/>
        <rFont val="Segoe UI"/>
        <family val="2"/>
      </rPr>
      <t xml:space="preserve">Información del CNPV 2018:
</t>
    </r>
    <r>
      <rPr>
        <sz val="20"/>
        <color theme="1"/>
        <rFont val="Segoe UI"/>
        <family val="2"/>
      </rPr>
      <t xml:space="preserve">Se realizó la revisión y retroalimentación de 9 estudios de jóvenes invetigadores; los documentos fueron aprobados por el DANE y UNFPA y se encuentran en etapa de coreccción de estilo y posterior publicación (una vez entre en vigencia el acuerdo de cooperación DANE-UNFPA). Por su parte, se hizo lo propio con los 5 estudios postcensales realizados por investigadores senior, de los cuales 4 se encuentran en proceso de corrección estilo y posterior publicación.
Respecto a los estudios postcensales a realizarse en 2021, se realizaron los estudios previos. Se realizarára la contratación de los investigadores una vez entre en vigencia el acuerdo de cooperación con UNFPA. 
</t>
    </r>
    <r>
      <rPr>
        <b/>
        <sz val="20"/>
        <color theme="1"/>
        <rFont val="Segoe UI"/>
        <family val="2"/>
      </rPr>
      <t xml:space="preserve">
Metodología:</t>
    </r>
    <r>
      <rPr>
        <sz val="20"/>
        <color theme="1"/>
        <rFont val="Segoe UI"/>
        <family val="2"/>
      </rPr>
      <t xml:space="preserve">
* Una metodología para identificar la cobertura de las estadísticas vitales  
Dentro de los productos de la Fase III de la iniciativa “Datos para la Salud –DH4” de la Fundación Bloomberg y Vital Strategies, se analizó y desarrolló un modelo que calculó la completitud de las estadísticas vitales (nacimientos y defunciones) en los departamentos y municipios del país. El consultor entregó los algoritmos y resultados, los cuales se utilizaron para calcular la omisión en estos departamentos.
También dentro de esta fase se está realizando el “Anuario de Estadísticas Vitales 2019” el cual generará un reporte con los resultados del software ANACONDA el cual basado en el análisis de la calidad, completitud y consistencia de las causas de muerte, genera un indicador de calidad de las estadísticas vitales, el cual identifica los departamentos y municipios con mayor omisión de las estadísticas vitales, permitiendo focalizar acciones para mejorar estos indicadores.
En el marco del convenio DANE -Fondo de Población de las Naciones Unidas – UNFPA, se realizó la consultoría con CELADE para desarrollar una réplica del modelo de cobertura de las estadísticas vitales para Colombia, el cual es utilizado por esta organización en todos los países. El modelo fue construido con la información reportada en estadísticas vitales y el censo nacional de población y vivienda 2018. 
La organización compartió los insumos para la reconstrucción del ejercicio "Análisis de la completitud de los registros de defunciones de Colombia utilizando los métodos de distribución de las defunciones (DDM) y los Censos Demográficos” 
</t>
    </r>
    <r>
      <rPr>
        <b/>
        <sz val="20"/>
        <color theme="1"/>
        <rFont val="Segoe UI"/>
        <family val="2"/>
      </rPr>
      <t xml:space="preserve">
* Tablas resumen de la migración inter e intra a nivel  municipal  y de departamental:
</t>
    </r>
    <r>
      <rPr>
        <sz val="20"/>
        <color theme="1"/>
        <rFont val="Segoe UI"/>
        <family val="2"/>
      </rPr>
      <t>Análisis de las matrices origen destino de los flujos migratorios internos  de mediano y corto plazo.</t>
    </r>
    <r>
      <rPr>
        <b/>
        <sz val="20"/>
        <color theme="1"/>
        <rFont val="Segoe UI"/>
        <family val="2"/>
      </rPr>
      <t xml:space="preserve">
*Tabulados con agregados:
</t>
    </r>
    <r>
      <rPr>
        <sz val="20"/>
        <color theme="1"/>
        <rFont val="Segoe UI"/>
        <family val="2"/>
      </rPr>
      <t xml:space="preserve">Actualización del registro estadístico de migración internacional con base en la información del registro de control de fronteras de la autoridad migratoria
</t>
    </r>
  </si>
  <si>
    <r>
      <rPr>
        <b/>
        <sz val="20"/>
        <rFont val="Segoe UI"/>
      </rPr>
      <t xml:space="preserve">*DCD: Información resultante del Censo Nacional de Población y Vivienda (estudios postcensales).
</t>
    </r>
    <r>
      <rPr>
        <sz val="20"/>
        <rFont val="Segoe UI"/>
      </rPr>
      <t xml:space="preserve">En 2021 se realizaron los siguientes estudios postcensales con la cooperación de UNFPA, los cuales se encuentran en proceso de diagramación: 
- ESTUDIO SOCIODEMOGRÁFICO DE LOS FLUJOS
DE MIGRACIÓN INTERNACIONAL DESDE Y HACIA COLOMBIA A PARTIR DE LOS DATOS DEL CENSO NACIONAL DE POBLACIÓN Y VIVIENDA 2018
- ANÁLISIS Y VALORACIÓN COMPARATIVA DE LAS FASES DE LA TRANSICIÓN DEMOGRÁFICA A NIVEL DEPARTAMENTAL A PARTIR DE LOS DATOS DEL CENSO NACIONAL DE POBLACIÓN Y VIVIENDA 2018
- GENERACIÓN DE LINEAMIENTOS Y RECOMENDACIONES PARA EL FORTALECIMIENTO EN LA PRODUCCIÓN DE INFORMACIÓN POBLACIONAL PARA LA GESTIÓN DEL RIESGO DE DESASTRES Y LA ADAPTACIÓN AL CAMBIO CLIMÁTICO EN COLOMBIA
Adicionalmente, se elaboraron los siguientes Informes de Estadística Sociodemográfica Aplicada a partir de los resultados del CNPV 2018:
- Información sociodemográfica del pueblo Wayúu.
- Caracterización de los migrantes y retornados desde Venezuela a partir del CNPV-2018.
- Información sociodemográfica del pueblo Rrom.
- Patrones y tendencias de la transición urbana en Colombia.
-Población Negra, Afrocolombiana, Raizal y Palanquera en Antioquia.
- Caracterización fecundidad en mujeres procedentes de Venezuela.
- Evolución de la fecundidad en Colombia y sus departamentos 2005-2018.
- Ciudades universitarias intermedias.
</t>
    </r>
    <r>
      <rPr>
        <b/>
        <sz val="20"/>
        <rFont val="Segoe UI"/>
      </rPr>
      <t xml:space="preserve">*Una metodología para identificar la cobertura de las estadísticas vitales. 
</t>
    </r>
    <r>
      <rPr>
        <sz val="20"/>
        <rFont val="Segoe UI"/>
      </rPr>
      <t xml:space="preserve">Este producto fue finalizado y entregada la metodología, cálculos y pruebas. 
</t>
    </r>
    <r>
      <rPr>
        <b/>
        <sz val="20"/>
        <rFont val="Segoe UI"/>
      </rPr>
      <t>*Tablas resumen de la migración inter e intra a nivel  municipal  y de departamental:</t>
    </r>
    <r>
      <rPr>
        <sz val="20"/>
        <rFont val="Segoe UI"/>
      </rPr>
      <t xml:space="preserve">
Aprovechamiento de fuentes tradicionales y no tradicionales para la medición de los flujos migratorios internos e internacionales. Documento técnico de análisis y caracterización de información migratoria en territorio colombiano desde y hacia Venezuela.
</t>
    </r>
    <r>
      <rPr>
        <b/>
        <sz val="20"/>
        <rFont val="Segoe UI"/>
      </rPr>
      <t>*Tabulados con agregados:</t>
    </r>
    <r>
      <rPr>
        <sz val="20"/>
        <rFont val="Segoe UI"/>
      </rPr>
      <t xml:space="preserve">
Elaboración de informes técnicos descriptivos de información migratoria interna e internacional a través de resultados en fuentes alternativas</t>
    </r>
  </si>
  <si>
    <t>PEI_E5</t>
  </si>
  <si>
    <t>Propuestas a partir del uso de la información estadistica que contribuyan a la optimización de la operación catastral con enfoque multipropósito</t>
  </si>
  <si>
    <t>2
Acumulado: 4</t>
  </si>
  <si>
    <t>2
Acumulado: 6</t>
  </si>
  <si>
    <t>2
Acumulado: 8</t>
  </si>
  <si>
    <t xml:space="preserve">1 (2019 -1) </t>
  </si>
  <si>
    <t>Se generó propuesta de valor agregado para promover el uso de la información estadística en la política de catastro multipropósito</t>
  </si>
  <si>
    <t>1 (2019 -1) + 1 (2019-2) = 2 (2019)</t>
  </si>
  <si>
    <t>Se genero a partir de la información resultado del Censo Nacional de Población y Vivienda 2018, un modelo geoestadísitico para estimar las zonas con mayor grado de desactualización en la información catastral. Estas zonas, permitirán hacer una intervención focalizada y efectiva del territorio, logrando así, procesos de actualización catastral mucho más eficientes y sostenibles. Esta información hace parte del Kit de palenación Territorial, atravez de un geovisor de analisis del Catastro Multipropósito.</t>
  </si>
  <si>
    <t xml:space="preserve">1 (2020-1) </t>
  </si>
  <si>
    <r>
      <t xml:space="preserve">La DIG durante el primer semestre generó el modelo para identificar la cantidad de unidades de vivienda provenientes del Censo Nacional de Población y Vivienda 2018 - DANE, y área diferenciada por zona urbana y rural, información que hace parte del documento proyecto Tipo  </t>
    </r>
    <r>
      <rPr>
        <i/>
        <sz val="20"/>
        <rFont val="Segoe UI"/>
      </rPr>
      <t>"Actualización catastral con enfoque multipropósito"</t>
    </r>
    <r>
      <rPr>
        <sz val="20"/>
        <rFont val="Segoe UI"/>
      </rPr>
      <t xml:space="preserve"> de esta manera los municipios contarán con una línea de base para la estimación de predios, posesiones y ocupaciones a actualizar catastralmente.</t>
    </r>
  </si>
  <si>
    <t>1 (2020 -1) + 1 (2020-2) = 2</t>
  </si>
  <si>
    <t>La DIG durante el segundo semestre generó el visor geográfico el cual permite la consulta de información DANE a niveles desagregados del Marco Geoestadístico Nacional como insumo y apoyo a la gestión catastral multipropósito.
https://visores.dane.gov.co/catastro-multiproposito/antioquia.html</t>
  </si>
  <si>
    <t xml:space="preserve">2 (2021-1) </t>
  </si>
  <si>
    <t>La DIG durante el primer semestre actualizo el georreferenciador de direcciones que es una herramienta del Geoportal del DANE que facilita la ubicación geográfica y la identificación de la Unidad de Cobertura Censal a partir de una dirección domiciliaria ingresada por los usuarios. Asi mismo, actualizó el georreferenciador masivo de direcciones, Maestro de direcciones. Herramientas que apoyar las labores de preparación de las operaciones catastrales.</t>
  </si>
  <si>
    <t>2 (2021-1) + 0 (2021-2) = 2</t>
  </si>
  <si>
    <t>La DIG actualizo el georreferenciador de direcciones que es una herramienta del Geoportal del DANE que facilita la ubicación geográfica y la identificación de la Unidad de Cobertura Censal a partir de una dirección domiciliaria ingresada por los usuarios. Asi mismo, actualizó el georreferenciador masivo de direcciones, Maestro de direcciones. Herramientas que apoyar las labores de preparación de las operaciones catastrales.</t>
  </si>
  <si>
    <t>PEI_E6</t>
  </si>
  <si>
    <t>Documento metodológico de una operación estadística</t>
  </si>
  <si>
    <t>No se presenta avance</t>
  </si>
  <si>
    <t>70%</t>
  </si>
  <si>
    <t>70% (2019 -1) + 20% (2020 -1) = 90% (2020 -1)</t>
  </si>
  <si>
    <t>El equipo técnico de comercio interno oficializó los resultados del rediseño de la Encuesta Mensual de Comercio al Por Menor, ahora Enuesta Mensual de Comercio, el 13 de marzo del año 2020. La información se encuentra publicada en la página web de la entidad e incluye la serie de los índices desde enero de 2019 y las variaciones desde enero de 2020.</t>
  </si>
  <si>
    <t xml:space="preserve">90% (2020-1) + 10% (2020-2) = 100% </t>
  </si>
  <si>
    <t xml:space="preserve">El rediseño de la EMC fue oficializado el 13 de marzo de 2020, en dónde se incluyó la desagregación por departamentos del comercio al por menor, entre otros aspectos. </t>
  </si>
  <si>
    <t>DIMPE: 100%</t>
  </si>
  <si>
    <t>Este indicador fue cumplido en el semestre anterior.</t>
  </si>
  <si>
    <t>Este indicador fue cumplido en el 2020</t>
  </si>
  <si>
    <t>PEI_E7</t>
  </si>
  <si>
    <t>Operaciones estadísticas que hayan surtido el proceso de evaluación de calidad</t>
  </si>
  <si>
    <t xml:space="preserve">Informes de evalaución de calidad estadística  </t>
  </si>
  <si>
    <t>20
Acumulado: 40</t>
  </si>
  <si>
    <t>20
Acumulado: 60</t>
  </si>
  <si>
    <t>20
Acumulado: 80</t>
  </si>
  <si>
    <t>DIRPEN</t>
  </si>
  <si>
    <t>12 (2019 -1)</t>
  </si>
  <si>
    <t>Corresponde a un total de 12 Operaciones Estadísticas - OOEE evaluadas y cuyos informes ya fueron entregados: Estadísticas de Zonas Francas (ZF); Estadísticas de Exportaciones (EXPO); Estadísticas de Importaciones (IMPO); Encuesta sobre Ambiente y Desempeño Institucional Departamental (EDID); Encuesta sobre Ambiente y Desempeño Institucional Nacional (EDI); Encuesta Anual Manufacturera (EAM); Índice de Costos de la Construcción de Vivienda (ICCV); Estadísticas de Edificación Licencias de Construcción (ELIC); Índice de Costos de la Educación Superior (ICES); Indicador de Inversión en Obras Civiles (IIOC); Encuesta Nacional de Presupuestos de los Hogares (ENPH); Entrada y Salida de Personas del País.</t>
  </si>
  <si>
    <t>12 (2019 -1) + 38 (2019 -2) = 50 (2019)</t>
  </si>
  <si>
    <t>Corresponde  a un total de 29 Operaciones Estadísticas - OOEE evaluadas y cuyos informes ya fueron entregados: Encuesta Anual de Servicios (EAS); Encuesta Mensual de Servicios (EMS); Muestra Trimestral de Servicios Bogotá (MTSB); Tasa de cambio representativa del mercado (TRM); Grupos de investigación reconocidos y medidos por COLCIENCIAS e investigadores reconocidos por COLCIENCIAS; Resultado de operaciones de desminado humanitario; Encuesta Trimestral de Expectativas Económicas; Estadística sobre generadores de residuos o desechos peligrosos; Componente de Abastecimiento (SIPSA); Componente de insumos y factores asociados a la producción agropecuaria (SIPSA); Componente de precios mayoristas de alimentos (SIPSA); Cartera Hipotecaria de Vivienda (CHV); Estadísticas del monitoreo y seguimiento de la calidad del aire; Encuesta Nacional de Calidad de Vida (ECV); Producción Científica Bibliométrica; Estadísticas sobre tasas de interés de colocación o crédito; Estadísticas sobre tasas de interés de captación y operaciones del mercado monetario; Encuesta trimestral de endeudamiento externo; Estadísticas de recaudo de los tributos administrados por la DIAN; Estadísticas de tráfico y recaudo modo carretero; Encuesta nacional de uso del tiempo (ENUT); Estadística general del sistema del subsidio familiar; Estadísticas de matrículas de educación preescolar, básica y media; Estadísticas de planta docente, directivos docentes y administrativos de los establecimientos educativos del sector oficial; Estadísticas sobre ingresos y egresos de remesas familiares DTIE - Sector externo; Indicador Bancario de Referencia (IBR); Crédito Educativo; Estadísticas de Educación Superior (SNIES); Captura desembarcada por volumen (SEPEC).
Un total de 9 Operaciones Estadísticas - OOEE evaluadas, cuyos informes estan en revisión y pendiente de decisión de certificación: Índice de Precios del Productor (IPP); Encuesta Nacional Agropecuaria (ENA); Encuesta de Transporte Urbano de Pasajeros (ETUP); Índice de Valoración Predial (IVP); Muestra Trimestral de Agencias de Viajes (MTA); Encuesta de Gasto Interno en Turismo (EGIT); Encuesta Nacional de Arroz Mecanizado (ENAM); Encuesta de Sacrificio de Ganado (ESAG); Muestra Trimestral de Comercio Exterior de Servicios (MTCES).</t>
  </si>
  <si>
    <t>50 (2019)</t>
  </si>
  <si>
    <t>El avance cuantitativo de 50 operaciones estadísticas corresponde a 12 operaciones estadísticas evaluadas durante el primer semestre de 2019 y 38 operaciones estadísticas del segundo semestre de 2019, para un total de 50 operaciones estadísticas a 31 de diciembre de 2019. Es importante precisar, que estas operaciones evaluadas tienen su respectivo informe y por error involuntario el reporte de diciembre de 2019 no se realizó de manera acumulativa, situación que se ajusta para el presente reporte.
Durante el primer trimestre de 2020 se desarrolló el Comité de Certificación para las siguientes operaciones estadísticas: Índice de Precios del Productor (IPP); Encuesta Nacional Agropecuaria (ENA); Encuesta de Transporte Urbano de Pasajeros (ETUP); Índice de Valoración Predial (IVP); Muestra Trimestral de Agencias de Viajes (MTA); Encuesta de Gasto Interno en Turismo (EGIT); Encuesta Nacional de Arroz Mecanizado (ENAM); Encuesta de Sacrificio de Ganado (ESAG); Muestra Trimestral de Comercio Exterior de Servicios (MTCES).
Ante la declaratoria del Estado de Emergencia Económica, Social y Sanitaria en todo el territorio Nacional, motivada por la expansión del nuevo coronavirus COVID-19 (Decreto 417 de 2020 y Decreto 637 de 2020), el Gobierno Nacional ordenó el aislamiento preventivo obligatorio de todas las personas habitantes del país, mediante los Decretos 457 del 22 de marzo de 2020, 593 del 24 de abril de 2020, 636 del 6 de mayo de 2020 y 847 del 14 de junio de 2020, fijando este último el aislamiento hasta el 1 de julio de 2020. 
 En consecuencia, y sumado a los efectos económicos negativos derivados de la situación de emergencia, se han presentado aplazamientos en el cronograma de ejecución de las evaluaciones puesto que los procesos contractuales con las Entidades del Sistema Estadístico Nacional – SEN responsables de las operaciones estadísticas, han presentado demoras por la coyuntura anteriomente mencionada, generando que durante el primer semestre de 2020 no se hayan finalizado informes de evaluación.A continuación se presentan los avances en los procesos de evaluación que permitirán el logro de la meta para la vigencia 2020: 
Durante el segundo trimestre de 2020 se contó con las propuestas técnico económicas firmadas por la Dirección Técnica y el Subdirector para las operaciones estadísticas del SEN a evaluar, según el PECE 2020.  Durante los meses de mayo y junio, se avanzó en la gestión con las Entidades SEN para la celebración de contratos. Se revisaron y acordaron los términos de los Estudios Previos de: DAFP, SINCHI, INVEMAR, MINSALUD, MINTIC y PONAL. Se logró suscribir contratos con DAFP y SINCHI, el resto de contratos sigue en proceso.
Se avanzó en la evaluación y propuesta para selección de candidatos para conformar las comisiones de expertos independientes de 1 OE DANE, 3 OE del BanRep, 1 OE SINCHI, 1OE DAFP, 1OE INVEMAR, 1 OE PONAL. La presentación fue enviada a la Dirección Técnica para validación ante Dirección DANE.
Se avanzó en la evaluación de la Encuesta de Convivencia y Seguridad Ciudadana ECSC del DANE, se cuenta con el plan de evaluación, el prediligencimiento de las listas de chequeo y a la espera de contratar al experto temático para culminar la evaluación. Adicionalmente se realizó el análisis de consistencia de la base de datos y la generación de los indicadores correspondientes. 
Se avanzó en la evaluación de las 4 operaciones del BanRep. Para todas se cuenta con el plan de evaluación y para la OE de Histórico de la posición de encaje y de los pasivos sujetos a encaje se recibieron las evidencias documentales, se surtió la etapa documental, se prediligenciaron las listas de chequeo, se llevó a cabo la reunión de contextualización, se realizó el informe de análsis de base de datos y se ajustó la presentación para dar apertura a la semana en sitio.
Para las operaciones estadísticas de SINCHI y DAFP, se cuenta con el plan de evaluación enviado a la Entidad.</t>
  </si>
  <si>
    <t>50 (2019) + 20 (2020 -2)  = 70 (2020)</t>
  </si>
  <si>
    <t xml:space="preserve">Se realizaron los Informes de evaluación de 20 operaciones estadisticas 11 correspondientes al DANE y 9 al SEN, como resultado de los procesos de evaluación realizados durante 2020-1 y 2020-2 de las siguientes operaciones estadisticas:
1.	HISTÓRICO DE LA POSICIÓN DE ENCAJE Y DE LOS PASIVOS SUJETOS A ENCAJE (DIARIOS) - BANCO DE LA REPÚBLICA DE COLOMBIA
2.	AGREGADOS MONETARIOS Y CREDITICIOS  - BANCO DE LA REPÚBLICA DE COLOMBIA
3.	ENCUESTA TRIMESTRAL SOBRE LA SITUACIÓN DEL CRÉDITO EN COLOMBIA- BANCO DE LA REPÚBLICA DE COLOMBIA
4.	ESTADÍSTICA DE DEUDA EXTERNA- BANCO DE LA REPÚBLICA DE COLOMBIA
5.	MEDICIÓN DEL DESEMPEÑO INSTITUCIONAL- DEPARTAMENTO ADMINISTRATIVO DE LA FUNCIÓN PÚBLICA - DAFP
6.	ENCUESTA DE CONVIVENCIA Y SEGURIDAD CIUDADANA (ECSC) - DANE
7.	ENCUESTA AMBIENTAL INDUSTRIAL (EAI)- DANE
8.	ENCUESTA MENSUAL MANUFACTURERA CON ENFOQUE TERRITORIAL (EMMET)  - DANE
9.	CENSO DE POBLACIÓN Y VIVIENDA (CNPV) - DANE
10.	FINANCIACIÓN DE VIVIENDA (FIVI) - DANE
11.	CUENTA SATÉLITE DE LAS TECNOLOGÍAS DE LA INFORMACIÓN Y LAS COMUNICACIONES (TIC)- DANE
12.	ÍNDICE DE PRECIOS DE VIVIENDA NUEVA (IPVN)- - DANE
13.	ÍNDICE DE PRODUCCIÓN INDUSTRIAL (IPI) - DANE
14.	ESTADÍSTICAS DE MEDICIÓN DE POBREZA - DANE
15.	CUENTA SATÉLITE DE CULTURA Y ECONOMÍA NARANJA (CSCEN) - DANE
16.	ESTADÍSTICAS DE MONITOREO DE LA COBERTURA DE LA TIERRA DE LA AMAZONÍA COLOMBIANAINSTITUTO AMAZÓNICO DE INVESTIGACIONES CIENTÍFICAS - SINCHI
17.	ESTADÍSTICAS DE LA PRESIÓN PESQUERA ARTESANAL SOBRE EL TAMAÑO DE LAS PRINCIPALES ESPECIES DE PECES DE LA ECORREGIÓN CIÉNAGA GRANDE DE SANTA MARTA	INSTITUTO DE INVESTIGACIONES MARINAS Y COSTERAS - INVEMAR
18.	ENCUESTA NACIONAL DE VIOLENCIA CONTRA NIÑOS, NIÑAS Y ADOLESCENTES – EVCNNA- MINISTERIO DE SALUD Y PROTECCIÓN SOCIAL
19.	INFORMACIÓN ESTADÍSTICA DEL SECTOR POSTAL - MINISTERIO DE TECNOLOGÍAS DE LA INFORMACIÓN Y LAS COMUNICACIONES
20.	CONDUCTAS Y SERVICIOS DE POLICÍA - POLICÍA NACIONAL DE COLOMBIA / MINISTERIO DE DEFENSA NACIONAL
Asi mismo se realizaron 3 comites de decisión:
- Se llevó a cabo Comité de Certificación el dia 01 diciembre de 2020 en donde se generó decisión para las siguientes operaciones estadísticas: 
Operación Estadística Medición del Desempeño Institucional DAFP
Operación Estadísticas de la Presión Pesquera Artesanal sobre el Tamaño de las Principales Especies de Peces de la Ecorregión Ciénaga Grande de Santa Marta 
Operación Estadística Encuesta de Convivencia y Seguridad Ciudadana
- Se llevó a cabo Comité de Certificación el dia 17  diciembre de 2020 en donde se generó decisión para las siguientes operaciones estadísticas: 
 Operación Estadística Encuesta Nacional de Violencia contra Niños, Niñas y Adolescentes (EVCNNA) 
Operación Estadística Estadísticas de Monitoreo de la Cobertura de la Tierra de la Amazonia Colombiana 
Operación Estadística Encuesta Trimestral sobre la Situación de Crédito en Colombia 
Operación Estadística Deuda Externa 
Operación Estadística Estadísticas del Sector Postal 
- Se llevó a cabo Comité de Certificación el dia 28  diciembre de 2020 en donde se generó decisión para las siguientes operaciones estadísticas: 
Decisión Operación Estadística Conductas y Servicios de Policía​
​Conclusión decisión Operación Estadística Encuesta de Convivencia y Seguridad Ciudadana
</t>
  </si>
  <si>
    <t>50 (2019) + 20 (2020 -2)+ 0 (2021-1)  = 70 (2021-1)</t>
  </si>
  <si>
    <t>Durante el primer semestre de 2021 se contó con las propuestas técnico económicas firmadas por la Dirección Técnica y el Subdirector para las operaciones estadísticas del SEN a evaluar, según el PECE 2021. Actualmente, para las propuestas Técnico Económicas de: DIMAR, SSPD, SIC y OCYT se realizaron mesas de trabajo conjuntas para acordar formas de pago y cronogramas, con el fin de dar inicio de la creación de los estudios previos por cada una de las entidades.
Se avanzó en la gestión con las Entidades SEN para la celebración de contratos. Se logró suscribir contratos con CAMACOL, Mincultura e IDEAM.
Se revisaron y acordaron los términos de los Estudios Previos de: FEDEGAN y MinTic dando como resultado que se encuentran en proceso de firma las minutas de estos contratos.
Se realizó la presentación y calificación de criterios de competencia para proceso de selección del experto temático para las operaciones de:
CAMACOL-Censo de coordenada urbana, 
MinCultura- Estadísticas del sector de los espectáculos públicos de las artes escénicas,
MinTIC- Estadísticas del servicio de telefonía Móvil, 
SIC- Estadísticas de nuevas creaciones en Colombia, 
OCYT-Estadísticas sobre cálculo de la inversión,  e 
IDEAM- Información de la radiación global recibida en superficie, Inventario de equipos y desechos PCB, Balance de Masa Glaciar y Estadística de monitoreo y seguimiento RUA manufacturero en Colombia.
Además, se realiza la calificación de competencia para proceso de selección para los expertos estadísticos, expertos en proceso y evaluador líder.
Se realiza la gestión con la oficina de cooperación para la consecución de apoyo por parte de otros entes estadísticos internacionales para tener como expertos temáticos en las operaciones estadísticas de:
Cuenta satélite de turismo-CEPAL
Matriz Insumo Producto-INEGI México
Producto Interno Bruto por departamento-INEGI México
Índice de costos de la producción de obras civiles-INEGI México
Encuesta de Micronegocios-INE Chile
Encuesta Mensual de Alojamiento-INE España
Se inició proceso de evaluación para las operaciones estadísticas: Estadística de monitoreo y seguimiento RUA manufacturero en Colombia y Balance de Masa Glaciar del IDEAM que incluye la formulación del plan de evaluación, la recepción de evidencias y el inicio de la etapa documental. Adicionalmente, se formuló el Plan de Evaluación para las operaciones estadísticas: Censo de Coordenda Urbana y Estadísticas del sector de los espectaculos públicos de las artes escenicas.</t>
  </si>
  <si>
    <t>50 (2019) + 20 (2020 -2)+ 0 (2021-1) + 27 (2021-2)  = 97 (2021-2)</t>
  </si>
  <si>
    <t>CAMBIO CULTURAL</t>
  </si>
  <si>
    <t>Cambio cultural</t>
  </si>
  <si>
    <t>PEI_E8</t>
  </si>
  <si>
    <t>Operaciones estadísticas que implementan acciones de mejora en la metodología (procesos e instrumentos) y resultados</t>
  </si>
  <si>
    <t>Formatos implementados en cinco departamentos del país (Formato de notificaicón de muerte y nacimiento de personas pertenencientes a grupos étnicos)
Indicadores de ODS que utilicen como fuentes de información las EEVV, más precisas
Página web, talleres y estudios postcensales
Cuadros de salida con nuevas estadísticas poblacionales
Documentación técnica e informes de resultados</t>
  </si>
  <si>
    <t>DCD:10%</t>
  </si>
  <si>
    <t>DCD:20%
Acumulado:  30%</t>
  </si>
  <si>
    <t>DCD:20%
Acumulado: 50%</t>
  </si>
  <si>
    <t>DCD:16%
Acumulado: 66%</t>
  </si>
  <si>
    <t xml:space="preserve"> DCD  </t>
  </si>
  <si>
    <t>5% (2019 -1)</t>
  </si>
  <si>
    <t>1. Se realizó comparativo por departamento de las defunciones con la base del Censo Nacional de Población y Vivienda - CNPV 2018 vs Estadísticas Vitales - EEVV. 2. Se adjunta el documento con la metodología de integración para la conformación del registro estadístico base de población actualizado. 3. Se adjunta archivo con el seguimiento realizado a la integración de cada registro administrativo para la conformación del registro estadístico base de población con corte diciembre 2018.</t>
  </si>
  <si>
    <t>5% (2019 -1) + 5% (2019 -2 )
 = 10% (2019)</t>
  </si>
  <si>
    <t xml:space="preserve">10% (2019) + 10% (2020-1) = 20% </t>
  </si>
  <si>
    <r>
      <t xml:space="preserve">Formatos implementados:
</t>
    </r>
    <r>
      <rPr>
        <sz val="20"/>
        <color rgb="FF000000"/>
        <rFont val="Segoe UI"/>
      </rPr>
      <t>Se realizó ajustes a los formatos de notificación teniendo en cuenta las observaciones del grupo de trabajo étnicos y se tradujeron los formatos en lengua Wuayunaiki para su implementación en la población Wayuu en La Guajira. También se está avanzando en su implementación en el departamento de Chocó para captar los nacimientos atendidos por las parteras tradicionales</t>
    </r>
    <r>
      <rPr>
        <b/>
        <sz val="20"/>
        <color rgb="FF000000"/>
        <rFont val="Segoe UI"/>
      </rPr>
      <t xml:space="preserve">.
Indicadores ODS:
</t>
    </r>
    <r>
      <rPr>
        <sz val="20"/>
        <color rgb="FF000000"/>
        <rFont val="Segoe UI"/>
      </rPr>
      <t xml:space="preserve">Se está avanzo en el recalculo de la serie 1998 - 2018 de los indicadores de ODS que utilizan como fuente de información de estadísticas vitales, como respuesta a los nuevos cálculos de las proyecciones y retroproyecciones de población, lo cual permitirá tener unos indicadores acordes a los volúmenes poblacionales.
</t>
    </r>
    <r>
      <rPr>
        <b/>
        <sz val="20"/>
        <color rgb="FF000000"/>
        <rFont val="Segoe UI"/>
      </rPr>
      <t xml:space="preserve">
Página web, talleres y estudios postcensales: 
</t>
    </r>
    <r>
      <rPr>
        <sz val="20"/>
        <color rgb="FF000000"/>
        <rFont val="Segoe UI"/>
      </rPr>
      <t xml:space="preserve">Durante el primer semestre se han desarrollado reuniones con líderes y representantes de los pueblos indígenas, con miras a continuar con las actividades relacionadas con los acuerdos definidos entre el DANE y las organizaciones indígenas en la fase postcensal;  complementando lo anterior se ha participado en algunas reuniones con representantes de comunidades indígenas, en las que se han resuelto inquietudes y dudas sobre los resultados del CNPV 2018 para los pueblos indígenas, así como el cálculo de las proyecciones de población en resguardos que certifica el DANE; Por otro lado, se han generado los insumos de información a partir de los resultados del CNPV 2018, para las herramientas que se han definido para la difusión del CNPV 2018 para grupos étnicos (geovisor, ) (Visor geográfico -trabajado con DIG, visor de datos en articulación con DICE)
</t>
    </r>
    <r>
      <rPr>
        <b/>
        <sz val="20"/>
        <color rgb="FF000000"/>
        <rFont val="Segoe UI"/>
      </rPr>
      <t xml:space="preserve">Cuadros de salida con nuevas estadísticas poblacionales:
</t>
    </r>
    <r>
      <rPr>
        <sz val="20"/>
        <color rgb="FF000000"/>
        <rFont val="Segoe UI"/>
      </rPr>
      <t xml:space="preserve">Configuración de la documentación de las variables que integran el Registro Estadística Base  de Población,  como parte del esquema metodológico soporte de la operación estadística.
</t>
    </r>
    <r>
      <rPr>
        <b/>
        <sz val="20"/>
        <color rgb="FF000000"/>
        <rFont val="Segoe UI"/>
      </rPr>
      <t xml:space="preserve">
Documentación técnica e informes de resultados:
</t>
    </r>
    <r>
      <rPr>
        <sz val="20"/>
        <color rgb="FF000000"/>
        <rFont val="Segoe UI"/>
      </rPr>
      <t>Se ha realizado la gestión de Registros Administrativos y estandarización de la información para la integración de los Registros Administrativo</t>
    </r>
    <r>
      <rPr>
        <b/>
        <sz val="20"/>
        <color rgb="FF000000"/>
        <rFont val="Segoe UI"/>
      </rPr>
      <t xml:space="preserve">
</t>
    </r>
  </si>
  <si>
    <t>20% (2020-1) + 10% (2020-2) = 30% (2020)</t>
  </si>
  <si>
    <r>
      <t xml:space="preserve">
* Formatos implementados:
</t>
    </r>
    <r>
      <rPr>
        <sz val="20"/>
        <rFont val="Segoe UI"/>
      </rPr>
      <t xml:space="preserve">Se realizó la socialización de los formatos de notificación y registro para personas pertenecientes a grupos étnicos en zonas sin presencia de salud -  (Nacimiento y muerte), y se  entregaron los formatos de notificaciones defunciones y formato de notificación de nacimientos y se realizó taller de capacitación a la comunidad y actores definidos
</t>
    </r>
    <r>
      <rPr>
        <b/>
        <sz val="20"/>
        <rFont val="Segoe UI"/>
      </rPr>
      <t xml:space="preserve">
* Página web, talleres y estudios postcensales:</t>
    </r>
    <r>
      <rPr>
        <sz val="20"/>
        <rFont val="Segoe UI"/>
      </rPr>
      <t xml:space="preserve">
En diciembre de 2020 se realizaron dos talleres socialización de los resultados del CNPV 2018 con delegados y autoridades del Pueblo Wayuu. Los talleres se realizaron virtualmente en Manaure y Uribía, en el marco del convenio con PNUD.
</t>
    </r>
    <r>
      <rPr>
        <b/>
        <sz val="20"/>
        <rFont val="Segoe UI"/>
      </rPr>
      <t xml:space="preserve">
* Cuadros de salida con nuevas estadísticas poblacionales: </t>
    </r>
    <r>
      <rPr>
        <sz val="20"/>
        <rFont val="Segoe UI"/>
      </rPr>
      <t>Elaboración de información estadística y poblacional oficial actualizada a las vigencias correspondientes en el marco del cumplimiento de las certificaciones emitidas por el DANE</t>
    </r>
    <r>
      <rPr>
        <b/>
        <sz val="20"/>
        <rFont val="Segoe UI"/>
      </rPr>
      <t xml:space="preserve">
Documentación técnica e informes de resultados: </t>
    </r>
    <r>
      <rPr>
        <sz val="20"/>
        <rFont val="Segoe UI"/>
      </rPr>
      <t>Entrega oficiales de los productos y sus soportes metodológicos de los productos a la medida correspondientes a las proyecciones desagregadas en el marco de los convenios con Bogotá y Medellín (PENDIENTE CORREOS ELECTRÓICOS)</t>
    </r>
  </si>
  <si>
    <t xml:space="preserve">30% (2020) + 10% (2021-1) = 40% </t>
  </si>
  <si>
    <r>
      <rPr>
        <b/>
        <sz val="20"/>
        <color theme="1"/>
        <rFont val="Segoe UI"/>
      </rPr>
      <t xml:space="preserve">*Formatos implementados en cinco departamentos del país (Formato de notificaicón de muerte y nacimiento de personas pertenencientes a grupos étnicos)
</t>
    </r>
    <r>
      <rPr>
        <sz val="20"/>
        <color theme="1"/>
        <rFont val="Segoe UI"/>
      </rPr>
      <t xml:space="preserve">Se realizó la implementación del formato de nacimiento con las parteras de Chocó, adscrito a la asociación ASOREDIPAR
</t>
    </r>
    <r>
      <rPr>
        <b/>
        <sz val="20"/>
        <color theme="1"/>
        <rFont val="Segoe UI"/>
      </rPr>
      <t xml:space="preserve">
*Indicadores de ODS que utilicen como fuentes de información las EEVV, más precisas
</t>
    </r>
    <r>
      <rPr>
        <sz val="20"/>
        <color theme="1"/>
        <rFont val="Segoe UI"/>
      </rPr>
      <t xml:space="preserve">Se realizó el cálculo de la bateria de indicadores del grupo 3.1 relacionados con los indicadores de salud y el 16,1 sobre muerte por accidente de transporte terrestre.
</t>
    </r>
    <r>
      <rPr>
        <b/>
        <sz val="20"/>
        <color theme="1"/>
        <rFont val="Segoe UI"/>
      </rPr>
      <t xml:space="preserve">
* web, talleres y estudios postcensales
</t>
    </r>
    <r>
      <rPr>
        <sz val="20"/>
        <color theme="1"/>
        <rFont val="Segoe UI"/>
      </rPr>
      <t xml:space="preserve">Se realizó la planeación del taller de difusión con el pueblo Kogui. El taller se realizará en agosto de 2021. Adicionalmente, se asitió a mesa de trabajo con el Consejo Regional Indígena del Huila, en donde se presentaron los resultados de los resguardos indígenas del departamentos. También se realizaron talleres con: Pueblo Kizgo, REsguardos indígenas de Caldas; Resguardo Catalaura
</t>
    </r>
    <r>
      <rPr>
        <b/>
        <sz val="20"/>
        <color theme="1"/>
        <rFont val="Segoe UI"/>
      </rPr>
      <t xml:space="preserve">
*Cuadros de salida con nuevas estadísticas poblacionales
</t>
    </r>
    <r>
      <rPr>
        <sz val="20"/>
        <color theme="1"/>
        <rFont val="Segoe UI"/>
      </rPr>
      <t>Elaboración de boletines técnicos de aprovechamiento analítico de la información poblacional y sociodemográfica</t>
    </r>
    <r>
      <rPr>
        <b/>
        <sz val="20"/>
        <color theme="1"/>
        <rFont val="Segoe UI"/>
      </rPr>
      <t xml:space="preserve">
*Documentación técnica e informes de resultados-
</t>
    </r>
    <r>
      <rPr>
        <sz val="20"/>
        <color theme="1"/>
        <rFont val="Segoe UI"/>
      </rPr>
      <t>Elaboración y compilación de la documentación técnica de la operación estadística PPED en el marco del proceso estadístico de gestión de calidad</t>
    </r>
  </si>
  <si>
    <t xml:space="preserve">2019: 10% 
2020: 20%
2021 - 1 :10% 
2021 - 2: 10% 
Avance Anual: 20% 
Avance Total: 50% </t>
  </si>
  <si>
    <r>
      <rPr>
        <b/>
        <sz val="20"/>
        <rFont val="Segoe UI"/>
      </rPr>
      <t xml:space="preserve">*Formatos implementados en cinco departamentos del país (Formato de notificaicón de muerte y nacimiento de personas pertenencientes a grupos étnicos)
Indicadores de ODS que utilicen como fuentes de información las EEVV, más precisas
</t>
    </r>
    <r>
      <rPr>
        <sz val="20"/>
        <rFont val="Segoe UI"/>
      </rPr>
      <t xml:space="preserve">
Se avanzó en la implementación de los formatos en Chocó con l@s parter@s de la asociación ASOREDIPAR, en el Cesar, en el Pueblo indigena Kankuamo se hizo la socialización, construcción de ruta, entrenamiento y se proyecto y firmó el acto administrativo que autoriza a este pueblo el diligenciamiento. En La Guajira, en el municipio de Manaure con la asociación Shipiia Wayuu, se realizó la socialización, construcción de ruta e inducción para avanzar en el 2022 la implementación de la notificación.
</t>
    </r>
    <r>
      <rPr>
        <b/>
        <sz val="20"/>
        <rFont val="Segoe UI"/>
      </rPr>
      <t xml:space="preserve">
*Página web, talleres y estudios postcensales</t>
    </r>
    <r>
      <rPr>
        <sz val="20"/>
        <rFont val="Segoe UI"/>
      </rPr>
      <t xml:space="preserve">
Continuando con el compromiso de divulgar los resultados del Censos Nacional de Población y Vivienda, derivado de los procesos de consulta y concertación con los grupos étnicos, se realizaron talleres de difusión desde el segundo semestre de 2021:
• Resguardo Kogui-Malayo-Arhuaco: Curso-taller de difusión de la información del CNPV 2018. Pueblo Kogui – 2 y 3 de septiembre 2021
• Valledupar: Curso-taller de difusión de la información del CNPV 2018. Pueblos Kankuamo, Wiwa y Arhuaco – 20 y 21 de octubre 2021
• Maicao: Curso-taller de difusión de la información del CNPV 2018. Pueblo Wayuu – 27 y 28 de octubre de 2021.
• Quibdó: Curso-taller de difusión de la información del CNPV 2018. Pueblos Embera – 9,10 y 11 de noviembre de 2021.
</t>
    </r>
    <r>
      <rPr>
        <b/>
        <sz val="20"/>
        <rFont val="Segoe UI"/>
      </rPr>
      <t xml:space="preserve">*Cuadros de salida con nuevas estadísticas poblacionales
Documentación técnica e informes de resultados.
</t>
    </r>
    <r>
      <rPr>
        <sz val="20"/>
        <rFont val="Segoe UI"/>
      </rPr>
      <t xml:space="preserve">
-Acompañamiento técnico en la elaboración de proyecciones de población, hogares y viviendas desagregadas para áreas menores (barrios) de la ciudad de Medellín.
-Formalización de acuerdos de acompañamiento técnico en la elaboración de proyecciones de población, hogares y viviendas desagregadas para áreas menores (comunas) de la ciudad de Villavicencio.
</t>
    </r>
  </si>
  <si>
    <t>ESTRATEGIA CAMBIO CULTURAL</t>
  </si>
  <si>
    <t>PEI_E9</t>
  </si>
  <si>
    <t>Metodologías de cuentas nacionales actualizadas según la base 2015</t>
  </si>
  <si>
    <t>3
Acumulado: 4</t>
  </si>
  <si>
    <t>3
Acumulado: 7</t>
  </si>
  <si>
    <t>2
Acumulado: 9</t>
  </si>
  <si>
    <t>DSCN</t>
  </si>
  <si>
    <t>2019: 1</t>
  </si>
  <si>
    <t>Se creó la metodología de la nueva operación estadística: Cuenta Satélite TIC, con base en los lineamientos vigentes establecidos por la Dirección de Regulación, Planeación, Estandarización y Normalización Estadística del DANE.</t>
  </si>
  <si>
    <t>1 (2019) 
 2 (2020 -1)  
Avance total:  3</t>
  </si>
  <si>
    <t>- Se elaboró y publicó en el sistema ISOLUCION la metodología de la Matriz Insumo Producto  de la base 2015. 
- Se elaboró la versión preliminar de la Metodología de la Cuenta Satélite de las Tecnologías de la Información y las Comunicaciones TIC. 
Estos documentos metodologicos se elaboraron bajo los parámetros establecidos por el modelo GSBPM y a partir de las plantillas dispuestas por parte de la OPLAN y DIRPEN.</t>
  </si>
  <si>
    <t>2019: 1
2020 - 1: 2 
2020 - 2: 1
Avance total 4</t>
  </si>
  <si>
    <t xml:space="preserve"> Se elaboró y publicó en el sistema ISOLUCION la metodología de la Matriz Insumo Producto  de la base 2015.
 Se elaboraron las versiones finales de las Metodologìas de la Cuenta Satèlite de las Tecnologìas de la Informaciòn y las Comunicaciones TIC y la Cuenta Satèlite de Cultura y Economìa Naranja, las cuales se subieron al sistema ISOLUCION para el flujo de aprobaciòn que corresponde al nuevo procedimiento establecido para esta tarea.</t>
  </si>
  <si>
    <t xml:space="preserve">2019: 1
2020: 3
2021 -1: 1 
Avance total: 5 </t>
  </si>
  <si>
    <t>En el primer semestre del 2021, se aprobó el documento metodológico de la operación estadística CNTSCI por parte de la subdireccion. Adicionalmente, se cargaron y se enviaron a flujo los documentos metodológicos de las operaciones estadísticas: CNSCEN, CSTIC, PIBDEP ,MIP, CSEC, MT, VAM, CSCEN_B, MCS, CST, CAE-FB, MUPNI, CFME, CSAPA las cuales estan sujetas a aprobación por parte de subdirección para culminar su proceso.</t>
  </si>
  <si>
    <t xml:space="preserve">2019: 1
2020:  3
2021 - 1: 1  
 2021-2: 3
Avance total: 8 </t>
  </si>
  <si>
    <t>Durante el segundo semestre del 2021, se publicaron en página web del DANE los siguientes documentos metodológicos: DSO-CAE-FB-MET-001-V1; DSO-CNTSI-MET-001-V1; DSO-CST-MET-001-V3; correspondientes a las OOEE: CUENTA AMBIENTAL Y ECONÓMICA DE FLUJOS DEL BOSQUE, CUENTAS NACIONALES TRIMESTRALES POR SECTOR INSTITUCIONAL (CNTSI) y CUENTA SATÉLITE DE TURISMO - CST, respectivamente.</t>
  </si>
  <si>
    <t>PEI_E10</t>
  </si>
  <si>
    <t>Boletín, anexos, formularios, mapas interactivos o documentos metodológicos</t>
  </si>
  <si>
    <t>20%
Acumulado: 80%</t>
  </si>
  <si>
    <t>20%
Acumulado: 100%</t>
  </si>
  <si>
    <t>*61% (2019 -1)
* Se ajustan porcentajes de avance</t>
  </si>
  <si>
    <t>61% (2019 -1) + 11% (2019 - 2) = 72% (2020)
* Se ajustan porcentajes de avance</t>
  </si>
  <si>
    <t>72% (2019) + 4% (2020 -1) 
 = 76% (2020 -1)
* Se ajustan porcentajes de avance</t>
  </si>
  <si>
    <r>
      <rPr>
        <b/>
        <i/>
        <sz val="20"/>
        <color rgb="FF000000"/>
        <rFont val="Segoe UI"/>
      </rPr>
      <t xml:space="preserve">Encuesta Nacional Agropecuaria - ENA: </t>
    </r>
    <r>
      <rPr>
        <sz val="20"/>
        <color rgb="FF000000"/>
        <rFont val="Segoe UI"/>
      </rPr>
      <t xml:space="preserve"> El GIT de Agropecuaria durante el I semestre adelantó  el cargue en ISOLUCION de la Metodología actualizada, siguiendo el modelo GSBPM y los últimos lineamientos impartidos por DIRPEN. El paso a seguir es la revisión y aprobación por parte de la Dirección DIMPE. (Avance estimado 75%)
</t>
    </r>
    <r>
      <rPr>
        <b/>
        <i/>
        <sz val="20"/>
        <color rgb="FF000000"/>
        <rFont val="Segoe UI"/>
      </rPr>
      <t>Índice de Produccción Industrial- IPI:</t>
    </r>
    <r>
      <rPr>
        <sz val="20"/>
        <color rgb="FF000000"/>
        <rFont val="Segoe UI"/>
      </rPr>
      <t xml:space="preserve"> La temática de industria desde el dia 30 de abril ha venido trabajando conjuntamente con el equipo de deflactores en la búsqueda del inflactor, que nos permita realizar la medición del IPI en terminos nominales, se realizó el diseño conceptual de la problemática, el diagnóstico de las fuentes que se utilizan actualmente en el IPI en términos reales y las que se utilizan en la DSCN para obtener datos nominales. Se realiza tambien la identificación y diagnóstico de fuentes alternativas y  se procede con la solicitud de información  a las fuentes, para las actividades que ya hemos recibido información se realizó la  recepción, análisis y validación de la información, y para el caso de la actividad de captación tratamiento y distribución de agua, actualmente se están realizando ejercicios preliminares. (Avance estimado 5%)</t>
    </r>
  </si>
  <si>
    <t xml:space="preserve">76% (2020 -1) + 2% (2020 -2) = 78% (2020) </t>
  </si>
  <si>
    <r>
      <rPr>
        <b/>
        <i/>
        <sz val="20"/>
        <color rgb="FF000000"/>
        <rFont val="Segoe UI"/>
      </rPr>
      <t>ENA:</t>
    </r>
    <r>
      <rPr>
        <i/>
        <sz val="20"/>
        <color rgb="FF000000"/>
        <rFont val="Segoe UI"/>
      </rPr>
      <t xml:space="preserve"> </t>
    </r>
    <r>
      <rPr>
        <sz val="20"/>
        <color rgb="FF000000"/>
        <rFont val="Segoe UI"/>
      </rPr>
      <t xml:space="preserve">El grupo ENA realizó la actualización de la metodología siguiendo la guía metodológica establecida por DIRPEN. Este documento se envió a los pares para revisión y posteriormente fue complementado tenido en cuenta las recomendaciones de los pares. El grupo se encuentra actualizando el glosario de la metodología con el apoyo de DIRPEN (según recomendación realizada por uno de los pares) y la metodología se encuentra en revisión final para su cargue en Isolución. (Avance 80%)
</t>
    </r>
    <r>
      <rPr>
        <b/>
        <i/>
        <sz val="20"/>
        <color rgb="FF000000"/>
        <rFont val="Segoe UI"/>
      </rPr>
      <t>IPI:</t>
    </r>
    <r>
      <rPr>
        <sz val="20"/>
        <color rgb="FF000000"/>
        <rFont val="Segoe UI"/>
      </rPr>
      <t xml:space="preserve"> Desde mayo se viene desarrollando mesas técnicas entre el equipo de deflactores y temática IPI 
- Dentro de estas mesas se realizó el diseño conceptual, identificando la problemática de la falta de este indicador IPI en términos nominales
- Se identificaron y analizaron las posibles fuentes de información o las posibles fuentes que tendríoan información de precios de las actividades industriales que integran la operación estadística
- Se realizó la solicitud de información a las fuentes identificadas
- Para el caso del sector de acueducto se recibió la información, la cual fue analizada y evaluada y se procede a la realización de cálculos preliminares
- Para el caso de información sobre electricidad, se encuentra en etapa de revisión y análisis 
- Sobre los demás sectores, en 2021 se espera la recepción de la información correspondiente, conforme al plan de trabajo establecido. (Avance estimado 10%)</t>
    </r>
  </si>
  <si>
    <t xml:space="preserve">78% (2020) + 4% (2021 -1) = 82% </t>
  </si>
  <si>
    <r>
      <rPr>
        <b/>
        <i/>
        <sz val="20"/>
        <color theme="1"/>
        <rFont val="Segoe UI"/>
      </rPr>
      <t xml:space="preserve">ENA: </t>
    </r>
    <r>
      <rPr>
        <sz val="20"/>
        <color theme="1"/>
        <rFont val="Segoe UI"/>
      </rPr>
      <t>El equipo de la ENA con el apoyo de DIRPEN  trabajó el glosario anexo a la metodología. Se entregó para subir a ISOLUCION la Metodología final 2019 de la ENA, con el equipo ENA se está trabajando los materiales del Set de entrenamiento para la prueba piloto y para el operativo de campo, de acuerdo al rediseño del cuestionario.(Avance estimado 90%)</t>
    </r>
    <r>
      <rPr>
        <b/>
        <i/>
        <sz val="20"/>
        <color theme="1"/>
        <rFont val="Segoe UI"/>
      </rPr>
      <t xml:space="preserve">
IPI:</t>
    </r>
    <r>
      <rPr>
        <sz val="20"/>
        <color theme="1"/>
        <rFont val="Segoe UI"/>
      </rPr>
      <t xml:space="preserve"> Durante el primer semestre de 2021 el equipo de temática en conjunto con el equipo de deflactores viene trabajando en la construcción de los inflactores necesarios para obterner las cifras del IPI en terminos nominales.
-Se realizo ejercicio preliminar del inflactor de de energía con información de XM, el cual fue presentado ante la Doctora Dora asesora de dirección quien solicito ejercicios adicionales.
-Se realizo ejercicio de inflactor de petróleo con información de exportaciones suministrada por logistica comercio exterior del DANE, el cual fue presentado ante la Doctora Dora asesora de dirección quien solicito que se amplie la información de precios de petroleo que es utilizado para consumo interno; para cumplir con esto se realizo solicitu de información de petroleo a la oficina de indices especificacmente a IPP
-Se realizo ejercicio del inflactor de carbón con información de exportaciones suministrada por logistica de comercio exterior del DANE el cual fue presentado ante la Doctora Dora asesora de dirección quien dio su aprobación para dicho inflactor con una cobertura del 94%
-Por medio de la Oficina de DIRPEN y bajo el acuerdo entre el DANE  gestor de gas se nos asigno ususarios y contraseña para acceder a la plataforma de SEGAS
-Se realizo ejercicio de inflactor de acueducto con información de EAAB, EPM y EMCALI, el cual fue presentado ante la Doctora Dora asesora de dirección quien solicito que se amplie la cobertura; para cumplir con esto se realizo solicitud del directorio de fuentes de información oficina de indices especificacmente a IPC. (Avance estimado 20%)*
</t>
    </r>
    <r>
      <rPr>
        <u/>
        <sz val="20"/>
        <color theme="1"/>
        <rFont val="Segoe UI"/>
      </rPr>
      <t xml:space="preserve">* (Se ajusta porcentaje de avance del Indice de Producción Industrial) </t>
    </r>
    <r>
      <rPr>
        <sz val="20"/>
        <color theme="1"/>
        <rFont val="Segoe UI"/>
      </rPr>
      <t xml:space="preserve">
</t>
    </r>
  </si>
  <si>
    <t>DIMPE 88%
(4) Operaciones estadísticas que implementan acciones de mejora en la metodología (procesos e instrumentos) y resultados</t>
  </si>
  <si>
    <r>
      <rPr>
        <b/>
        <sz val="20"/>
        <color theme="1"/>
        <rFont val="Segoe UI"/>
        <family val="2"/>
      </rPr>
      <t xml:space="preserve">ENA: </t>
    </r>
    <r>
      <rPr>
        <sz val="20"/>
        <color theme="1"/>
        <rFont val="Segoe UI"/>
        <family val="2"/>
      </rPr>
      <t xml:space="preserve">Se desarrolló y entregó la Metodología y anonimización de la base de resultado originada en la implementación de la prueba piloto de la ENA 2021, con su documento soporte. Avance acumulado 100%
</t>
    </r>
    <r>
      <rPr>
        <b/>
        <sz val="20"/>
        <color theme="1"/>
        <rFont val="Segoe UI"/>
        <family val="2"/>
      </rPr>
      <t xml:space="preserve">IPI: </t>
    </r>
    <r>
      <rPr>
        <sz val="20"/>
        <color theme="1"/>
        <rFont val="Segoe UI"/>
        <family val="2"/>
      </rPr>
      <t>Durante el segundo semestre del año  2021 el equipo de temática en conjunto con el equipo de deflactores
-Se realizo el directorio de la fuentes de Acueducto
-Se realizo el directorio de la fuentes de gas distribuido
-Se realizo el formato de solicitud de información para las fuentes de acueducto
-Se realizo el formato de solicitud de información para las fuentes de acueducto
-Se esta recepcionando la información de las fuentes de gas
-Se esta recepcionando la información de las fuentes de gas
-Se realizo ejercicio preliminar del inflactor de de energía con información de XM,
-Se realizo ejercicio de inflactor de petróleo con información de exportaciones suministrada por logística comercio exterior del DANE, se esta revisando la información de IPP para tomar la información de producción nacional . Avance acumulado 40 %
Nota: En el cuatrenio se ha dado cumplimiento con (4) Operaciones estadísticas que implementan acciones de mejora en la metodología (procesos e instrumentos) y resultados; (3) en el 2019-1 y (1) en 2021-II que esla que se evidencia en este reporte.</t>
    </r>
  </si>
  <si>
    <t>PEI_E11</t>
  </si>
  <si>
    <t>Disposición y actualización de los inventario de Operaciones Estadísticas y Registros Administrativos</t>
  </si>
  <si>
    <t xml:space="preserve">Inventarios actualizados de registros administrativos y operaciones estadísticas </t>
  </si>
  <si>
    <t>0,5 (2019 -1)</t>
  </si>
  <si>
    <t>Se tiene el inventario actualizado de operaciones estadísticas con corte al 19 de julio de 2019 y el de registros administrativos con corte 26 de julio de 2019.</t>
  </si>
  <si>
    <t>0,5 (2019 -1) + 0,5 (2019 -2) = 1 (2019)</t>
  </si>
  <si>
    <t>Se cuenta con los inventarios actualizados de operaciones estadísticas y registros administrativos con corte 30 de diciembre de 2019</t>
  </si>
  <si>
    <t>1 (2019)
1 (2020 -1)
AVANCE TOTAL: 2</t>
  </si>
  <si>
    <t>La coordinación de Planificación y Articulación en el Marco de la actualización del PEN 2020 - 2022, actualizó los inventarios de oferta de operaciones estadísticas y oferta de registros administrativos con corte 15 de mayo de 2020.</t>
  </si>
  <si>
    <t>1 (2019)
 1  (2020 - 1)
1 (2020 - 2)
AVANCE TOTAL: 3</t>
  </si>
  <si>
    <t>En el Marco de la actualización del PEN 2020 - 2022, expedido el 27 de noviembre de 2020, con Resolución 1379 de 2020 - Por la cual se actualiza el Plan Estadístico Nacional (PEN) 2020-2022); publicó el inventario de oferta de operaciones estadísticas y oferta de registros administrativos. Así mismo, se desarrollo y publicó el Sistema de Identificación y Caracterización de Oferta y Demanda Estadística del SEN, resolución 1409 por la cual se regula la implementación del Sistema informático que almacena los inventarios de operaciones estadísticas y registros administrativos, en el cual las entidades del SEN pueden ingresar y conocer los inventarios vivos de ooee y rraa. https://inventariosen.dane.gov.co/ooee/consulta_ooee</t>
  </si>
  <si>
    <t>1 (2019)
 2  (2020)
1 (2021 - 1)
AVANCE TOTAL:  4</t>
  </si>
  <si>
    <t>De acuerdo a lo establecido en la Resolución 1409 de 2020, en el primer semestre del 2021 se realizó la actualización de los inventarios de ooee y rraa en el  Sistema de Identificación y Caracterización de Oferta y Demanda Estadística del SEN. De esta manera, se tienen los inventarios actualizados con corte al 30 de junio del 2021.</t>
  </si>
  <si>
    <t>1 (2019)
 2  (2020)
1 (2021 - 1)
1 (2021 - 2)
AVANCE TOTAL:  5</t>
  </si>
  <si>
    <t>En cumplimiento del plan de acción del PEN 2020 - 2022 y de la Resolución 1379 de 2020, se realizó la actualización de los inventarios de oferta de operaciones estadísticas y registros administrativos del segundo semestre del 2022.</t>
  </si>
  <si>
    <t>PEI_E12</t>
  </si>
  <si>
    <t>Aumento en el resultado de la medición del clima organizacional y la estabilidad del talento humano.</t>
  </si>
  <si>
    <t xml:space="preserve">Informe de diagnóstico de Clima Organizacional en la Entidad del año 2022, con un índice de clima laboral superior a 8,37 </t>
  </si>
  <si>
    <t>Se tienen las propuestas preliminares de lineamientos para el proceso estadístico, actualización mapa de procesos DANE, Clasificación CIIU mantenimiento, clasificación CINE mantenimiento</t>
  </si>
  <si>
    <t>Atendiendo el Decreto 1083 de 2015 Articulo 2.2.10.7, "Programas de bienestar de calidad de vida laboral",  la entidad podrá medir el clima laboral por lo menos cada 2 años,  en el  año 2018 se llevó a cabo la medición de clima laboral, no  obstante, durante la vigencia 2019 se llevaron a cabo actividades encaminadas en dicha línea como el Taller de Habilidades Blandas con el acompañamiento del SENA, talleres y capacitación de  Trabajo en Equipo y Comunicación Asertiva realizado por ARL Positiva, Taller de Pre-pensionados, ciclo de talleres prácticos denominado “Charlemos un ratico”,  intervención de clima organizacional en las ciudades de Neiva y Pasto, actividades de promoción y prevención realizadas con aliados estratégicos tales como rumba terapia,  yoga de la risa, pausas activas, feria de las colonia,  las cuales tienen por objetivo fortalecer la integración y mejorar el ambiente de trabajo.</t>
  </si>
  <si>
    <t xml:space="preserve">El Área de Gestión Humana desarrolló actividades contempladas dentro de los planes de capacitación, de bienestar y SST programadas para el primer semestre, la mayoría de las cuales tuvieron que adecuarse teniendo en cuenta la situación de emergencia sanitaria decretada por el Gobierno Nacional, logrando realizarlas de manera virtual y gracias a ello dar alcance a las Direcciones Territoriales.  Con el objetivo de aumentar el resultado en la medición del clima organizacional se llevaron a cabo actividades encaminadas a fortalecer las variables del clima organizacional: capacitación en habilidades blandas(1), prevención del acoso laboral(1) y solución de conflictos(1), habilidades blandas (2)
Así mismo, en el marco del bienestar y la salud de los servidores, se realizaron las siguientes actividades: tertulias y escuelas culturales, experiencias creativas (3),  sensibilizaciones en prevención de la enfermedad y promoción de la salud (5), inspecciones periódicas y de seguridad(2), mediciones ambientales a los riesgos prioritarios identificados(1) y actividades orientadas a la prevención de los riesgos psicosocial(3), biomecánico(4), cardiovascular(2), visual(1).
Para el segundo semestre del año se continuarán desarrollando acciones alineadas entre las variables de Clima laboral - Planes internos del área, lo cual permitirá evidenciar objetivamente cómo cada acción aportará en el avance en la meta. 
Es importante considerar que la emergencia sanitaria generada por causa del Covid-19, ha ocasionado cambios importantes en la realidad de las familias y los trabajadores, que inciden en su salud mental, se pueden presentar sentimientos de angustia, de desesperanza, de estrés que no se habían contemplado al plantear la meta. Adicionalmente con el trabajo en casa los servidores se han visto en la necesidad de desempeñar sus funciones utilizando principalmente los medios virtuales, con lo cual se ha encontrado que no todos cuentan con las condiciones óptimas de tecnología y conectividad; en algunos casos la comunicación pierde el contacto personal y podría dificultar el trabajo en equipo y la percepción del clima laboral.
* Está meta es reportada desde este periodo debido a que se inicio nuevamente este ejercicio en esta vigencia. </t>
  </si>
  <si>
    <t>2% + 8% = 10%*
El avance total del  indicador es de 10%</t>
  </si>
  <si>
    <t xml:space="preserve">El Área de Gestión Humana en articulación con DIMPE, lograron durante el segundo semestre del 2020, el diseño de un instrumento para la medición del Clima Laboral a partir de la Encuesta de Desempeño Institucional - EDI del DANE- Función Pública, incorporando las variables y elementos del Clima Laboral, con el fin de contar con un instrumento propio para ser utilizado en adelante sin dificultades ni restricciones presupuestales. 
Este instrumento se aplicó  en el mes de Diciembre a una muestra de servidores del DANE. Se obtuvo un informe preliminar de las respuestas dadas por los servidores a las preguntas relacionadas con el clima laboral, el cual se adjunta. Adicionalmente durante el segundo semestre el GIT Desarrollo de Personal realizó en el marco del Plan de bienestar, actividades que aportan a cada una de las categorías de clima laboral frente a las actividades programadas en los planes de Desarrollo de personal 2020, como por ejemplo: día de la familia, cumpleaños DANE, actividades que le apuntan a gestión estratégica del TH,  actividades como la apropiación código de integridad, talleres del manejo de las emociones y educación financiera con énfasis en la nómina mensual, le aportan a las categorías de trabajo en equipo, capacidad profesional, gestión Estratégica del TH, y comunicación e integración. Se adjunta matriz donde se identifican las dimensiones del clima laboral a las que le aportan cada una de las actividades de los planes de desarrollo.
Los resultados de esta encuesta diseñada y aplicada por el DANE, no son comparables con los resultados de la encuesta aplicada en el año 2018 por We Team por varias razones, la primera es que se trata de instrumentos diferente y la segunda es debido a que el año 2020 fue un año totalmente atípico por cuenta de la pandemia ocasionada por el COVID -19, la emergencia sanitaria decretada por el Gobierno Nacional, el trabajo en casa de la mayoría de los servidores a nivel nacional en el DANE y las demás circunstancias personales, familiares y emocionales por las que atraviesa la población que ha tenido que trabajar en casa desde el mes de marzo. De acuerdo con lo anterior el informe de resultados de esta aplicación constituirá la linea base para el cumplimiento de esta meta al final del cuatrienio.
</t>
  </si>
  <si>
    <t>10% (2020)
El avance total del indicador es de 10%</t>
  </si>
  <si>
    <t>A partir de los resultados obtenidos a finales de 2020 se inició un proceso de análisis y de evaluación para identificar los campos de intervención, así mismo, el 30 de marzo de 2021 se obtuvieron los resultados relacionados con clima laboral, desagregados por Direcciones Territoriales. Estos sirvieron para finalizar el proceso de identificación de los campos de intervención. Así mismo, se realizó un proceso de priorización y asociación de las diferentes preguntas aplicadas, relacionándolas con las variables del clima laboral definidas por el DAFP con el fin de establecer ponderadores que permitieran medir el nivel requerido para el fortalecimiento del clima laboral y el cumplimiento de las metas propuestas.
Para finales de mayo se logró contar con un cronograma de actividades para el fortalecimiento del clima laboral en el DANE y en el mes de junio se inició el seguimiento al desarrollo y cumplimiento de las actividades definidas en dicho cronograma. Al de 30 de junio, se evidencia que se está cumpliendo con la ejecución del cronograma del clima laboral en los tiempos planeados. Así mismo, se analizaron y asociaron las preguntas realizadas en la EDI 2020, con las variables definidas por el DAFP para la medición de clima laboral, con el fin de establecer ponderadores y cuantificar los avances en relación con la Meta del PEI.</t>
  </si>
  <si>
    <t>10% ( 2021)
El avance total del  indicador es de 10%</t>
  </si>
  <si>
    <t>Determinadas las líneas de intervención para el Fortalecimiento del Clima Laboral establecidas en el programa del DAFP por parte de Gestión Humana, fueron utilizadas para realizar el diagnóstico del ambiente de trabajo en la entidad. Estas líneas se desarrollaron teniendo en cuenta las siguientes variables que componen el clima laboral: Orientación organizacional, administración del talento humano, estilo de dirección, comunicación e integración, trabajo en grupo, capacidad profesional y medio ambiente físico. 
Sobre cada una de estas variables se identificaron elementos relevantes que sirvieron para determinar las acciones que se ejecutarían para el fortalecimiento del clima laboral en el DANE. Es así que para el caso de la variable de orientación organizacional, uno de los elementos a considerar lo constituyó la difusión y socialización del Código de Integridad de la entidad. Allí se planearon y ejecutaron varias actividades dentro de las que se destacan, la socialización del código mediante diferentes canales de comunicación como correos, piezas gráficas y publicaciones en la Intranet. Un proceso similar se llevó a cabo con las demás variables que dieron como resultado un mejoramiento en el clima organizacional de la institución. 
El cronograma planeado para desarrollar las actividades del clima laboral se completó en los tiempos programados, y se podra realizar un balance mas detallado una vez se conozcan los resultados de la EDI en 2022</t>
  </si>
  <si>
    <t>ACCESIBILIDAD</t>
  </si>
  <si>
    <t>Accesibilidad</t>
  </si>
  <si>
    <t>PEI_E13</t>
  </si>
  <si>
    <t>Operaciones estadísticas que publican indicadores de calidad en alguno de sus productos de difusión</t>
  </si>
  <si>
    <t>Boletines técnicos con indicadores incluidos de calidad estadística diseñados para las operaciones estadísticas de cuentas nacionales</t>
  </si>
  <si>
    <t>1
Acumulado: 2</t>
  </si>
  <si>
    <t>1
Acumulado: 3</t>
  </si>
  <si>
    <t>1
Acumulado: 4</t>
  </si>
  <si>
    <t>1 (2019)</t>
  </si>
  <si>
    <t xml:space="preserve">1 (2019) 
 1 (2020-1) 
AVANCE TOTAL: 2 </t>
  </si>
  <si>
    <r>
      <rPr>
        <b/>
        <sz val="20"/>
        <color rgb="FF000000"/>
        <rFont val="Segoe UI"/>
      </rPr>
      <t>BOLETIN Nº 2</t>
    </r>
    <r>
      <rPr>
        <sz val="20"/>
        <color rgb="FF000000"/>
        <rFont val="Segoe UI"/>
      </rPr>
      <t xml:space="preserve">
Para la publicación del Producto Interno Bruto del I trimestre de 2020, el Boletín Técnico de resultados incluyó el detalle de la revisión de las cifras año 2019 preliminar. Lo anterior refleja la incoporación de indicadores de calidad de las estimaciones en el marco de las recomedaciones del Manual de Cuentas Trimestrales del FMI 2017.  
El GIT  Indicadores y Cuentas Trimestrales de Bienes y Servicios, está elaborando de la mano de los enlaces de calidad de la DSCN, un indicador que se incluirá en los Boletines de publicación, de acuerdo a lo establecido en la meta. Se espera incorporar dicho indicador durante el 4 trimestre de 2020.</t>
    </r>
  </si>
  <si>
    <t>1 (2019) 
1 (2020)
AVANCE TOTAL: 2</t>
  </si>
  <si>
    <t>Para la publicación del Producto Interno Bruto del I trimestre de 2020, el Boletín Ténico de resultados incluyó el detalle de la revisión de las cifras año 2019 preliminar. Lo anterior refleja la incoporación de indicadores de calidad de las estimaciones en el marco de las recomedaciones del Manual de Cuentas Trimestrales del FMI 2017.  
El GIT  Indicadores y Cuentas Trimestrales de Bienes y Servicios, está elaborando de la mano de los enlaces de calidad de la DSCN, un indicador que se incluirá en los Boletines de publicación, de acuerdo a lo establecido en la meta.</t>
  </si>
  <si>
    <r>
      <t xml:space="preserve">1 (2019)
1 (2020)
2 (2021-1)
</t>
    </r>
    <r>
      <rPr>
        <b/>
        <sz val="20"/>
        <color theme="1"/>
        <rFont val="Segoe UI"/>
        <family val="2"/>
      </rPr>
      <t xml:space="preserve">
AVANCE TOTAL: 4</t>
    </r>
  </si>
  <si>
    <r>
      <rPr>
        <b/>
        <sz val="20"/>
        <color theme="1"/>
        <rFont val="Segoe UI"/>
      </rPr>
      <t>BOLETIN Nº 3</t>
    </r>
    <r>
      <rPr>
        <sz val="20"/>
        <color theme="1"/>
        <rFont val="Segoe UI"/>
        <family val="2"/>
      </rPr>
      <t xml:space="preserve">
Para la publicación del Producto Interno Bruto del IV trimestre de 2020, el boletín técnico de resultados incluyó en detalle la incorporación de las cifras de las cuentas anuales 2018 definitivo, 2019 provisional, adicionalmente la incorporación de nuevos indicadores para la medición de Construcción de obras de ingeniería civil, Actividades artísticas de entretenimiento, recreación y otras de servicios; y cambios metodológicos en la medición de las Actividades inmobiliarias. 
</t>
    </r>
    <r>
      <rPr>
        <b/>
        <sz val="20"/>
        <color theme="1"/>
        <rFont val="Segoe UI"/>
      </rPr>
      <t>BOLETIN Nº 4</t>
    </r>
    <r>
      <rPr>
        <sz val="20"/>
        <color theme="1"/>
        <rFont val="Segoe UI"/>
        <family val="2"/>
      </rPr>
      <t xml:space="preserve">
Para la publicación el primer trimestre de 2021 el boletín técnico incorporó la revisión, a detalle, de las cifras publicadas para el año 2020 preliminar y se incorporó la actualización metodológica en la actividad de construcción de edificaciones. Lo anterior, refleja la incorporación en los indicadores de calidad de las estimaciones trimestrales, en el marco de las recomendaciones del manual de las Cuentas Trimestrales del Fondo Monetario Internacional -FMI- 2017. El GIT Indicadores y Cuentas Trimestrales de Bienes y Servicios, junto con los enlaces de calidad de la DSCN, sigue en la elaboración de un indicador que se incluirá en las publicaciones de sus boletines, de acuerdo a lo establecido en la meta</t>
    </r>
  </si>
  <si>
    <t>1 (2019)
1 (2020)
2 (2021-1)
1 (2021-2)
AVANCE TOTAL: 5</t>
  </si>
  <si>
    <r>
      <rPr>
        <b/>
        <sz val="20"/>
        <color theme="1"/>
        <rFont val="Segoe UI"/>
      </rPr>
      <t xml:space="preserve">BOLETIN Nº5 </t>
    </r>
    <r>
      <rPr>
        <sz val="20"/>
        <color theme="1"/>
        <rFont val="Segoe UI"/>
      </rPr>
      <t xml:space="preserve">
Para la publicación del Producto Interno Bruto del II y III trimestre de 2021, el boletín técnico de resultados incorporó la actualizació de curvas de maduración de la información de la ELIC en la medición de la Construcción .  Las publicaciones siguieron el respectivo orden de cronograma para sus publicaciones.
El GIT Indicadores y Cuentas Trimestrales de Bienes y Servicios, junto con los enlaces de calidad de la DSCN, sigue en la elaboración de un indicador que se incluirá en las publicaciones de sus boletines, de acuerdo a lo establecido en la meta</t>
    </r>
  </si>
  <si>
    <t>ESTRATEGIA ACCESIBILIDAD</t>
  </si>
  <si>
    <t>PEI_E14</t>
  </si>
  <si>
    <t>Boletines con indicadores de calidad</t>
  </si>
  <si>
    <t>45%
Acumulado: 55%</t>
  </si>
  <si>
    <t>45%
Acumulado: 100%</t>
  </si>
  <si>
    <t>Desde las publicaciones realizadas en junio 2020, se ha incluido el indicador de cobertura en todas las publicaciones de DIMPE especificamente en los boletines de prensa, incluyendo la EMMET. Al final del año de publicarán la EDIT y la EAM con sus respectivos indicadores.</t>
  </si>
  <si>
    <t>5% (2020 - 1) + 5 (2020 - 2) = 10% (2020)</t>
  </si>
  <si>
    <r>
      <t xml:space="preserve">En el segundo semestre del 2020, se hicieron las siguientes publicaciones: </t>
    </r>
    <r>
      <rPr>
        <b/>
        <sz val="20"/>
        <color rgb="FF000000"/>
        <rFont val="Segoe UI"/>
      </rPr>
      <t xml:space="preserve">
- EAM:</t>
    </r>
    <r>
      <rPr>
        <sz val="20"/>
        <color rgb="FF000000"/>
        <rFont val="Segoe UI"/>
      </rPr>
      <t xml:space="preserve"> se publicó el 4 de diciembre de 2020 (año de referencia 2019). El boletín cuenta con el indicador de cobertura (página 25)
https://www.dane.gov.co/index.php/estadisticas-por-tema/industria/encuesta-anual-manufacturera-enam
</t>
    </r>
    <r>
      <rPr>
        <b/>
        <sz val="20"/>
        <color rgb="FF000000"/>
        <rFont val="Segoe UI"/>
      </rPr>
      <t>- EMMET:</t>
    </r>
    <r>
      <rPr>
        <sz val="20"/>
        <color rgb="FF000000"/>
        <rFont val="Segoe UI"/>
      </rPr>
      <t xml:space="preserve"> se publica mensuamlente, desde julio de 2020 se publica en el boletín el indicador de cobertura (página 18)
https://www.dane.gov.co/index.php/estadisticas-por-tema/industria/encuesta-mensual-manufacturera-con-enfoque-territorial-emmet 
</t>
    </r>
    <r>
      <rPr>
        <b/>
        <sz val="20"/>
        <color rgb="FF000000"/>
        <rFont val="Segoe UI"/>
      </rPr>
      <t>- EDIT Servicios:</t>
    </r>
    <r>
      <rPr>
        <sz val="20"/>
        <color rgb="FF000000"/>
        <rFont val="Segoe UI"/>
      </rPr>
      <t xml:space="preserve"> se publió el 21 de noviembre de 2020. El boletín cuenta con el indicador de calidad y cobertura (página 56)
https://www.dane.gov.co/index.php/estadisticas-por-tema/tecnologia-e-innovacion/encuesta-de-desarrollo-e-innovacion-tecnologica-edit
</t>
    </r>
    <r>
      <rPr>
        <b/>
        <u/>
        <sz val="20"/>
        <color rgb="FF000000"/>
        <rFont val="Segoe UI"/>
      </rPr>
      <t>EDIT Industria:</t>
    </r>
    <r>
      <rPr>
        <u/>
        <sz val="20"/>
        <color rgb="FF000000"/>
        <rFont val="Segoe UI"/>
      </rPr>
      <t xml:space="preserve"> se publica en noviembre 2021</t>
    </r>
  </si>
  <si>
    <r>
      <rPr>
        <b/>
        <sz val="20"/>
        <color theme="1"/>
        <rFont val="Segoe UI"/>
      </rPr>
      <t>DIMPE:</t>
    </r>
    <r>
      <rPr>
        <sz val="20"/>
        <color theme="1"/>
        <rFont val="Segoe UI"/>
      </rPr>
      <t xml:space="preserve">
De las 44 OOEE que han publicado sus resultados desde noviembre 2020 (fecha en que se dio la instrucción de publicar indicadores de calidad), todas han incluido los indicadores en los boletines de prensa. 
*Todos los boletines del DIMPE que se están publicando contienen los indicadores. Es de aclarar, que esto está sujeto a la periodicidad de la OOEE y que hay algunas que se emiten Bianualmente y hasta cada 10 años, pero en este momento el 100% de los boletines publicados cuentan con el indicador, dando cumplimiento a lo establecido en el PEI. </t>
    </r>
  </si>
  <si>
    <t>Este indicador del cuatrenio fue cumplido en un 100% en el 2021-I según el cronograma de publicación, todas las operaciones estadísticas sin excepción  publican indicadores calidad.</t>
  </si>
  <si>
    <t>PEI_E15</t>
  </si>
  <si>
    <t>Nuevos canales de interacción con los grupos de interés.</t>
  </si>
  <si>
    <t>Protocolo de publicación, uso y caracterización de usuarios objetivo de los nuevos canales.</t>
  </si>
  <si>
    <t>Se desarrolló la propuesta gráfica (mockup), y se investigaron las diferentes tecnologías que podrían soportar la aplicación (IONIC) para comenzar con la creación de la estructura del proyecto.</t>
  </si>
  <si>
    <t>0,6% (2020 -1)</t>
  </si>
  <si>
    <t>DEFINICIÓN DE LOS CANALES DE COMUNICACIÓN: Como nuevos canales de comunicación para los grupos de interés de la entidad, se ha avanzado en el desarrollo de dos enfoques, uno dirigido al grupo de interés interno mediante la implementación de la nueva intranet que permite ser un espacio más participativo en la creación de contenidos y con la posibilidad de crear comentarios o conversaciones tipo foro. Por otra parte, dirigido a los grupos de interés externos se ha avanzado en la consolidación de la propuesta conceptual y tecnológica para el desarrollo de una app. Para el final de este año se entregará informe y documentación anexa.</t>
  </si>
  <si>
    <t>0,6% (2020 -1) + 0,4% (2020 -2) = 1% (2020)</t>
  </si>
  <si>
    <r>
      <t xml:space="preserve">Se realizó la entrega de la nueva </t>
    </r>
    <r>
      <rPr>
        <b/>
        <sz val="20"/>
        <color rgb="FF000000"/>
        <rFont val="Segoe UI"/>
      </rPr>
      <t xml:space="preserve">DANENET https://danegovco.sharepoint.com/sites/IntranetDANEnet/ </t>
    </r>
    <r>
      <rPr>
        <sz val="20"/>
        <color rgb="FF000000"/>
        <rFont val="Segoe UI"/>
      </rPr>
      <t>como herramienta de comunicación y relacionamiento que permite transmitir los mensajes estratégicos a la audiencia interna. Con DANEnet, se genera una comunicación en doble vía de manera diaria, ya que se publican noticias relacionadas con temas de interés para los servidores y funcionarios de la entidad, quienes cuentan con la posibilidad de generar comentarios, dudas o sugerencias en cada una de ellas. Igualmente, se dan a conocer contenidos como crónicas; cubrimientos de ruedas de prensa y webinars, en los que se hace entrega de información estadística estratégica al país; contenidos de servicio; fechas especiales; actividades de bienestar; documentación requerida para trámites administrativos, etc. 
Cabe resaltar, que dichos contenidos son complementados con videos, fotografías, infografías, envío de mailings a los correos electrónicos institucionales, entre otros, que diversifican las narrativas a comunicar.</t>
    </r>
  </si>
  <si>
    <r>
      <t>En el 2020 se realizó la entrega de la nueva DANENET</t>
    </r>
    <r>
      <rPr>
        <b/>
        <sz val="20"/>
        <color theme="1"/>
        <rFont val="Segoe UI"/>
      </rPr>
      <t xml:space="preserve"> https://danegovco.sharepoint.com/sites/IntranetDANEnet/ </t>
    </r>
    <r>
      <rPr>
        <sz val="20"/>
        <color theme="1"/>
        <rFont val="Segoe UI"/>
      </rPr>
      <t>como herramienta de comunicación y relacionamiento que permite transmitir los mensajes estratégicos a la audiencia interna. Adicionalmente la Dirección de Difusión definió cómo segundo enfoque la producción de una APP para difundir la información del Sistema de Información de Precios y Abastecimiento del Sector Agropecuario – SIPSA. 
Para este segundo enfoque se realizó la entrega de la siguiente documentación:
Se entregó en repositorio autorizado por la Oficina de Sistemas la sigueinte documentación:
A. Arquitectura para el desarrollo de software (clean_architecture).
B. Guía para la configuración de la APP SIPSA en IMAC e instalación por escritorio remoto.
C. Contenido wiki
D. Código fuente</t>
    </r>
  </si>
  <si>
    <t>En el 2020 se realizó la entrega de la nueva DANENET https://danegovco.sharepoint.com/sites/IntranetDANEnet/ como herramienta de comunicación y relacionamiento que permite transmitir los mensajes estratégicos a la audiencia interna. Adicionalmente la Dirección de Difusión definió cómo segundo enfoque la producción de una APP para difundir la información del Sistema de Información de Precios y Abastecimiento del Sector Agropecuario – SIPSA. 
La App móvil de SIPSA para el componente de precios mayoristas se encuentra desarrollada para móviles con Sistema Operativo Android; para el II semestre se entrega la guía de instalación, la cual permite a los usuarios visualizar la app en los dispositivos móviles;  adicional se entrega demo en vídeo de la app realizado en un emulador Nexus 5X, generado con la herramienta Android Studio. El emulador permite visualizar el desarrollo de la app. 
Ver vídeo anexo.
Se realizaron las pruebas con resultados óptimos a cada una de las siguientes funcionalidades:
• Bienvenida – Inicio.
• Productos.
• Mercados.
• Top – precio.
• Top – Variación.
• Historias.
• Preferidos.
• Información.</t>
  </si>
  <si>
    <t>PEI_E16</t>
  </si>
  <si>
    <t>Renovar el Geoportal del DANE</t>
  </si>
  <si>
    <t>Productos y/o modulos Generados / Productos y/o modulos Demandados</t>
  </si>
  <si>
    <t>50% (2019 -1)</t>
  </si>
  <si>
    <t>Se avanzó en el prototipo de geovisores de información de referencia geográfica caso consulta marco geoestadístico nacional - MGN. Registro de los avances de desarrollo de la página del geoportal en el software de versionamiento GitLaob.</t>
  </si>
  <si>
    <t>50% (2019 -1) + 50% (2019 -2) 
= 100% (2019)</t>
  </si>
  <si>
    <t>Se dispuso en un espacio de producción el prototipo funcional del Geovisor CNPV2018 con los ajustes más recientes realizados.</t>
  </si>
  <si>
    <t xml:space="preserve">50% (2020-1) </t>
  </si>
  <si>
    <r>
      <t xml:space="preserve">El GIT de Geoinformación, durante el primer semestre del año 2020, avanzó en las siguientes actividades:
De los sevicios geograficos para difusión del DEST, se actualizaron los datos de descarga del geovisor dispuesto para la consulta en el geoportal a corte del año 2019 y se ajustaron funcionalidades solicitadas por DICE y DEST; de los servicios web, se valido la publicación en el nuevo servidor de mapas ArcGisServer, asi como los servicios geograficos en el nuevo servidor; y se realizó la publicación del Geovisor de vulnerabilidad por el COVID19 a nivel manzana, como herramienta de apoyo en la toma decesiones del gobierno nacional ante la emergencia sanitaria.
Actividad adelantada por el Grupo Interno de Trabajo de Geoinformación de la DIG. 
Este avance le contribuye al indicador del Plan estrategico: </t>
    </r>
    <r>
      <rPr>
        <i/>
        <sz val="20"/>
        <rFont val="Segoe UI"/>
      </rPr>
      <t>"Renovar el Geoportal del DANE"</t>
    </r>
    <r>
      <rPr>
        <sz val="20"/>
        <rFont val="Segoe UI"/>
      </rPr>
      <t xml:space="preserve"> en el objetivo especifico/estrategía </t>
    </r>
    <r>
      <rPr>
        <i/>
        <sz val="20"/>
        <rFont val="Segoe UI"/>
      </rPr>
      <t>"Accesibilidad"</t>
    </r>
    <r>
      <rPr>
        <sz val="20"/>
        <rFont val="Segoe UI"/>
      </rPr>
      <t>.</t>
    </r>
  </si>
  <si>
    <t>50% (2020-1) + 50% (2020-2) = 100%</t>
  </si>
  <si>
    <t>El GIT de Geoinformación, durante el último semestre del año 2020, se generarón y actualizaron los diferentes visores y geoservicios que permitan disponer la información de las operaciones estadísticas y optimizar los procesos de captura, seguimiento de la información en las operaciones de campo. Donde se destaca:
Geoservicios  para la difusión del Directorio Estadístico, publicados a través del Geoportal del DANE, como El Geovisor de consulta de sedes educativas del SISE y generación de la versión 2.0 del geovisor del directorio de empresas.
Y se publicaron servicios web Geográficos que permiten la interoperabilidad con los datos de la difusión del MGN 2019 con la espacialización de los resultados del CNPV 2018, publicados a través del servidor de mapas del Geoportal del DANE; Se dispuso el servicio de descarga de los niveles geográficos del MGN con los datos integrados de los resultados del CNPV 2018; Se realizo la publicación de los geovisores de indicadores regionales y de la encuesta nacional agropecuaria ENA; Desarrollo y publicación de los geovisores: de consulta detallada del CNPV 2018, de enfoque de genero, de clúster para grupos etnicos, sistema de indicadores de economía naranja SIENA y de encuesta mensula de alojamiento EMA.</t>
  </si>
  <si>
    <t xml:space="preserve">50% (2021-1) </t>
  </si>
  <si>
    <t xml:space="preserve">Se generaron los productos eoespaciales temáticosen temas de  PIB departamental 2002pr; conteo de unidades económicas; FEDEGÁN; resguardos indígenas. y los   productos geoanalíticos para: GEIH; Pobreza; CENPV 2018.  Desarrollo de dos (2) geovisores para la publicación del PIB departamental 2020pr y serie histórica.
</t>
  </si>
  <si>
    <t>50% (2021-1)  +  50%(2021-2) = 100%</t>
  </si>
  <si>
    <t>La Dirección de Geoestadística con su GIT de Investigación y Desarrollo, durante este periodo se generaron productos geoespaciales temáticos demandados para direcciones técnicas del DANE en temas como: CNPV 2018, GEIH, Economía Circular, Censo Habitantes de Calle, SIPSA, CNUE 
Y frente a la geovisualización se generaron 56 Superficies raster de tendencia espacial de tasas de desempleo y concentración de unidades económicas en capitales departamentales y 2 Visores de los ODS 11.2.1 y 11.1.1</t>
  </si>
  <si>
    <t>PEI_E17</t>
  </si>
  <si>
    <t>Lineamientos, estándares, normas y documentos con buenas prácticas (recomendaciones, manuales, guías) generados o actualizados para la producción estadística del DANE</t>
  </si>
  <si>
    <t xml:space="preserve">Documentos lineamientos, estándares, normas y documentos con buenas prácticas (recomendaciones, manuales, guías) generados o actualizados </t>
  </si>
  <si>
    <t>4
Acumulado:  9</t>
  </si>
  <si>
    <t>4
Acumulado: 13</t>
  </si>
  <si>
    <t>4
Acumulado:  17</t>
  </si>
  <si>
    <t>0 (2019 -1)</t>
  </si>
  <si>
    <t>Se tienen las propuestas preliminares de lineamientos para el proceso estadístico, actualización mapa de procesos DANE, clasificación CIIU mantenimiento, clasificación CINE mantenimiento.</t>
  </si>
  <si>
    <t>0 (2019 -1) + 16 (2019 -2) = 16 (2019)</t>
  </si>
  <si>
    <t>Frente al avance del indicador, se realizaron las siguientes acciones: 
1. Documento lineamientos para el proceso estadístico en consulta pública
2. Clasificaciones CIIU mantenimiento
3. CPC 2.1 en diagramación
4. Clasificación CINE mantenimiento publicada
5. Clasificación ICATUS A.C. en consulta pública
6. Clasificación COFOG ajustada en mesas externas
5. (3) Correlativas de comercio exterior publicadas
6. Correlativa de activos ambientales elaborada
7. Documento mapa de procesos finalizado
8. (2) Guías SDMX  elaboradas
9. Documento sistemas de información elaborado 
10. Documento DDI y DC actualizado
11. Propuesta guía documentación metodológica elaborado.</t>
  </si>
  <si>
    <t xml:space="preserve">  16 (2019) + 23 (2020 -1) = 39 </t>
  </si>
  <si>
    <t>Se publicaron los documentos: 
1. Lineamientos para el proceso estadístico
2. Clasificaciones CIIU Rev. 4 A.C: (2020), CPC 2.1 A.C., ICATUS A.C.
3. (10) Documentos guía 
4. (9) correlativas relacionadas con la temática económica y ambiental.</t>
  </si>
  <si>
    <t>39 (2020 -1) + 21 (2020-2) = 60 (2020)</t>
  </si>
  <si>
    <t>Se publicaron los documentos:
1. Norma Técnica de Calidad del Proceso Estadístico
2. Clasificaciones adaptadas COFOG e ICCS
3. (12) documentos guía, manuales y recomendaciones 
4. (6) Correlativas económicas</t>
  </si>
  <si>
    <t xml:space="preserve">60 (2020) + 6 (2021 -1) = 6 </t>
  </si>
  <si>
    <r>
      <t xml:space="preserve">Se publicaron los documentos:
1. Guía informes finales pruebas
2. Formato Plan de Pruebas, Clasificación Internacional de la Situación en la Ocupación Adptada para Colombia (CISO 18 A.C.)
3. (3) Correlativas económicas: 
        1. </t>
    </r>
    <r>
      <rPr>
        <i/>
        <sz val="20"/>
        <color theme="1"/>
        <rFont val="Segoe UI"/>
      </rPr>
      <t>CPC ver 2.1 AC vs CPC Ver 2.1 Int</t>
    </r>
    <r>
      <rPr>
        <sz val="20"/>
        <color theme="1"/>
        <rFont val="Segoe UI"/>
        <family val="2"/>
      </rPr>
      <t xml:space="preserve">. 
        2. </t>
    </r>
    <r>
      <rPr>
        <i/>
        <sz val="20"/>
        <color theme="1"/>
        <rFont val="Segoe UI"/>
      </rPr>
      <t>CPC Int 2.1 AC. vs CPC 2.1 A.C</t>
    </r>
    <r>
      <rPr>
        <sz val="20"/>
        <color theme="1"/>
        <rFont val="Segoe UI"/>
        <family val="2"/>
      </rPr>
      <t xml:space="preserve">  
        3. </t>
    </r>
    <r>
      <rPr>
        <i/>
        <sz val="20"/>
        <color theme="1"/>
        <rFont val="Segoe UI"/>
      </rPr>
      <t>ARANCEL vs SCN-v41</t>
    </r>
  </si>
  <si>
    <t xml:space="preserve"> 6 (2021-1) + 15 (2021 -2)
Avance total del indicador: 16 (2019) + 44 (2020)+ 21(2021) = 81 </t>
  </si>
  <si>
    <t>Se publicaron los documentos: Guía para la estandarización de conceptos, Guía para la construcción de un sistema de información estadística, documento metodológico de mantenimiento de la Clasificación Única de Ocupaciones para Colombia (CUOC), Clasificación Única de Ocupaciones para Colombia (CUOC), mantenimiento de la Clasificación Industrial Internacional Uniforme de todas las actividades económicas (CIIU Rev. 4 A.C.) (2021) y  10 tablas correlativas: Correspondencia ICCS A.C. vs Código Penal Colombiano,
ICCS Internacional vs ICCS A.C., Total de partidas arancelarias por series históricas 1993 – 2020 TOTPART Versión 71 (Arancel CUODE – CIIU Rev. 2 DANE - CIIU Rev. 3 A.C. - CIIU 3.1 A.C. - CIIU Rev. 4.0 A.C. - CPC Ver. 1.0 A.C. - CPC Ver. 2.0 A.C. - CPC Ver. 2.1 A.C.- CUCI Rev. 2 - CUCI Rev. 3 - CUCI Rev. 4 - CGCE Rev. 3- CGCE Rev. 4), versión 71, Arancel vs Arancel (1993 a 2021), versión 48, Matriz Arancel vs. SCN 94 vs. SCN 2000 vs. SCN 2000 Modificada vs. SCN 2005 vs. SCN 2015 vs. CUODE vs. CIIU Rev. 2 DANE vs. CIIU Rev. 3 A.C. vs. CIIU Rev. 3.1 A.C. vs. CIIU Rev. 4.0 A.C. vs. CPC Ver. 1.0 A.C. vs. CPC Ver. 2.0 A.C. vs. CPC Ver. 2.1 A.C. vs. CUCI Rev. 2 vs. CUCI Rev. 3 vs. CUCI Rev. 4 vs. CGCE Rev. 3 vs. CGCE Rev. 4, versión 42, CIIU 4 A.C. 2020 vs CIIU 4 A.C. 2021,	CIIU 4 A.C. 2021 vs CIIU 4 A.C. 2020, Total de partidas arancelarias por series históricas 1993 – 2021 TOTPART Versión 72 (Arancel CUODE – CIIU Rev. 2 DANE - CIIU Rev. 3 A.C. - CIIU 3.1 A.C. - CIIU Rev. 4.0 A.C. - CPC Ver. 1.0 A.C. - CPC Ver. 2.0 A.C. - CPC Ver. 2.1 A.C.- CUCI Rev. 2 - CUCI Rev. 3 - CUCI Rev. 4 - CGCE Rev. 3- CGCE Rev. 4 – CGCE Rev. 5), versión 72, Arancel vs Arancel (1993 a 2021), versión 49 y Matriz Arancel vs. SCN 94 vs. SCN 2000 vs. SCN 2000 Modificada vs. SCN 2005 vs. SCN 2015 vs. CUODE vs. CIIU Rev. 2 DANE vs. CIIU Rev. 3 A.C. vs. CIIU Rev. 3.1 A.C. vs. CIIU Rev. 4.0 A.C. vs. CPC Ver. 1.0 A.C. vs. CPC Ver. 2.0 A.C. vs. CPC Ver. 2.1 A.C. vs. CUCI Rev. 2 vs. CUCI Rev. 3 vs. CUCI Rev. 4 vs. CGCE Rev. 3 vs. CGCE Rev. 4 vs. CGCE Rev. 5, versión 43</t>
  </si>
  <si>
    <t>GESTIÓN PÚBLICA ADMIRABLE</t>
  </si>
  <si>
    <t>Gestión pública admirable</t>
  </si>
  <si>
    <t>PEI_E18</t>
  </si>
  <si>
    <t>Aumento en las solicitudes de intercambio de conocimientos, misiones y eventos por entidades y organismos internacionales.</t>
  </si>
  <si>
    <t xml:space="preserve"> Tablero de control  en donde esten consignadas todas las solicitudes de intercambio de conocimiento internacionales que el DANE haya realizado en el respectivo periodo de gobierno </t>
  </si>
  <si>
    <t>12% (438)</t>
  </si>
  <si>
    <t>8% (416)</t>
  </si>
  <si>
    <t>DIRECCIÓN 
Relacionamiento Internacional</t>
  </si>
  <si>
    <t>3,1% (2019 -1)</t>
  </si>
  <si>
    <t>El avance fue de 115 requerimientos gestionados en el período.</t>
  </si>
  <si>
    <t>3,1% (2019 -1) + 8,8% (2019 -2) =12% (2019)</t>
  </si>
  <si>
    <t xml:space="preserve">Se pretende obtener un 12% de crecimiento anual para 2019 con respecto al año anterior.En ese sentido y con el fin de dar cumplimiento con lo programado se observo que el indicador sobrepaso lo proyectado para el año 2019 cerrando en un 12%.
En ese sentido, para el año 2019 se avanzó sobre un 101% con respecto a la meta estimada. Esto debido a que para el 2018 fue de 385 requerimientos gestionados y para este año 2019 un total de 439 requerimientos gestionados. </t>
  </si>
  <si>
    <t>4,1%  (2020 -1)</t>
  </si>
  <si>
    <t>La Oficina del GIT de Cooperación Técnica y Relaciones Internacionales realizó para el periodo correspondiente al 2020-1, 215 actividades de intercambio de conocimiento, misiones, eventos y videoconferencias. Lo que significa un avance semestral de 4,1% frente a la meta anual establecida (8%).
De manera que,  al sumar el avance de 2019 (14%) con el avance del periodo 2020-1 (4,1%) , ha permitido un avance total del 18% con respecto a la meta cuatrienal (36%).</t>
  </si>
  <si>
    <t>4,1% (2020-1) + 4,26% (2021-2) = 8,36%</t>
  </si>
  <si>
    <t>Mediante el trámite de 222 solicitudes/requerimientos internacionales durante el segundo semestre de 2020 se aportó un 4,26 % al avance de la meta anual establecida (8%), de tal forma que para el periodo de referencia, el avance porcentual de la meta anual fue del  8,36% con 437 solicitudes gestionadas (21 más de las establecidas inicialmente - 416 -)
En relación con la meta cuatrienal (36%), sumando los avances del 2019 (14%) y del 2020 ( 8,36%) se ha logrado un avance del 22,36%.</t>
  </si>
  <si>
    <t>La Oficina del GIT de Cooperación Técnica y Relaciones Internacionales realizó para el periodo correspondiente al 2021-1, 229 actividades de intercambio de conocimiento, misiones, eventos y videoconferencias. Lo que significa un avance semestral de 4,4% frente a la meta anual  establecida (8%) . De manera que,  al sumar el avance de 2019 y 2020 (20.36%)  con el avance del periodo 2021-1 (4,17%) , ha permitido un avance total del 24.53% con respecto a la meta cuatrienal (36%).</t>
  </si>
  <si>
    <t>ESTRATEGIA GESTIÓN PÚBLICA ADMIRABLE</t>
  </si>
  <si>
    <t>PEI_E19</t>
  </si>
  <si>
    <t>Direcciones territoriales con el total de cargos provistos en cada vigencia.</t>
  </si>
  <si>
    <t>Actos Administrativos</t>
  </si>
  <si>
    <t>La ejecución se inicia en el segundo semestre de 2019</t>
  </si>
  <si>
    <t>El indicador de las Direcciones Territoriales se cumplió al 99%, dado que a corte de 31/12/2019 se registraron dos cargos vacantes, correspondientes a las  de Director Territorial en Bucaramanga y Cali.</t>
  </si>
  <si>
    <t>70.17% (2020 -1)</t>
  </si>
  <si>
    <t>El Área de Gestión Humana adelantó la provisión de 4 cargos en las Direcciones Territoriales durante el primer semestre del año. A corte de 30 de junio en las Direcciones Territoriales tenemos: 
Total cargos: 513
Cargos vacantes:  153
Cargos ocupados:  360
A partir de este año, la planta quedó con la distribución de cargos específica en las Direcciones Territoriales.</t>
  </si>
  <si>
    <t>68,4% (2020 -2)
Avance promedio: 69,28%</t>
  </si>
  <si>
    <t xml:space="preserve">El Área de Gestión Humana adelantó el proceso de provisión de empleos mediante encargos en las Direcciones Territoriales durante el segundo semestre del 2020, con lo cual se tiene el siguiente reporte: 
Total cargos: 517 
Total cargos vacantes: 163
Total cargos ocupados:  354
La meta no se alcanzó teniendo en cuenta que se presentaron renuncias y retiros por vacancia temporal en las direcciones territoriales. Cabe mencionar que el total de cargos reportado en el segundo semestre tiene una diferencia de 4 cargos con respecto al reporte realizado en el primer semestre de la vigencia, esto teniendo en cuenta que cuatro servidores de DANE Central fueron reubicados en las Direcciones Territoriales. </t>
  </si>
  <si>
    <t>67% (2021-1)</t>
  </si>
  <si>
    <t>El Área de Gestión Humana adelantó el proceso de provisión de empleos mediante encargos en las Direcciones Territoriales durante el primer semestre del 2021, con lo cual se tiene el siguiente reporte: 
Total cargos: 515
Total cargos vacantes: 170
Total cargos ocupados:  345
El total de cargos provistos mediante encargos en las territoriales durante el primer semestre de 2021 es de 48</t>
  </si>
  <si>
    <t>El GIT de Evaluacion y Carrera durante el segundo semestre de la presente vigencia, ha adelantado en las Direcciones Territoriales, el  proceso de provision transitoria mediante la modalidad de encargo de 38 cargos, sin embargo, con los encargos realizados no se ha podido surtir con nuevos servidores las vacantes en la territoriales dado que los encargos en su gran mayoria se han realizado con servidores de las mismas direcciones.
Total cargos: 515
Total cargos vacantes: 173
Total cargos ocupados:  342
El proceso de provisión de empleos se interrumpió del 9 al 26 de noviembre debido a la caida de los sistemas de información del DANE,  afectando el cronograma establecido para el  proceso de provisión de empleos que estaba previsto</t>
  </si>
  <si>
    <t>PEI_E20</t>
  </si>
  <si>
    <t>Aumentar el conocimiento de los servidores respecto a la misionalidad de la entidad.</t>
  </si>
  <si>
    <t xml:space="preserve">
GTH: Informe del PIC en el cual se incluye el desarrollo de la Induccion y Reinduccion anualmente.
Informe de ejecucion del programa de reinduccion uno en el  2019 y uno en el 2021 que incluya nivel de participacion, desarrollo y evaluación de aprendizaje.
Imagenes y piezas de realización de campañas de sensibilizacion a traves de los canales de comunicación, hacia el "Cumplimiento de la misión desde nuestros puestos de trabajo" una en el 2020 y otra en el 2022 </t>
  </si>
  <si>
    <t>20%
Acumulado: 40%</t>
  </si>
  <si>
    <t>20%
Acumulado: 60%</t>
  </si>
  <si>
    <t>Se tiene establecido un proyecto de reinducción la cual incluye participacion activa de OPLAN con las actualizaciones del SIGI, se estan reuniendo las actividades de las areas técnicas y áreas de apoyo y se tiene establecida la realizacion del curso virtual de MIPG ofrecido por Funcion Pública, junto con una charla del DNP (Referente al Pacto por una gestión publica efectiva). No se tiene avance cuantitativo toda vez que la medicion del aumento de conocimiento se debe realizar a partir de una línea base y posterior a una evaluacion de apropiacion del aprendizaje una vez se desarrollen las actividades propuestas.</t>
  </si>
  <si>
    <t xml:space="preserve">El informe de gestión del GIT Desarrollo de personal de la vigencia 2019, que se encuentra en revisión por parte de la Coordinación de Gestión Humana, señala que el proceso de inducción los servidores nuevos que llegan al DANE se realiza durante los 4 primeros meses desde su posesión, a través de los contenidos en la plataforma Aprendanet (donde se encuentran los módulos relacionados con misionalidad de la Entidad) y la agenda de la inducción presencial.
En cuanto al proceso de re inducción, se están ajustando los contenidos en la plataforma virtual de “Aprendanet”, a fin de  desarrollar los temas internos en el 2020.
En la divulgación y comunicación de los procesos de capacitación y sensibilización relacionados con el cumplimiento de la misión desde los puestos de trabajo, además de publicar diferentes piezas gráficas en la Intranet, rompe tráficos con la programación de los eventos e invitaciones por correo electrónico y recorridos por las áreas informando presencialmente el desarrollo de las actividades. 
</t>
  </si>
  <si>
    <t>4,37% (2020-1)</t>
  </si>
  <si>
    <r>
      <t xml:space="preserve">El Área de Gestión Humana distribuyó equitativamente el porcentaje de cumplimiento de la meta, entre las tres actividades pricipales: Inducción, Reinducción y Elaboración y divulgacion de piezas de comunicación, quedando para cada una un porcentaje de 6.66%.
Respecto al programa de inducción durante el primer semestre de 2020 se realizaron dos eventos de inducción presencial para nuevos servidores, uno en el mes de marzo y otro en el mes de junio. Durante  la inducción se expone el Plan Estrategico Institucional, misión y visión, políticas de los sistemas de gestión, entre otros temas necesarios para el desempeño de los  servidores. El segundo evento de inducción se realizó a traves de la Plataforma Microsoft Teams, ajustado a la modalidad de trabajo desde casa. Se actualizarón para la vigencia 2020 todas las presentaciones contenidas en aprendanet.
</t>
    </r>
    <r>
      <rPr>
        <sz val="20"/>
        <color rgb="FFFFC000"/>
        <rFont val="Segoe UI"/>
      </rPr>
      <t xml:space="preserve"> </t>
    </r>
    <r>
      <rPr>
        <sz val="20"/>
        <color rgb="FF000000"/>
        <rFont val="Segoe UI"/>
      </rPr>
      <t xml:space="preserve">
En cuanto a la reinducción se está trabajando  en una propuesta que involucre todas las actualizaciones internas como son: mapa de procesos, política de seguridad de información, política de tratamiento de datos personales, resolución de teletrabajo, etc.
De igual forma tanto en inducción y reinducción se incluyeron los siguientes cursos virtuale</t>
    </r>
    <r>
      <rPr>
        <sz val="20"/>
        <rFont val="Segoe UI"/>
      </rPr>
      <t xml:space="preserve">s obligatorios: </t>
    </r>
    <r>
      <rPr>
        <sz val="20"/>
        <color rgb="FF000000"/>
        <rFont val="Segoe UI"/>
      </rPr>
      <t xml:space="preserve">
Curso Virtual del Modelo Integrado de Planeación y Gestión – MIPG
Curso Virtual de Integridad, Transparencia y Lucha contra la Corrupción
Curso Virtual de Lenguaje Claro
Curso Virtual Inducción a los Gerentes Públicos de la Administración Colombiana.
Por otra parte, dentro de las metas del plan de acción del 2020, </t>
    </r>
    <r>
      <rPr>
        <sz val="20"/>
        <rFont val="Segoe UI"/>
      </rPr>
      <t>l</t>
    </r>
    <r>
      <rPr>
        <sz val="20"/>
        <color rgb="FF000000"/>
        <rFont val="Segoe UI"/>
      </rPr>
      <t>a Dirección de Geoestadística - DIG  estableció  la meta " Fortalecer las capacidades técnicas en el uso e integración de la información geoespacial "  asociada al indicador Aumentar el conocimiento de los servidores respecto a la misionalidad de la entidad. Durante el primer semestre de la presente vigencia las actividades implementadas  y los avances realizados aportan  el  0,4%.</t>
    </r>
  </si>
  <si>
    <t xml:space="preserve"> 4,37% (2020 -1) + 17,63% (2020-2) = 22% (2020)
AVANCE TOTAL = 18% (2019) + 22% (2020) = 40%</t>
  </si>
  <si>
    <t xml:space="preserve">El Área de Gestión Humana realizó dos jornadas de inducción institucional en los meses de octubre y diciembre dirigidas a todos los nuevos servidores que ingresaron a la entidad durante el semestre.   Los contenidos de la inducción se mantienen y las dos jornadas se realizaron a través de Microsoft Teams dando cobertura a DANE Central y Direcciones Territoriales teniendo en cuenta que se manitene el trabajo en casa.  En el mes de noviembre se realizó la reinducción institucional con una participación del 93% de los servidores de la planta.  En la reinducción se incluyeron espacios para la presentación de todas las áreas del DANE  y se dió un énfasis especial a la misión institucional, el informe se entregará en la vigencia 2021. Se comparte enlace de acceso libre para las personas con correo @dane.gov.co  al material utilizado en la reinducción y las respectivas grabaciones de cada sesión.
Como estrategia para lograr mayor cobertura del proceso de reinducción insitucional entre los servidores y teniendo en cuenta que en el año 2018 hubo varios servidores que no atendieron la convocatoria, en el año 2020 se implementó la estrategia de sensibilización de la importancia de la reinducción y se ofreció una oportunidad para que los servidores que por motivos de fuerza mayor no asistieron, pudieran revisar los contenidos y grabaciones y diligenciar un formulario de control para dar cumplimiento a este deber como servidores públicos. Estrategia que resultó efectiva para lograr el 93% de cobertura del personal de planta. Cabe mencionar que en las sesiones de reinducción también se contó con la participación de personal contratista. </t>
  </si>
  <si>
    <t>40% (2020) + 15% ( 2021-1) = 55%</t>
  </si>
  <si>
    <t>El Área de Gestión Humana realizó dos jornadas de inducción institucional los días 10, 11 y 12 de marzo y  26, 27 y 28 de mayo dirigidas a todos los nuevos servidores que ingresaron a la entidad durante el primer semestre.   Los contenidos de la inducción se han venido ajustando con la metodología de Campus DANE  y las dos jornadas se realizaron a través de Microsoft Teams dando cobertura a DANE Central y Direcciones Territoriales teniendo en cuenta que se manitene el trabajo en casa. 
A la segunda jornada se invitó a los coordinadores de GIT con el fin de actualizar sus conocimientos sobre los procesos de la entidad y contribuir con el mejoramiento de su gestión.  Este ejercicio también corresponde al cumplimiento de un numeral del acuerdo colectivo firmado con las organizaciones sindicales de la entidad. 
En virtud del Decreto Ley 1567 de 1998, la reinducción institucional se debe hacer cada 2 años, por lo tanto, considerando que en el año 2020 se realizó la última reinducción institucional, la próxima está programada para el año 2022. El objetivo de la reinducción realizada en el año 2020 fue el de actualizar los conocimientos de los servidores, sobre el desarrollo propio de la entidad con el fin de mejorar su desempeño e integración a la cultura organizacional. Esta jornada contó con la participación del 93% de los servidores de planta y sus resultados se consolidan en el Informe reinducción institucional 2020.</t>
  </si>
  <si>
    <t xml:space="preserve"> (2019) 18%
 + 
(2020 -1) 4,37 
+ 
(2020-2) 17,63% 
+
(2021-1) 15% 
+ 
(2021-2) 5%
 El avance total del  indicador es de 60%</t>
  </si>
  <si>
    <t>Frente a los entregables de inducción y reinducción el Área de Gestión Humana, durante el segundo semestre realizó cada dos meses las inducciones institucionales.  La última se efectuó en el mes de diciembre dirigida a los servidores que en los utlimos meses han ingresado a la entidad. En el desarrollo de las inducciones institucionales asistieron 193 personas, de las cuales 13 fueron servidores nuevos.
En cuanto a la reinducción institucional y como parte de las acciones a desarrollar para aumentar el conocimiento de los servidores respecto a la misionalidad de la entidad, el 31 de agosto se realizó una reinducción denominada: Webinar del componente estratégico DANE, el cual estuvo a cargo de OPLAN  y considero los siguientes aspecto:  i. Modelo Integrado de Planeación y Gestión, ii. Políticas del MIPG , iii. Planeación Estratégica - Instrumentos de planeación  iv. Sistema Integrado de Gestión y v. Mecanismos de Gobernanza, a esta capacitacion asistieron 751 servidores. 
Es importante recalcar que para las inducciones de mayo, julio y septiembre se invitaron adicionalmente a servidores que habían tenido algún traslado o encargo y a las personas que tienen personal a cargo como jefes, directivos y coordinadores de GIT con el fin de actualizar sus conocimientos acerca de la entidad.
Igualmente y como parte del entregable de "Imagenes y piezas de realización de campañas de sensibilizacion a traves de los canales de comunicación, hacia el "Cumplimiento de la misión desde nuestros puestos de trabajo" con el apoyo de la ARL Positiva se desarrollo la inducción institucional alojada en la página web con el fin de contar con una herramienta para la entidad, que el facilite aumentar el conocimiento del DANE dirigido a  los servidores, e incluso a los contratistas. La cual se encuentra en el siguiente link:  https://www.dane.gov.co/files/induccion-institucional/index.html</t>
  </si>
  <si>
    <t>PEI_E21</t>
  </si>
  <si>
    <t xml:space="preserve">
Cuatro (4) actividades por año programadas en la Direcciones Territoriales en el marco del Plan de Fortalecimiento  de capacidades para el uso de información geoespacial.
</t>
  </si>
  <si>
    <t xml:space="preserve"> DIG</t>
  </si>
  <si>
    <t>2 (2019 -1)</t>
  </si>
  <si>
    <t>Durante este primer semestre se generó el documento del plan de fortalecimiento de capacidades para el uso de información geoespacial. Y se realizaron dos visitas a territoriales como soporte a las actividades de uso y procesamiento de información cartográfica.</t>
  </si>
  <si>
    <t>2 (2019 - 1) + 2 (2019 -2) = 4 (2019)</t>
  </si>
  <si>
    <t>Durante el segundo semestre se implemento el programa de fortalecimiento de capacidades para el uso de información geoespacial. Donde se realizo un taller  de Socialización del Manual de uso del Marco Geoestadístico Nacional (MGN) y de la Resolución 2222 de 2018, que contó con la participación de 45 asistentes de entidades integrantes del Sistema Estadístico Nacional dentro de las cuales se encontraban algunas  operaciones internas que tienen presencia en todas las territoriales del DANE.
Como resultado del taller se pudo identificar que hay siete (7) operaciones estadísticas más que utilizan el MGN en su proceso estadístico para un total de 35, contribuyendo así al cumplimiento de la meta del año 3 de la Estrategia 8 del Plan Estadístico Nacional.</t>
  </si>
  <si>
    <t>0,5 (2020 -1)</t>
  </si>
  <si>
    <t xml:space="preserve">El GIT de Investigación y Desarrollo de la DIG, durante el primer trimestre del año 2020,  logró los siguientes resultados :
1. Del Programa de fortalecimiento se cuenta con la documentación respectiva para las sesiones de acompañamiento que involucra el trabajo articulado con GIT MGN, 
2. En cuanto al fortalecimiento de  capacidades técnicas en el uso de la información geoespacial en las direcciones territoriales, se cuenta ya con el material para inciar las jornadas de capacitación en coordinacion con el GIT MGN. </t>
  </si>
  <si>
    <t>0,5 (2020 -1) + 3,5 (2020 -2) = 4 (2020)</t>
  </si>
  <si>
    <t>El GIT de Investigación y Desarrollo de la DIG, durante el segundo semestre del año 2020,  se cumplió con las jornadas de fortalecimiento de las competencias del personal de apoyo cartográfico en la territoriales definidas, abordando los temas estratégicos del quehacer de la dirección de geoestadística: 1) generalidades de la DIG; 2) Generación de productos; 3) recuentos; 4) aplicativos geoportal e introducción de tema de las áreas de concentración económica rural. Actividades realizadas en los meses de septiembre, octubre y noviembre del 2020.</t>
  </si>
  <si>
    <t>2 (2021 -1)</t>
  </si>
  <si>
    <t>El GIT de Investigación y Desarrollo de la DIG, durante el primer semestre del año 2021,  avanza en las actividades en el marco de programa de fortalecimiento de capacidades en la Direcciones Territoriales, donde se han realizado 2 talleres.</t>
  </si>
  <si>
    <t>2 (2021 -1) + )2 (2021 -2) = 4</t>
  </si>
  <si>
    <t>La Dirección de Geoestadística con su GIT de Investigación y Desarrollo, durante este periodo se generaron las dos (2) sesiones definidas con las Direcciones territoriales en el marco del Plan de Fortalecimiento  de capacidades para el uso de información geoespacial.</t>
  </si>
  <si>
    <t>PEI_E22</t>
  </si>
  <si>
    <t>Registros Administrativos que surten el proceso del Programa de Fortalecimiento de Registros Administrativos, para fines estadísticos</t>
  </si>
  <si>
    <t>Diagnósticos de los registros administrativos con su respectivo plan de fortalecimiento.</t>
  </si>
  <si>
    <t>8
Acumulado: 16</t>
  </si>
  <si>
    <t>8
Acumulado: 24</t>
  </si>
  <si>
    <t>8
Acumulado: 32</t>
  </si>
  <si>
    <t>8 registros administrativos 
en proceso de diagnóstico</t>
  </si>
  <si>
    <t>Se ha avanzado en el proceso de diagnóstico de los siguientes registros administrativos: 
1. ICETEX: Crédito educativo y fondos de administración 
2. SUPERTRANSPORTE: Reporte de obras y equipos y concesiones de sectores críticos 
3. SUPERSERVICIOS: Maestro de facturación de acueducto 
4. FEDEGAN: Registro Único de Vacunación (RUV) 
5. MEDICINA LEGAL: Lesiones no fatales de causa externa del Sistema de Información de Clínica y Odontología Forense 
6. SICLICO; Lesiones fatales de causa externa del Sistema de Información Red de Desaparecidos y Cadáveres 
7. SIERDEC EMPLEO PUBLICO: Vacantes de empleo y oferentes de empleo.
8. EMPLEO PUBLICO: Vacantes de empleo y oferentes de empleo</t>
  </si>
  <si>
    <t>15 registros administrativos diagnósticados y con plan de fortalecimiento</t>
  </si>
  <si>
    <t>Se realizó el diagnóstico y plan de fortalecimiento de los siguientes registros administrativos:
1. Reporte de obras y equipos (SUPERTRANSPORTE)
2. Concesiones de sectores críticos (SUPERTRANSPORTE)
3. Maestro de facturación de acueducto (SUPERSERVICIOS)
4. Registro Único de Vacunación- RUV (FEDEGAN-ICA)
5. Lesiones no fatales de causa externa del Sistema de Información de Clínica y Odontología Forense – SICLICO (MEDICINA LEGAL)
6.  Lesiones fatales de causa externa del Sistema de Información Red de Desaparecidos y Cadáveres – SIERDEC (MEDICINA LEGAL)
En convenio con MINTRABAJO para la plataforma de información del Sistema Nacional de Cualificaciones -SNC se realizaron los siguientes diagnósticos y planes de fortalecimiento:
7. Sistema de información para el trabajo y el desarrollo humano- SIET (MINEDUCACIÓN)
8. Sistema nacional de información de la educación superior-SNIES (MINEDUCACIÓN)
9. Saber PRO (ICFES)
10.Saber TyT (ICFES)
11.Planilla integrada de liquidación de aportes -PILA (MINSALUD)
12. Registro Único de Trabajadores Extranjeros en colombia- RUTEC (MINTRABAJO)
13.Normalización de competencias labores (SENA)
14.Seguimiento a egresados (SENA)
15.Sistema de información y gestión del empleo público-SIGEP (DAFP)</t>
  </si>
  <si>
    <t xml:space="preserve">15 (2019) + 1 (2020 -1) = 16 </t>
  </si>
  <si>
    <r>
      <t>En convenio con la Superintendencia de Servicios Públicos Domiciliarios  se realizó el diagnóstico y plan de fortalecimiento para:</t>
    </r>
    <r>
      <rPr>
        <i/>
        <sz val="20"/>
        <color rgb="FF000000"/>
        <rFont val="Segoe UI"/>
      </rPr>
      <t xml:space="preserve">
1) </t>
    </r>
    <r>
      <rPr>
        <b/>
        <i/>
        <sz val="20"/>
        <color rgb="FF000000"/>
        <rFont val="Segoe UI"/>
      </rPr>
      <t>Registro de clasificación y aprovechamiento de residuos sólidos.</t>
    </r>
    <r>
      <rPr>
        <sz val="20"/>
        <color rgb="FF000000"/>
        <rFont val="Segoe UI"/>
      </rPr>
      <t xml:space="preserve">
 - En convenio con la Superintendencia de Servicios Públicos Domiciliarios se inició el diagnóstico del componente Tecnico Operativo de Acueducto y Tecnico Operativo de Alcatarillado.
- En convenio con la Unidad de Servicios Publico de Empleo se inició en el diagnóstico del registro de Vacantes y Oferentes. 
- En convenio con la Superintendencia de Notariado y Registro se inición el diagnóstico del registro base registral. </t>
    </r>
  </si>
  <si>
    <t>16 (2020 -1) + 7 (2020-2) = 23 (2020)</t>
  </si>
  <si>
    <t>En convenio con la Superintendencia de Servicios Públicos Domiciliarios  se realizó el diagnóstico y plan de fortalecimiento para:
1. Registro de clasificación y aprovechamiento de residuos sólidos.
2. Técnico Operativo de Acueducto.
3. Técnico Operativo de Alcantarillado.
5. En convenio con la Unidad de Servicios Publico de Empleo se realizó el diagnóstico del registro de Vacantes y Oferentes. 
6. En convenio con la Superintendencia de Notariado y Registro se realizó el diagnóstico del registro base registral. 
7. Con el ICFES se realizó el diagnostico del Registro Saber Pro y del Registro Saber TyT.</t>
  </si>
  <si>
    <t>23 (2020) + 5 (2021-1)= 28</t>
  </si>
  <si>
    <t>En convenio con la Superintendencia de Servicios Públicos Domiciliarios  se avanza en la elaboración del diagnóstivo y plan de fortalecimiento para:
1) Registro de comercial de alcantarillado
2) Reporte de estratificación y coberturas 
Con el Instituto Nacional de Salud se adelanta el diagnóstivo y plan de fortalecimiento para:  
1) Eventos 875-549-550-740
Con el Instituto de Hidrologia, meteorología y estudios ambientales se adelanta el diagnóstico y plan de fortalecimiento para: 
1) Registro de usuarios de recurso hidrico
2) Registro de generadores de residuos peligrosos</t>
  </si>
  <si>
    <t xml:space="preserve">Se cargan en el Repositorio establecido los siguientes diagnosticos de Registros Administrativos:                                                                                                                                                                                                                                                    En convenio con la Superintendencia de Servicios Públicos Domiciliarios  elaboran diagnóstivo y plan de fortalecimiento preliminares para los registros administrativos:
1) Registro de comercial de alcantarillado
2) Reporte de estratificación y coberturas
3) Comercial Gas por red.
Con el Instituto Nacional de Salud se adelanta el version preliminar del diagnóstivo y plan de fortalecimiento para el registro adminsitrativo:  
1) Eventos 875-549-550-740
Con el Instituto de Hidrologia, meteorología y estudios ambientales se realizan los diagnósticos y planes de fortalecimiento para: 
1) Registro de usuarios de recurso hidrico
2) Registro de generadores de residuos peligrosos
Con el Ministerio de Cultura se realiza diagnostico preliminar del registro administrativo:
1) Recaudos del Fondo para el Desarrollo Cinematográfico </t>
  </si>
  <si>
    <t>PEI_E23</t>
  </si>
  <si>
    <t>Nuevos productos y servicios que implementen investigación y desarrollo</t>
  </si>
  <si>
    <t>1. Instrumentos de comunicación y pedagogía para la gestión del conocimiento de operaciones estadísticas.
2. Plan de formulación, implementación y resultados del programa de Periodismo de datos de DICE.</t>
  </si>
  <si>
    <t>4 (2019 -1)</t>
  </si>
  <si>
    <t>Se desarrollaron instrumentos de comunicación y pedagogía para Censo Nacional de Población y Vivienda 2018, Mercado Laboral, Encuesta Mensual Manufacturera con Enfoque Territorial EMMET, PIB departamental.</t>
  </si>
  <si>
    <t>4 (2019 -1) + 0 (2019 -2) = 4 (2019)</t>
  </si>
  <si>
    <t>ÍTEM No. 1
AVANCE 2019  P2 = 4
AVANCE 2020 P1  = 4
AVANCE TOTAL    = 8</t>
  </si>
  <si>
    <r>
      <rPr>
        <b/>
        <sz val="20"/>
        <color rgb="FF000000"/>
        <rFont val="Segoe UI"/>
      </rPr>
      <t>ÍTEM No. 1, DESARROLLOS</t>
    </r>
    <r>
      <rPr>
        <sz val="20"/>
        <color rgb="FF000000"/>
        <rFont val="Segoe UI"/>
      </rPr>
      <t xml:space="preserve">
1. VISOR DE TURISMO
2. DESARROLLO DEL VISOR DE RETROPOLACIÓN
3. REDISEÑO DE LA SECCIÓN DE PIB.
4. VISOR DE RESULTADOS DE PUEBLOS INDÍGENAS
</t>
    </r>
    <r>
      <rPr>
        <b/>
        <sz val="20"/>
        <color rgb="FF000000"/>
        <rFont val="Segoe UI"/>
      </rPr>
      <t xml:space="preserve">ÍTEM  No. 2, PERIODISMO DE DATOS 
</t>
    </r>
    <r>
      <rPr>
        <sz val="20"/>
        <color rgb="FF000000"/>
        <rFont val="Segoe UI"/>
      </rPr>
      <t xml:space="preserve">
Entre el 25 de enero y 22 de febrero se realizó el Taller de Periodismo de datos, contratado por el DANE a la Universidad del Rosario, y que tuvo una intensidad de 20 horas académicas.
En el taller participaron 13 periodistas y 11 funcionarios de DICE, de los grupos internos de trabajo de Relacionamiento con medios, Comunicación visual y diseño, y de Comunicación con grupos de interés. 
NOTA: A final de año se entregará documento con la fase 1: Formulación, resultados de la implementación. 
</t>
    </r>
  </si>
  <si>
    <t>ÍTEM No. 1
AVANCE 2019 = 4
AVANCE 2020 S1 = 4 + AVANCE 2020 S2 = 3
2020 =7
TOTAL AVANCE = 11</t>
  </si>
  <si>
    <r>
      <rPr>
        <b/>
        <sz val="20"/>
        <color rgb="FF000000"/>
        <rFont val="Segoe UI"/>
      </rPr>
      <t>PARA EL 2020 SE ENTREGARON LOS SIGUIENTES DESARROLLOS:</t>
    </r>
    <r>
      <rPr>
        <sz val="20"/>
        <color rgb="FF000000"/>
        <rFont val="Segoe UI"/>
      </rPr>
      <t xml:space="preserve">
1. VISOR DE TURISMO
2. DESARROLLO DEL VISOR DE RETROPOLACIÓN
3. REDISEÑO DE LA SECCIÓN DE PIB.
4. VISOR DE RESULTADOS DE PUEBLOS INDÍGENAS
5. VISOR DE INDICADORES RELEVANTES CATALOGADOS POR TRES ÁREAS TEMÁTICAS.
6. EXPLORADOR DE DATOS DE HABITANTES DE CALLE 2019.  
7. VISOR DE POBLACIÓN OCUPADA POR ACTIVIDAD ECONÓMICA
</t>
    </r>
    <r>
      <rPr>
        <b/>
        <sz val="20"/>
        <color rgb="FF000000"/>
        <rFont val="Segoe UI"/>
      </rPr>
      <t xml:space="preserve">ÍTEM  No. 2. PERIODISMO DE DATOS </t>
    </r>
    <r>
      <rPr>
        <sz val="20"/>
        <color rgb="FF000000"/>
        <rFont val="Segoe UI"/>
      </rPr>
      <t xml:space="preserve">
Para el segundo semestre del 2020 se hizo el proceso de contratación de la segunda fase del programa de periodismo de datos que tiene como proposito afianzar los conocimientos básicos en la construcción de bases de datos propias, recolección y análisis de grandes volúmenes de datos, la producción de historias periodísticas a partir de los datos y su visualización. EL contrato se ejecutará entre enero y febrero del 2021.
</t>
    </r>
  </si>
  <si>
    <t xml:space="preserve">ITEM NO. 1 VISORES DE DATOS
AÑO 2019 = 4
AÑO 2020 = 7
AÑO 2021 = 2
TOTAL AVANCE CUATRENIO = 13
ITEM NO. 2 PERIODISMO DE DATOS
100% 
</t>
  </si>
  <si>
    <t xml:space="preserve">ITEM No 1. VISORES DE DATOS. 
En el segundo trimestre se entregó una (1) herramienta de visualización de datos finalizada y otra en desarrollo:
A. Visor de datos Población Ocupada por Actividad Económica (publicado en sitio web el 18 de junio de 2021).
B. Visor SIPSA: (en fase de desarrollo para ser publicada en julio). 
ITEM No 2.  PERIODISMO DE DATOS
En el marco del contrato  No. 2077516 de 2020 celebrado con el Colegio Mayor de Nuestra Señora del Rosario, entre 27 de enero y el 15 de febrero del 2021 se realizó el taller de periodismo de datos para el relacionamiento con los grupos de interés externos e internos del DANE. En el taller que tuvo una intensidad de 25 horas académicas, participaron 13 periodistas (prensa, radio, televisión y medios digitales) y 14 funcionarios de la entidad, en el que se desarrollaron las siguientes temáticas:  
• Reportería y análisis de datos.
• Visualización de datos.
• Nuevas formas de visualización de información.
</t>
  </si>
  <si>
    <r>
      <t>ITEM NO. 1 VISORES DE DATOS</t>
    </r>
    <r>
      <rPr>
        <sz val="20"/>
        <color theme="1"/>
        <rFont val="Calibri"/>
        <family val="2"/>
        <scheme val="minor"/>
      </rPr>
      <t xml:space="preserve">
AÑO 2019 = 4
AÑO 2020 = 7
AÑO 2021/S1 = 2
ANO 2021/S2= 4
TOTAL AVANCE CUATRENIO = 17
</t>
    </r>
    <r>
      <rPr>
        <b/>
        <sz val="20"/>
        <color theme="1"/>
        <rFont val="Calibri"/>
        <family val="2"/>
        <scheme val="minor"/>
      </rPr>
      <t>ITEM NO. 2 PERIODISMO DE DATOS</t>
    </r>
    <r>
      <rPr>
        <sz val="20"/>
        <color theme="1"/>
        <rFont val="Calibri"/>
        <family val="2"/>
        <scheme val="minor"/>
      </rPr>
      <t xml:space="preserve">
100% </t>
    </r>
    <r>
      <rPr>
        <b/>
        <sz val="20"/>
        <color theme="1"/>
        <rFont val="Calibri"/>
        <family val="2"/>
        <scheme val="minor"/>
      </rPr>
      <t xml:space="preserve">
</t>
    </r>
  </si>
  <si>
    <r>
      <rPr>
        <sz val="20"/>
        <color theme="1"/>
        <rFont val="Calibri"/>
        <family val="2"/>
        <scheme val="minor"/>
      </rPr>
      <t xml:space="preserve">Para el segundo semestre del 2021 se han entregado los siguientes visores de datos: 
</t>
    </r>
    <r>
      <rPr>
        <sz val="20"/>
        <color theme="1"/>
        <rFont val="Calibri (Cuerpo)"/>
      </rPr>
      <t>1. Visor de datos del Censo de Habitantes de Calle 2020 (Finalizado).</t>
    </r>
    <r>
      <rPr>
        <sz val="20"/>
        <color theme="1"/>
        <rFont val="Calibri"/>
        <family val="2"/>
        <scheme val="minor"/>
      </rPr>
      <t xml:space="preserve">
2. Censo Económico - Conteo de Unidades Económicas (Finalizado).
3. Visor datos SIPSA - Este visor aún se encuentra en desarrollo teniendo en cuenta que se le van a implementar más variables que permitan una mayor cobertura de información.
</t>
    </r>
    <r>
      <rPr>
        <sz val="20"/>
        <color theme="1"/>
        <rFont val="Calibri (Cuerpo)"/>
      </rPr>
      <t>4. Visor de datos del Censo de Habitantes de Calle 2021</t>
    </r>
    <r>
      <rPr>
        <sz val="20"/>
        <color theme="1"/>
        <rFont val="Calibri"/>
        <family val="2"/>
        <scheme val="minor"/>
      </rPr>
      <t xml:space="preserve">
</t>
    </r>
  </si>
  <si>
    <t>50% + 20% = 70% (2021 -2 )</t>
  </si>
  <si>
    <t>Con base en la información recolectada sobre el desempeño de las direcciones territoriales se reformuló el indicador de capacidad territorial, construyendo uno compuesto.
Además, se levantó la línea de base que permitirá establecer el avance en el cumplimiento de la meta en el mes de junio.
También, se contruyó un tablero de control para hacer seguimiento a cada una de las dimensiones del indicador.</t>
  </si>
  <si>
    <t>Operaciones estadísticas que ampliaron su desagregación geografica a nivel departamental o municipal</t>
  </si>
  <si>
    <t>85,1% (2021-2)</t>
  </si>
  <si>
    <t>&gt;= 90%</t>
  </si>
  <si>
    <t>36,4% (2021-1)</t>
  </si>
  <si>
    <t>76,5% (2021-1)</t>
  </si>
  <si>
    <r>
      <rPr>
        <b/>
        <sz val="20"/>
        <color theme="1"/>
        <rFont val="Calibri"/>
        <family val="2"/>
        <scheme val="minor"/>
      </rPr>
      <t>Meta_5: Un (1) operativo de recolección GEIH Paralela para recoger información que mida  y  caracterice  los  principales  indicadores  de  mercado  laboral,  ingresos y pobreza monetaria  dentro del  marco muestral de censo 2018 iniciado.</t>
    </r>
    <r>
      <rPr>
        <b/>
        <sz val="20"/>
        <color theme="1"/>
        <rFont val="Calibri (Cuerpo)"/>
      </rPr>
      <t xml:space="preserve"> (Avance 100%)</t>
    </r>
    <r>
      <rPr>
        <sz val="20"/>
        <color theme="1"/>
        <rFont val="Calibri"/>
        <family val="2"/>
        <scheme val="minor"/>
      </rPr>
      <t xml:space="preserve">
Se realizó la entrega mes a mes de los datos de recolección de la operación GEIH del marco 2018, en la cual se establecen los informes de cierre de operativos, basados en los diseños y ajustes aplicados en cada uno de los documentos soporte del operativo en campo.
</t>
    </r>
    <r>
      <rPr>
        <b/>
        <sz val="20"/>
        <color theme="1"/>
        <rFont val="Calibri"/>
        <family val="2"/>
        <scheme val="minor"/>
      </rPr>
      <t xml:space="preserve">Meta_9: Un (1) fortalecimiento de la capacidad operativa para ampliar la cobertura de recolección de las operaciones estadísticas, mediante los archivos que den cuenta de la ampliación </t>
    </r>
    <r>
      <rPr>
        <b/>
        <sz val="20"/>
        <color theme="1"/>
        <rFont val="Calibri (Cuerpo)"/>
      </rPr>
      <t>(Avance 53%)</t>
    </r>
    <r>
      <rPr>
        <sz val="20"/>
        <color theme="1"/>
        <rFont val="Calibri"/>
        <family val="2"/>
        <scheme val="minor"/>
      </rPr>
      <t xml:space="preserve">
Se entrega informe sobre la recolección histórica del leasing habitacional sobre las fuentes definidas para ampliar la cobertura de la FIVI y la inclusión del leasing habitacional y se entrega presentación con los resultados de la operación de fortalecimiento del directorio nacional de infraestructura donde se evidencia las nuevas fuentes ingresadas y los nuevos contratos gestionados. </t>
    </r>
  </si>
  <si>
    <t>98,5% (2021-2)</t>
  </si>
  <si>
    <r>
      <rPr>
        <b/>
        <sz val="20"/>
        <color theme="1"/>
        <rFont val="Segoe UI"/>
        <family val="2"/>
      </rPr>
      <t>Meta_5: Un (1) operativo de recolección GEIH Paralela para recoger información que mida  y  caracterice  los  principales  indicadores  de  mercado  laboral,  ingresos y pobreza monetaria  dentro del  marco muestral de censo 2018 iniciado. (avance 100%)</t>
    </r>
    <r>
      <rPr>
        <sz val="20"/>
        <color theme="1"/>
        <rFont val="Segoe UI"/>
        <family val="2"/>
      </rPr>
      <t xml:space="preserve">
Se realizaron los informes operativos de cada periodo de recolección en el cual se realizaban los reportes de novedades de la ejecución, de igual manera se definieron los informes de resultados de cada etapa finalizada.
</t>
    </r>
    <r>
      <rPr>
        <b/>
        <sz val="20"/>
        <color theme="1"/>
        <rFont val="Segoe UI"/>
        <family val="2"/>
      </rPr>
      <t>Meta_9: Un (1) fortalecimiento de la capacidad operativa para ampliar la cobertura de recolección de las operaciones estadísticas, mediante los archivos que den cuenta de la ampliación (avance 97%)</t>
    </r>
    <r>
      <rPr>
        <sz val="20"/>
        <color theme="1"/>
        <rFont val="Segoe UI"/>
        <family val="2"/>
      </rPr>
      <t xml:space="preserve"> 
Se logró la recuperación de ELIC de forma manual con un porcentaje del 96%. La información consolidada de 2019 a 2021 aún no la tenemos porque dependemos de la recuperación de la base y el aplicativo causado por el ataque cibernetico, no se avanzó con este plan de trabajo durante el IV trimestre, dado la necesidad imperante de los aplicativos y enfoque de esfuerzos logisticos en la recolección de información de diversas formas.</t>
    </r>
    <r>
      <rPr>
        <b/>
        <sz val="8"/>
        <color theme="1"/>
        <rFont val="Calibri"/>
        <family val="2"/>
        <scheme val="minor"/>
      </rPr>
      <t/>
    </r>
  </si>
  <si>
    <t>Para este segundo semestre el Grupo Interno de Trabajo de Relacionamiento Nacional e Internacional realizo 188 actividades de intercambio de conocimiento, misiones, eventos y videoconferencias, lo que significó un avance semestral del 3,6% representando un aumento anual del 8%. Por lo anterior y teniendo en cuenta las evidencias adjuntadas se puede concluir  que la Oficina cumplió con la meta establecida para el 2021.</t>
  </si>
  <si>
    <t>4,4%  (2020 -1)
229 actividades</t>
  </si>
  <si>
    <t xml:space="preserve">4,4 (2021 - 1) + 3,6 %  (2021 -2) = 8%
229 actividades + 188 = 417 </t>
  </si>
  <si>
    <t xml:space="preserve"> SEGUIMIENTO 2022</t>
  </si>
  <si>
    <t xml:space="preserve">Avance cuantitativo 2022-1 </t>
  </si>
  <si>
    <t>Avance cualitativo 2022-1</t>
  </si>
  <si>
    <t>SEGUIMIENTO 2022</t>
  </si>
  <si>
    <t>Basado en el Plan de Acción (Con 12 metas delta) de la Dirección de Recolección y Acopio, de las cuales 8 metas corresponden a la entrega de bases de datos con aplicación de mejoras en su proceso de producción, en donde se establecen nuevas variables de medición como la ampliación de la cobertura, pruebas piloto con rediseños en la muestra, entre otras variaciones que se ven reflejadas en la cantidad de bases de datos generadas por las coordinaciones en el primer semestre del año, todas con la aplicación de las validaciones necesarias y evalualos por los indicadores de calidad, oportunidad y cobertura mínimos para el cierre efectivo de la operación; se presentaron inconvenientes con 3 operaciones estadísticas (Encuesta I+D, Encuesta de Consumo Cultural y el Índice de Costos de la Educación Superior) las cuales por disponibilidad de tecnologías y sistemas de recolección, dificultaron la recolección y generaron los reportes de bajo avance en las metas del plan de acción para el primer trimestre, pero dificultades que se lograron superar y se ven reflejadas para el segundo trimestre cumpliendo con el rendimiento esperado en la entrega de las bases de información.</t>
  </si>
  <si>
    <t>No hubo avance para este periodo</t>
  </si>
  <si>
    <t>Con corte al 2021 la entidad logró un total de 783 superando la meta del cuatrenio. Se da por finalizdo su reporte.</t>
  </si>
  <si>
    <t>Durante el primer semestre de 2022 ingresaron al geoportal un total de 121.451 usuarios.</t>
  </si>
  <si>
    <t xml:space="preserve">Avance total: 94 %
1 proyecto FEDEGAN: 100%
1 proyecto Censo económico: 88%  
 </t>
  </si>
  <si>
    <t xml:space="preserve">10% (2019)
+
20% (2020)
+
56% (2021 -1)
+
7,7% (2021-2)
+
+6,3% (2022-1)
Cumplimiento del indicador en 100% </t>
  </si>
  <si>
    <t>Los resultados 2018 con 74.2 puntos en la Dimensión de Talento Humano del Modelo Integrado de Gestión y Desempeño- MIPG se constituyeron en la línea base del cuatrienio  permitiendo así establecer la meta de aumentar ésta dimensión en 10 puntos.
Con este objetivo, se adelantaron diferentes acciones por parte de los GIT del Área de Gestión Humana, orientadas por el autodiagnóstico del MIPG para la dimensión del Talento Humano que fueron presentadas en el último reporte del FURAG correspondiente a la vigencia 2021 arrojando en mayo de 2022 un resultado de 89,5 puntos, lo que significa que la meta propuesta fue superada en  5.3 puntos.
De esta manera, el Área de Gestión Humana da cumplimiento a la meta propuesta para el cuatrienio.</t>
  </si>
  <si>
    <t>Meta finalizada</t>
  </si>
  <si>
    <t>50% (2022-1)</t>
  </si>
  <si>
    <t>Durante este periodo del año 2022, se avanzo en la actividad de actualización y estructuración cartográfica urbana y rural de manzanas para un acumulado de 119,317 manzanas y de 406 centros poblados, que hace parte de la actualizcaión del MGN.
Y se generaron productos cartográficos requeridos para las operaciones estadísticas de GEIH, CEED, EGIT, ECSC, EMICRON y ECV 2022.</t>
  </si>
  <si>
    <t xml:space="preserve"> La cantidad de bases de datos generadas por las coordinaciones de la Dirección de Recolección y Acopio en el primer semestre del año, con la aplicación de las validaciones para los indicadores de cobertura, se enuncian a continuación enfocadas en las metas del Plan Operativo y su porcentaje de avance y entrega de bases:
Meta12: Una (1) base de datos de Encuesta de Sacrificio de Ganado recolectada (50%)
Meta 13: Una (1) base de datos de Sistema de Información de Precios del Sector Agropecuario recolectada. (50%)
Meta 18: Una (1) base de datos de Precio de Venta al Público de Cigarrillos y Tabaco  recolectada.(50%)
Meta 19: Una (1) base de datos de Muestra Trimestral de Comercio Exterior Servicios recolectada. (50%)
Meta 24: Una (1) base de datos de Encuesta de Trasporte Urbano de pasajeros recolectada. (50%)
Meta 28: Una (1) base de datos de Encuesta de Gasto de Interno de Turismo recolectada. (60%)
Meta 30: Una (1) base de datos de Encuesta de Pulso Social recolectada.(80%)
Meta 33: Una (1) base de datos de Micronegocios_ Rural_Urbano recolectada. (50%)
Meta 35: Una (1) base de datos de Gran Encuesta Integrada de Hogares recolectada. (50%)
Meta 40: Una (1) base de datos de Censo de Edificaciones recolectada. (50%)
Meta 41: Una (1) base de datos de Indicador de Producción de Obras Civiles recolectada. (50%)
Meta 42: Una (1) base de datos de Indicador de Mezcla Asfáltica recolectada. (50%)
Meta 43: Una (1) base de datos de Licencias de la construcción recolectada. (50%)
Meta 50: Una (1) base de datos de Índice de costos del transporte de carga por carretera recolectada.(50%)
Meta 52: Una (1) base de datos de Estadísticas de Cemento Gris recolectada.(50%)
Meta 53: Una (1) base de datos de Estadísticas de Concreto recolectada. (50%)
Meta 56: Una (1) base de datos de Encuesta de Pulso Empresarial recolectada.(50%)
Meta 59: Una (1) base de datos de financiación de vivienda y cartera hipotecaría (50%)</t>
  </si>
  <si>
    <t xml:space="preserve">1 (2022-1) </t>
  </si>
  <si>
    <t>La DIG durante el primer semestre desarrollo un modelo (UML) en lenguaje interlist para el suministro de información por parte de los Observatorios Inmobiliarios Locales al OIN como segunda fase, para lo cual se ha tenido acompañamiento de Swiss Tierras, para que cumpla con lo estipulado en el modelo LADM-COL para catastro multipropósito.</t>
  </si>
  <si>
    <t>50 (2019) + 20 (2020 -2)+ 0 (2021-1) + 27 (2021-2) + 0 (2022-1) = 97 (2021-2)</t>
  </si>
  <si>
    <t>Durante el primer semestre de 2022 se contó con las propuestas técnico-económicas firmadas por la Dirección Técnica y el subdirector para las operaciones estadísticas del SEN a evaluar, según el PECE 2022. Adicionalmente, se enviaron las propuestas técnico-económicas de: ICFES, AUNAP, Minciencias, Superservicios, Superfinanciera, Supertransporte, INVEMAR, IDEAM y Mincultura.
Se realizó la presentación y calificación de criterios de competencia para proceso de selección del experto temático para las operaciones de:
Área y cambio de cobertura glaciar, IDEAM
Consumo de agua potable, SUPERSERVICIOS
Desembarcos de pesquerías artesanales en sitios de acopio de la producción pesquera, AUNAP
Estadísticas de Movimiento de carga por tráfico portuario en Colombia, SUPERTRANSPORTE
Medición de la Calidad de la Educación a Partir de los Exámenes Saber, ICFES
Tasa de Interés Bancario Corriente (TIBC), SUPERFINANCIERA
Tasa de Interés de Captación y de Colocación Más Representativa de Mercado, SUPERFINANCIERA
Se realiza la gestión con la oficina de cooperación para la consecución de apoyo por parte de otros entes estadísticos internacionales para tener como expertos temáticos en las operaciones estadísticas de:
Cuenta Ambiental y Económica de Flujos de Energía (CAE - FE)-GGGI
Pulso Empresarial-PNUD
Pulso Social-PNUD
Encuesta Longitudinal de Colombia (ELCO)-CEPAL, INE Chile
Cuenta Satélite de Salud- CEPAL, INE Chile, POPS
Encuesta Multipropósito-INE Ecuador</t>
  </si>
  <si>
    <t>57%
Nota:
- Formatos Implementados 20%
-Estudios postcensales 100%
-Estadísticas poblacionales 50%</t>
  </si>
  <si>
    <t>*Formatos implementados en cinco departamentos del país (Formato de notificaicón de muerte y nacimiento de personas pertenencientes a grupos étnicos)
Indicadores de ODS que utilicen como fuentes de información las EEVV, más precisas
Se  continúa con la implementación de los formatos en Chocó con l@s parter@s de la asociación ASOREDIPAR. En la publicacion de cifras de junio, se entregó la caracterización de los nacimientos atendidos por las parteras de la asociación. Con el Pueblo indigena Kankuamo se empezó el reporte de los hechos vitales y se formalizó la entrega de la Circular Conjunt N° 001 entre el DANE y la RNEC la cual autoriza a este resguardo reportar los nacimiento a través de los formatos de notificación. Se realizaron talleres de socializacion y construcción de ruta con los resguardo de Santa Teresita del Tuparro,  Chololobo, Caribey, Mamiyare y Parcelación Los Mangos en el municipio de Cumaribo – Vichada. Se tiene lista de delegados por comunidad encargados de realizar el diligenciamiento y reporte. Se realizó la estructuración, diseño, diagramación y edición de la primera versión de la cartilla para el correcto diligenciamiento de los formatos de notificación de nacimiento y muerte para grupos étnicos.
*A partir de la información estadística resultado del CNPV 2018, el Fondo de Población de las Naciones Unidas - UNFPA y el Departamento Administrativo Nacional de Estadística - DANE presentaron la serie de estudios poscensales:
• Integración de la población venezolana en Colombia:Impacto de las características de las personas y los hogares en la particicpación laboral
• Desigualdades poblacionales y migratorias de los pueblos indígenas de Colombia Un análisis comparativo entre los censos de 2005 y 2018
• Principales momentos Webinar estudios poscensales sobre género
• Caracterización demográfica y socioeconómica de los hogares de parejas del mismo sexo en Colombia
• Principales momentos Webinar estudios poscensales: Enfoque Territorial -PDET y Estratificación
• La heterogeneidad de los estratos
• Caracterización sociodemográfica de la subregión PDET Macarena – Guaviare
• Video con los principales momentos del webinar de presentación de estudios poscensales: Población afrodescendiente e indígena
• Análisis de la dinámica intercensal del autorreconocimiento NARP fase I.
• Condiciones de vida y pobreza multidimensional de poblaciones indígenas y afrodescendientes en Colombia
• Video con los principales momentos del webinar de presentación de estudios poscensales: Niñez, Adolescencia y Juventud
• Caracterización sociodemográfica de la población infantil y adolescente en Colombia: Censo Nacional de Población y Vivienda 2018:Retos hacia la educación integral
• Diagnóstico de la garantía de los derechos humanos en adolescentes y jóvenes en enfoque diferencial, estructural e histórico, según censos de 1993, 2005 y 2018
• Video con los principales momentos del webinar Presentación de estudios poscensales: Fecundidad
• Fecundidad en la niñez y la adolescencia en Colombia
• Tiempos de vida: Fecundidad en los pueblos indígenas de Colombia
* Se realizo construcción del geoviosr y donde se publica los conceptos-básicos-estadísticas-migración  y publicación de información  sobre estaditicas de migración internacional.</t>
  </si>
  <si>
    <t>2019: 1
2020:  3
2021-1: 1 
 2021-2: 3
2022-1: 12
Avance total: 20</t>
  </si>
  <si>
    <t>Durante el primer semestre del 2022,  se elaboraron, aprobaron y publicaron en el sistema ISOLUCION, los siguientes documentos metodológicos:
1. Cuenta Satélite de Cultura y Economía Naranja, aprobada el 27 de abril de 2022.
2. Cuenta Satélite de Economía del Cuidado, aprobada el 14 de junio de 2022.
3. Cuenta Satélite de la Agroindustria Avícola. aprobada el 25 de abril de 2022.
4. Cuenta Satélite de la Agroindustria del Arroz, aprobada el 25 de abril de 2022.
5. Cuenta Satélite de Minería, aprobada el 25 de abril de 2022.
6. Cuenta Satélite de Tecnologías de la Información y las Comunicaciones - CSTIC, aprobada el 27 de abril de 2022.
7. Cuentas Nacionales Anuales de Colombia Sectores Institucionales, aprobada  el 05 de mayo de 2022.
8. Gasto del gobierno por finalidad, aprobada el 27 de abril de 2022.
9. Matriz de Contabilidad Social - MCS, aprobada el 27 de abril de 2022.
10. Matriz de Trabajo- MT, aprobada el 17 de junio de 2022.
11. Matriz Insumo Producto - MIP, aprobada el 05 de mayo de 2022.
12. Producto Interno Bruto (PIB) en el Enclave de Cultivos Ilícitos, aprobada el 05 de mayo de 2022.</t>
  </si>
  <si>
    <r>
      <rPr>
        <b/>
        <sz val="20"/>
        <color rgb="FF000000"/>
        <rFont val="Segoe UI"/>
      </rPr>
      <t xml:space="preserve">IPI: </t>
    </r>
    <r>
      <rPr>
        <sz val="20"/>
        <color rgb="FF000000"/>
        <rFont val="Segoe UI"/>
      </rPr>
      <t>Durante el primer semestre de 2022 el equipo de temática en conjunto con el equipo de deflactores viene trabajando en la construcción de los inflactores necesarios para obterner las cifras del IPI en terminos nominales.
-Se realizo ejercicio preliminar del inflactor de de energía con información de XM
-Se realizo ejercicio de inflactor de petróleo 
-Se realizo ejercicio del inflactor de carbón con información de exportaciones suministrada por logistica de comercio exterior del DANE
-Se realizo ejercicio de inflactor de gas minero
-Se realizo ejercicio de inflactor de acueducto con información.
Avance acumulado: 60 %
Nota: En el cuatrenio se ha dado cumplimiento con (4) Operaciones estadísticas que implementan acciones de mejora en la metodología (procesos e instrumentos) y resultados; (3) en el 2019-1 y (1) en 2021-II.</t>
    </r>
  </si>
  <si>
    <t>En cumplimiento la Resolución 1379 de 2020, se realizará la actualización de los inventarios de oferta de operaciones estadísticas y registros administrativos en los meses de agosto y de septiembre del año en curso. Por el momento y dado el incidentes informatico, no ha sido posible restablecer el SICODE, para que las entidades actualicen los cambios en las caracteristicas de las ooee y los rraa. se espera contar con el Sicode a mas tardar en la 4 semana de julio.</t>
  </si>
  <si>
    <t>1 (2019)
1 (2020)
2 (2021-1)
1 (2021-2)
2 (2022-1)
AVANCE TOTAL: 7</t>
  </si>
  <si>
    <t>Durante el primer semestre de 2022 el GIT de Indicadores y Cuentas Trimestrales de Bienes y Servicios realizó dos publicaciones del Producto Interno Bruto trimestral, los días 15 de febrero de 2022 y 16 de mayo de 2022 con los resultados del PIB de IV trimestre de 2021 y año total; y el primer trimestre de 2022 respectivamente, las publicaciones contaron con la difusión de 2 boletines técnicos.  Para la publicación del 15 de febrero de 2022 se incorporó la revisión de las cifras del año 2019 definitivo y 2020 provisional de las Cuentas Anuales, y para el día 16 de mayo de 2022, con mayor información, se incorporó la revisión de las cifras para el año 2021 preliminar. Lo anterior, refleja la incorporación en los indicadores de calidad de las estimaciones trimestrales, en el marco de las recomendaciones del manual de las Cuentas Trimestrales del Fondo Monetario Internacional -FMI- 2017.</t>
  </si>
  <si>
    <t xml:space="preserve">4 (2022-1) 
Avance total del indicador: 16 (2019) + 44 (2020)+ 21(2021)+4(2022-1) = 85 </t>
  </si>
  <si>
    <t>Se publicaron: mantenimiento de la Clasificación Central de Productos (PCP 2.1 A.C.) (2021) y  3 tablas correlativas TOTPART v73 por TOTPART v73, Arancel vs Arancel v50 1993-2022 y Arancel vs SCN v44</t>
  </si>
  <si>
    <t>Para este primer semestre el Grupo Interno de Trabajo de Relacionamiento Nacional e Internacional realizo 207 actividades de intercambio de conocimiento, misiones, eventos y videoconferencias, lo que significó un avance semestral del 4,1% representando un aumento anual del 8%. Por lo anterior y teniendo en cuenta las evidencias adjuntadas se puede concluir que la Oficina cumplió con la meta establecida para el primer semestre  del 2022.</t>
  </si>
  <si>
    <t>70.33% (2022 -1)</t>
  </si>
  <si>
    <t>El GIT de Evaluacion y Carrera durante el primer semestre de 2022, ha adelantado en las Direcciones Territoriales, el  proceso de provision transitorio de empleo de la siguiente manera:
Encargos: 13
Nombramiento Provisionales: 49
Nombramiento Ordinario (Meritocracia): 1
Total cargos: 509
Total cargos vacantes: 151
Total cargos ocupados:  358
Es importante resaltar que actualmente nos encontramos en proceso de provisión para lograr cubrir los cargos que a la fecha están vacantes.</t>
  </si>
  <si>
    <r>
      <rPr>
        <b/>
        <sz val="20"/>
        <color rgb="FF000000"/>
        <rFont val="Segoe UI"/>
      </rPr>
      <t>15%</t>
    </r>
    <r>
      <rPr>
        <b/>
        <sz val="20"/>
        <color rgb="FFFF0000"/>
        <rFont val="Segoe UI"/>
      </rPr>
      <t xml:space="preserve"> </t>
    </r>
    <r>
      <rPr>
        <b/>
        <sz val="20"/>
        <color rgb="FF000000"/>
        <rFont val="Segoe UI"/>
      </rPr>
      <t>(2022-1)</t>
    </r>
  </si>
  <si>
    <t xml:space="preserve">
El programa de inducción y reinducción institucional se ha desarrollado durante el primer semestre de 2022 en los meses de febrero, abril y junio. El 9 de junio se hizo la reinducción institucional para todos los servidores del DANE en una jornada virtual de 8 am a 5:00 pm con una participación de 94%. Para el 6% de las personas que no asistieron se les compartió las grabaciones y una prueba de homologación que tiene plazo para ser entregada hasta el 15 de julio de 2022
El GIT Desarrollo de Personal en lo concerniente a la reinducción institucional envio a través de correo electronico a los servidores la solicitud de realización del componente asincronico como complemento del entregable de "Imagenes y piezas de realización de campañas de sensibilizacion a traves de los canales de comunicación, hacia el "Cumplimiento de la misión desde nuestros puestos de trabajo".</t>
  </si>
  <si>
    <t>4 (2022-1)</t>
  </si>
  <si>
    <t xml:space="preserve">La DIG durante este semestre, realizó los cuatro talleres para las ciudades de la territorial Central, dirigido al personal de operativo, un primer taller con (89) personas, para las operaciones de la GEIHT, ECV y EMICRON para las ciudades de Bogotá, Florencia, Inírida, Mitú y Villavicencio, un segundo taller con (29) personas, para las ciudades de Leticia, Neiva, Puerto Carreño, San José, Tunja y Yopal, un tercer taller con veinte (20) personas, para CEED- de las ciudades de Florencia, Neiva, Tunja, Villavicencio y Yopal y un cuarto taller con (29) personas, para CEED de la ciudad de Bogotá. En los talleres se trataron los siguientes temas: Generalidades del Marco Geoestadístico Nacional, División político-administrativa, Portafolio de productos cartográficos, Georreferenciación de unidades estadísticas, Recuento de unidades estadísticas, Novedades cartográficas y Geoportal DANE. </t>
  </si>
  <si>
    <t>30(2021) + 0(2022-1)=30</t>
  </si>
  <si>
    <t xml:space="preserve">En el primer semestre del año se reconstruyen ejercicios de calidad de bases de datos que quedaron incompletos en 2021 debido a la perdida de información y recursos tecnológicos derivados del ataque informático sufrido en noviembre de 2021.  En el primer semestre si inician labores para el diagnostico de dos nuevos registros administrativos, uno del Ministerio de cultura, empleado en el sistema de información de economía circular y el segundo de Migración Colombia, el avance en el diagnostico de estos dos registros es reducido.                                                                                                                                                                                                                   </t>
  </si>
  <si>
    <t>La DIG avanzo  en el geovisor para la  consulta de las estadísticas territoriales, resultado de la batería base de indicadores territoriales consolidada por DIRPEN, donde se finalizo la etapa de levantamiento,  diseño y desarrollo, y se está trabajando  en conjunto con DIRPEN para incluir mas indicadores de acuerdo con la información disponible. La última actualización  fue sobre el tema del Indicador de Capacidad Estadística.</t>
  </si>
  <si>
    <t>4,1% (2022 -1) 
207 actividades</t>
  </si>
  <si>
    <t>Para el primer semestre del 2022 se han desarrollaodo los siguientes visores de datos: 
1. Visor de datos población Wayuú
2. Visor estadísticas de Migración
3. Aplicativo aula virtual de aprendizaje para selección de personal operativo</t>
  </si>
  <si>
    <r>
      <t xml:space="preserve">ITEM NO. 1 VISORES DE DATOS
</t>
    </r>
    <r>
      <rPr>
        <sz val="20"/>
        <color rgb="FF000000"/>
        <rFont val="Calibri"/>
        <family val="2"/>
      </rPr>
      <t xml:space="preserve">
AÑO 2019 = 4
AÑO 2020 = 7
AÑO 2021 = 6
AÑO 2022/S1=  3 en desarrollo
TOTAL=  20
</t>
    </r>
    <r>
      <rPr>
        <b/>
        <sz val="20"/>
        <color rgb="FF000000"/>
        <rFont val="Calibri"/>
        <family val="2"/>
      </rPr>
      <t xml:space="preserve">ITEM NO. 2 PERIODISMO DE DATOS
</t>
    </r>
    <r>
      <rPr>
        <sz val="20"/>
        <color rgb="FF000000"/>
        <rFont val="Calibri"/>
        <family val="2"/>
      </rPr>
      <t xml:space="preserve">100% 
</t>
    </r>
  </si>
  <si>
    <t>DEPARTAMENTO ADMINISTRATIVO NACIONAL DE ESTADÍSTICA - DANE
PLAN ESTRATÉGICO INSTITUCIONAL  2019 - 2022
REPORTE DE AVANCE 2022 -1</t>
  </si>
  <si>
    <t xml:space="preserve">ÍTEM No. 2. Para el  PRIMER SEMESTRE 2022 se registraron 673.247 descargas de documentos en la página web del DANE. </t>
  </si>
  <si>
    <t>Puntaje 2018: 74,2
Puntaje 2019: 69
Puntaje 2020: 82,8
Puntaje 2021: 89,5</t>
  </si>
  <si>
    <t>DIMPE: 92%
(4) Operaciones estadísticas que implementan acciones de mejora en la metodología (procesos e instrumentos) y resultados</t>
  </si>
  <si>
    <t>25% = 8,37 puntos (META CUATRIENIO)
24,7% = 8,26 puntos (AVANCE 2021)
Avance total: 24,7% (I-2022)</t>
  </si>
  <si>
    <t xml:space="preserve">El 29 de abril de 2022 se obtuvieron los resultados de la medición EDI 2021 y se inició el proceso de análisis y evaluación para identificar los campos de intervención. Así mismo, se obtuvieron los resultados relacionados con clima laboral desagregados por Direcciones Territoriales. Con esta información se realizó la priorización de las acciones para el fortalecimiento del clima laboral en busca de la meta planteada.
Para finales de mayo se logró contar con el cronograma de actividades para el fortalecimiento del clima laboral en el DANE al que se le hace seguimiento relacionado con el desarrollo y cumplimiento de las actividades allí definidas. Al corte de 30 de junio, se evidencia que se está cumpliendo con la ejecución del cronograma del clima laboral en los tiempos planeados, a excepción de la commemoración del día del servidor público, que se aplazó para el 14 de julio con el fin de contar con la participación del Director de la entidad.
El indicador base de la medición del clima laboral del 2020 a través de la EDI  fue de 8,14 y en el 2021 fue de 8,26 de acuerdo con los resultados allegados el 29 de abril de 2022. En la medición que se realizará en el 2022 se aspira a alcanzar los 0,11 puntos requeridos para el logro de la meta propuesta. </t>
  </si>
  <si>
    <t>28(2021-1) + 2(2022-2)=30</t>
  </si>
  <si>
    <r>
      <rPr>
        <b/>
        <sz val="22"/>
        <color rgb="FF000000"/>
        <rFont val="Segoe UI"/>
      </rPr>
      <t>Meta_3: Realizar la propuesta de mejora del proceso de captura de información de las paginas web de la PVPLVA, definir el proceso de recolección de información e inclusión de la base en la investigación</t>
    </r>
    <r>
      <rPr>
        <sz val="22"/>
        <color rgb="FF000000"/>
        <rFont val="Segoe UI"/>
      </rPr>
      <t xml:space="preserve">
- Se tiene  el documento con la propuesta de mejora para la captura de informacion en la pagina de la operación PVPLVA  
- El cronograma de actividades. 
</t>
    </r>
    <r>
      <rPr>
        <b/>
        <sz val="22"/>
        <color rgb="FF000000"/>
        <rFont val="Segoe UI"/>
      </rPr>
      <t>Meta_4: Diseñar y desarrollar las especificaciones de validación y consistencia para aplicativos web IIOC,CHV y FIVI</t>
    </r>
    <r>
      <rPr>
        <sz val="22"/>
        <color rgb="FF000000"/>
        <rFont val="Segoe UI"/>
      </rPr>
      <t xml:space="preserve">
- Se realizo la revisión del levantamiento de los preliminares enviados para CHV  e IIOC .
</t>
    </r>
    <r>
      <rPr>
        <b/>
        <sz val="22"/>
        <color rgb="FF000000"/>
        <rFont val="Segoe UI"/>
      </rPr>
      <t>Meta_5: Diseñar y realizar especificaciones para la mejora de los aplicativos de las encuestas económicas</t>
    </r>
    <r>
      <rPr>
        <sz val="22"/>
        <color rgb="FF000000"/>
        <rFont val="Segoe UI"/>
      </rPr>
      <t xml:space="preserve">
- Partiendo del diagnostico de documento de mejoras para los aplicativos de las encuestas económicas se generaron los requerimientos especificos para la EAM, EMMET, como el módulo de Quantum y los ajustes de consistencia en las ficha de análisis.
- Para EAS se generaron especificaciones de desarrollo para el módulo ambiental, mejora de validación y consistencia de la ficha de análisis y ficha de departamentos
-Para la EMC se generó propuesta de  indicadores 
-Para la EAC se dieron especificaciones para el control de cambios, malla de validación y mejoras ficha de análisis. 
</t>
    </r>
    <r>
      <rPr>
        <b/>
        <sz val="22"/>
        <color rgb="FF000000"/>
        <rFont val="Segoe UI"/>
      </rPr>
      <t>Meta_7:</t>
    </r>
    <r>
      <rPr>
        <sz val="22"/>
        <color rgb="FF000000"/>
        <rFont val="Segoe UI"/>
      </rPr>
      <t xml:space="preserve"> Diseñar las especificaciones de  seguimiento a la cobertura, validaciones en cuanto a precios, variaciones y medidas de tendencia central en el aplicativo de SIPSA según la información recolectada en campo
- El grupo SIPSA de logística Dane Central inicio la elaboración del documento preliminar y el analisis detallado de las necesidades de los aplicativos SIPSA, separandolo por componentes debido a que cada uno presenta particularidades en la toma, cobertura y análisis de la información.
</t>
    </r>
    <r>
      <rPr>
        <b/>
        <sz val="22"/>
        <color rgb="FF000000"/>
        <rFont val="Segoe UI"/>
      </rPr>
      <t xml:space="preserve">Meta_8:  Ejecutar y controlar las pruebas y  esquemas operativos del Censo Económico experimental </t>
    </r>
    <r>
      <rPr>
        <sz val="22"/>
        <color rgb="FF000000"/>
        <rFont val="Segoe UI"/>
      </rPr>
      <t xml:space="preserve">
- Una vez recibido la ultima versión del Plan General que es la herramienta de arranque a las fases de diseño y construcción del censo economico experimental, se procedio a la actualización y revisión de los productos programados a realizar durante este periodo.
- Se trabajo la versión del formulario básico para construir el diagrama funcional de operación durante las fases de recolección, analisis y consolidación de información. 
- Una vez definido el diseño funcional, se procedio a la construcción de la primera versión del SIMCE en el cual se tienen componentes de analisis tematico y operativos que brindran el seguimiento del censo en tiempo real con el fin que sirva de herramienta de seguimiento y control permanente d e la operación censal. 
</t>
    </r>
    <r>
      <rPr>
        <b/>
        <sz val="22"/>
        <color rgb="FF000000"/>
        <rFont val="Segoe UI"/>
      </rPr>
      <t>Meta_10:  Implementar el programa de monitoreo del área de logística para la mejora del desempeño operativo</t>
    </r>
    <r>
      <rPr>
        <sz val="22"/>
        <color rgb="FF000000"/>
        <rFont val="Segoe UI"/>
      </rPr>
      <t xml:space="preserve">
</t>
    </r>
    <r>
      <rPr>
        <b/>
        <sz val="22"/>
        <color rgb="FF000000"/>
        <rFont val="Segoe UI"/>
      </rPr>
      <t xml:space="preserve">- </t>
    </r>
    <r>
      <rPr>
        <sz val="22"/>
        <color rgb="FF000000"/>
        <rFont val="Segoe UI"/>
      </rPr>
      <t xml:space="preserve">Se establecieron los lineamientos para el programa de monitoreos internos y se ajusto la guia para la operación del programa.
</t>
    </r>
    <r>
      <rPr>
        <b/>
        <sz val="22"/>
        <color rgb="FF000000"/>
        <rFont val="Segoe UI"/>
      </rPr>
      <t>Meta_12: Diseño y recoleccion de deflactores</t>
    </r>
    <r>
      <rPr>
        <sz val="22"/>
        <color rgb="FF000000"/>
        <rFont val="Segoe UI"/>
      </rPr>
      <t xml:space="preserve">
- Para el rediseño de los indices de construcción pesada con indices de obras civiles para la deflactacion de cuentas nacionales
- Se desarrolla el documento de propuesta tecnico economica ICCP rediseño y el correo de la ampliación de la canasta ICCP.
- Se consiguio realizar las actividades requeridas para salir a campo el 2 de julio según cronograma.</t>
    </r>
  </si>
  <si>
    <r>
      <rPr>
        <b/>
        <sz val="22"/>
        <color rgb="FF000000"/>
        <rFont val="Segoe UI"/>
      </rPr>
      <t>Meta_3:</t>
    </r>
    <r>
      <rPr>
        <sz val="22"/>
        <color rgb="FF000000"/>
        <rFont val="Segoe UI"/>
      </rPr>
      <t xml:space="preserve">
Después de documentar los diferentes métodos utilizados para tomar la información en las páginas web, se determinó manualmente tomar los precios de los licores correctamente identificados en la misma desde junio. Se incluyó en la base final de cálculo la información de tres páginas web que cumplían con los requisitos establecidos
</t>
    </r>
    <r>
      <rPr>
        <b/>
        <sz val="22"/>
        <color rgb="FF000000"/>
        <rFont val="Segoe UI"/>
      </rPr>
      <t>Meta_4</t>
    </r>
    <r>
      <rPr>
        <sz val="22"/>
        <color rgb="FF000000"/>
        <rFont val="Segoe UI"/>
      </rPr>
      <t xml:space="preserve">:
Se hace entrega definitiva de las especificaciones de IIOC con sus validaciones, se realiza aprobación de historias de usuario, se está  trabajando las primeras historias de usuario aprobadas, se resuelven inquietudes, en cuando al CHV y se entregaron las especificaciones definitivas, se procederá a aprobar historias de usuario para inicio de desarrollo. FIVI sigue sin avanzar no se ha definido el formulario definitivo por parte de temática.
</t>
    </r>
    <r>
      <rPr>
        <b/>
        <sz val="22"/>
        <color rgb="FF000000"/>
        <rFont val="Segoe UI"/>
      </rPr>
      <t>Meta_5:</t>
    </r>
    <r>
      <rPr>
        <sz val="22"/>
        <color rgb="FF000000"/>
        <rFont val="Segoe UI"/>
      </rPr>
      <t xml:space="preserve">
Se realizó la consolidación del documento de requerimientos de las encuestas económicas. De Manera adicional se continuó con el avance de acuerdo al diagnóstico inicial realizando lo siguiente:
Módulo Ambiental EAS: A principios de diciembre se envió al área de Sistemas, propuesta de ajuste al módulo ambiental, elaborada conjuntamente por el grupo de Temática Ambiental de DIMPE, Cuentas Nacionales y Subdirección.  EMA: Se dio solución a los requerimientos enviados  relacionados con validación y consistencia entre módulos. EAID: De 24 requerimientos enviados al área de Sistemas, relacionados con errores en la validación y funcionalidad del aplicativo en sus diferentes módulos, durante los meses de septiembre a diciembre, todos fueron solucionados. 
Para el sector comercio se finalizaron las pruebas de la malla de validación de la Encuesta Mensual de Comercio durante los meses de octubre y noviembre. Por otro lado, en el mes de diciembre se realizaron pruebas e implementación de mejoras en la ficha de análisis para el seguimiento de la variable costo y del margen comercial.
</t>
    </r>
    <r>
      <rPr>
        <b/>
        <sz val="22"/>
        <color rgb="FF000000"/>
        <rFont val="Segoe UI"/>
      </rPr>
      <t>Meta_7:</t>
    </r>
    <r>
      <rPr>
        <sz val="22"/>
        <color rgb="FF000000"/>
        <rFont val="Segoe UI"/>
      </rPr>
      <t xml:space="preserve"> 
El equipo de trabajo SIPSA GIT logística y producción de información elaboró el documento final que contiene la descripción de las especificaciones necesarias, y anexa al documento archivo Excel con la formulación de cálculos completando la totalidad de la información para el subproducto
</t>
    </r>
    <r>
      <rPr>
        <b/>
        <sz val="22"/>
        <color rgb="FF000000"/>
        <rFont val="Segoe UI"/>
      </rPr>
      <t>Meta_8:</t>
    </r>
    <r>
      <rPr>
        <sz val="22"/>
        <color rgb="FF000000"/>
        <rFont val="Segoe UI"/>
      </rPr>
      <t xml:space="preserve">
El grupo de Logística del censo económico en conjunto con los equipos de DIMPE y la Oficina de Sistemas entrega el  formato de funcionalidad el cual determina el flujo de los procesos operativos desde la recolección de información, tipos de revisión por parte del supervisor, análisis a nivel local y aprobación y cambio de estado de información del establecimiento para ser verificado en el nivel central por parte del equipo técnico del censo que rechaza la información y cambia de estado para devolver a campo o aprueba generando la constancia de cumplimiento para la fuente. Mediante el Sistema de Monitoreo y control realiza seguimiento al operativo y lo visualiza por los reportes generados por el SMCE brindando las alertas respectivas a la operación censal.
</t>
    </r>
    <r>
      <rPr>
        <b/>
        <sz val="22"/>
        <color rgb="FF000000"/>
        <rFont val="Segoe UI"/>
      </rPr>
      <t>Meta_9: Diseñar los  esquemas preliminares del operativos del Censo económico</t>
    </r>
    <r>
      <rPr>
        <sz val="22"/>
        <color rgb="FF000000"/>
        <rFont val="Segoe UI"/>
      </rPr>
      <t xml:space="preserve">
Una vez entregada la base con la enumeración de los municipios del censo experimental se procedió a ejecutar la matriz de requerimientos, para su entrega a Logística de Secretaria. Se tiene para aprobación los documentos de diseño provisional del operativo de campo, basados en el Plan General del censo a fecha de marzo 2019.
</t>
    </r>
    <r>
      <rPr>
        <b/>
        <sz val="22"/>
        <color rgb="FF000000"/>
        <rFont val="Segoe UI"/>
      </rPr>
      <t>Meta_10:</t>
    </r>
    <r>
      <rPr>
        <sz val="22"/>
        <color rgb="FF000000"/>
        <rFont val="Segoe UI"/>
      </rPr>
      <t xml:space="preserve">
Durante el desarrollo de esta meta se realizó el diagnóstico y alcance del programa, se definieron los lineamientos a seguir, y se realizó una prueba piloto a tres operaciones estadísticas, entregando los informes finales correspondientes. La implementación del programa no ha obtenido aprobación por parte de la Subdirección.
Se realizó reunión con la asesora Adriana Posada, quien sugirió redefinir el alcance del programa.
</t>
    </r>
    <r>
      <rPr>
        <b/>
        <sz val="22"/>
        <color rgb="FF000000"/>
        <rFont val="Segoe UI"/>
      </rPr>
      <t>Meta_11: Diseñar e implementar el seguimiento semanal de artículos de primera necesidad -PVPAPN</t>
    </r>
    <r>
      <rPr>
        <sz val="22"/>
        <color rgb="FF000000"/>
        <rFont val="Segoe UI"/>
      </rPr>
      <t xml:space="preserve">
El equipo logístico todos los días hizo seguimiento al reporte de las fuentes de PVPAPN para garantizar la mejor cobertura, análisis y depuración diaria de la información para garantizar la calidad,-Todo esto para garantizar del 1 de julio al 30 de septiembre,  la entrega semanal, todos los miércoles ,de la base para la publicación   de la información
</t>
    </r>
    <r>
      <rPr>
        <b/>
        <sz val="22"/>
        <color rgb="FF000000"/>
        <rFont val="Segoe UI"/>
      </rPr>
      <t>Meta_12:</t>
    </r>
    <r>
      <rPr>
        <sz val="22"/>
        <color rgb="FF000000"/>
        <rFont val="Segoe UI"/>
      </rPr>
      <t xml:space="preserve">
Para el rediseño de los índices de construcción pesada con índice de obras civiles para la deflactacion de cuentas nacionales Desde el mes de julio se comenzó la prueba piloto de la investigación, en el mes de diciembre se implementan ajustes al precio recolectado (precio promedio facturado). Por lo anterior, se  amplío el cierre del periodo operativo para ICOCIV al 20 del mes siguiente al periodo de recolección.</t>
    </r>
  </si>
  <si>
    <r>
      <rPr>
        <b/>
        <sz val="22"/>
        <color rgb="FF000000"/>
        <rFont val="Segoe UI"/>
      </rPr>
      <t>Meta_1: Una (1) propuesta para el fortalecimiento de la función operativa diseñada y con implementación iniciada (Avance 55%)</t>
    </r>
    <r>
      <rPr>
        <sz val="22"/>
        <color rgb="FF000000"/>
        <rFont val="Segoe UI"/>
      </rPr>
      <t xml:space="preserve">
Con el visto bueno de los directores, la propuesta, pese a que fue construida con el concierto de las distintas dependencias, podrá ser socializada para echarla andar de la mejor manera posible, a su vez se realiza el avance a la operación de actualizacación de manzanas que se realiza al marco geoestadístico nacional, entregando la muestra de las manzanas a recontar, adicionalmente se realizan las actas de reunión se realizaron con DIMPE, sistemas y logística, para definir el ajuste a la muestra y las aplicaciones en costos sobre el recalculo y modificación del cronograma para definir el rediseño de la recolección de la Encuesta Ambiental Industrial.
</t>
    </r>
    <r>
      <rPr>
        <b/>
        <sz val="22"/>
        <color rgb="FF000000"/>
        <rFont val="Segoe UI"/>
      </rPr>
      <t>Meta_3: Un (1) sistema de costeo de las operaciones estadísticas, operando (Avance 62%)</t>
    </r>
    <r>
      <rPr>
        <sz val="22"/>
        <color rgb="FF000000"/>
        <rFont val="Segoe UI"/>
      </rPr>
      <t xml:space="preserve">
Se hace entrega de la crítica a las operaciones estadísticas que fueron cargadas a la herramienta del costeo, la cual se consolidan como indicadores de medida en rendimiento, con este resultado se evidencian las direfencias encontradas del método de costeo actual y el método de la herramienta de costos, de igual manera se establecen las principales fallas de diligenciamiento y cálculo entontradas en las bases de costeo actuales, que afectan el resultado total en el costo de las operaciones.
</t>
    </r>
    <r>
      <rPr>
        <b/>
        <sz val="22"/>
        <color rgb="FF000000"/>
        <rFont val="Segoe UI"/>
      </rPr>
      <t>Meta_4: Un (1) sistema de monitoreo y control, extendido a más operaciones estadísticas. (Avance 50%)</t>
    </r>
    <r>
      <rPr>
        <sz val="22"/>
        <color rgb="FF000000"/>
        <rFont val="Segoe UI"/>
      </rPr>
      <t xml:space="preserve">
Se realizó la consolidación del documento con los diagnósticos realizados a las operaciones estadísticas que se proyectan de aplicación al sistema de monitoreo y control, de este diagnóstico y tomando de base la aplicación del sistema de monitoreo y control en las operaciones de GEIH y Multipropósito, las cuales por su magnitud sirven de referencia para la aplicación  las demás operaciones sociales con el diagnóstico aplicado. 
</t>
    </r>
    <r>
      <rPr>
        <b/>
        <sz val="22"/>
        <color rgb="FF000000"/>
        <rFont val="Segoe UI"/>
      </rPr>
      <t>Meta_9: Un (1) fortalecimiento de la capacidad operativa para ampliar la cobertura de recolección de las operaciones estadísticas, mediante los archivos que den cuenta de la ampliación (Avance 100%)</t>
    </r>
    <r>
      <rPr>
        <sz val="22"/>
        <color rgb="FF000000"/>
        <rFont val="Segoe UI"/>
      </rPr>
      <t xml:space="preserve">
Se realiza la verificación de calidad de los municipios de ampliación de cobertura, los cuales se evidencias en los documentos referenciados, teniendo en cuenta que se completa el año de recolección con el cierre de la fase 3 del censo 99 para el CEED, adicionalmente se entrega matriz donde se detalla el avance de recuperación de deuda para ampliar la cobertura de la estadística de construcción en la ELIC.
</t>
    </r>
    <r>
      <rPr>
        <b/>
        <sz val="22"/>
        <color rgb="FF000000"/>
        <rFont val="Segoe UI"/>
      </rPr>
      <t xml:space="preserve">Meta_10: Una (1) ampliación de la canasta del Indice de Precios Promedios y mejorar a la recolección de precios, implementada (Avance 30%)
</t>
    </r>
    <r>
      <rPr>
        <sz val="22"/>
        <color rgb="FF000000"/>
        <rFont val="Segoe UI"/>
      </rPr>
      <t xml:space="preserve">Se realiza la base de información de precios promedio, se analizan las nuevas variaciones y novedades que se registren, solicitando confirmación de la fuente, de esta forma se consolida la base de precios para el Indice de Predios Promedio - IPP. 
</t>
    </r>
    <r>
      <rPr>
        <b/>
        <sz val="22"/>
        <color rgb="FF000000"/>
        <rFont val="Segoe UI"/>
      </rPr>
      <t xml:space="preserve">Meta_14: Un (1) instrumento de recolección de cargue masivo para precio de venta de cigarrillos y tabaco, implementado (Avance 40%)
</t>
    </r>
    <r>
      <rPr>
        <sz val="22"/>
        <color rgb="FF000000"/>
        <rFont val="Segoe UI"/>
      </rPr>
      <t xml:space="preserve">Se realiza entrega del documento terminado que define la funcionalidad del proceso de crítica y sus requerimientos para el efectivo cargue masivo para el precio de venta para cigarrillos y tabaco.
</t>
    </r>
    <r>
      <rPr>
        <b/>
        <sz val="22"/>
        <color rgb="FF000000"/>
        <rFont val="Segoe UI"/>
      </rPr>
      <t xml:space="preserve">Meta_15: Una (1) herramienta de recolección validación y análisis de la Encuesta Anual de Comercio - EAC 2021 , diseñada (Avance 16%)
</t>
    </r>
    <r>
      <rPr>
        <sz val="22"/>
        <color rgb="FF000000"/>
        <rFont val="Segoe UI"/>
      </rPr>
      <t xml:space="preserve">Se hace entrega al área de sistemas del documentos con las especificaciones técnicas requeridas para el aplicativo de recolección, con el módulo parametrizador, módulo operativo y módulo de seguimiento para su aplicación a la Encuesta Anual de Comercio.
</t>
    </r>
    <r>
      <rPr>
        <b/>
        <sz val="22"/>
        <color rgb="FF000000"/>
        <rFont val="Segoe UI"/>
      </rPr>
      <t xml:space="preserve">Meta_16: Un (1) rediseño de la herramienta de recolección, validación y análisis de la Encuesta Anual Manufacturera - EAM 2021, finalizada (Avance 16%)
</t>
    </r>
    <r>
      <rPr>
        <sz val="22"/>
        <color rgb="FF000000"/>
        <rFont val="Segoe UI"/>
      </rPr>
      <t xml:space="preserve">Para realizar los choqueos de recalculo para definir las especificaciones de mejora, con la realización de las pruebas y el ajuste del formulario para definir el consolidado registrado en el formato a sistemas y con este la definición de requerimientos mínimos para el desarrollo de la herramienta de recolección, validación y análisis de la Encuesta Anual Manufacturera.
</t>
    </r>
    <r>
      <rPr>
        <b/>
        <sz val="22"/>
        <color rgb="FF000000"/>
        <rFont val="Segoe UI"/>
      </rPr>
      <t>Meta_17: Una (1)  herramienta de recolección, validación y análisis de la Encuesta Anual de Servicios - EAS 2021, diseñada (Avance 16%)</t>
    </r>
    <r>
      <rPr>
        <sz val="22"/>
        <color rgb="FF000000"/>
        <rFont val="Segoe UI"/>
      </rPr>
      <t xml:space="preserve">
A partir de una mesa técnica entre sistema, temática y logística, se plantea el cronograma para avances de requerimientos para el aplicativo de la EAS donde se avanzan en las especificaciones del seguimiento del operativo módulo 1 caracterización de la empresa.
</t>
    </r>
    <r>
      <rPr>
        <b/>
        <sz val="22"/>
        <color rgb="FF000000"/>
        <rFont val="Segoe UI"/>
      </rPr>
      <t xml:space="preserve">Meta_18: Un (1) rediseño y mejora al aplicativo de la Encuesta Anual de inversión extranjera y directa, finalizado (Avance 36%)
</t>
    </r>
    <r>
      <rPr>
        <sz val="22"/>
        <color rgb="FF000000"/>
        <rFont val="Segoe UI"/>
      </rPr>
      <t xml:space="preserve">A partir de una mesa técnica entre sistema, temática y logística, entregando especificaciones para fraseo, validaciones en los flujos de inversión y requerimientos de estructura de operativo para el rol analista y reportes por departamentos, estos requerimientos ya fueron desarrollados y con pruebas respectivas del aplicativo enfocado a la Encuesta Anual de Inverión Extranjera y directa .
</t>
    </r>
    <r>
      <rPr>
        <b/>
        <sz val="22"/>
        <color rgb="FF000000"/>
        <rFont val="Segoe UI"/>
      </rPr>
      <t xml:space="preserve">Meta_19: Un (1) desarrollo del operativo para el rediseño de la Muestra Trimestral de Agencias de viaje - MTA, finalizado (Avance 4%)
</t>
    </r>
    <r>
      <rPr>
        <sz val="22"/>
        <color rgb="FF000000"/>
        <rFont val="Segoe UI"/>
      </rPr>
      <t xml:space="preserve">Se realiza mesa técnica con la DIG, temática y logística, para validar 1700 fuentes que son factibles en el marco del rediseño de la MTA, las cuales fueron sujetas a un seguimiento de formulario sintético, para identificar si correspondían a la actividad de agencias de viajes y cumplian con los parámetros de inclusión, adicionalmente se adelantó documento con los aspectos operativos para el desarrollo de la recolección de lad fuentes que hacen parte de la MTA.
</t>
    </r>
    <r>
      <rPr>
        <b/>
        <sz val="22"/>
        <color rgb="FF000000"/>
        <rFont val="Segoe UI"/>
      </rPr>
      <t xml:space="preserve">Meta_20: Un (1) operativo sintético para el rediseño de la Muestra Trimestral de Comercio Exterior de Servicios MTCES, realizado. (Avance 4%)
</t>
    </r>
    <r>
      <rPr>
        <sz val="22"/>
        <color rgb="FF000000"/>
        <rFont val="Segoe UI"/>
      </rPr>
      <t xml:space="preserve">En mesa de trabajo con el equipo temático y logístico, se realiza la verificación de las fuentes que son posibles a incluir en el marco del rediseño de la MTCES, a su vez se realizan mesas de trabajo para plantear los requerimientos del formulario sintético para este operativo y se avanza en el documento de aprendizaje como presentación y manual operativo para el desarrollo del proceso de aprendizaje y posterior al operativo.
</t>
    </r>
    <r>
      <rPr>
        <b/>
        <sz val="22"/>
        <color rgb="FF000000"/>
        <rFont val="Segoe UI"/>
      </rPr>
      <t xml:space="preserve">Meta_21: Una (1)  propuesta para implementar las mejoras en los aplicativos de captura y análisis en las investigaciones ESAG y SIPSA, finalizada (Avance 48%)
</t>
    </r>
    <r>
      <rPr>
        <sz val="22"/>
        <color rgb="FF000000"/>
        <rFont val="Segoe UI"/>
      </rPr>
      <t xml:space="preserve">Se hizo entrega al área de sistemas el documento de las especificaciones necesarias a los aplicativos de recolección, y por medio de mesas de trabajo se realizan los registros a las modificaciones y novedades que han registrado las pruebas al aplicativo en fase desarrollo y con estas la socialización de los resultados parciales a los aplicativos y sus pruebas realizadas.
</t>
    </r>
    <r>
      <rPr>
        <b/>
        <sz val="22"/>
        <color rgb="FF000000"/>
        <rFont val="Segoe UI"/>
      </rPr>
      <t>Meta_22: Un (1) operativo paralelo de abastecimiento SIPSA 7/24 que mida la totalidad de vehículos que ingresan a las centrales mayoristas, finalizado (Avance 33%)</t>
    </r>
    <r>
      <rPr>
        <sz val="22"/>
        <color rgb="FF000000"/>
        <rFont val="Segoe UI"/>
      </rPr>
      <t xml:space="preserve">
Se hizo entrega al área de sistemas del documento de las especificaciones necesarias a los aplicativos para la herramienta de recolección del operativo paralelo de abastecimiento de SIPSA 7/24, de igual manera se realiza el documento de la ficha operativa para la publicación de la convocatoria a contratación del personal requerido para la ejecución de esta operación.</t>
    </r>
  </si>
  <si>
    <r>
      <rPr>
        <b/>
        <sz val="22"/>
        <color rgb="FF000000"/>
        <rFont val="Segoe UI"/>
        <family val="2"/>
      </rPr>
      <t xml:space="preserve">Meta_1: Una (1) propuesta para el fortalecimiento de la función operativa diseñada y con implementación iniciada (avance 95%) </t>
    </r>
    <r>
      <rPr>
        <sz val="22"/>
        <color rgb="FF000000"/>
        <rFont val="Segoe UI"/>
        <family val="2"/>
      </rPr>
      <t xml:space="preserve">
Para realizar el fortalecimiento de la función operativa, sus aportes para este informe se define por medio de la actualización en el marco geoestadístico, dando avance al operativo de actualización de las manzanas, con el aplicativo de novedades, logrando realizar los talleres prácticos a las áreas que interactúan con el módulo de novedades, y finalmente con la proyección del rediseño de la recolección de la Encuesta Ambiental Industrial, en donde se realizan los aportes de actualización de sus procesos que fortalecen la función operativa.
</t>
    </r>
    <r>
      <rPr>
        <b/>
        <sz val="22"/>
        <color rgb="FF000000"/>
        <rFont val="Segoe UI"/>
        <family val="2"/>
      </rPr>
      <t>Meta_3: Un (1) sistema de costeo de las operaciones estadísticas, operando (avance 100%)</t>
    </r>
    <r>
      <rPr>
        <sz val="22"/>
        <color rgb="FF000000"/>
        <rFont val="Segoe UI"/>
        <family val="2"/>
      </rPr>
      <t xml:space="preserve">
Se hace entrega de la proyección del modelo de costos para las rutas de los diferentes municpios de cobertura en las encuestas sociales, definiendo en la variable de cobertura geográfica todos los municios con proyección a operar en rutas.
</t>
    </r>
    <r>
      <rPr>
        <b/>
        <sz val="22"/>
        <color rgb="FF000000"/>
        <rFont val="Segoe UI"/>
        <family val="2"/>
      </rPr>
      <t xml:space="preserve">Meta_4: Un (1) sistema de monitoreo y control, extendido a más operaciones estadísticas. (avance 100%) </t>
    </r>
    <r>
      <rPr>
        <sz val="22"/>
        <color rgb="FF000000"/>
        <rFont val="Segoe UI"/>
        <family val="2"/>
      </rPr>
      <t xml:space="preserve">
Se realizó el desarrollo del aplicativo de monitoreo y control de las operaciones de Encuesta de calidad de vida y Encuesta de cultura política en la cual se pueden evidenciar los diferentes seguimientos a las variables de control requeridas, para realizar el programa de pruebas correspondientes.
</t>
    </r>
    <r>
      <rPr>
        <b/>
        <sz val="22"/>
        <color rgb="FF000000"/>
        <rFont val="Segoe UI"/>
        <family val="2"/>
      </rPr>
      <t>Meta_9: Un (1) fortalecimiento de la capacidad operativa para ampliar la cobertura de recolección de las operaciones estadísticas, mediante los archivos que den cuenta de la ampliación. (avance 97%)</t>
    </r>
    <r>
      <rPr>
        <sz val="22"/>
        <color rgb="FF000000"/>
        <rFont val="Segoe UI"/>
        <family val="2"/>
      </rPr>
      <t xml:space="preserve">
Se hace entrega del seguimiento realizado a los 34 municipios incorporados en la cobertura del CEED, las cuales se justifican en las obras de diferentes estados y movimientos según las situaciones intercensales de cada una, variables que evidencian el diligenciamiento de cada formulario entre el 1 de octubre y el 31 de diciembre de 2021.
</t>
    </r>
    <r>
      <rPr>
        <b/>
        <sz val="22"/>
        <color rgb="FF000000"/>
        <rFont val="Segoe UI"/>
        <family val="2"/>
      </rPr>
      <t>Meta_10: Una (1) ampliación de la canasta del Indice de Precios Promedios y mejorar a la recolección de precios, implementada (avance 100%)</t>
    </r>
    <r>
      <rPr>
        <sz val="22"/>
        <color rgb="FF000000"/>
        <rFont val="Segoe UI"/>
        <family val="2"/>
      </rPr>
      <t xml:space="preserve">
Se logra establecer la base de información de los nuestos productos y las nuevas fuentes de información a adicionar en el operativo, el cual logra su integración para la operación estadística.
</t>
    </r>
    <r>
      <rPr>
        <b/>
        <sz val="22"/>
        <color rgb="FF000000"/>
        <rFont val="Segoe UI"/>
        <family val="2"/>
      </rPr>
      <t xml:space="preserve">Meta_11: Un (1) rediseño de la investigación de Indice de Costos de la Construcción de Vivienda - ICCV, finalizado. (avance 100%)
</t>
    </r>
    <r>
      <rPr>
        <sz val="22"/>
        <color rgb="FF000000"/>
        <rFont val="Segoe UI"/>
        <family val="2"/>
      </rPr>
      <t xml:space="preserve">Para el rediseño de la operación ICCV se inicia con el presupuesto del rediseño y las especificaciones necesarias para los nuevos artículos, para la ejecución del operativo de campo.
</t>
    </r>
    <r>
      <rPr>
        <b/>
        <sz val="22"/>
        <color rgb="FF000000"/>
        <rFont val="Segoe UI"/>
        <family val="2"/>
      </rPr>
      <t>Meta_14: Un (1) instrumento de recolección de cargue masivo para precio de venta de cigarrillos y tabaco, implementado (avance 47%)</t>
    </r>
    <r>
      <rPr>
        <sz val="22"/>
        <color rgb="FF000000"/>
        <rFont val="Segoe UI"/>
        <family val="2"/>
      </rPr>
      <t xml:space="preserve">
Presetando los inconvenientes tecnológicos por parte del área de sistemas, se realizan las pruebas básicas de escritorio para su revisión por parte del área de sistemas para su puesta en marcha en la operación en campo.
</t>
    </r>
    <r>
      <rPr>
        <b/>
        <sz val="22"/>
        <color rgb="FF000000"/>
        <rFont val="Segoe UI"/>
        <family val="2"/>
      </rPr>
      <t>Meta_15: Una (1) herramienta de recolección validación y análisis de la Encuesta Anual de Comercio - EAC 2021 , diseñada (avance 80%)</t>
    </r>
    <r>
      <rPr>
        <sz val="22"/>
        <color rgb="FF000000"/>
        <rFont val="Segoe UI"/>
        <family val="2"/>
      </rPr>
      <t xml:space="preserve"> 
Se realizaron las entregas correspondientes a la oficina de sistemas, reportando la modificación de algunas de las especificaciones para dar precisión en el documento. Se entregó la versión final de requerimientos a sistemas y temática pero apesar de los requerimientos y documentos soporte realizados y por el inconveniente tecnológico de la entidad, no fue posible realizar el módulo de pruebas.
</t>
    </r>
    <r>
      <rPr>
        <b/>
        <sz val="22"/>
        <color rgb="FF000000"/>
        <rFont val="Segoe UI"/>
        <family val="2"/>
      </rPr>
      <t>Meta_16: Un (1) rediseño de la herramienta de recolección, validación y análisis de la Encuesta Anual Manufacturera - EAM 2021, finalizada (avance 100%)</t>
    </r>
    <r>
      <rPr>
        <sz val="22"/>
        <color rgb="FF000000"/>
        <rFont val="Segoe UI"/>
        <family val="2"/>
      </rPr>
      <t xml:space="preserve">
Se realizaron y se comunicaron los requerimientos finales del módulo para cada cambio de actividad, entregando el formato final de requerimiento, a esto se realizaron las pruebas al módulo de cambio realizando sus ajustes previos.
</t>
    </r>
    <r>
      <rPr>
        <b/>
        <sz val="22"/>
        <color rgb="FF000000"/>
        <rFont val="Segoe UI"/>
        <family val="2"/>
      </rPr>
      <t>Meta_17: Una (1)  herramienta de recolección, validación y análisis de la Encuesta Anual de Servicios - EAS 2021, diseñada (avance 67%)</t>
    </r>
    <r>
      <rPr>
        <sz val="22"/>
        <color rgb="FF000000"/>
        <rFont val="Segoe UI"/>
        <family val="2"/>
      </rPr>
      <t xml:space="preserve">
Se entregó la matriz con las especificaciones del sistema solicitado por Sistemas para desarrollar el nuevo aplicativo, pero a partir del ataque cibernético se detuvo el proceso de diseño del aplicativo y Sistemas indicó en reunión entre Logística, Temática y Sistemas (20 diciembre 2021) que estaban trabajando en la maqueta del sistema y se presentaría a finales de enero 2022. 
</t>
    </r>
    <r>
      <rPr>
        <b/>
        <sz val="22"/>
        <color rgb="FF000000"/>
        <rFont val="Segoe UI"/>
        <family val="2"/>
      </rPr>
      <t>Meta_18: Un (1) rediseño y mejora al aplicativo de la Encuesta Anual de inversión extranjera y directa, finalizado (avance 98%)</t>
    </r>
    <r>
      <rPr>
        <sz val="22"/>
        <color rgb="FF000000"/>
        <rFont val="Segoe UI"/>
        <family val="2"/>
      </rPr>
      <t xml:space="preserve">
Se remitieron los 127 formularios en Excel del Régimen Cambiario Especial revisados de acuerdo a lo expuesto en reuniones anteriores con todas las validaciones del caso por parte del equipo logístico de la EAID. Las especificaciones de este módulo quedaron pendientes para el 2022 puesto que todavía está en análisis la temática del mismo, el formulario en Excel era una prueba piloto para el análisis de las variables a tener en cuenta en ese módulo para el régimen de cambiario especial. 
</t>
    </r>
    <r>
      <rPr>
        <b/>
        <sz val="22"/>
        <color rgb="FF000000"/>
        <rFont val="Segoe UI"/>
        <family val="2"/>
      </rPr>
      <t xml:space="preserve">Meta_19: Un (1) desarrollo del operativo para el rediseño de la Muestra Trimestral de Agencias de viaje - MTA, finalizado (avance 40%)
</t>
    </r>
    <r>
      <rPr>
        <sz val="22"/>
        <color rgb="FF000000"/>
        <rFont val="Segoe UI"/>
        <family val="2"/>
      </rPr>
      <t xml:space="preserve">El operativo de campo de recolección no se llevará a cabo este año, por lo que se programa para el 2022. Este lineamientos fue generado desde temática.
</t>
    </r>
    <r>
      <rPr>
        <b/>
        <sz val="22"/>
        <color rgb="FF000000"/>
        <rFont val="Segoe UI"/>
        <family val="2"/>
      </rPr>
      <t>Meta_20: Un (1) operativo sintético para el rediseño de la Muestra Trimestral de Comercio Exterior de Servicios MTCES, realizado. (avance 93%)</t>
    </r>
    <r>
      <rPr>
        <sz val="22"/>
        <color rgb="FF000000"/>
        <rFont val="Segoe UI"/>
        <family val="2"/>
      </rPr>
      <t xml:space="preserve">
Se realiza el operativo de la EMCES el cual finalizó el 30 de diciembre con una cobertura del 79%, no se ha trabajado en el manual de diligenciamiento y critica, y todo lo relativo a la convocatoria quedo detenido dado el ataque cibernético lo cual impidió el acceso a las diversas plataformas de aprendizaje, se entregó la base de datos el 08 de noviembre correspondiente al 3er trimestre del 2021 de la MTCES, el 30 de diciembre se realizó una entrega parcial de la base de datos del Levantamiento de Directorio de la Encuesta Mensual de Comercio Exterior de Servicios.
</t>
    </r>
    <r>
      <rPr>
        <b/>
        <sz val="22"/>
        <color rgb="FF000000"/>
        <rFont val="Segoe UI"/>
        <family val="2"/>
      </rPr>
      <t>Meta_21: Una (1)  propuesta para implementar las mejoras en los aplicativos de captura y análisis en las investigaciones ESAG y SIPSA, finalizada (avance 60%)</t>
    </r>
    <r>
      <rPr>
        <sz val="22"/>
        <color rgb="FF000000"/>
        <rFont val="Segoe UI"/>
        <family val="2"/>
      </rPr>
      <t xml:space="preserve">
Debido al inconveniente presentado por la OSIS desde el mes de septiembre por los servidores de la entidad y porteriormente en el mes de noviembre por el inconveniente tecnológico, se suspendió el avance de los desarrollos de los aplicativos de SIPSA y ESAG.
</t>
    </r>
    <r>
      <rPr>
        <b/>
        <sz val="22"/>
        <color rgb="FF000000"/>
        <rFont val="Segoe UI"/>
        <family val="2"/>
      </rPr>
      <t xml:space="preserve">Meta_22: Un (1) operativo paralelo de abastecimiento SIPSA 7/24 que mida la totalidad de vehículos que ingresan a las centrales mayoristas, finalizado (avance 100%)
</t>
    </r>
    <r>
      <rPr>
        <sz val="22"/>
        <color rgb="FF000000"/>
        <rFont val="Segoe UI"/>
        <family val="2"/>
      </rPr>
      <t>Se realiza el proceso de convocatoría, entrenamiento, selección y contratación del personal requerido para el operativo, iniciando con un faltante de personal del 10% pero en el mes de septiembre completado y realizando la cobertura esperada, se realiza la operación de SISAP 7-24 y se consolida la información del operativo para el mes de septiembre.</t>
    </r>
  </si>
  <si>
    <r>
      <rPr>
        <b/>
        <sz val="22"/>
        <color rgb="FF000000"/>
        <rFont val="Segoe UI"/>
      </rPr>
      <t>ÍTEM No. 1</t>
    </r>
    <r>
      <rPr>
        <sz val="22"/>
        <color rgb="FF000000"/>
        <rFont val="Segoe UI"/>
      </rPr>
      <t xml:space="preserve">
</t>
    </r>
    <r>
      <rPr>
        <b/>
        <sz val="22"/>
        <color rgb="FF000000"/>
        <rFont val="Segoe UI"/>
      </rPr>
      <t xml:space="preserve">AVANCE 2019 -S2 </t>
    </r>
    <r>
      <rPr>
        <sz val="22"/>
        <color rgb="FF000000"/>
        <rFont val="Segoe UI"/>
      </rPr>
      <t xml:space="preserve">= 0 
</t>
    </r>
    <r>
      <rPr>
        <b/>
        <sz val="22"/>
        <color rgb="FF000000"/>
        <rFont val="Segoe UI"/>
      </rPr>
      <t>AVANCE 2020 - S1</t>
    </r>
    <r>
      <rPr>
        <sz val="22"/>
        <color rgb="FF000000"/>
        <rFont val="Segoe UI"/>
      </rPr>
      <t xml:space="preserve">  = 53
</t>
    </r>
    <r>
      <rPr>
        <b/>
        <sz val="22"/>
        <color rgb="FF000000"/>
        <rFont val="Segoe UI"/>
      </rPr>
      <t>AVANCE TOTAL</t>
    </r>
    <r>
      <rPr>
        <sz val="22"/>
        <color rgb="FF000000"/>
        <rFont val="Segoe UI"/>
      </rPr>
      <t xml:space="preserve">  = 53</t>
    </r>
  </si>
  <si>
    <r>
      <t xml:space="preserve">ÍTEM No. 1 Se inició con el monitoreo de los Planes de Desarrollo Municipales. 
</t>
    </r>
    <r>
      <rPr>
        <sz val="22"/>
        <color rgb="FF000000"/>
        <rFont val="Segoe UI"/>
      </rPr>
      <t>Se hizo la revisión en el portal web GOV.CO de los planes de desarrollo de los 116 municipios de Cundinamarca, de los cuales se identificó que 53 usaron información producida por el DANE como referencia. Durante el II semestre se entregaran los resultados de los seguimientos a los municipios de los 31 Departamentos restantes. NOTA: Teniendo en cuenta que aún hay municipios que no han publicado la información definitiva este dato puede aumentar en una segunda revisión.</t>
    </r>
  </si>
  <si>
    <r>
      <rPr>
        <b/>
        <sz val="22"/>
        <color rgb="FF000000"/>
        <rFont val="Segoe UI"/>
      </rPr>
      <t xml:space="preserve">ÍTEM No. 1 Monitoreo de los Planes de Desarrollo Municipales. 
</t>
    </r>
    <r>
      <rPr>
        <sz val="22"/>
        <color rgb="FF000000"/>
        <rFont val="Segoe UI"/>
      </rPr>
      <t xml:space="preserve">
Se hizo la revisión en el portal web GOV.CO de los planes de desarrollo de los municipios de los departamentos de Antioquia, Atlántico, Bolívar, Boyacá, Caldas, Cauca, Cesar, Chocó, Córdoba, Cundinamarca, Huila, La Guajira, Magdalena, Nariño, Quindío, Risaralda, Santander, Sucre, Tolima, Valle del Cauca;  se identificó que en la construcción de 665 planes de desarollo municipal , estos usaron información producida por el DANE como referencia. 
NOTA: Teniendo en cuenta que aún hay municipios que no han publicado la información definitiva este dato puede aumentar.</t>
    </r>
  </si>
  <si>
    <r>
      <t xml:space="preserve">ÍTEM No. 2 
LÍNEA BASE: </t>
    </r>
    <r>
      <rPr>
        <sz val="22"/>
        <color theme="1"/>
        <rFont val="Segoe UI"/>
      </rPr>
      <t xml:space="preserve"> 2.297.233 (promedio de descargas del anterior cuatrienio 2015-2018).</t>
    </r>
    <r>
      <rPr>
        <b/>
        <sz val="22"/>
        <color theme="1"/>
        <rFont val="Segoe UI"/>
      </rPr>
      <t xml:space="preserve">
META 2022:   </t>
    </r>
    <r>
      <rPr>
        <sz val="22"/>
        <color theme="1"/>
        <rFont val="Segoe UI"/>
      </rPr>
      <t>2.986.403 (aumento del 30 % de la línea base)</t>
    </r>
    <r>
      <rPr>
        <b/>
        <sz val="22"/>
        <color theme="1"/>
        <rFont val="Segoe UI"/>
      </rPr>
      <t xml:space="preserve">
AVANCE AÑO 2019:</t>
    </r>
    <r>
      <rPr>
        <sz val="22"/>
        <color theme="1"/>
        <rFont val="Segoe UI"/>
      </rPr>
      <t xml:space="preserve"> 3.341.594 </t>
    </r>
    <r>
      <rPr>
        <b/>
        <sz val="22"/>
        <color theme="1"/>
        <rFont val="Segoe UI"/>
      </rPr>
      <t xml:space="preserve">
AVANCE AÑO 2020: </t>
    </r>
    <r>
      <rPr>
        <sz val="22"/>
        <color theme="1"/>
        <rFont val="Segoe UI"/>
      </rPr>
      <t>3.014.975</t>
    </r>
    <r>
      <rPr>
        <b/>
        <sz val="22"/>
        <color theme="1"/>
        <rFont val="Segoe UI"/>
      </rPr>
      <t xml:space="preserve">
AVANCE S/TRE I 2021: </t>
    </r>
    <r>
      <rPr>
        <sz val="22"/>
        <color theme="1"/>
        <rFont val="Segoe UI"/>
      </rPr>
      <t>1.340.504</t>
    </r>
    <r>
      <rPr>
        <b/>
        <sz val="22"/>
        <color theme="1"/>
        <rFont val="Segoe UI"/>
      </rPr>
      <t xml:space="preserve">
AVANCE S/TRE II 2021:</t>
    </r>
    <r>
      <rPr>
        <sz val="22"/>
        <color theme="1"/>
        <rFont val="Segoe UI"/>
      </rPr>
      <t xml:space="preserve"> 1.619.966</t>
    </r>
    <r>
      <rPr>
        <b/>
        <sz val="22"/>
        <color theme="1"/>
        <rFont val="Segoe UI"/>
      </rPr>
      <t xml:space="preserve">
TOTAL AÑO 2021:</t>
    </r>
    <r>
      <rPr>
        <sz val="22"/>
        <color theme="1"/>
        <rFont val="Segoe UI"/>
      </rPr>
      <t xml:space="preserve"> 2.960.470
 </t>
    </r>
    <r>
      <rPr>
        <b/>
        <sz val="22"/>
        <color theme="1"/>
        <rFont val="Segoe UI"/>
      </rPr>
      <t xml:space="preserve">
TOTAL (2019 A 2021):</t>
    </r>
    <r>
      <rPr>
        <sz val="22"/>
        <color theme="1"/>
        <rFont val="Segoe UI"/>
      </rPr>
      <t xml:space="preserve"> 9.317.039</t>
    </r>
    <r>
      <rPr>
        <b/>
        <sz val="22"/>
        <color theme="1"/>
        <rFont val="Segoe UI"/>
      </rPr>
      <t xml:space="preserve">
PROMEDIO (2019 A 2021): </t>
    </r>
    <r>
      <rPr>
        <sz val="22"/>
        <color theme="1"/>
        <rFont val="Segoe UI"/>
      </rPr>
      <t>3.105.679</t>
    </r>
    <r>
      <rPr>
        <b/>
        <sz val="22"/>
        <color theme="1"/>
        <rFont val="Segoe UI"/>
      </rPr>
      <t xml:space="preserve">
</t>
    </r>
    <r>
      <rPr>
        <b/>
        <sz val="22"/>
        <color theme="0"/>
        <rFont val="Segoe UI"/>
        <family val="2"/>
      </rPr>
      <t xml:space="preserve">
</t>
    </r>
  </si>
  <si>
    <r>
      <rPr>
        <b/>
        <sz val="22"/>
        <color rgb="FF000000"/>
        <rFont val="Segoe UI"/>
      </rPr>
      <t xml:space="preserve">ÍTEM No. 2 
LÍNEA BASE: </t>
    </r>
    <r>
      <rPr>
        <sz val="22"/>
        <color rgb="FF000000"/>
        <rFont val="Segoe UI"/>
      </rPr>
      <t xml:space="preserve"> 2.297.233 (promedio de descargas del anterior cuatrienio 2015-2018).
</t>
    </r>
    <r>
      <rPr>
        <b/>
        <sz val="22"/>
        <color rgb="FF000000"/>
        <rFont val="Segoe UI"/>
      </rPr>
      <t xml:space="preserve">META 2022:   </t>
    </r>
    <r>
      <rPr>
        <sz val="22"/>
        <color rgb="FF000000"/>
        <rFont val="Segoe UI"/>
      </rPr>
      <t xml:space="preserve">2.986.403 (aumento del 30 % de la línea base)
</t>
    </r>
    <r>
      <rPr>
        <b/>
        <sz val="22"/>
        <color rgb="FF000000"/>
        <rFont val="Segoe UI"/>
      </rPr>
      <t xml:space="preserve">
TOTAL AÑO 2019:</t>
    </r>
    <r>
      <rPr>
        <sz val="22"/>
        <color rgb="FF000000"/>
        <rFont val="Segoe UI"/>
      </rPr>
      <t xml:space="preserve"> 3.341.594 
</t>
    </r>
    <r>
      <rPr>
        <b/>
        <sz val="22"/>
        <color rgb="FF000000"/>
        <rFont val="Segoe UI"/>
      </rPr>
      <t xml:space="preserve">TOTAL AÑO 2020: </t>
    </r>
    <r>
      <rPr>
        <sz val="22"/>
        <color rgb="FF000000"/>
        <rFont val="Segoe UI"/>
      </rPr>
      <t xml:space="preserve">3.014.975
</t>
    </r>
    <r>
      <rPr>
        <b/>
        <sz val="22"/>
        <color rgb="FF000000"/>
        <rFont val="Segoe UI"/>
      </rPr>
      <t>TOTAL AÑO 2021:</t>
    </r>
    <r>
      <rPr>
        <sz val="22"/>
        <color rgb="FF000000"/>
        <rFont val="Segoe UI"/>
      </rPr>
      <t xml:space="preserve"> 2.960.470
 </t>
    </r>
    <r>
      <rPr>
        <b/>
        <sz val="22"/>
        <color rgb="FF000000"/>
        <rFont val="Segoe UI"/>
      </rPr>
      <t xml:space="preserve">AVANCE PRIMER SEMESTRE 2022-  673.247
</t>
    </r>
    <r>
      <rPr>
        <b/>
        <sz val="22"/>
        <color rgb="FFFFFFFF"/>
        <rFont val="Segoe UI"/>
      </rPr>
      <t xml:space="preserve">
</t>
    </r>
  </si>
  <si>
    <r>
      <t xml:space="preserve">LÍNEA BASE: 120.265 (promedio Usuarios del anterior cuatrienio 2015-2018).
META PARA 2022: 240.530
</t>
    </r>
    <r>
      <rPr>
        <sz val="22"/>
        <color theme="1"/>
        <rFont val="Calibri"/>
        <family val="2"/>
        <scheme val="minor"/>
      </rPr>
      <t xml:space="preserve">
TOTAL 2019: 151.220
TOTAL 2020: 287.023
AVANCE SEMESTRE 1 del 2021: 132.276
AVANCE SEMESTRE 2 del 2021: 121.574
TOTAL AÑO 2021: 253.850
TOTAL (2019 A 2021): 692.093
PROMEDIO (2019 A 2021): 230.697,667
</t>
    </r>
  </si>
  <si>
    <r>
      <t xml:space="preserve">LÍNEA BASE: 120.265 (promedio Usuarios del anterior cuatrienio 2015-2018).
META PARA 2022: 240.530
</t>
    </r>
    <r>
      <rPr>
        <sz val="22"/>
        <color rgb="FF000000"/>
        <rFont val="Calibri"/>
        <family val="2"/>
      </rPr>
      <t xml:space="preserve">
TOTAL 2019: 151.220
TOTAL 2020: 287.023
TOTAL  2021: 253.850
</t>
    </r>
    <r>
      <rPr>
        <b/>
        <sz val="22"/>
        <color rgb="FF000000"/>
        <rFont val="Calibri"/>
        <family val="2"/>
      </rPr>
      <t xml:space="preserve">
AVANCE PRIMER SEMESTRE 2022 -  51.038
</t>
    </r>
  </si>
  <si>
    <r>
      <rPr>
        <b/>
        <sz val="22"/>
        <color rgb="FF000000"/>
        <rFont val="Segoe UI"/>
      </rPr>
      <t xml:space="preserve">DIMPE:  </t>
    </r>
    <r>
      <rPr>
        <sz val="22"/>
        <color rgb="FF000000"/>
        <rFont val="Segoe UI"/>
      </rPr>
      <t xml:space="preserve"> CENSO ECONÓMICO: El equipo técnico definió el alcance del mejoramiento de la operación estadística. Se presentó en el marco de pactos por el crecimiento y la Comisión Intersectorial de Estadísticas de Servicios. </t>
    </r>
  </si>
  <si>
    <r>
      <rPr>
        <b/>
        <sz val="22"/>
        <color rgb="FF000000"/>
        <rFont val="Segoe UI"/>
      </rPr>
      <t xml:space="preserve">DIMPE: </t>
    </r>
    <r>
      <rPr>
        <sz val="22"/>
        <color rgb="FF000000"/>
        <rFont val="Segoe UI"/>
      </rPr>
      <t>CENSO ECONÓMICO:</t>
    </r>
    <r>
      <rPr>
        <b/>
        <sz val="22"/>
        <color rgb="FF000000"/>
        <rFont val="Segoe UI"/>
      </rPr>
      <t xml:space="preserve"> </t>
    </r>
    <r>
      <rPr>
        <sz val="22"/>
        <color rgb="FF000000"/>
        <rFont val="Segoe UI"/>
      </rPr>
      <t xml:space="preserve">El grupo del censo económico del DIMPE ha revisado los productos entregados por la unión temporal Universidad de los Andes econometría, relacionados con elaboración de la hoja de ruta del uso de los registros administrativos del Censo Económico. Este trabajo se llevó a cabo durante I semestre  de 2020.
Adicionalmente. CAMACOL para el primer semestre entregó el directorio de dos trimestres consecutivos de los registros administrativo de empresas constructoras con variables de identificación.
Mapeo de los registros administrativo (reporte de la STP y análisis del RUN).
</t>
    </r>
  </si>
  <si>
    <r>
      <rPr>
        <b/>
        <sz val="22"/>
        <color theme="1"/>
        <rFont val="Segoe UI"/>
      </rPr>
      <t xml:space="preserve">CENSO ECONÓMICO:  </t>
    </r>
    <r>
      <rPr>
        <sz val="22"/>
        <color theme="1"/>
        <rFont val="Segoe UI"/>
      </rPr>
      <t>El equipo de dimpe y cuentas nacionales adelantaron la metodologia del uso de registros administrativos para la medicion del sector gobierno, servicios públicos  y financiero a partir de los registros generados por los sistemas de información  de estos sectores. Lo anterior se llevó a cabo durante el I semestre del 2021.</t>
    </r>
  </si>
  <si>
    <r>
      <rPr>
        <b/>
        <sz val="22"/>
        <color theme="1"/>
        <rFont val="Segoe UI"/>
      </rPr>
      <t>CENSO ECONÓMICO:</t>
    </r>
    <r>
      <rPr>
        <sz val="22"/>
        <color theme="1"/>
        <rFont val="Segoe UI"/>
        <charset val="1"/>
      </rPr>
      <t xml:space="preserve"> Esta actividad va a ser liderada ahora por la DSCN, quienes realizarán la medición de los sectores Gobierno y Financiero. 
</t>
    </r>
    <r>
      <rPr>
        <b/>
        <sz val="22"/>
        <color theme="1"/>
        <rFont val="Segoe UI"/>
        <family val="2"/>
        <charset val="1"/>
      </rPr>
      <t xml:space="preserve">
AGROPECUARIA (FEDEGAN): </t>
    </r>
    <r>
      <rPr>
        <sz val="22"/>
        <color theme="1"/>
        <rFont val="Segoe UI"/>
        <family val="2"/>
        <charset val="1"/>
      </rPr>
      <t>Se realizaron los cuadros de salida de los registros administrativos de FEDEGAN, que presentan la información de interés para las entidades y para el país, referente al 1°Ciclo de Vacunación 2021. Avance acumulado 100%</t>
    </r>
  </si>
  <si>
    <r>
      <rPr>
        <b/>
        <sz val="22"/>
        <color rgb="FF000000"/>
        <rFont val="Segoe UI"/>
      </rPr>
      <t xml:space="preserve">CENSO ECONÓMICO: </t>
    </r>
    <r>
      <rPr>
        <sz val="22"/>
        <color rgb="FF000000"/>
        <rFont val="Segoe UI"/>
      </rPr>
      <t xml:space="preserve">En el primer semestre de 2022, la DSCN continuó con la elaboración de los documentos metodológicos para los sectores: Gobierno, Financiero y Servicios Públicos. En estos se detalla el uso de los registros administrativos en la medición de cada uno de los sectores.
</t>
    </r>
    <r>
      <rPr>
        <b/>
        <sz val="22"/>
        <color rgb="FF000000"/>
        <rFont val="Segoe UI"/>
      </rPr>
      <t>AGROPECUARIA</t>
    </r>
    <r>
      <rPr>
        <sz val="22"/>
        <color rgb="FF000000"/>
        <rFont val="Segoe UI"/>
      </rPr>
      <t xml:space="preserve"> (FEDEGAN): Cumplido en el II semestre 2021, </t>
    </r>
  </si>
  <si>
    <r>
      <rPr>
        <b/>
        <sz val="22"/>
        <color rgb="FF000000"/>
        <rFont val="Segoe UI"/>
      </rPr>
      <t xml:space="preserve">DCD: </t>
    </r>
    <r>
      <rPr>
        <sz val="22"/>
        <color rgb="FF000000"/>
        <rFont val="Segoe UI"/>
      </rPr>
      <t xml:space="preserve"> Se ha realizado la estimación de población cabecera resto (preliminar)</t>
    </r>
  </si>
  <si>
    <r>
      <rPr>
        <b/>
        <sz val="22"/>
        <color rgb="FF000000"/>
        <rFont val="Segoe UI"/>
      </rPr>
      <t xml:space="preserve">DCD: </t>
    </r>
    <r>
      <rPr>
        <sz val="22"/>
        <color rgb="FF000000"/>
        <rFont val="Segoe UI"/>
      </rPr>
      <t xml:space="preserve">
Series de población de corto plazo a nivel municipal:
Para el primer  semestre de 2020 se tiene disponibles series de retroproyección y proyecciones de largo plazo, las cuales estan publicadas en la página web del DANE. </t>
    </r>
  </si>
  <si>
    <r>
      <t xml:space="preserve">DCD: </t>
    </r>
    <r>
      <rPr>
        <sz val="22"/>
        <color rgb="FF000000"/>
        <rFont val="Segoe UI"/>
      </rPr>
      <t xml:space="preserve">1 Series de población de corto plazo a nivel municipal:  Desagregación a nivel municipal por área, a través de métodos estadísticos y matemáticos de las estimaciones y proyecciones de población elaboradas a partir del método del componentes de cohortes a nivel Departamental. </t>
    </r>
  </si>
  <si>
    <r>
      <rPr>
        <b/>
        <sz val="22"/>
        <color theme="1"/>
        <rFont val="Segoe UI"/>
        <family val="2"/>
      </rPr>
      <t xml:space="preserve">*Series de población de corto plazo a nivel municipal:
</t>
    </r>
    <r>
      <rPr>
        <sz val="22"/>
        <color theme="1"/>
        <rFont val="Segoe UI"/>
        <family val="2"/>
      </rPr>
      <t xml:space="preserve">Aplicación de técnicas de integración de bases de administrativas para su transformación estadística en el marco del seguimiento a las proyecciones de población
</t>
    </r>
  </si>
  <si>
    <r>
      <rPr>
        <b/>
        <sz val="22"/>
        <rFont val="Segoe UI"/>
        <family val="2"/>
      </rPr>
      <t xml:space="preserve">DCD: 1 Series de población de corto plazo a nivel municipal
</t>
    </r>
    <r>
      <rPr>
        <sz val="22"/>
        <rFont val="Segoe UI"/>
        <family val="2"/>
      </rPr>
      <t xml:space="preserve">
-Gestión de proveedores para la consolidación del Registro Estadístico Base de Población (REBP) a través de la integración y transformación de datos administrativos, así como su documentación de soporte técnico-metodológico.
-Consolidación del Registro Estadístico Base de Población (REBP) periodo 2018-2020. Avances en la difusión de principales resultados y descripción técnica. </t>
    </r>
  </si>
  <si>
    <r>
      <rPr>
        <b/>
        <sz val="22"/>
        <rFont val="Segoe UI"/>
      </rPr>
      <t xml:space="preserve">DCD: </t>
    </r>
    <r>
      <rPr>
        <sz val="22"/>
        <rFont val="Segoe UI"/>
        <family val="2"/>
      </rPr>
      <t xml:space="preserve">
Durante el primer semestre del año 2022 la Dirección de Censos y Demografia realizó la entrega de los siguientes productos relacionados con el Registro Estadistico Base de Población:</t>
    </r>
    <r>
      <rPr>
        <sz val="22"/>
        <rFont val="Segoe UI"/>
      </rPr>
      <t xml:space="preserve">
Los productos que se obtuvieron son:
Metodologías, estructuras e indicadores
Geovisores 
Webinar presentación de REBP
Análisis de Cobertura y Estructura 
Creación del GIT REBP 
Pueden ser consultados en el siguiente enlace: 
- https://www.dane.gov.co/index.php/estadisticas-por-tema/demografia-y-poblacion/informes-de-estadistica-sociodemografica-aplicada  
- Youtube: lanzamiento Registro Estadistico Base de Población - REBP         
- https://www.dane.gov.co/files/geoportal-provisional/index.html   </t>
    </r>
  </si>
  <si>
    <r>
      <rPr>
        <b/>
        <sz val="20"/>
        <color rgb="FF000000"/>
        <rFont val="Segoe UI"/>
      </rPr>
      <t xml:space="preserve">DCD: </t>
    </r>
    <r>
      <rPr>
        <sz val="20"/>
        <color rgb="FF000000"/>
        <rFont val="Segoe UI"/>
      </rPr>
      <t xml:space="preserve"> Se han realizado las siguientes actividades:
  - Suscripción del convenio 004 de 2019 con UPME.
- 16 sesiones técnicas de trabajo conjunto con las entidades del sector minero.
- Avance en el documento conceptual y metodológico para en censo minero
Construcción de los cuestionarios de recolección (Básico y subsistencia).
- Realización de la Prueba Piloto en los municipios de Sogamoso (Boyacá) y La Llanada (Nariño).</t>
    </r>
  </si>
  <si>
    <r>
      <rPr>
        <b/>
        <sz val="20"/>
        <color rgb="FF000000"/>
        <rFont val="Segoe UI"/>
      </rPr>
      <t xml:space="preserve">Revisión, depuración y consolidación base de datos CNPV:  </t>
    </r>
    <r>
      <rPr>
        <sz val="20"/>
        <color rgb="FF000000"/>
        <rFont val="Segoe UI"/>
      </rPr>
      <t xml:space="preserve">
Durante el II semestre se generó con base  en los resultados del Censo Nacional de Población y Vivienda  la siguiente información:
 - Entrega de resultados definitivos del CNPV 2018 y microdatos Anonimizados CNPV 2018 (a nivel de sección) https://www.dane.gov.co/index.php/estadisticas-por-tema/demografia-y-poblacion/censo-nacional-de-poblacion-y-vivenda-2018  
 - Base de datos depurada CNPV 2018, que incorpora los ajustes realizados por la DIG al marco censal.
-  Principales Indicadores CNPV 2018. Necesidades Básicas Insatisfechas (NBI) total, cabecera, centros poblados y rural disperso, a nivel nacional y departamental.
  - Población censal ajustada por cobertura y porcentajes de omisión nacional y departamental por área, esta información se puede visualizar en la Página Web del DANE:
https://www.dane.gov.co/index.php/estadisticas-por-tema/demografia-y-poblacion/censo-nacional-de-poblacion-y-vivenda-2018   
  - Propuesta de los estudios postcensales  que se van a realizar con base en la información de CNPV 2018
</t>
    </r>
    <r>
      <rPr>
        <b/>
        <sz val="20"/>
        <color rgb="FF000000"/>
        <rFont val="Segoe UI"/>
      </rPr>
      <t xml:space="preserve">Revisión de modelos y fuentes de información disponible:
</t>
    </r>
    <r>
      <rPr>
        <sz val="20"/>
        <color rgb="FF000000"/>
        <rFont val="Segoe UI"/>
      </rPr>
      <t xml:space="preserve">Sistematización en documentos preliminares sobre métodos y procedimientos utilizados para la medición de la cobertura y omisión de las EEVV. Uso del CNPV 20108 para calcular cobertura de nacimientos y defunciones.
</t>
    </r>
    <r>
      <rPr>
        <b/>
        <sz val="20"/>
        <color rgb="FF000000"/>
        <rFont val="Segoe UI"/>
      </rPr>
      <t xml:space="preserve">Con base en la informacióndel CNPV 2018 se ha desarrollado la matriz origen destino 1 año,  Matriz origen destino municipal 5 años y tabla de  migración capital departamento.
</t>
    </r>
    <r>
      <rPr>
        <sz val="20"/>
        <color rgb="FF000000"/>
        <rFont val="Segoe UI"/>
      </rPr>
      <t>Se han elaborado las siguientes tablas de migración:
• Prorrateo de inmigración interna
• Proyección migración interna
• Proyección migración internacional
• Visor migración interna</t>
    </r>
  </si>
  <si>
    <r>
      <rPr>
        <u/>
        <sz val="20"/>
        <color rgb="FF000000"/>
        <rFont val="Calibri"/>
        <family val="2"/>
      </rPr>
      <t>Encuesta Mensual de Comercio - EMC</t>
    </r>
    <r>
      <rPr>
        <sz val="20"/>
        <color rgb="FF000000"/>
        <rFont val="Calibri"/>
        <family val="2"/>
      </rPr>
      <t>: A partir de enero de 2019 se implementó el operativo del rediseño de la EMCM. El año 2019 es el paralelo de las dos muestra, cuyos primeros resultados se oficializarán durante el I trimestre 2020.</t>
    </r>
  </si>
  <si>
    <r>
      <t xml:space="preserve">Durante el segundo semestre de 2021 se suscribieron contratos con las siguientes entidades: Ministerio de las Tecnologías de Información y las Comunicaciones (MinTic), FEDEGAN - Fondo Nacional del Ganado, Superintendencia de Industria y Comercio (SIC), Observatorio Colombiano de Ciencia y Tecnología (OCYT), Superintendencia de Servicios Públicos Domiciliarios (SSPD), Departamento Administrativo para la Prosperidad Social (DPS), Dirección General Marítima (DIMAR) y Agencia Nacional de Seguridad Vial (ANSV)
Se realizó la presentación y calificación de criterios de competencia para proceso de selección del experto temático para las operaciones de:
FEDEGAN
Superintendencia de Servicios Públicos Domiciliarios
Departamento Administrativo para la Prosperidad Social (DPS)
Dirección General Marítima (DIMAR)
Agencia Nacional de Seguridad Vial (ANSV)
Banco de la República
Se realiza la gestión con la oficina de cooperación para la consecución de apoyo por parte de otros entes estadísticos internacionales para tener como expertos temáticos en las operaciones estadísticas de:
</t>
    </r>
    <r>
      <rPr>
        <sz val="20"/>
        <color theme="1"/>
        <rFont val="Segoe UI"/>
        <family val="2"/>
      </rPr>
      <t>Censo Nacional Agropecuario- FAO
Proyecciones de Población y Estudios Demográficos - INEC Argentina
Cuenta ambiental y económica de flujos del bosque (CAE-FB) - GGGI
Se concluyó proceso de evaluación para las operaciones estadísticas: Estadística de monitoreo y seguimiento RUA manufacturero en Colombia y Balance de Masa Glaciar del IDEAM. Adicionalmente, se desarrolló etapa documental y de revisión remota para las operaciones estadísticas: 
Censo de Coordenda Urbana
Estadísticas del sector de los espectaculos públicos de las artes escenicas</t>
    </r>
  </si>
  <si>
    <r>
      <t xml:space="preserve">
</t>
    </r>
    <r>
      <rPr>
        <u/>
        <sz val="20"/>
        <color rgb="FF000000"/>
        <rFont val="Segoe UI"/>
      </rPr>
      <t xml:space="preserve">Formatos implementados en cinco departamentos del país : </t>
    </r>
    <r>
      <rPr>
        <sz val="20"/>
        <color rgb="FF000000"/>
        <rFont val="Segoe UI"/>
      </rPr>
      <t xml:space="preserve"> Taller de mejoramiento, adecuación y diligenciamiento del formato de notificación de hechos vitales y generación de una estrategia de mejoramiento de la cobertura de hechos vitales. Maicao de 1 al 6 de Diciembre con la Junta mayor de palabreros de la extrema y alta Guajira.
</t>
    </r>
    <r>
      <rPr>
        <u/>
        <sz val="20"/>
        <color rgb="FF000000"/>
        <rFont val="Segoe UI"/>
      </rPr>
      <t>Indicadores de ODS que utilicen como fuentes de información las EEVV, más precisas:</t>
    </r>
    <r>
      <rPr>
        <sz val="20"/>
        <color rgb="FF000000"/>
        <rFont val="Segoe UI"/>
      </rPr>
      <t xml:space="preserve"> Se realizó comparativo por departamento de los nacimientos con la base del  CNPV 2018  vs EEVV
</t>
    </r>
    <r>
      <rPr>
        <u/>
        <sz val="20"/>
        <color rgb="FF000000"/>
        <rFont val="Segoe UI"/>
      </rPr>
      <t>Página web, talleres y estudios postcensales:</t>
    </r>
    <r>
      <rPr>
        <sz val="20"/>
        <color rgb="FF000000"/>
        <rFont val="Segoe UI"/>
      </rPr>
      <t xml:space="preserve">  Se realizaron las siguientes actividades:
 -  Se adelantaron reuniones de socialización de los resultados generales del CNPV 2018 para los grupos étnicos (indígenas, NARP, gitanos), con algunos autoridades y representantes de los grupos étnicos.
 - Reuniones con organizaciones e instancias representativas de los grupos étnicos, con miras a la realización de los espacios de socialización y análisis de los resultados del CNPV 2018 para grupos étnicos.
- Presentación de los resultados del CNPV 2018  a través de rueda de prensa de los resultados para comunidades Negras, Afrocolombianas, Raizales y Palenqueras 
- Link de la página institucional donde se puede consultar la información https://www.dane.gov.co/index.php/estadisticas-por-tema/demografia-y-poblacion/grupos-etnicos/informacion-tecnica
</t>
    </r>
    <r>
      <rPr>
        <u/>
        <sz val="20"/>
        <color rgb="FF000000"/>
        <rFont val="Segoe UI"/>
      </rPr>
      <t>Cuadros de salida con nuevas estadísticas poblacionales:</t>
    </r>
    <r>
      <rPr>
        <sz val="20"/>
        <color rgb="FF000000"/>
        <rFont val="Segoe UI"/>
      </rPr>
      <t xml:space="preserve">Se recibió la visita de los Walgren en donde se revisó los antecedentes y avances en el desarrollo de la metodología para la construcción y actualización del registro estadístico base de población - REBP y además se presentó de forma detallada los procesos que hacen parte de la metodología utilizada para la construcción y actualización de registro estadístico base de población – REBP
</t>
    </r>
    <r>
      <rPr>
        <u/>
        <sz val="20"/>
        <color rgb="FF000000"/>
        <rFont val="Segoe UI"/>
      </rPr>
      <t>Documentación técnica e informes de resultados:</t>
    </r>
    <r>
      <rPr>
        <sz val="20"/>
        <color rgb="FF000000"/>
        <rFont val="Segoe UI"/>
      </rPr>
      <t xml:space="preserve">  Se realizaron reuniones de trabajo con del Grupo de DIRPEN quienes nos están asesorando en el proceso, de acuerdo a los nuevos lineamientos institucionales GSBPM versión 5.1 y GAMSO versión 1.2</t>
    </r>
  </si>
  <si>
    <r>
      <rPr>
        <b/>
        <i/>
        <sz val="20"/>
        <color rgb="FF000000"/>
        <rFont val="Calibri"/>
        <family val="2"/>
      </rPr>
      <t xml:space="preserve">Encuesta Calidad de Vida -ECV: </t>
    </r>
    <r>
      <rPr>
        <sz val="20"/>
        <color rgb="FF000000"/>
        <rFont val="Calibri"/>
        <family val="2"/>
      </rPr>
      <t xml:space="preserve">Se generó un link con mapas interactivos para los principales resultados (Avance estimado 100%) 
Encuesta de Convivencia y Seguridad Ciudadana - ECSC: En 2019, con la inclusión del área rural como desagregación geográfica, se realizaron mejoras al instrumento de recolección incluyendo problemáticas del sector rural y el tema de campesinado, adicionalmente, se ajustó la estructura de las preguntas para captar información de mayor calidad.(Avance estimado 100%) 
</t>
    </r>
    <r>
      <rPr>
        <b/>
        <i/>
        <sz val="20"/>
        <color rgb="FF000000"/>
        <rFont val="Calibri"/>
        <family val="2"/>
      </rPr>
      <t xml:space="preserve">Encuesta de Cultura Política - ECP: </t>
    </r>
    <r>
      <rPr>
        <sz val="20"/>
        <color rgb="FF000000"/>
        <rFont val="Calibri"/>
        <family val="2"/>
      </rPr>
      <t xml:space="preserve">En 2019 se incluyeron las temáticas capital social, campesinado y migración, se mejoraron los temas de atención al ciudadano y corrupción. Se revisaron fraseos y opciones de respuesta dando como resultado una mejora del formulario.(Avance estimado 100%) 
</t>
    </r>
    <r>
      <rPr>
        <b/>
        <i/>
        <sz val="20"/>
        <color rgb="FF000000"/>
        <rFont val="Calibri"/>
        <family val="2"/>
      </rPr>
      <t xml:space="preserve">Encuesta Nacional Agropecuaria - ENA: </t>
    </r>
    <r>
      <rPr>
        <sz val="20"/>
        <color rgb="FF000000"/>
        <rFont val="Calibri"/>
        <family val="2"/>
      </rPr>
      <t>Reuniones de trabajo para el mejoramiento de la ENA (Avance estimado 5%)</t>
    </r>
  </si>
  <si>
    <r>
      <rPr>
        <b/>
        <i/>
        <sz val="20"/>
        <color rgb="FF000000"/>
        <rFont val="Calibri"/>
        <family val="2"/>
      </rPr>
      <t>Encuesta Nacional Agropecuaria - ENA:</t>
    </r>
    <r>
      <rPr>
        <sz val="20"/>
        <color rgb="FF000000"/>
        <rFont val="Calibri"/>
        <family val="2"/>
      </rPr>
      <t xml:space="preserve"> Durante el segundo semestre se elaboró la metodología siguiendo los procedimientos del Sistema de Gestión de Calidad y las Directrices de la Norma Técnica de la Calidad del Proceso Estadístico del DANE.  (Avance estimado 60%).</t>
    </r>
  </si>
  <si>
    <r>
      <rPr>
        <b/>
        <sz val="20"/>
        <color rgb="FF000000"/>
        <rFont val="Calibri"/>
        <family val="2"/>
      </rPr>
      <t>BOLETIN Nº 1</t>
    </r>
    <r>
      <rPr>
        <sz val="20"/>
        <color rgb="FF000000"/>
        <rFont val="Calibri"/>
        <family val="2"/>
      </rPr>
      <t xml:space="preserve"> 
 Para la publicación del Producto Interno Bruto del III trimestre de 2019, se incluyó la revisión de las cifras del I y II trimestre de 2019, la cual está asociada a la actualización de indicadores básicos. Lo cual garantiza la calidad de la operación estadística.</t>
    </r>
  </si>
  <si>
    <r>
      <rPr>
        <u/>
        <sz val="20"/>
        <color rgb="FF000000"/>
        <rFont val="Segoe UI"/>
      </rPr>
      <t>1. En 2019 se desarrollaron de comunicación y pedagogía para:</t>
    </r>
    <r>
      <rPr>
        <sz val="20"/>
        <color rgb="FF000000"/>
        <rFont val="Segoe UI"/>
      </rPr>
      <t xml:space="preserve">
a. Censo Nacional de Población y Vivienda 2018
b. Mercado Laboral
c. IPC
d. Turismo
</t>
    </r>
    <r>
      <rPr>
        <u/>
        <sz val="20"/>
        <color rgb="FF000000"/>
        <rFont val="Segoe UI"/>
      </rPr>
      <t>2. Proyecto de periodismo de datos:</t>
    </r>
    <r>
      <rPr>
        <sz val="20"/>
        <color rgb="FF000000"/>
        <rFont val="Segoe UI"/>
      </rPr>
      <t xml:space="preserve">
Se suscribió con el Colegio Mayor de Nuestra Señora del Rosario el contrato de mínima cuantía No. CO1.PCCNTR.1201226, que tiene por objeto la realización de un (1) taller en periodismo de datos que permita el relacionamiento y participación de los usuarios internos y externos del DANE. En este marco,</t>
    </r>
    <r>
      <rPr>
        <sz val="20"/>
        <rFont val="Segoe UI"/>
      </rPr>
      <t xml:space="preserve"> se definieron los contenidos del curso, cronograma de actividades y convocatoria de los usuarios externos. El curso se desarrollará entre enero y febrero de 2020, y para el primer trimestre del año 2020 se realizará la evaluación de las actividades ejecutadas con el Colegio Mayor de Nuestra Señora del Rosario.</t>
    </r>
  </si>
  <si>
    <r>
      <rPr>
        <sz val="22"/>
        <color rgb="FF000000"/>
        <rFont val="Segoe UI"/>
      </rPr>
      <t>&gt;= 90%</t>
    </r>
    <r>
      <rPr>
        <b/>
        <sz val="22"/>
        <color rgb="FF000000"/>
        <rFont val="Segoe UI"/>
      </rPr>
      <t xml:space="preserve">
</t>
    </r>
    <r>
      <rPr>
        <b/>
        <sz val="22"/>
        <color rgb="FFFF0000"/>
        <rFont val="Segoe UI"/>
      </rPr>
      <t>Stock</t>
    </r>
  </si>
  <si>
    <r>
      <rPr>
        <sz val="22"/>
        <color rgb="FF000000"/>
        <rFont val="Segoe UI"/>
      </rPr>
      <t>80%</t>
    </r>
    <r>
      <rPr>
        <b/>
        <sz val="22"/>
        <color rgb="FF000000"/>
        <rFont val="Segoe UI"/>
      </rPr>
      <t xml:space="preserve">
</t>
    </r>
    <r>
      <rPr>
        <b/>
        <sz val="22"/>
        <color rgb="FFFF0000"/>
        <rFont val="Segoe UI"/>
      </rPr>
      <t>Acumulativo</t>
    </r>
  </si>
  <si>
    <r>
      <rPr>
        <sz val="22"/>
        <color rgb="FF000000"/>
        <rFont val="Segoe UI"/>
      </rPr>
      <t>1 = 500 (PD, POT, PDT, EOT, Planes de vida (indígenas) o Planes de etnodesarrollo).</t>
    </r>
    <r>
      <rPr>
        <b/>
        <sz val="22"/>
        <color rgb="FF000000"/>
        <rFont val="Segoe UI"/>
      </rPr>
      <t xml:space="preserve">
</t>
    </r>
    <r>
      <rPr>
        <b/>
        <sz val="22"/>
        <color rgb="FFFF0000"/>
        <rFont val="Segoe UI"/>
      </rPr>
      <t>Acumulado</t>
    </r>
  </si>
  <si>
    <r>
      <rPr>
        <sz val="22"/>
        <color rgb="FF000000"/>
        <rFont val="Segoe UI"/>
      </rPr>
      <t xml:space="preserve"> 2 = Incremento del 30% (descargas de los documentos técnicos de las operaciones estadísticas).  </t>
    </r>
    <r>
      <rPr>
        <b/>
        <sz val="22"/>
        <color rgb="FF000000"/>
        <rFont val="Segoe UI"/>
      </rPr>
      <t xml:space="preserve">
</t>
    </r>
    <r>
      <rPr>
        <b/>
        <sz val="22"/>
        <color rgb="FFFF0000"/>
        <rFont val="Segoe UI"/>
      </rPr>
      <t>Flujo</t>
    </r>
  </si>
  <si>
    <r>
      <rPr>
        <sz val="22"/>
        <color rgb="FF000000"/>
        <rFont val="Segoe UI"/>
      </rPr>
      <t xml:space="preserve">3 = Incremento del 100% (usuarios del geoportal). </t>
    </r>
    <r>
      <rPr>
        <b/>
        <sz val="22"/>
        <color rgb="FF000000"/>
        <rFont val="Segoe UI"/>
      </rPr>
      <t xml:space="preserve">
</t>
    </r>
    <r>
      <rPr>
        <b/>
        <sz val="22"/>
        <color rgb="FFFF0000"/>
        <rFont val="Segoe UI"/>
      </rPr>
      <t>Flujo</t>
    </r>
  </si>
  <si>
    <r>
      <rPr>
        <sz val="22"/>
        <color rgb="FF000000"/>
        <rFont val="Segoe UI"/>
      </rPr>
      <t>3 proyectos de uso</t>
    </r>
    <r>
      <rPr>
        <b/>
        <sz val="22"/>
        <color rgb="FF000000"/>
        <rFont val="Segoe UI"/>
      </rPr>
      <t xml:space="preserve">
</t>
    </r>
    <r>
      <rPr>
        <b/>
        <sz val="22"/>
        <color rgb="FFFF0000"/>
        <rFont val="Segoe UI"/>
      </rPr>
      <t>Acumulativo</t>
    </r>
  </si>
  <si>
    <r>
      <rPr>
        <b/>
        <sz val="22"/>
        <color rgb="FF000000"/>
        <rFont val="Segoe UI"/>
      </rPr>
      <t>DIMPE:</t>
    </r>
    <r>
      <rPr>
        <sz val="22"/>
        <color rgb="FF000000"/>
        <rFont val="Segoe UI"/>
      </rPr>
      <t xml:space="preserve"> 
2 operaciones estadisticas que generen información estadística  a partir del uso de registros administrativos.
*Gestión de implementación 100%</t>
    </r>
  </si>
  <si>
    <r>
      <rPr>
        <b/>
        <sz val="22"/>
        <color rgb="FF000000"/>
        <rFont val="Segoe UI"/>
      </rPr>
      <t>DCD:</t>
    </r>
    <r>
      <rPr>
        <sz val="22"/>
        <color rgb="FF000000"/>
        <rFont val="Segoe UI"/>
      </rPr>
      <t xml:space="preserve"> 
1 Series de población de corto plazo a nivel municipal</t>
    </r>
  </si>
  <si>
    <r>
      <rPr>
        <sz val="22"/>
        <color rgb="FF000000"/>
        <rFont val="Segoe UI"/>
      </rPr>
      <t>Aumentar 10 Puntos</t>
    </r>
    <r>
      <rPr>
        <b/>
        <sz val="22"/>
        <color rgb="FF000000"/>
        <rFont val="Segoe UI"/>
      </rPr>
      <t xml:space="preserve">
</t>
    </r>
    <r>
      <rPr>
        <b/>
        <sz val="22"/>
        <color rgb="FFFF0000"/>
        <rFont val="Segoe UI"/>
      </rPr>
      <t>Actividades de gestión* (Acumulativo)</t>
    </r>
  </si>
  <si>
    <r>
      <rPr>
        <sz val="22"/>
        <color rgb="FF000000"/>
        <rFont val="Segoe UI"/>
      </rPr>
      <t>14</t>
    </r>
    <r>
      <rPr>
        <b/>
        <sz val="22"/>
        <color rgb="FF000000"/>
        <rFont val="Segoe UI"/>
      </rPr>
      <t xml:space="preserve">
</t>
    </r>
    <r>
      <rPr>
        <b/>
        <sz val="22"/>
        <color rgb="FFFF0000"/>
        <rFont val="Segoe UI"/>
      </rPr>
      <t>Acumulativo</t>
    </r>
  </si>
  <si>
    <r>
      <rPr>
        <sz val="22"/>
        <color rgb="FF000000"/>
        <rFont val="Segoe UI"/>
      </rPr>
      <t>100%</t>
    </r>
    <r>
      <rPr>
        <b/>
        <sz val="22"/>
        <color rgb="FF000000"/>
        <rFont val="Segoe UI"/>
      </rPr>
      <t xml:space="preserve">
</t>
    </r>
    <r>
      <rPr>
        <b/>
        <sz val="22"/>
        <color rgb="FFFF0000"/>
        <rFont val="Segoe UI"/>
      </rPr>
      <t>Stock</t>
    </r>
  </si>
  <si>
    <r>
      <rPr>
        <sz val="22"/>
        <color rgb="FF000000"/>
        <rFont val="Segoe UI"/>
      </rPr>
      <t>&gt;= 99%</t>
    </r>
    <r>
      <rPr>
        <b/>
        <sz val="22"/>
        <color rgb="FF000000"/>
        <rFont val="Segoe UI"/>
      </rPr>
      <t xml:space="preserve">
</t>
    </r>
    <r>
      <rPr>
        <b/>
        <sz val="22"/>
        <color rgb="FFFF0000"/>
        <rFont val="Segoe UI"/>
      </rPr>
      <t>Stock</t>
    </r>
  </si>
  <si>
    <r>
      <rPr>
        <sz val="22"/>
        <color rgb="FF000000"/>
        <rFont val="Segoe UI"/>
      </rPr>
      <t>5%</t>
    </r>
    <r>
      <rPr>
        <b/>
        <sz val="22"/>
        <color rgb="FF000000"/>
        <rFont val="Segoe UI"/>
      </rPr>
      <t xml:space="preserve">
</t>
    </r>
    <r>
      <rPr>
        <b/>
        <sz val="22"/>
        <color rgb="FFFF0000"/>
        <rFont val="Segoe UI"/>
      </rPr>
      <t>Acumulativo</t>
    </r>
  </si>
  <si>
    <r>
      <rPr>
        <sz val="22"/>
        <color rgb="FF000000"/>
        <rFont val="Segoe UI"/>
      </rPr>
      <t>8</t>
    </r>
    <r>
      <rPr>
        <b/>
        <sz val="22"/>
        <color rgb="FF000000"/>
        <rFont val="Segoe UI"/>
      </rPr>
      <t xml:space="preserve">
</t>
    </r>
    <r>
      <rPr>
        <b/>
        <sz val="22"/>
        <color rgb="FFFF0000"/>
        <rFont val="Segoe UI"/>
      </rPr>
      <t>Acumulativo</t>
    </r>
  </si>
  <si>
    <r>
      <t xml:space="preserve">1
</t>
    </r>
    <r>
      <rPr>
        <b/>
        <sz val="22"/>
        <color rgb="FFFF0000"/>
        <rFont val="Segoe UI"/>
      </rPr>
      <t>Acumulativo</t>
    </r>
  </si>
  <si>
    <r>
      <rPr>
        <sz val="22"/>
        <color rgb="FF000000"/>
        <rFont val="Segoe UI"/>
      </rPr>
      <t>80</t>
    </r>
    <r>
      <rPr>
        <b/>
        <sz val="22"/>
        <color rgb="FF000000"/>
        <rFont val="Segoe UI"/>
      </rPr>
      <t xml:space="preserve">
</t>
    </r>
    <r>
      <rPr>
        <b/>
        <sz val="22"/>
        <color rgb="FFFF0000"/>
        <rFont val="Segoe UI"/>
      </rPr>
      <t>Acumulativo</t>
    </r>
  </si>
  <si>
    <r>
      <t xml:space="preserve">66%
</t>
    </r>
    <r>
      <rPr>
        <b/>
        <sz val="22"/>
        <color rgb="FFFF0000"/>
        <rFont val="Segoe UI"/>
      </rPr>
      <t>Acumulativo</t>
    </r>
  </si>
  <si>
    <r>
      <t xml:space="preserve">9 metodologías actualizadas
</t>
    </r>
    <r>
      <rPr>
        <b/>
        <sz val="22"/>
        <color rgb="FFFF0000"/>
        <rFont val="Segoe UI"/>
      </rPr>
      <t>Acumulativo</t>
    </r>
  </si>
  <si>
    <r>
      <t xml:space="preserve">5 Operaciones estadísticas que implementan acciones de mejora en la metodología (procesos e instrumentos) y resultados
</t>
    </r>
    <r>
      <rPr>
        <b/>
        <sz val="22"/>
        <color rgb="FFFF0000"/>
        <rFont val="Segoe UI"/>
      </rPr>
      <t>Acumulativo</t>
    </r>
  </si>
  <si>
    <r>
      <t xml:space="preserve">25%
</t>
    </r>
    <r>
      <rPr>
        <b/>
        <sz val="22"/>
        <color rgb="FFFF0000"/>
        <rFont val="Segoe UI"/>
      </rPr>
      <t>Acumulativo</t>
    </r>
  </si>
  <si>
    <r>
      <t xml:space="preserve">4 boletines con indicadores de calidad estadística 
</t>
    </r>
    <r>
      <rPr>
        <b/>
        <sz val="22"/>
        <color rgb="FFFF0000"/>
        <rFont val="Segoe UI"/>
      </rPr>
      <t>Acumulativo</t>
    </r>
  </si>
  <si>
    <r>
      <t xml:space="preserve">100%
</t>
    </r>
    <r>
      <rPr>
        <b/>
        <sz val="22"/>
        <color rgb="FFFF0000"/>
        <rFont val="Segoe UI"/>
      </rPr>
      <t>Acumulativo</t>
    </r>
  </si>
  <si>
    <r>
      <t xml:space="preserve">100%
</t>
    </r>
    <r>
      <rPr>
        <b/>
        <sz val="22"/>
        <color rgb="FFFF0000"/>
        <rFont val="Segoe UI"/>
      </rPr>
      <t>Stock</t>
    </r>
  </si>
  <si>
    <r>
      <t xml:space="preserve">17
</t>
    </r>
    <r>
      <rPr>
        <b/>
        <sz val="22"/>
        <color rgb="FFFF0000"/>
        <rFont val="Segoe UI"/>
      </rPr>
      <t>Acumulativo</t>
    </r>
  </si>
  <si>
    <r>
      <t xml:space="preserve">36%
</t>
    </r>
    <r>
      <rPr>
        <b/>
        <sz val="22"/>
        <color rgb="FFFF0000"/>
        <rFont val="Segoe UI"/>
      </rPr>
      <t>Flujo</t>
    </r>
  </si>
  <si>
    <r>
      <t xml:space="preserve">70%
</t>
    </r>
    <r>
      <rPr>
        <b/>
        <sz val="22"/>
        <color rgb="FFFF0000"/>
        <rFont val="Segoe UI"/>
      </rPr>
      <t>Stock</t>
    </r>
  </si>
  <si>
    <r>
      <t xml:space="preserve">80%
</t>
    </r>
    <r>
      <rPr>
        <b/>
        <sz val="22"/>
        <color rgb="FFFF0000"/>
        <rFont val="Segoe UI"/>
      </rPr>
      <t>Acumulativo</t>
    </r>
  </si>
  <si>
    <r>
      <t xml:space="preserve">4
</t>
    </r>
    <r>
      <rPr>
        <b/>
        <sz val="22"/>
        <color rgb="FFFF0000"/>
        <rFont val="Segoe UI"/>
      </rPr>
      <t>Flujo</t>
    </r>
  </si>
  <si>
    <r>
      <t xml:space="preserve">32
</t>
    </r>
    <r>
      <rPr>
        <b/>
        <sz val="22"/>
        <color rgb="FFFF0000"/>
        <rFont val="Segoe UI"/>
      </rPr>
      <t>Acumulativo</t>
    </r>
  </si>
  <si>
    <r>
      <t xml:space="preserve">15
</t>
    </r>
    <r>
      <rPr>
        <b/>
        <sz val="22"/>
        <color rgb="FFFF0000"/>
        <rFont val="Segoe UI"/>
      </rPr>
      <t xml:space="preserve">Acumulativo </t>
    </r>
  </si>
  <si>
    <t>FINALIZADO
Meta cuatrienal alcanzada</t>
  </si>
  <si>
    <t>META CUATRIENAL</t>
  </si>
  <si>
    <t>AVANCE TOTAL</t>
  </si>
  <si>
    <t xml:space="preserve">
FINALIZADO
Meta cuatrienal alcanzada</t>
  </si>
  <si>
    <t>Meta cuatrienal alcanzada
Su reporte cierra hasta el 2022 - 2</t>
  </si>
  <si>
    <t xml:space="preserve">En gestión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</si>
</sst>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0.0%"/>
    <numFmt numFmtId="165" formatCode="0.0"/>
  </numFmts>
  <fonts count="94">
    <font>
      <sz val="12"/>
      <color theme="1"/>
      <name val="Calibri"/>
      <family val="2"/>
      <scheme val="minor"/>
    </font>
    <font>
      <sz val="12"/>
      <color theme="1"/>
      <name val="Calibri"/>
      <family val="2"/>
      <scheme val="minor"/>
    </font>
    <font>
      <sz val="26"/>
      <color rgb="FF000000"/>
      <name val="Segoe UI"/>
    </font>
    <font>
      <b/>
      <sz val="48"/>
      <name val="Segoe UI"/>
    </font>
    <font>
      <b/>
      <sz val="36"/>
      <color rgb="FF000000"/>
      <name val="Segoe UI"/>
    </font>
    <font>
      <b/>
      <sz val="12"/>
      <name val="Segoe UI"/>
    </font>
    <font>
      <b/>
      <sz val="26"/>
      <color rgb="FFFFFFFF"/>
      <name val="Segoe UI"/>
    </font>
    <font>
      <b/>
      <sz val="26"/>
      <color rgb="FF000000"/>
      <name val="Segoe UI"/>
    </font>
    <font>
      <b/>
      <sz val="36"/>
      <color rgb="FFFFFFFF"/>
      <name val="Segoe UI"/>
    </font>
    <font>
      <b/>
      <sz val="36"/>
      <name val="Segoe UI"/>
    </font>
    <font>
      <b/>
      <sz val="26"/>
      <color rgb="FF4F6228"/>
      <name val="Segoe UI"/>
    </font>
    <font>
      <sz val="36"/>
      <color rgb="FF000000"/>
      <name val="Segoe UI"/>
    </font>
    <font>
      <b/>
      <sz val="20"/>
      <color rgb="FFFFFFFF"/>
      <name val="Segoe UI"/>
    </font>
    <font>
      <b/>
      <sz val="36"/>
      <color theme="0"/>
      <name val="Segoe UI"/>
    </font>
    <font>
      <b/>
      <sz val="26"/>
      <color theme="0"/>
      <name val="Segoe UI"/>
    </font>
    <font>
      <b/>
      <sz val="28"/>
      <color rgb="FF000000"/>
      <name val="Segoe UI"/>
    </font>
    <font>
      <sz val="20"/>
      <color rgb="FF000000"/>
      <name val="Segoe UI"/>
    </font>
    <font>
      <b/>
      <sz val="20"/>
      <color rgb="FF000000"/>
      <name val="Segoe UI"/>
    </font>
    <font>
      <b/>
      <sz val="20"/>
      <name val="Segoe UI"/>
    </font>
    <font>
      <b/>
      <sz val="26"/>
      <color rgb="FF002060"/>
      <name val="Segoe UI"/>
    </font>
    <font>
      <b/>
      <sz val="26"/>
      <color rgb="FFB6004C"/>
      <name val="Segoe UI"/>
    </font>
    <font>
      <b/>
      <sz val="24"/>
      <color rgb="FFB6004C"/>
      <name val="Segoe UI"/>
    </font>
    <font>
      <b/>
      <sz val="24"/>
      <color rgb="FF000000"/>
      <name val="Segoe UI"/>
    </font>
    <font>
      <sz val="24"/>
      <color rgb="FF000000"/>
      <name val="Segoe UI"/>
    </font>
    <font>
      <b/>
      <sz val="24"/>
      <color rgb="FFFFFFFF"/>
      <name val="Segoe UI"/>
    </font>
    <font>
      <b/>
      <sz val="20"/>
      <color theme="1"/>
      <name val="Segoe UI"/>
    </font>
    <font>
      <sz val="20"/>
      <color theme="1"/>
      <name val="Segoe UI"/>
    </font>
    <font>
      <b/>
      <sz val="20"/>
      <color theme="1"/>
      <name val="Segoe UI"/>
      <family val="2"/>
    </font>
    <font>
      <sz val="20"/>
      <color theme="1"/>
      <name val="Segoe UI"/>
      <family val="2"/>
    </font>
    <font>
      <b/>
      <sz val="20"/>
      <color theme="1"/>
      <name val="Calibri"/>
      <family val="2"/>
      <scheme val="minor"/>
    </font>
    <font>
      <sz val="20"/>
      <color theme="1"/>
      <name val="Calibri"/>
      <family val="2"/>
      <scheme val="minor"/>
    </font>
    <font>
      <sz val="20"/>
      <name val="Segoe UI"/>
    </font>
    <font>
      <b/>
      <sz val="20"/>
      <color theme="1"/>
      <name val="Segoe UI"/>
      <family val="2"/>
      <charset val="1"/>
    </font>
    <font>
      <sz val="20"/>
      <color theme="1"/>
      <name val="Segoe UI"/>
      <family val="2"/>
      <charset val="1"/>
    </font>
    <font>
      <b/>
      <sz val="20"/>
      <name val="Segoe UI"/>
      <family val="2"/>
    </font>
    <font>
      <sz val="20"/>
      <name val="Segoe UI"/>
      <family val="2"/>
    </font>
    <font>
      <sz val="24"/>
      <name val="Segoe UI"/>
    </font>
    <font>
      <sz val="30"/>
      <color rgb="FF000000"/>
      <name val="Segoe UI"/>
    </font>
    <font>
      <b/>
      <sz val="30"/>
      <color theme="0"/>
      <name val="Segoe UI"/>
    </font>
    <font>
      <b/>
      <sz val="30"/>
      <color rgb="FFB6004C"/>
      <name val="Segoe UI"/>
    </font>
    <font>
      <b/>
      <sz val="30"/>
      <color rgb="FFFFFFFF"/>
      <name val="Segoe UI"/>
    </font>
    <font>
      <b/>
      <sz val="20"/>
      <color rgb="FF000000"/>
      <name val="Calibri"/>
      <family val="2"/>
    </font>
    <font>
      <sz val="20"/>
      <color rgb="FF000000"/>
      <name val="Calibri"/>
      <family val="2"/>
    </font>
    <font>
      <b/>
      <sz val="20"/>
      <name val="Calibri"/>
      <family val="2"/>
    </font>
    <font>
      <b/>
      <sz val="20"/>
      <color rgb="FFFF0000"/>
      <name val="Segoe UI"/>
    </font>
    <font>
      <i/>
      <sz val="20"/>
      <name val="Segoe UI"/>
    </font>
    <font>
      <b/>
      <i/>
      <sz val="20"/>
      <color rgb="FF000000"/>
      <name val="Segoe UI"/>
    </font>
    <font>
      <i/>
      <sz val="20"/>
      <color rgb="FF000000"/>
      <name val="Segoe UI"/>
    </font>
    <font>
      <b/>
      <i/>
      <sz val="20"/>
      <color theme="1"/>
      <name val="Segoe UI"/>
    </font>
    <font>
      <u/>
      <sz val="20"/>
      <color theme="1"/>
      <name val="Segoe UI"/>
    </font>
    <font>
      <b/>
      <sz val="26"/>
      <color rgb="FFFFFFFF"/>
      <name val="Segoe UI"/>
      <charset val="1"/>
    </font>
    <font>
      <b/>
      <u/>
      <sz val="20"/>
      <color rgb="FF000000"/>
      <name val="Segoe UI"/>
    </font>
    <font>
      <u/>
      <sz val="20"/>
      <color rgb="FF000000"/>
      <name val="Segoe UI"/>
    </font>
    <font>
      <i/>
      <sz val="20"/>
      <color theme="1"/>
      <name val="Segoe UI"/>
    </font>
    <font>
      <sz val="20"/>
      <color rgb="FFFFC000"/>
      <name val="Segoe UI"/>
    </font>
    <font>
      <u/>
      <sz val="11"/>
      <color theme="10"/>
      <name val="Calibri"/>
      <family val="2"/>
      <scheme val="minor"/>
    </font>
    <font>
      <sz val="20"/>
      <color theme="1"/>
      <name val="Calibri (Cuerpo)"/>
    </font>
    <font>
      <b/>
      <sz val="20"/>
      <color rgb="FF000000"/>
      <name val="Segoe UI"/>
      <family val="2"/>
    </font>
    <font>
      <sz val="20"/>
      <color rgb="FF000000"/>
      <name val="Segoe UI"/>
      <family val="2"/>
    </font>
    <font>
      <b/>
      <sz val="8"/>
      <color theme="1"/>
      <name val="Calibri"/>
      <family val="2"/>
      <scheme val="minor"/>
    </font>
    <font>
      <b/>
      <sz val="20"/>
      <color theme="1"/>
      <name val="Calibri (Cuerpo)"/>
    </font>
    <font>
      <b/>
      <sz val="36"/>
      <color rgb="FFFFFFFF"/>
      <name val="Segoe UI"/>
      <charset val="1"/>
    </font>
    <font>
      <b/>
      <sz val="20"/>
      <color rgb="FF000000"/>
      <name val="Segoe UI"/>
      <charset val="1"/>
    </font>
    <font>
      <sz val="20"/>
      <color rgb="FF000000"/>
      <name val="Segoe UI"/>
      <charset val="1"/>
    </font>
    <font>
      <sz val="20"/>
      <color rgb="FF000000"/>
      <name val="Segoe UI"/>
      <family val="2"/>
      <charset val="1"/>
    </font>
    <font>
      <b/>
      <sz val="26"/>
      <color theme="1"/>
      <name val="Segoe UI"/>
    </font>
    <font>
      <b/>
      <sz val="26"/>
      <name val="Segoe UI"/>
    </font>
    <font>
      <b/>
      <sz val="22"/>
      <color rgb="FF000000"/>
      <name val="Segoe UI"/>
    </font>
    <font>
      <sz val="22"/>
      <color rgb="FF000000"/>
      <name val="Segoe UI"/>
    </font>
    <font>
      <b/>
      <sz val="22"/>
      <color rgb="FFFFFFFF"/>
      <name val="Segoe UI"/>
    </font>
    <font>
      <b/>
      <sz val="22"/>
      <name val="Segoe UI"/>
    </font>
    <font>
      <b/>
      <sz val="22"/>
      <color theme="1"/>
      <name val="Segoe UI"/>
      <family val="2"/>
    </font>
    <font>
      <sz val="22"/>
      <color theme="1"/>
      <name val="Segoe UI"/>
    </font>
    <font>
      <sz val="22"/>
      <color theme="1"/>
      <name val="Segoe UI"/>
      <family val="2"/>
    </font>
    <font>
      <b/>
      <sz val="22"/>
      <color rgb="FF000000"/>
      <name val="Segoe UI"/>
      <family val="2"/>
    </font>
    <font>
      <sz val="22"/>
      <color rgb="FF000000"/>
      <name val="Segoe UI"/>
      <family val="2"/>
    </font>
    <font>
      <b/>
      <sz val="22"/>
      <color theme="1"/>
      <name val="Segoe UI"/>
    </font>
    <font>
      <b/>
      <sz val="22"/>
      <color theme="0"/>
      <name val="Segoe UI"/>
      <family val="2"/>
    </font>
    <font>
      <b/>
      <sz val="22"/>
      <color theme="1"/>
      <name val="Calibri"/>
      <family val="2"/>
      <scheme val="minor"/>
    </font>
    <font>
      <sz val="22"/>
      <color theme="1"/>
      <name val="Calibri"/>
      <family val="2"/>
      <scheme val="minor"/>
    </font>
    <font>
      <sz val="22"/>
      <name val="Segoe UI"/>
    </font>
    <font>
      <b/>
      <sz val="22"/>
      <color rgb="FF000000"/>
      <name val="Calibri"/>
      <family val="2"/>
    </font>
    <font>
      <sz val="22"/>
      <color rgb="FF000000"/>
      <name val="Calibri"/>
      <family val="2"/>
    </font>
    <font>
      <sz val="22"/>
      <color theme="1"/>
      <name val="Segoe UI"/>
      <charset val="1"/>
    </font>
    <font>
      <b/>
      <sz val="22"/>
      <color theme="1"/>
      <name val="Segoe UI"/>
      <family val="2"/>
      <charset val="1"/>
    </font>
    <font>
      <sz val="22"/>
      <color theme="1"/>
      <name val="Segoe UI"/>
      <family val="2"/>
      <charset val="1"/>
    </font>
    <font>
      <b/>
      <sz val="22"/>
      <name val="Segoe UI"/>
      <family val="2"/>
    </font>
    <font>
      <sz val="22"/>
      <name val="Segoe UI"/>
      <family val="2"/>
    </font>
    <font>
      <u/>
      <sz val="20"/>
      <color rgb="FF000000"/>
      <name val="Calibri"/>
      <family val="2"/>
    </font>
    <font>
      <b/>
      <i/>
      <sz val="20"/>
      <color rgb="FF000000"/>
      <name val="Calibri"/>
      <family val="2"/>
    </font>
    <font>
      <b/>
      <sz val="22"/>
      <color rgb="FFB6004C"/>
      <name val="Segoe UI"/>
    </font>
    <font>
      <b/>
      <sz val="22"/>
      <color rgb="FFFF0000"/>
      <name val="Segoe UI"/>
    </font>
    <font>
      <b/>
      <sz val="22"/>
      <color theme="0"/>
      <name val="Segoe UI"/>
    </font>
    <font>
      <b/>
      <sz val="72"/>
      <name val="Segoe UI"/>
    </font>
  </fonts>
  <fills count="34">
    <fill>
      <patternFill patternType="none"/>
    </fill>
    <fill>
      <patternFill patternType="gray125"/>
    </fill>
    <fill>
      <patternFill patternType="solid">
        <fgColor theme="0"/>
        <bgColor indexed="64"/>
      </patternFill>
    </fill>
    <fill>
      <patternFill patternType="solid">
        <fgColor theme="0" tint="-0.499984740745262"/>
        <bgColor rgb="FF000000"/>
      </patternFill>
    </fill>
    <fill>
      <patternFill patternType="solid">
        <fgColor rgb="FFF2F2F2"/>
        <bgColor rgb="FF000000"/>
      </patternFill>
    </fill>
    <fill>
      <patternFill patternType="solid">
        <fgColor rgb="FFC4D79B"/>
        <bgColor rgb="FF000000"/>
      </patternFill>
    </fill>
    <fill>
      <patternFill patternType="solid">
        <fgColor rgb="FFFFFFFF"/>
        <bgColor rgb="FF000000"/>
      </patternFill>
    </fill>
    <fill>
      <patternFill patternType="solid">
        <fgColor rgb="FF808080"/>
        <bgColor rgb="FF000000"/>
      </patternFill>
    </fill>
    <fill>
      <patternFill patternType="solid">
        <fgColor rgb="FF002060"/>
        <bgColor rgb="FF000000"/>
      </patternFill>
    </fill>
    <fill>
      <patternFill patternType="solid">
        <fgColor rgb="FFB6004C"/>
        <bgColor rgb="FF000000"/>
      </patternFill>
    </fill>
    <fill>
      <patternFill patternType="solid">
        <fgColor rgb="FF98BD1F"/>
        <bgColor rgb="FF000000"/>
      </patternFill>
    </fill>
    <fill>
      <patternFill patternType="solid">
        <fgColor rgb="FF002060"/>
        <bgColor indexed="64"/>
      </patternFill>
    </fill>
    <fill>
      <patternFill patternType="solid">
        <fgColor rgb="FFB6004C"/>
        <bgColor indexed="64"/>
      </patternFill>
    </fill>
    <fill>
      <patternFill patternType="solid">
        <fgColor rgb="FFD9D9D9"/>
        <bgColor rgb="FF000000"/>
      </patternFill>
    </fill>
    <fill>
      <patternFill patternType="solid">
        <fgColor rgb="FFC5D9F1"/>
        <bgColor rgb="FF000000"/>
      </patternFill>
    </fill>
    <fill>
      <patternFill patternType="solid">
        <fgColor rgb="FFF2DCDB"/>
        <bgColor rgb="FF000000"/>
      </patternFill>
    </fill>
    <fill>
      <patternFill patternType="solid">
        <fgColor theme="9" tint="0.79998168889431442"/>
        <bgColor rgb="FF000000"/>
      </patternFill>
    </fill>
    <fill>
      <patternFill patternType="solid">
        <fgColor rgb="FFF2DDDB"/>
        <bgColor rgb="FF000000"/>
      </patternFill>
    </fill>
    <fill>
      <patternFill patternType="solid">
        <fgColor theme="0" tint="-4.9989318521683403E-2"/>
        <bgColor indexed="64"/>
      </patternFill>
    </fill>
    <fill>
      <patternFill patternType="solid">
        <fgColor theme="0" tint="-0.14999847407452621"/>
        <bgColor rgb="FF000000"/>
      </patternFill>
    </fill>
    <fill>
      <patternFill patternType="solid">
        <fgColor theme="0" tint="-4.9989318521683403E-2"/>
        <bgColor rgb="FF000000"/>
      </patternFill>
    </fill>
    <fill>
      <patternFill patternType="solid">
        <fgColor theme="0" tint="-0.14999847407452621"/>
        <bgColor indexed="64"/>
      </patternFill>
    </fill>
    <fill>
      <patternFill patternType="solid">
        <fgColor theme="1" tint="4.9989318521683403E-2"/>
        <bgColor indexed="64"/>
      </patternFill>
    </fill>
    <fill>
      <patternFill patternType="solid">
        <fgColor theme="8" tint="0.79998168889431442"/>
        <bgColor indexed="64"/>
      </patternFill>
    </fill>
    <fill>
      <patternFill patternType="solid">
        <fgColor theme="1"/>
        <bgColor indexed="64"/>
      </patternFill>
    </fill>
    <fill>
      <patternFill patternType="solid">
        <fgColor rgb="FFFFC000"/>
        <bgColor rgb="FF000000"/>
      </patternFill>
    </fill>
    <fill>
      <patternFill patternType="solid">
        <fgColor theme="7" tint="0.79998168889431442"/>
        <bgColor rgb="FF000000"/>
      </patternFill>
    </fill>
    <fill>
      <patternFill patternType="solid">
        <fgColor rgb="FF7030A0"/>
        <bgColor rgb="FF000000"/>
      </patternFill>
    </fill>
    <fill>
      <patternFill patternType="solid">
        <fgColor theme="7"/>
        <bgColor rgb="FF000000"/>
      </patternFill>
    </fill>
    <fill>
      <patternFill patternType="solid">
        <fgColor theme="9" tint="-0.499984740745262"/>
        <bgColor indexed="64"/>
      </patternFill>
    </fill>
    <fill>
      <patternFill patternType="solid">
        <fgColor theme="8" tint="0.79998168889431442"/>
        <bgColor rgb="FF000000"/>
      </patternFill>
    </fill>
    <fill>
      <patternFill patternType="solid">
        <fgColor rgb="FFE9C9FB"/>
        <bgColor rgb="FF000000"/>
      </patternFill>
    </fill>
    <fill>
      <patternFill patternType="solid">
        <fgColor rgb="FFE9C9FB"/>
        <bgColor indexed="64"/>
      </patternFill>
    </fill>
    <fill>
      <patternFill patternType="solid">
        <fgColor theme="3" tint="-0.499984740745262"/>
        <bgColor indexed="64"/>
      </patternFill>
    </fill>
  </fills>
  <borders count="38">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bottom/>
      <diagonal/>
    </border>
    <border>
      <left style="thin">
        <color theme="0"/>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diagonal/>
    </border>
    <border>
      <left style="hair">
        <color theme="0"/>
      </left>
      <right style="hair">
        <color theme="0"/>
      </right>
      <top style="hair">
        <color theme="0"/>
      </top>
      <bottom style="hair">
        <color theme="0"/>
      </bottom>
      <diagonal/>
    </border>
    <border>
      <left style="hair">
        <color theme="0"/>
      </left>
      <right/>
      <top style="hair">
        <color theme="0"/>
      </top>
      <bottom style="hair">
        <color theme="0"/>
      </bottom>
      <diagonal/>
    </border>
    <border>
      <left style="hair">
        <color theme="0"/>
      </left>
      <right/>
      <top/>
      <bottom/>
      <diagonal/>
    </border>
    <border>
      <left style="hair">
        <color theme="0"/>
      </left>
      <right/>
      <top style="hair">
        <color theme="0"/>
      </top>
      <bottom/>
      <diagonal/>
    </border>
    <border>
      <left/>
      <right/>
      <top/>
      <bottom style="hair">
        <color theme="0"/>
      </bottom>
      <diagonal/>
    </border>
    <border>
      <left style="hair">
        <color theme="0"/>
      </left>
      <right style="hair">
        <color theme="0"/>
      </right>
      <top style="hair">
        <color theme="0"/>
      </top>
      <bottom/>
      <diagonal/>
    </border>
    <border>
      <left/>
      <right/>
      <top style="hair">
        <color theme="0"/>
      </top>
      <bottom/>
      <diagonal/>
    </border>
    <border>
      <left/>
      <right style="hair">
        <color theme="0"/>
      </right>
      <top/>
      <bottom style="hair">
        <color theme="0"/>
      </bottom>
      <diagonal/>
    </border>
    <border>
      <left style="hair">
        <color theme="0"/>
      </left>
      <right style="hair">
        <color theme="0"/>
      </right>
      <top/>
      <bottom style="hair">
        <color theme="0"/>
      </bottom>
      <diagonal/>
    </border>
    <border>
      <left/>
      <right style="hair">
        <color theme="0"/>
      </right>
      <top style="hair">
        <color theme="0"/>
      </top>
      <bottom style="hair">
        <color theme="0"/>
      </bottom>
      <diagonal/>
    </border>
    <border>
      <left/>
      <right style="hair">
        <color theme="0"/>
      </right>
      <top style="hair">
        <color theme="0"/>
      </top>
      <bottom/>
      <diagonal/>
    </border>
    <border>
      <left style="hair">
        <color theme="0"/>
      </left>
      <right style="thin">
        <color theme="0"/>
      </right>
      <top style="hair">
        <color theme="0"/>
      </top>
      <bottom/>
      <diagonal/>
    </border>
    <border>
      <left style="hair">
        <color theme="0"/>
      </left>
      <right/>
      <top/>
      <bottom style="hair">
        <color theme="0"/>
      </bottom>
      <diagonal/>
    </border>
    <border>
      <left style="hair">
        <color theme="0"/>
      </left>
      <right style="thin">
        <color theme="0"/>
      </right>
      <top/>
      <bottom style="hair">
        <color theme="0"/>
      </bottom>
      <diagonal/>
    </border>
    <border>
      <left style="thin">
        <color theme="0"/>
      </left>
      <right style="thin">
        <color theme="0"/>
      </right>
      <top/>
      <bottom style="thin">
        <color theme="0"/>
      </bottom>
      <diagonal/>
    </border>
    <border>
      <left style="hair">
        <color rgb="FFFFFFFF"/>
      </left>
      <right style="hair">
        <color rgb="FFFFFFFF"/>
      </right>
      <top/>
      <bottom style="hair">
        <color rgb="FFFFFFFF"/>
      </bottom>
      <diagonal/>
    </border>
    <border>
      <left/>
      <right style="hair">
        <color rgb="FFFFFFFF"/>
      </right>
      <top/>
      <bottom style="hair">
        <color rgb="FFFFFFFF"/>
      </bottom>
      <diagonal/>
    </border>
    <border>
      <left/>
      <right style="hair">
        <color theme="0"/>
      </right>
      <top/>
      <bottom/>
      <diagonal/>
    </border>
    <border>
      <left/>
      <right style="hair">
        <color rgb="FFFFFFFF"/>
      </right>
      <top style="hair">
        <color rgb="FFFFFFFF"/>
      </top>
      <bottom style="hair">
        <color rgb="FFFFFFFF"/>
      </bottom>
      <diagonal/>
    </border>
    <border>
      <left style="hair">
        <color theme="1"/>
      </left>
      <right style="hair">
        <color theme="1"/>
      </right>
      <top/>
      <bottom/>
      <diagonal/>
    </border>
    <border>
      <left/>
      <right/>
      <top style="hair">
        <color theme="0"/>
      </top>
      <bottom style="hair">
        <color theme="0"/>
      </bottom>
      <diagonal/>
    </border>
    <border>
      <left style="hair">
        <color rgb="FFFFFFFF"/>
      </left>
      <right/>
      <top/>
      <bottom/>
      <diagonal/>
    </border>
    <border>
      <left style="hair">
        <color rgb="FFFFFFFF"/>
      </left>
      <right style="hair">
        <color rgb="FFFFFFFF"/>
      </right>
      <top style="hair">
        <color rgb="FFFFFFFF"/>
      </top>
      <bottom style="hair">
        <color rgb="FFFFFFFF"/>
      </bottom>
      <diagonal/>
    </border>
    <border>
      <left/>
      <right/>
      <top style="hair">
        <color rgb="FFFFFFFF"/>
      </top>
      <bottom style="hair">
        <color rgb="FFFFFFFF"/>
      </bottom>
      <diagonal/>
    </border>
    <border>
      <left/>
      <right/>
      <top style="hair">
        <color rgb="FFFFFFFF"/>
      </top>
      <bottom/>
      <diagonal/>
    </border>
    <border>
      <left style="hair">
        <color rgb="FFFFFFFF"/>
      </left>
      <right/>
      <top/>
      <bottom style="hair">
        <color rgb="FFFFFFFF"/>
      </bottom>
      <diagonal/>
    </border>
    <border>
      <left/>
      <right/>
      <top/>
      <bottom style="hair">
        <color rgb="FFFFFFFF"/>
      </bottom>
      <diagonal/>
    </border>
    <border>
      <left style="hair">
        <color rgb="FFFFFFFF"/>
      </left>
      <right style="hair">
        <color rgb="FFFFFFFF"/>
      </right>
      <top style="hair">
        <color rgb="FFFFFFFF"/>
      </top>
      <bottom/>
      <diagonal/>
    </border>
    <border>
      <left style="hair">
        <color rgb="FFFFFFFF"/>
      </left>
      <right style="thin">
        <color rgb="FFFFFFFF"/>
      </right>
      <top style="hair">
        <color rgb="FFFFFFFF"/>
      </top>
      <bottom/>
      <diagonal/>
    </border>
    <border>
      <left style="hair">
        <color rgb="FFFFFFFF"/>
      </left>
      <right style="thin">
        <color rgb="FFFFFFFF"/>
      </right>
      <top/>
      <bottom style="hair">
        <color rgb="FFFFFFFF"/>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55" fillId="0" borderId="0" applyNumberFormat="0" applyFill="0" applyBorder="0" applyAlignment="0" applyProtection="0"/>
  </cellStyleXfs>
  <cellXfs count="413">
    <xf numFmtId="0" fontId="0" fillId="0" borderId="0" xfId="0"/>
    <xf numFmtId="0" fontId="2" fillId="0" borderId="1" xfId="0" applyFont="1" applyBorder="1" applyAlignment="1">
      <alignment wrapText="1"/>
    </xf>
    <xf numFmtId="0" fontId="3" fillId="0" borderId="1" xfId="0" applyFont="1" applyBorder="1" applyAlignment="1">
      <alignment vertical="center" wrapText="1"/>
    </xf>
    <xf numFmtId="0" fontId="2" fillId="0" borderId="0" xfId="0" applyFont="1" applyAlignment="1">
      <alignment wrapText="1"/>
    </xf>
    <xf numFmtId="0" fontId="2" fillId="0" borderId="2" xfId="0" applyFont="1" applyBorder="1" applyAlignment="1">
      <alignment wrapText="1"/>
    </xf>
    <xf numFmtId="0" fontId="2" fillId="0" borderId="3" xfId="0" applyFont="1" applyBorder="1" applyAlignment="1">
      <alignment wrapText="1"/>
    </xf>
    <xf numFmtId="0" fontId="2" fillId="2" borderId="0" xfId="0" applyFont="1" applyFill="1" applyAlignment="1">
      <alignment wrapText="1"/>
    </xf>
    <xf numFmtId="0" fontId="2" fillId="0" borderId="1" xfId="0" applyFont="1" applyBorder="1"/>
    <xf numFmtId="0" fontId="4" fillId="0" borderId="0" xfId="0" applyFont="1" applyAlignment="1">
      <alignment vertical="center" wrapText="1"/>
    </xf>
    <xf numFmtId="0" fontId="2" fillId="0" borderId="0" xfId="0" applyFont="1"/>
    <xf numFmtId="0" fontId="3" fillId="0" borderId="4" xfId="0" applyFont="1" applyBorder="1"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vertical="center" wrapText="1"/>
    </xf>
    <xf numFmtId="0" fontId="5" fillId="2" borderId="0" xfId="0" applyFont="1" applyFill="1" applyAlignment="1">
      <alignment vertical="center" wrapText="1"/>
    </xf>
    <xf numFmtId="0" fontId="8" fillId="0" borderId="0" xfId="0" applyFont="1" applyAlignment="1">
      <alignment vertical="center" wrapText="1"/>
    </xf>
    <xf numFmtId="0" fontId="4" fillId="0" borderId="0" xfId="0" applyFont="1" applyAlignment="1">
      <alignment horizontal="center" vertical="center" wrapText="1"/>
    </xf>
    <xf numFmtId="0" fontId="9" fillId="6" borderId="0" xfId="0" applyFont="1" applyFill="1" applyAlignment="1">
      <alignment horizontal="center" vertical="center" wrapText="1"/>
    </xf>
    <xf numFmtId="0" fontId="3" fillId="0" borderId="7" xfId="0" applyFont="1" applyBorder="1" applyAlignment="1">
      <alignment vertical="center" wrapText="1"/>
    </xf>
    <xf numFmtId="0" fontId="5" fillId="0" borderId="6" xfId="0" applyFont="1" applyBorder="1" applyAlignment="1">
      <alignment vertical="center" wrapText="1"/>
    </xf>
    <xf numFmtId="0" fontId="5" fillId="0" borderId="5" xfId="0" applyFont="1" applyBorder="1" applyAlignment="1">
      <alignment vertical="center" wrapText="1"/>
    </xf>
    <xf numFmtId="0" fontId="11" fillId="0" borderId="3" xfId="0" applyFont="1" applyBorder="1"/>
    <xf numFmtId="0" fontId="8" fillId="0" borderId="0" xfId="0" applyFont="1" applyAlignment="1">
      <alignment horizontal="center" vertical="center" wrapText="1"/>
    </xf>
    <xf numFmtId="0" fontId="15" fillId="0" borderId="0" xfId="0" applyFont="1" applyAlignment="1">
      <alignment horizontal="center" vertical="center" wrapText="1"/>
    </xf>
    <xf numFmtId="0" fontId="11" fillId="0" borderId="0" xfId="0" applyFont="1"/>
    <xf numFmtId="0" fontId="14" fillId="0" borderId="12" xfId="0" applyFont="1" applyBorder="1" applyAlignment="1">
      <alignment horizontal="center" vertical="center" wrapText="1"/>
    </xf>
    <xf numFmtId="0" fontId="21" fillId="0" borderId="0" xfId="0" applyFont="1" applyAlignment="1">
      <alignment horizontal="center" vertical="center" wrapText="1"/>
    </xf>
    <xf numFmtId="0" fontId="16" fillId="18" borderId="8" xfId="0" applyFont="1" applyFill="1" applyBorder="1" applyAlignment="1">
      <alignment wrapText="1"/>
    </xf>
    <xf numFmtId="0" fontId="25" fillId="21" borderId="8" xfId="0" applyFont="1" applyFill="1" applyBorder="1" applyAlignment="1">
      <alignment horizontal="center" vertical="center" wrapText="1"/>
    </xf>
    <xf numFmtId="0" fontId="26" fillId="18" borderId="9" xfId="0" applyFont="1" applyFill="1" applyBorder="1" applyAlignment="1">
      <alignment vertical="center" wrapText="1"/>
    </xf>
    <xf numFmtId="0" fontId="24" fillId="2" borderId="0" xfId="0" applyFont="1" applyFill="1" applyAlignment="1">
      <alignment vertical="center" wrapText="1"/>
    </xf>
    <xf numFmtId="9" fontId="2" fillId="19" borderId="15" xfId="3" applyFont="1" applyFill="1" applyBorder="1" applyAlignment="1">
      <alignment horizontal="center" vertical="center" wrapText="1"/>
    </xf>
    <xf numFmtId="9" fontId="2" fillId="20" borderId="15" xfId="3" applyFont="1" applyFill="1" applyBorder="1" applyAlignment="1">
      <alignment horizontal="center" vertical="center" wrapText="1"/>
    </xf>
    <xf numFmtId="10" fontId="7" fillId="0" borderId="17" xfId="3" applyNumberFormat="1" applyFont="1" applyFill="1" applyBorder="1" applyAlignment="1">
      <alignment horizontal="center" vertical="center" wrapText="1"/>
    </xf>
    <xf numFmtId="9" fontId="23" fillId="0" borderId="0" xfId="3" applyFont="1" applyFill="1" applyBorder="1" applyAlignment="1">
      <alignment horizontal="center" vertical="center" wrapText="1"/>
    </xf>
    <xf numFmtId="9" fontId="17" fillId="19" borderId="8" xfId="3" applyFont="1" applyFill="1" applyBorder="1" applyAlignment="1">
      <alignment horizontal="center" vertical="center" wrapText="1"/>
    </xf>
    <xf numFmtId="0" fontId="28" fillId="18" borderId="9" xfId="0" applyFont="1" applyFill="1" applyBorder="1" applyAlignment="1">
      <alignment horizontal="left" vertical="center" wrapText="1"/>
    </xf>
    <xf numFmtId="9" fontId="2" fillId="20" borderId="17" xfId="3" applyFont="1" applyFill="1" applyBorder="1" applyAlignment="1">
      <alignment horizontal="center" vertical="center" wrapText="1"/>
    </xf>
    <xf numFmtId="10" fontId="7" fillId="4" borderId="8" xfId="3" applyNumberFormat="1" applyFont="1" applyFill="1" applyBorder="1" applyAlignment="1">
      <alignment horizontal="center" vertical="center" wrapText="1"/>
    </xf>
    <xf numFmtId="9" fontId="23" fillId="6" borderId="0" xfId="3" applyFont="1" applyFill="1" applyBorder="1" applyAlignment="1">
      <alignment horizontal="center" vertical="center" wrapText="1"/>
    </xf>
    <xf numFmtId="0" fontId="17" fillId="19" borderId="8" xfId="0" applyFont="1" applyFill="1" applyBorder="1" applyAlignment="1">
      <alignment horizontal="center" vertical="center" wrapText="1"/>
    </xf>
    <xf numFmtId="0" fontId="16" fillId="18" borderId="8" xfId="0" applyFont="1" applyFill="1" applyBorder="1" applyAlignment="1">
      <alignment vertical="center" wrapText="1"/>
    </xf>
    <xf numFmtId="0" fontId="27" fillId="21" borderId="8" xfId="0" applyFont="1" applyFill="1" applyBorder="1" applyAlignment="1">
      <alignment horizontal="center" vertical="center" wrapText="1"/>
    </xf>
    <xf numFmtId="0" fontId="2" fillId="19" borderId="17" xfId="0" applyFont="1" applyFill="1" applyBorder="1" applyAlignment="1">
      <alignment horizontal="center" vertical="center" wrapText="1"/>
    </xf>
    <xf numFmtId="0" fontId="2" fillId="20" borderId="17" xfId="0" applyFont="1" applyFill="1" applyBorder="1" applyAlignment="1">
      <alignment horizontal="center" vertical="center" wrapText="1"/>
    </xf>
    <xf numFmtId="10" fontId="7" fillId="18" borderId="17" xfId="3" applyNumberFormat="1" applyFont="1" applyFill="1" applyBorder="1" applyAlignment="1">
      <alignment horizontal="center" vertical="center" wrapText="1"/>
    </xf>
    <xf numFmtId="0" fontId="22" fillId="6" borderId="0" xfId="0" applyFont="1" applyFill="1" applyAlignment="1">
      <alignment horizontal="center" vertical="center" wrapText="1"/>
    </xf>
    <xf numFmtId="3" fontId="2" fillId="19" borderId="17" xfId="0" applyNumberFormat="1" applyFont="1" applyFill="1" applyBorder="1" applyAlignment="1">
      <alignment horizontal="center" vertical="center" wrapText="1"/>
    </xf>
    <xf numFmtId="3" fontId="2" fillId="20" borderId="17" xfId="0" applyNumberFormat="1" applyFont="1" applyFill="1" applyBorder="1" applyAlignment="1">
      <alignment horizontal="center" vertical="center" wrapText="1"/>
    </xf>
    <xf numFmtId="9" fontId="22" fillId="6" borderId="0" xfId="0" applyNumberFormat="1" applyFont="1" applyFill="1" applyAlignment="1">
      <alignment horizontal="center" vertical="center" wrapText="1"/>
    </xf>
    <xf numFmtId="3" fontId="2" fillId="0" borderId="0" xfId="0" applyNumberFormat="1" applyFont="1" applyAlignment="1">
      <alignment wrapText="1"/>
    </xf>
    <xf numFmtId="0" fontId="16" fillId="18" borderId="8" xfId="0" applyFont="1" applyFill="1" applyBorder="1" applyAlignment="1">
      <alignment horizontal="left" vertical="center" wrapText="1"/>
    </xf>
    <xf numFmtId="41" fontId="2" fillId="0" borderId="0" xfId="2" applyFont="1" applyFill="1" applyBorder="1" applyAlignment="1">
      <alignment wrapText="1"/>
    </xf>
    <xf numFmtId="9" fontId="17" fillId="19" borderId="8" xfId="0" applyNumberFormat="1" applyFont="1" applyFill="1" applyBorder="1" applyAlignment="1">
      <alignment horizontal="center" vertical="center" wrapText="1"/>
    </xf>
    <xf numFmtId="9" fontId="2" fillId="19" borderId="17" xfId="0" applyNumberFormat="1" applyFont="1" applyFill="1" applyBorder="1" applyAlignment="1">
      <alignment horizontal="center" vertical="center" wrapText="1"/>
    </xf>
    <xf numFmtId="9" fontId="23" fillId="6" borderId="0" xfId="0" applyNumberFormat="1" applyFont="1" applyFill="1" applyAlignment="1">
      <alignment horizontal="center" vertical="center" wrapText="1"/>
    </xf>
    <xf numFmtId="0" fontId="17" fillId="18" borderId="8" xfId="0" applyFont="1" applyFill="1" applyBorder="1" applyAlignment="1">
      <alignment vertical="center" wrapText="1"/>
    </xf>
    <xf numFmtId="9" fontId="2" fillId="19" borderId="18" xfId="3" applyFont="1" applyFill="1" applyBorder="1" applyAlignment="1">
      <alignment horizontal="center" vertical="center" wrapText="1"/>
    </xf>
    <xf numFmtId="9" fontId="2" fillId="20" borderId="18" xfId="3" applyFont="1" applyFill="1" applyBorder="1" applyAlignment="1">
      <alignment horizontal="center" vertical="center" wrapText="1"/>
    </xf>
    <xf numFmtId="10" fontId="7" fillId="0" borderId="18" xfId="3" applyNumberFormat="1" applyFont="1" applyFill="1" applyBorder="1" applyAlignment="1">
      <alignment horizontal="center" vertical="center" wrapText="1"/>
    </xf>
    <xf numFmtId="10" fontId="7" fillId="0" borderId="8" xfId="3" applyNumberFormat="1" applyFont="1" applyFill="1" applyBorder="1" applyAlignment="1">
      <alignment horizontal="center" vertical="center" wrapText="1"/>
    </xf>
    <xf numFmtId="9" fontId="2" fillId="19" borderId="8" xfId="3" applyFont="1" applyFill="1" applyBorder="1" applyAlignment="1">
      <alignment horizontal="center" vertical="center" wrapText="1"/>
    </xf>
    <xf numFmtId="9" fontId="36" fillId="6" borderId="0" xfId="0" applyNumberFormat="1" applyFont="1" applyFill="1" applyAlignment="1">
      <alignment horizontal="center" vertical="center" wrapText="1"/>
    </xf>
    <xf numFmtId="9" fontId="2" fillId="0" borderId="16" xfId="3" applyFont="1" applyFill="1" applyBorder="1" applyAlignment="1">
      <alignment horizontal="center" vertical="center" wrapText="1"/>
    </xf>
    <xf numFmtId="0" fontId="37" fillId="0" borderId="3" xfId="0" applyFont="1" applyBorder="1" applyAlignment="1">
      <alignment wrapText="1"/>
    </xf>
    <xf numFmtId="0" fontId="39" fillId="0" borderId="0" xfId="0" applyFont="1" applyAlignment="1">
      <alignment horizontal="center" vertical="center" wrapText="1"/>
    </xf>
    <xf numFmtId="9" fontId="38" fillId="0" borderId="0" xfId="0" applyNumberFormat="1" applyFont="1" applyAlignment="1">
      <alignment vertical="center" wrapText="1"/>
    </xf>
    <xf numFmtId="0" fontId="40" fillId="0" borderId="0" xfId="0" applyFont="1" applyAlignment="1">
      <alignment vertical="center" wrapText="1"/>
    </xf>
    <xf numFmtId="0" fontId="40" fillId="2" borderId="0" xfId="0" applyFont="1" applyFill="1" applyAlignment="1">
      <alignment vertical="center" wrapText="1"/>
    </xf>
    <xf numFmtId="0" fontId="14" fillId="0" borderId="16" xfId="0" applyFont="1" applyBorder="1" applyAlignment="1">
      <alignment horizontal="center" vertical="center" wrapText="1"/>
    </xf>
    <xf numFmtId="0" fontId="38" fillId="2" borderId="0" xfId="0" applyFont="1" applyFill="1" applyAlignment="1">
      <alignment vertical="center" wrapText="1"/>
    </xf>
    <xf numFmtId="0" fontId="37" fillId="0" borderId="0" xfId="0" applyFont="1" applyAlignment="1">
      <alignment wrapText="1"/>
    </xf>
    <xf numFmtId="0" fontId="32" fillId="19" borderId="8" xfId="0" applyFont="1" applyFill="1" applyBorder="1" applyAlignment="1">
      <alignment horizontal="center" vertical="center"/>
    </xf>
    <xf numFmtId="0" fontId="32" fillId="20" borderId="9" xfId="0" applyFont="1" applyFill="1" applyBorder="1" applyAlignment="1">
      <alignment horizontal="left" vertical="center" wrapText="1"/>
    </xf>
    <xf numFmtId="9" fontId="27" fillId="19" borderId="8" xfId="3" applyFont="1" applyFill="1" applyBorder="1" applyAlignment="1">
      <alignment horizontal="center" vertical="center"/>
    </xf>
    <xf numFmtId="0" fontId="27" fillId="20" borderId="9" xfId="0" applyFont="1" applyFill="1" applyBorder="1" applyAlignment="1">
      <alignment horizontal="left" vertical="center" wrapText="1"/>
    </xf>
    <xf numFmtId="9" fontId="2" fillId="19" borderId="8" xfId="0" applyNumberFormat="1" applyFont="1" applyFill="1" applyBorder="1" applyAlignment="1">
      <alignment horizontal="center" vertical="center" wrapText="1"/>
    </xf>
    <xf numFmtId="9" fontId="2" fillId="20" borderId="8" xfId="0" applyNumberFormat="1" applyFont="1" applyFill="1" applyBorder="1" applyAlignment="1">
      <alignment horizontal="center" vertical="center" wrapText="1"/>
    </xf>
    <xf numFmtId="9" fontId="2" fillId="0" borderId="8" xfId="0" applyNumberFormat="1" applyFont="1" applyBorder="1" applyAlignment="1">
      <alignment horizontal="center" vertical="center" wrapText="1"/>
    </xf>
    <xf numFmtId="0" fontId="41" fillId="19" borderId="8" xfId="0" applyFont="1" applyFill="1" applyBorder="1" applyAlignment="1">
      <alignment horizontal="center" vertical="center"/>
    </xf>
    <xf numFmtId="0" fontId="42" fillId="18" borderId="8" xfId="0" applyFont="1" applyFill="1" applyBorder="1" applyAlignment="1">
      <alignment vertical="center" wrapText="1"/>
    </xf>
    <xf numFmtId="0" fontId="26" fillId="18" borderId="9" xfId="0" applyFont="1" applyFill="1" applyBorder="1" applyAlignment="1">
      <alignment horizontal="left" vertical="top" wrapText="1"/>
    </xf>
    <xf numFmtId="0" fontId="27" fillId="19" borderId="8" xfId="0" applyFont="1" applyFill="1" applyBorder="1" applyAlignment="1">
      <alignment horizontal="center" vertical="center" wrapText="1"/>
    </xf>
    <xf numFmtId="0" fontId="26" fillId="18" borderId="9" xfId="0" applyFont="1" applyFill="1" applyBorder="1" applyAlignment="1">
      <alignment horizontal="left" vertical="center" wrapText="1"/>
    </xf>
    <xf numFmtId="1" fontId="2" fillId="19" borderId="8" xfId="0" applyNumberFormat="1" applyFont="1" applyFill="1" applyBorder="1" applyAlignment="1">
      <alignment horizontal="center" vertical="center" wrapText="1"/>
    </xf>
    <xf numFmtId="1" fontId="2" fillId="20" borderId="8" xfId="0" applyNumberFormat="1" applyFont="1" applyFill="1" applyBorder="1" applyAlignment="1">
      <alignment horizontal="center" vertical="center" wrapText="1"/>
    </xf>
    <xf numFmtId="1" fontId="2" fillId="0" borderId="8" xfId="0" applyNumberFormat="1" applyFont="1" applyBorder="1" applyAlignment="1">
      <alignment horizontal="center" vertical="center" wrapText="1"/>
    </xf>
    <xf numFmtId="9" fontId="17" fillId="19" borderId="8" xfId="0" applyNumberFormat="1" applyFont="1" applyFill="1" applyBorder="1" applyAlignment="1">
      <alignment horizontal="center" vertical="center"/>
    </xf>
    <xf numFmtId="0" fontId="31" fillId="18" borderId="8" xfId="0" applyFont="1" applyFill="1" applyBorder="1" applyAlignment="1">
      <alignment horizontal="left" vertical="center" wrapText="1"/>
    </xf>
    <xf numFmtId="0" fontId="25" fillId="21" borderId="8" xfId="0" applyFont="1" applyFill="1" applyBorder="1" applyAlignment="1">
      <alignment horizontal="center" vertical="center"/>
    </xf>
    <xf numFmtId="9" fontId="26" fillId="18" borderId="9" xfId="3" applyFont="1" applyFill="1" applyBorder="1" applyAlignment="1">
      <alignment horizontal="left" vertical="center" wrapText="1"/>
    </xf>
    <xf numFmtId="10" fontId="43" fillId="19" borderId="8" xfId="3" applyNumberFormat="1" applyFont="1" applyFill="1" applyBorder="1" applyAlignment="1">
      <alignment horizontal="center" vertical="center" wrapText="1"/>
    </xf>
    <xf numFmtId="9" fontId="18" fillId="19" borderId="8" xfId="3" applyFont="1" applyFill="1" applyBorder="1" applyAlignment="1">
      <alignment horizontal="center" vertical="center" wrapText="1"/>
    </xf>
    <xf numFmtId="0" fontId="29" fillId="21" borderId="8" xfId="0" applyFont="1" applyFill="1" applyBorder="1" applyAlignment="1">
      <alignment horizontal="center" vertical="center"/>
    </xf>
    <xf numFmtId="9" fontId="2" fillId="20" borderId="8" xfId="3" applyFont="1" applyFill="1" applyBorder="1" applyAlignment="1">
      <alignment horizontal="center" vertical="center" wrapText="1"/>
    </xf>
    <xf numFmtId="9" fontId="2" fillId="0" borderId="8" xfId="3" applyFont="1" applyFill="1" applyBorder="1" applyAlignment="1">
      <alignment horizontal="center" vertical="center" wrapText="1"/>
    </xf>
    <xf numFmtId="0" fontId="17" fillId="19" borderId="8" xfId="0" applyFont="1" applyFill="1" applyBorder="1" applyAlignment="1">
      <alignment horizontal="center" vertical="center"/>
    </xf>
    <xf numFmtId="0" fontId="16" fillId="18" borderId="8" xfId="0" applyFont="1" applyFill="1" applyBorder="1" applyAlignment="1">
      <alignment vertical="top" wrapText="1"/>
    </xf>
    <xf numFmtId="0" fontId="27" fillId="21" borderId="8" xfId="0" applyFont="1" applyFill="1" applyBorder="1" applyAlignment="1">
      <alignment horizontal="center" vertical="center"/>
    </xf>
    <xf numFmtId="9" fontId="25" fillId="19" borderId="8" xfId="0" applyNumberFormat="1" applyFont="1" applyFill="1" applyBorder="1" applyAlignment="1">
      <alignment horizontal="center" vertical="center" wrapText="1"/>
    </xf>
    <xf numFmtId="10" fontId="22" fillId="6" borderId="0" xfId="0" applyNumberFormat="1" applyFont="1" applyFill="1" applyAlignment="1">
      <alignment horizontal="center" vertical="center" wrapText="1"/>
    </xf>
    <xf numFmtId="0" fontId="2" fillId="19" borderId="8" xfId="0" applyFont="1" applyFill="1" applyBorder="1" applyAlignment="1">
      <alignment horizontal="center" vertical="center" wrapText="1"/>
    </xf>
    <xf numFmtId="0" fontId="2" fillId="20" borderId="8" xfId="0" applyFont="1" applyFill="1" applyBorder="1" applyAlignment="1">
      <alignment horizontal="center" vertical="center" wrapText="1"/>
    </xf>
    <xf numFmtId="0" fontId="2" fillId="18" borderId="8" xfId="0" applyFont="1" applyFill="1" applyBorder="1" applyAlignment="1">
      <alignment horizontal="center" vertical="center" wrapText="1"/>
    </xf>
    <xf numFmtId="0" fontId="2" fillId="0" borderId="8" xfId="0" applyFont="1" applyBorder="1" applyAlignment="1">
      <alignment horizontal="center" vertical="center" wrapText="1"/>
    </xf>
    <xf numFmtId="0" fontId="36" fillId="6" borderId="0" xfId="0" applyFont="1" applyFill="1" applyAlignment="1">
      <alignment horizontal="center" vertical="center" wrapText="1"/>
    </xf>
    <xf numFmtId="49" fontId="16" fillId="18" borderId="8" xfId="0" applyNumberFormat="1" applyFont="1" applyFill="1" applyBorder="1" applyAlignment="1">
      <alignment horizontal="justify" vertical="center" wrapText="1"/>
    </xf>
    <xf numFmtId="1" fontId="2" fillId="19" borderId="8" xfId="3" applyNumberFormat="1" applyFont="1" applyFill="1" applyBorder="1" applyAlignment="1">
      <alignment horizontal="center" vertical="center" wrapText="1"/>
    </xf>
    <xf numFmtId="1" fontId="2" fillId="20" borderId="8" xfId="3" applyNumberFormat="1" applyFont="1" applyFill="1" applyBorder="1" applyAlignment="1">
      <alignment horizontal="center" vertical="center" wrapText="1"/>
    </xf>
    <xf numFmtId="1" fontId="2" fillId="0" borderId="8" xfId="3" applyNumberFormat="1" applyFont="1" applyFill="1" applyBorder="1" applyAlignment="1">
      <alignment horizontal="center" vertical="center" wrapText="1"/>
    </xf>
    <xf numFmtId="49" fontId="23" fillId="6" borderId="0" xfId="0" applyNumberFormat="1" applyFont="1" applyFill="1" applyAlignment="1">
      <alignment horizontal="center" vertical="center" wrapText="1"/>
    </xf>
    <xf numFmtId="1" fontId="17" fillId="19" borderId="8" xfId="3" applyNumberFormat="1" applyFont="1" applyFill="1" applyBorder="1" applyAlignment="1">
      <alignment horizontal="center" vertical="center"/>
    </xf>
    <xf numFmtId="0" fontId="16" fillId="18" borderId="8" xfId="0" applyFont="1" applyFill="1" applyBorder="1" applyAlignment="1">
      <alignment horizontal="justify" vertical="center" wrapText="1"/>
    </xf>
    <xf numFmtId="0" fontId="23" fillId="6" borderId="0" xfId="0" applyFont="1" applyFill="1" applyAlignment="1">
      <alignment horizontal="center" vertical="center" wrapText="1"/>
    </xf>
    <xf numFmtId="0" fontId="37" fillId="6" borderId="0" xfId="0" applyFont="1" applyFill="1" applyAlignment="1">
      <alignment horizontal="center" vertical="center" wrapText="1"/>
    </xf>
    <xf numFmtId="9" fontId="17" fillId="19" borderId="8" xfId="3" applyFont="1" applyFill="1" applyBorder="1" applyAlignment="1">
      <alignment horizontal="center" vertical="center"/>
    </xf>
    <xf numFmtId="0" fontId="18" fillId="18" borderId="8" xfId="0" applyFont="1" applyFill="1" applyBorder="1" applyAlignment="1">
      <alignment vertical="top" wrapText="1"/>
    </xf>
    <xf numFmtId="9" fontId="25" fillId="21" borderId="8" xfId="0" applyNumberFormat="1" applyFont="1" applyFill="1" applyBorder="1" applyAlignment="1">
      <alignment horizontal="center" vertical="center"/>
    </xf>
    <xf numFmtId="9" fontId="25" fillId="21" borderId="8" xfId="0" applyNumberFormat="1" applyFont="1" applyFill="1" applyBorder="1" applyAlignment="1">
      <alignment horizontal="center" vertical="center" wrapText="1"/>
    </xf>
    <xf numFmtId="0" fontId="16" fillId="18" borderId="8" xfId="0" quotePrefix="1" applyFont="1" applyFill="1" applyBorder="1" applyAlignment="1">
      <alignment vertical="center" wrapText="1"/>
    </xf>
    <xf numFmtId="49" fontId="16" fillId="18" borderId="8" xfId="0" applyNumberFormat="1" applyFont="1" applyFill="1" applyBorder="1" applyAlignment="1">
      <alignment horizontal="left" vertical="center" wrapText="1"/>
    </xf>
    <xf numFmtId="0" fontId="26" fillId="18" borderId="9" xfId="0" applyFont="1" applyFill="1" applyBorder="1" applyAlignment="1">
      <alignment vertical="top" wrapText="1"/>
    </xf>
    <xf numFmtId="0" fontId="28" fillId="18" borderId="9" xfId="0" applyFont="1" applyFill="1" applyBorder="1" applyAlignment="1">
      <alignment vertical="top" wrapText="1"/>
    </xf>
    <xf numFmtId="165" fontId="25" fillId="21" borderId="8" xfId="0" applyNumberFormat="1" applyFont="1" applyFill="1" applyBorder="1" applyAlignment="1">
      <alignment horizontal="center" vertical="center" wrapText="1"/>
    </xf>
    <xf numFmtId="9" fontId="18" fillId="19" borderId="8" xfId="0" applyNumberFormat="1" applyFont="1" applyFill="1" applyBorder="1" applyAlignment="1">
      <alignment horizontal="center" vertical="center"/>
    </xf>
    <xf numFmtId="0" fontId="50" fillId="0" borderId="24" xfId="0" applyFont="1" applyBorder="1" applyAlignment="1">
      <alignment horizontal="center" vertical="center" wrapText="1"/>
    </xf>
    <xf numFmtId="9" fontId="37" fillId="6" borderId="0" xfId="0" applyNumberFormat="1" applyFont="1" applyFill="1" applyAlignment="1">
      <alignment horizontal="center" vertical="center" wrapText="1"/>
    </xf>
    <xf numFmtId="0" fontId="31" fillId="18" borderId="8" xfId="0" applyFont="1" applyFill="1" applyBorder="1" applyAlignment="1">
      <alignment horizontal="justify" vertical="center" wrapText="1"/>
    </xf>
    <xf numFmtId="0" fontId="23" fillId="6" borderId="0" xfId="0" quotePrefix="1" applyFont="1" applyFill="1" applyAlignment="1">
      <alignment horizontal="center" vertical="center" wrapText="1"/>
    </xf>
    <xf numFmtId="0" fontId="16" fillId="20" borderId="8" xfId="0" applyFont="1" applyFill="1" applyBorder="1" applyAlignment="1">
      <alignment vertical="center" wrapText="1"/>
    </xf>
    <xf numFmtId="165" fontId="17" fillId="19" borderId="8" xfId="0" applyNumberFormat="1" applyFont="1" applyFill="1" applyBorder="1" applyAlignment="1">
      <alignment horizontal="center" vertical="center"/>
    </xf>
    <xf numFmtId="0" fontId="26" fillId="18" borderId="9" xfId="0" applyFont="1" applyFill="1" applyBorder="1" applyAlignment="1">
      <alignment horizontal="center" vertical="center" wrapText="1"/>
    </xf>
    <xf numFmtId="0" fontId="2" fillId="19" borderId="8" xfId="3" applyNumberFormat="1" applyFont="1" applyFill="1" applyBorder="1" applyAlignment="1">
      <alignment horizontal="center" vertical="center" wrapText="1"/>
    </xf>
    <xf numFmtId="0" fontId="2" fillId="20" borderId="8" xfId="3" applyNumberFormat="1" applyFont="1" applyFill="1" applyBorder="1" applyAlignment="1">
      <alignment horizontal="center" vertical="center" wrapText="1"/>
    </xf>
    <xf numFmtId="10" fontId="17" fillId="19" borderId="8" xfId="0" applyNumberFormat="1" applyFont="1" applyFill="1" applyBorder="1" applyAlignment="1">
      <alignment horizontal="center" vertical="center" wrapText="1"/>
    </xf>
    <xf numFmtId="0" fontId="16" fillId="18" borderId="8" xfId="0" applyFont="1" applyFill="1" applyBorder="1" applyAlignment="1">
      <alignment horizontal="center" vertical="center" wrapText="1"/>
    </xf>
    <xf numFmtId="164" fontId="22" fillId="6" borderId="0" xfId="0" applyNumberFormat="1" applyFont="1" applyFill="1" applyAlignment="1">
      <alignment horizontal="center" vertical="center" wrapText="1"/>
    </xf>
    <xf numFmtId="0" fontId="31" fillId="18" borderId="8" xfId="0" applyFont="1" applyFill="1" applyBorder="1" applyAlignment="1">
      <alignment vertical="center" wrapText="1"/>
    </xf>
    <xf numFmtId="9" fontId="25" fillId="21" borderId="8" xfId="3" applyFont="1" applyFill="1" applyBorder="1" applyAlignment="1">
      <alignment horizontal="center" vertical="center"/>
    </xf>
    <xf numFmtId="164" fontId="2" fillId="20" borderId="8" xfId="3" applyNumberFormat="1" applyFont="1" applyFill="1" applyBorder="1" applyAlignment="1">
      <alignment horizontal="center" vertical="center" wrapText="1"/>
    </xf>
    <xf numFmtId="9" fontId="36" fillId="6" borderId="0" xfId="3" applyFont="1" applyFill="1" applyBorder="1" applyAlignment="1">
      <alignment horizontal="center" vertical="center" wrapText="1"/>
    </xf>
    <xf numFmtId="9" fontId="25" fillId="21" borderId="8" xfId="3" applyFont="1" applyFill="1" applyBorder="1" applyAlignment="1">
      <alignment horizontal="center" vertical="center" wrapText="1"/>
    </xf>
    <xf numFmtId="10" fontId="23" fillId="6" borderId="0" xfId="0" applyNumberFormat="1" applyFont="1" applyFill="1" applyAlignment="1">
      <alignment horizontal="center" vertical="center" wrapText="1"/>
    </xf>
    <xf numFmtId="0" fontId="2" fillId="21" borderId="8" xfId="0" applyFont="1" applyFill="1" applyBorder="1" applyAlignment="1">
      <alignment horizontal="center" vertical="center" wrapText="1"/>
    </xf>
    <xf numFmtId="9" fontId="16" fillId="18" borderId="8" xfId="0" applyNumberFormat="1" applyFont="1" applyFill="1" applyBorder="1" applyAlignment="1">
      <alignment horizontal="left" vertical="center" wrapText="1"/>
    </xf>
    <xf numFmtId="49" fontId="17" fillId="19" borderId="8" xfId="0" applyNumberFormat="1" applyFont="1" applyFill="1" applyBorder="1" applyAlignment="1">
      <alignment horizontal="center" vertical="center"/>
    </xf>
    <xf numFmtId="0" fontId="31" fillId="18" borderId="8" xfId="4" applyFont="1" applyFill="1" applyBorder="1" applyAlignment="1">
      <alignment horizontal="left" vertical="center" wrapText="1"/>
    </xf>
    <xf numFmtId="0" fontId="2" fillId="6" borderId="0" xfId="0" applyFont="1" applyFill="1" applyAlignment="1">
      <alignment horizontal="left" vertical="center" wrapText="1"/>
    </xf>
    <xf numFmtId="0" fontId="2" fillId="6" borderId="0" xfId="0" applyFont="1" applyFill="1" applyAlignment="1">
      <alignment horizontal="center" vertical="center" wrapText="1"/>
    </xf>
    <xf numFmtId="0" fontId="20" fillId="6" borderId="0" xfId="0" applyFont="1" applyFill="1" applyAlignment="1">
      <alignment horizontal="left" vertical="center" wrapText="1"/>
    </xf>
    <xf numFmtId="9" fontId="2" fillId="6" borderId="0" xfId="3" applyFont="1" applyFill="1" applyBorder="1" applyAlignment="1">
      <alignment horizontal="left" vertical="center" wrapText="1"/>
    </xf>
    <xf numFmtId="0" fontId="2" fillId="0" borderId="0" xfId="0" applyFont="1" applyAlignment="1">
      <alignment horizontal="left" vertical="center" wrapText="1"/>
    </xf>
    <xf numFmtId="0" fontId="2" fillId="6" borderId="0" xfId="0" applyFont="1" applyFill="1" applyAlignment="1">
      <alignment wrapText="1"/>
    </xf>
    <xf numFmtId="0" fontId="2" fillId="0" borderId="0" xfId="0" applyFont="1" applyAlignment="1">
      <alignment horizontal="center" vertical="center" wrapText="1"/>
    </xf>
    <xf numFmtId="0" fontId="20" fillId="0" borderId="0" xfId="0" applyFont="1" applyAlignment="1">
      <alignment horizontal="left" vertical="center" wrapText="1"/>
    </xf>
    <xf numFmtId="9" fontId="2" fillId="0" borderId="0" xfId="3" applyFont="1" applyFill="1" applyBorder="1" applyAlignment="1">
      <alignment horizontal="left" vertical="center" wrapText="1"/>
    </xf>
    <xf numFmtId="10" fontId="7" fillId="4" borderId="16" xfId="3" applyNumberFormat="1" applyFont="1" applyFill="1" applyBorder="1" applyAlignment="1">
      <alignment horizontal="center" vertical="center" wrapText="1"/>
    </xf>
    <xf numFmtId="0" fontId="13" fillId="0" borderId="0" xfId="0" applyFont="1" applyFill="1" applyAlignment="1">
      <alignment horizontal="center" vertical="center" wrapText="1"/>
    </xf>
    <xf numFmtId="0" fontId="26" fillId="0" borderId="0" xfId="0" applyFont="1" applyFill="1" applyBorder="1" applyAlignment="1">
      <alignment vertical="center" wrapText="1"/>
    </xf>
    <xf numFmtId="1" fontId="38" fillId="0" borderId="0" xfId="3" applyNumberFormat="1" applyFont="1" applyFill="1" applyBorder="1" applyAlignment="1">
      <alignment horizontal="center" vertical="center"/>
    </xf>
    <xf numFmtId="0" fontId="27" fillId="0" borderId="0"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8" fillId="0" borderId="0" xfId="0" applyFont="1" applyFill="1" applyBorder="1" applyAlignment="1">
      <alignment vertical="top" wrapText="1"/>
    </xf>
    <xf numFmtId="0" fontId="62" fillId="13" borderId="30" xfId="0" applyFont="1" applyFill="1" applyBorder="1" applyAlignment="1">
      <alignment horizontal="center" vertical="center"/>
    </xf>
    <xf numFmtId="9" fontId="63" fillId="4" borderId="31" xfId="0" applyNumberFormat="1" applyFont="1" applyFill="1" applyBorder="1" applyAlignment="1">
      <alignment horizontal="center" vertical="center" wrapText="1"/>
    </xf>
    <xf numFmtId="9" fontId="62" fillId="13" borderId="23" xfId="0" applyNumberFormat="1" applyFont="1" applyFill="1" applyBorder="1" applyAlignment="1">
      <alignment horizontal="center" vertical="center"/>
    </xf>
    <xf numFmtId="9" fontId="64" fillId="4" borderId="34" xfId="0" applyNumberFormat="1" applyFont="1" applyFill="1" applyBorder="1" applyAlignment="1">
      <alignment horizontal="left" vertical="center" wrapText="1"/>
    </xf>
    <xf numFmtId="0" fontId="57" fillId="13" borderId="30" xfId="0" applyFont="1" applyFill="1" applyBorder="1" applyAlignment="1">
      <alignment horizontal="center" vertical="center" wrapText="1"/>
    </xf>
    <xf numFmtId="0" fontId="58" fillId="4" borderId="31" xfId="0" applyFont="1" applyFill="1" applyBorder="1" applyAlignment="1">
      <alignment horizontal="left" vertical="center" wrapText="1"/>
    </xf>
    <xf numFmtId="0" fontId="17" fillId="13" borderId="30" xfId="0" applyFont="1" applyFill="1" applyBorder="1" applyAlignment="1">
      <alignment horizontal="center" vertical="center" wrapText="1"/>
    </xf>
    <xf numFmtId="0" fontId="16" fillId="4" borderId="31" xfId="0" applyFont="1" applyFill="1" applyBorder="1" applyAlignment="1">
      <alignment vertical="top" wrapText="1"/>
    </xf>
    <xf numFmtId="0" fontId="16" fillId="18" borderId="9" xfId="0" applyFont="1" applyFill="1" applyBorder="1" applyAlignment="1">
      <alignment vertical="top" wrapText="1"/>
    </xf>
    <xf numFmtId="0" fontId="16" fillId="4" borderId="31" xfId="0" applyFont="1" applyFill="1" applyBorder="1" applyAlignment="1">
      <alignment horizontal="center" vertical="center" wrapText="1"/>
    </xf>
    <xf numFmtId="0" fontId="58" fillId="4" borderId="31" xfId="0" applyFont="1" applyFill="1" applyBorder="1" applyAlignment="1">
      <alignment vertical="center" wrapText="1"/>
    </xf>
    <xf numFmtId="0" fontId="34" fillId="13" borderId="30" xfId="0" applyFont="1" applyFill="1" applyBorder="1" applyAlignment="1">
      <alignment horizontal="center" vertical="center"/>
    </xf>
    <xf numFmtId="0" fontId="44" fillId="13" borderId="30" xfId="0" applyFont="1" applyFill="1" applyBorder="1" applyAlignment="1">
      <alignment horizontal="center" vertical="center" wrapText="1"/>
    </xf>
    <xf numFmtId="0" fontId="17" fillId="21" borderId="8" xfId="0" applyFont="1" applyFill="1" applyBorder="1" applyAlignment="1">
      <alignment horizontal="center" vertical="center" wrapText="1"/>
    </xf>
    <xf numFmtId="0" fontId="17" fillId="21" borderId="0" xfId="0" applyFont="1" applyFill="1" applyAlignment="1">
      <alignment horizontal="center" vertical="center" wrapText="1"/>
    </xf>
    <xf numFmtId="0" fontId="35" fillId="20" borderId="31" xfId="0" applyFont="1" applyFill="1" applyBorder="1" applyAlignment="1">
      <alignment vertical="center" wrapText="1"/>
    </xf>
    <xf numFmtId="0" fontId="58" fillId="20" borderId="31" xfId="0" applyFont="1" applyFill="1" applyBorder="1" applyAlignment="1">
      <alignment vertical="center" wrapText="1"/>
    </xf>
    <xf numFmtId="0" fontId="58" fillId="20" borderId="31" xfId="0" applyFont="1" applyFill="1" applyBorder="1" applyAlignment="1">
      <alignment horizontal="center" vertical="center" wrapText="1"/>
    </xf>
    <xf numFmtId="0" fontId="63" fillId="18" borderId="0" xfId="0" applyFont="1" applyFill="1" applyAlignment="1">
      <alignment vertical="center" wrapText="1"/>
    </xf>
    <xf numFmtId="0" fontId="3" fillId="0" borderId="4" xfId="0" applyFont="1" applyBorder="1" applyAlignment="1">
      <alignment vertical="center" wrapText="1"/>
    </xf>
    <xf numFmtId="0" fontId="3" fillId="0" borderId="0" xfId="0" applyFont="1" applyAlignment="1">
      <alignment vertical="center" wrapText="1"/>
    </xf>
    <xf numFmtId="9" fontId="2" fillId="20" borderId="17" xfId="0" applyNumberFormat="1" applyFont="1" applyFill="1" applyBorder="1" applyAlignment="1">
      <alignment horizontal="center" vertical="center" wrapText="1"/>
    </xf>
    <xf numFmtId="9" fontId="2" fillId="20" borderId="17" xfId="3" applyNumberFormat="1" applyFont="1" applyFill="1" applyBorder="1" applyAlignment="1">
      <alignment horizontal="center" vertical="center" wrapText="1"/>
    </xf>
    <xf numFmtId="9" fontId="7" fillId="19" borderId="1" xfId="3" applyFont="1" applyFill="1" applyBorder="1" applyAlignment="1">
      <alignment horizontal="center" vertical="center" wrapText="1"/>
    </xf>
    <xf numFmtId="9" fontId="7" fillId="20" borderId="1" xfId="3" applyFont="1" applyFill="1" applyBorder="1" applyAlignment="1">
      <alignment horizontal="center" vertical="center" wrapText="1"/>
    </xf>
    <xf numFmtId="165" fontId="2" fillId="19" borderId="1" xfId="3" applyNumberFormat="1" applyFont="1" applyFill="1" applyBorder="1" applyAlignment="1">
      <alignment horizontal="center" vertical="center" wrapText="1"/>
    </xf>
    <xf numFmtId="165" fontId="2" fillId="20" borderId="1" xfId="3" applyNumberFormat="1" applyFont="1" applyFill="1" applyBorder="1" applyAlignment="1">
      <alignment horizontal="center" vertical="center" wrapText="1"/>
    </xf>
    <xf numFmtId="2" fontId="2" fillId="19" borderId="8" xfId="3" applyNumberFormat="1" applyFont="1" applyFill="1" applyBorder="1" applyAlignment="1">
      <alignment horizontal="center" vertical="center" wrapText="1"/>
    </xf>
    <xf numFmtId="2" fontId="2" fillId="20" borderId="8" xfId="3" applyNumberFormat="1" applyFont="1" applyFill="1" applyBorder="1" applyAlignment="1">
      <alignment horizontal="center" vertical="center" wrapText="1"/>
    </xf>
    <xf numFmtId="10" fontId="2" fillId="20" borderId="17" xfId="3" applyNumberFormat="1" applyFont="1" applyFill="1" applyBorder="1" applyAlignment="1">
      <alignment horizontal="center" vertical="center" wrapText="1"/>
    </xf>
    <xf numFmtId="0" fontId="7" fillId="13" borderId="1" xfId="0" applyFont="1" applyFill="1" applyBorder="1" applyAlignment="1">
      <alignment horizontal="center" vertical="center" wrapText="1"/>
    </xf>
    <xf numFmtId="0" fontId="65" fillId="13" borderId="1" xfId="0" applyFont="1" applyFill="1" applyBorder="1" applyAlignment="1">
      <alignment horizontal="center" vertical="center" wrapText="1"/>
    </xf>
    <xf numFmtId="9" fontId="7" fillId="13" borderId="1" xfId="3" applyFont="1" applyFill="1" applyBorder="1" applyAlignment="1">
      <alignment horizontal="center" vertical="center" wrapText="1"/>
    </xf>
    <xf numFmtId="0" fontId="7" fillId="0" borderId="0" xfId="0" applyFont="1" applyAlignment="1">
      <alignment horizontal="center" vertical="center" wrapText="1"/>
    </xf>
    <xf numFmtId="0" fontId="7" fillId="14" borderId="8" xfId="0" applyFont="1" applyFill="1" applyBorder="1" applyAlignment="1">
      <alignment horizontal="center" vertical="center" wrapText="1"/>
    </xf>
    <xf numFmtId="0" fontId="7" fillId="15" borderId="8" xfId="0" applyFont="1" applyFill="1" applyBorder="1" applyAlignment="1">
      <alignment horizontal="center" vertical="center" wrapText="1"/>
    </xf>
    <xf numFmtId="0" fontId="66" fillId="0" borderId="0" xfId="0" applyFont="1" applyAlignment="1">
      <alignment vertical="center" wrapText="1"/>
    </xf>
    <xf numFmtId="0" fontId="7" fillId="16" borderId="8" xfId="0" applyFont="1" applyFill="1" applyBorder="1" applyAlignment="1">
      <alignment horizontal="center" vertical="center" wrapText="1"/>
    </xf>
    <xf numFmtId="0" fontId="7" fillId="16" borderId="9" xfId="0" applyFont="1" applyFill="1" applyBorder="1" applyAlignment="1">
      <alignment horizontal="center" vertical="center" wrapText="1"/>
    </xf>
    <xf numFmtId="0" fontId="7" fillId="16" borderId="11"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6" borderId="35" xfId="0" applyFont="1" applyFill="1" applyBorder="1" applyAlignment="1">
      <alignment horizontal="center" vertical="center" wrapText="1"/>
    </xf>
    <xf numFmtId="0" fontId="7" fillId="26" borderId="32" xfId="0" applyFont="1" applyFill="1" applyBorder="1" applyAlignment="1">
      <alignment horizontal="center" vertical="center" wrapText="1"/>
    </xf>
    <xf numFmtId="0" fontId="66" fillId="2" borderId="0" xfId="0" applyFont="1" applyFill="1" applyAlignment="1">
      <alignment vertical="center" wrapText="1"/>
    </xf>
    <xf numFmtId="10" fontId="67" fillId="19" borderId="8" xfId="0" applyNumberFormat="1" applyFont="1" applyFill="1" applyBorder="1" applyAlignment="1">
      <alignment horizontal="center" vertical="center"/>
    </xf>
    <xf numFmtId="0" fontId="68" fillId="18" borderId="8" xfId="0" applyFont="1" applyFill="1" applyBorder="1" applyAlignment="1">
      <alignment horizontal="left" vertical="center" wrapText="1"/>
    </xf>
    <xf numFmtId="10" fontId="67" fillId="19" borderId="8" xfId="3" applyNumberFormat="1" applyFont="1" applyFill="1" applyBorder="1" applyAlignment="1">
      <alignment horizontal="center" vertical="center"/>
    </xf>
    <xf numFmtId="9" fontId="68" fillId="18" borderId="8" xfId="3" applyFont="1" applyFill="1" applyBorder="1" applyAlignment="1">
      <alignment horizontal="left" vertical="center" wrapText="1"/>
    </xf>
    <xf numFmtId="0" fontId="68" fillId="0" borderId="8" xfId="0" applyFont="1" applyBorder="1" applyAlignment="1">
      <alignment vertical="center" wrapText="1"/>
    </xf>
    <xf numFmtId="10" fontId="70" fillId="19" borderId="8" xfId="3" applyNumberFormat="1" applyFont="1" applyFill="1" applyBorder="1" applyAlignment="1">
      <alignment horizontal="center" vertical="center" wrapText="1"/>
    </xf>
    <xf numFmtId="0" fontId="68" fillId="18" borderId="8" xfId="0" applyFont="1" applyFill="1" applyBorder="1" applyAlignment="1">
      <alignment wrapText="1"/>
    </xf>
    <xf numFmtId="9" fontId="71" fillId="21" borderId="9" xfId="3" applyFont="1" applyFill="1" applyBorder="1" applyAlignment="1">
      <alignment horizontal="center" vertical="center"/>
    </xf>
    <xf numFmtId="0" fontId="72" fillId="18" borderId="1" xfId="0" applyFont="1" applyFill="1" applyBorder="1" applyAlignment="1">
      <alignment horizontal="left" vertical="center" wrapText="1"/>
    </xf>
    <xf numFmtId="0" fontId="73" fillId="18" borderId="1" xfId="0" applyFont="1" applyFill="1" applyBorder="1" applyAlignment="1">
      <alignment horizontal="left" vertical="center" wrapText="1"/>
    </xf>
    <xf numFmtId="10" fontId="71" fillId="21" borderId="9" xfId="3" applyNumberFormat="1" applyFont="1" applyFill="1" applyBorder="1" applyAlignment="1">
      <alignment horizontal="center" vertical="center"/>
    </xf>
    <xf numFmtId="0" fontId="68" fillId="18" borderId="1" xfId="0" applyFont="1" applyFill="1" applyBorder="1" applyAlignment="1">
      <alignment vertical="center" wrapText="1"/>
    </xf>
    <xf numFmtId="9" fontId="67" fillId="19" borderId="8" xfId="0" applyNumberFormat="1" applyFont="1" applyFill="1" applyBorder="1" applyAlignment="1">
      <alignment horizontal="center" vertical="center" wrapText="1"/>
    </xf>
    <xf numFmtId="0" fontId="68" fillId="18" borderId="8" xfId="0" applyFont="1" applyFill="1" applyBorder="1" applyAlignment="1">
      <alignment horizontal="left" vertical="center"/>
    </xf>
    <xf numFmtId="9" fontId="67" fillId="19" borderId="8" xfId="3" applyFont="1" applyFill="1" applyBorder="1" applyAlignment="1" applyProtection="1">
      <alignment horizontal="center" vertical="center" wrapText="1"/>
      <protection locked="0"/>
    </xf>
    <xf numFmtId="9" fontId="68" fillId="18" borderId="8" xfId="3" applyFont="1" applyFill="1" applyBorder="1" applyAlignment="1">
      <alignment horizontal="center" vertical="center" wrapText="1"/>
    </xf>
    <xf numFmtId="9" fontId="68" fillId="0" borderId="8" xfId="3" applyFont="1" applyFill="1" applyBorder="1" applyAlignment="1">
      <alignment horizontal="left" vertical="center" wrapText="1"/>
    </xf>
    <xf numFmtId="9" fontId="67" fillId="19" borderId="8" xfId="3" applyFont="1" applyFill="1" applyBorder="1" applyAlignment="1">
      <alignment horizontal="center" vertical="center" wrapText="1"/>
    </xf>
    <xf numFmtId="9" fontId="71" fillId="21" borderId="8" xfId="3" applyFont="1" applyFill="1" applyBorder="1" applyAlignment="1">
      <alignment horizontal="center" vertical="center"/>
    </xf>
    <xf numFmtId="0" fontId="73" fillId="18" borderId="9" xfId="0" applyFont="1" applyFill="1" applyBorder="1" applyAlignment="1">
      <alignment horizontal="left" vertical="center" wrapText="1"/>
    </xf>
    <xf numFmtId="9" fontId="72" fillId="18" borderId="8" xfId="3" applyFont="1" applyFill="1" applyBorder="1" applyAlignment="1">
      <alignment vertical="center"/>
    </xf>
    <xf numFmtId="9" fontId="67" fillId="19" borderId="8" xfId="3" applyFont="1" applyFill="1" applyBorder="1" applyAlignment="1" applyProtection="1">
      <alignment horizontal="center" vertical="center"/>
      <protection locked="0"/>
    </xf>
    <xf numFmtId="9" fontId="68" fillId="18" borderId="8" xfId="3" applyFont="1" applyFill="1" applyBorder="1" applyAlignment="1">
      <alignment vertical="center" wrapText="1"/>
    </xf>
    <xf numFmtId="0" fontId="68" fillId="19" borderId="8" xfId="0" applyFont="1" applyFill="1" applyBorder="1" applyAlignment="1">
      <alignment horizontal="center" vertical="center" wrapText="1"/>
    </xf>
    <xf numFmtId="0" fontId="67" fillId="0" borderId="8" xfId="0" applyFont="1" applyBorder="1" applyAlignment="1">
      <alignment vertical="center" wrapText="1"/>
    </xf>
    <xf numFmtId="0" fontId="67" fillId="19" borderId="8" xfId="0" applyFont="1" applyFill="1" applyBorder="1" applyAlignment="1">
      <alignment horizontal="center" vertical="center" wrapText="1"/>
    </xf>
    <xf numFmtId="0" fontId="68" fillId="18" borderId="8" xfId="0" applyFont="1" applyFill="1" applyBorder="1" applyAlignment="1">
      <alignment vertical="center" wrapText="1"/>
    </xf>
    <xf numFmtId="0" fontId="71" fillId="21" borderId="8" xfId="0" applyFont="1" applyFill="1" applyBorder="1" applyAlignment="1">
      <alignment horizontal="center" vertical="center" wrapText="1"/>
    </xf>
    <xf numFmtId="0" fontId="73" fillId="18" borderId="9" xfId="0" applyFont="1" applyFill="1" applyBorder="1" applyAlignment="1">
      <alignment vertical="center" wrapText="1"/>
    </xf>
    <xf numFmtId="0" fontId="76" fillId="21" borderId="8" xfId="0" applyFont="1" applyFill="1" applyBorder="1" applyAlignment="1">
      <alignment horizontal="center" vertical="center" wrapText="1"/>
    </xf>
    <xf numFmtId="164" fontId="67" fillId="19" borderId="8" xfId="3" applyNumberFormat="1" applyFont="1" applyFill="1" applyBorder="1" applyAlignment="1" applyProtection="1">
      <alignment horizontal="center" vertical="center"/>
      <protection locked="0"/>
    </xf>
    <xf numFmtId="0" fontId="78" fillId="21" borderId="8" xfId="0" applyFont="1" applyFill="1" applyBorder="1" applyAlignment="1">
      <alignment horizontal="center" vertical="center" wrapText="1"/>
    </xf>
    <xf numFmtId="0" fontId="80" fillId="18" borderId="9" xfId="0" applyFont="1" applyFill="1" applyBorder="1" applyAlignment="1">
      <alignment vertical="center" wrapText="1"/>
    </xf>
    <xf numFmtId="0" fontId="81" fillId="21" borderId="8" xfId="0" applyFont="1" applyFill="1" applyBorder="1" applyAlignment="1">
      <alignment horizontal="center" vertical="center" wrapText="1"/>
    </xf>
    <xf numFmtId="0" fontId="72" fillId="18" borderId="9" xfId="0" applyFont="1" applyFill="1" applyBorder="1" applyAlignment="1">
      <alignment vertical="center" wrapText="1"/>
    </xf>
    <xf numFmtId="0" fontId="68" fillId="18" borderId="9" xfId="0" applyFont="1" applyFill="1" applyBorder="1" applyAlignment="1">
      <alignment vertical="center" wrapText="1"/>
    </xf>
    <xf numFmtId="0" fontId="67" fillId="19" borderId="8" xfId="0" applyFont="1" applyFill="1" applyBorder="1" applyAlignment="1">
      <alignment horizontal="center" vertical="center"/>
    </xf>
    <xf numFmtId="0" fontId="67" fillId="18" borderId="8" xfId="0" applyFont="1" applyFill="1" applyBorder="1" applyAlignment="1">
      <alignment vertical="center" wrapText="1"/>
    </xf>
    <xf numFmtId="9" fontId="71" fillId="21" borderId="8" xfId="0" applyNumberFormat="1" applyFont="1" applyFill="1" applyBorder="1" applyAlignment="1">
      <alignment horizontal="center" vertical="center"/>
    </xf>
    <xf numFmtId="9" fontId="74" fillId="13" borderId="30" xfId="0" applyNumberFormat="1" applyFont="1" applyFill="1" applyBorder="1" applyAlignment="1">
      <alignment horizontal="center" vertical="center"/>
    </xf>
    <xf numFmtId="0" fontId="80" fillId="4" borderId="31" xfId="0" applyFont="1" applyFill="1" applyBorder="1" applyAlignment="1">
      <alignment horizontal="left" vertical="center" wrapText="1"/>
    </xf>
    <xf numFmtId="0" fontId="42" fillId="18" borderId="8" xfId="0" applyFont="1" applyFill="1" applyBorder="1" applyAlignment="1">
      <alignment horizontal="left" vertical="center" wrapText="1"/>
    </xf>
    <xf numFmtId="0" fontId="16" fillId="0" borderId="0" xfId="0" applyFont="1" applyAlignment="1">
      <alignment horizontal="left" vertical="center" wrapText="1"/>
    </xf>
    <xf numFmtId="0" fontId="12" fillId="0" borderId="0" xfId="0" applyFont="1" applyAlignment="1">
      <alignment vertical="center" wrapText="1"/>
    </xf>
    <xf numFmtId="0" fontId="42" fillId="18" borderId="8" xfId="0" applyFont="1" applyFill="1" applyBorder="1" applyAlignment="1">
      <alignment wrapText="1"/>
    </xf>
    <xf numFmtId="0" fontId="31" fillId="0" borderId="0" xfId="0" applyFont="1" applyAlignment="1">
      <alignment horizontal="left" vertical="center" wrapText="1"/>
    </xf>
    <xf numFmtId="10" fontId="41" fillId="19" borderId="8" xfId="0" applyNumberFormat="1" applyFont="1" applyFill="1" applyBorder="1" applyAlignment="1">
      <alignment horizontal="center" vertical="center"/>
    </xf>
    <xf numFmtId="10" fontId="41" fillId="19" borderId="8" xfId="3" applyNumberFormat="1" applyFont="1" applyFill="1" applyBorder="1" applyAlignment="1">
      <alignment horizontal="center" vertical="center"/>
    </xf>
    <xf numFmtId="0" fontId="42" fillId="0" borderId="0" xfId="0" applyFont="1" applyAlignment="1">
      <alignment vertical="center" wrapText="1"/>
    </xf>
    <xf numFmtId="0" fontId="16" fillId="0" borderId="0" xfId="0" applyFont="1" applyAlignment="1">
      <alignment vertical="center" wrapText="1"/>
    </xf>
    <xf numFmtId="37" fontId="17" fillId="19" borderId="8" xfId="1" applyNumberFormat="1" applyFont="1" applyFill="1" applyBorder="1" applyAlignment="1">
      <alignment horizontal="center" vertical="center"/>
    </xf>
    <xf numFmtId="49" fontId="41" fillId="19" borderId="8" xfId="1" applyNumberFormat="1" applyFont="1" applyFill="1" applyBorder="1" applyAlignment="1">
      <alignment horizontal="center" vertical="center"/>
    </xf>
    <xf numFmtId="0" fontId="42" fillId="18" borderId="8" xfId="0" applyFont="1" applyFill="1" applyBorder="1" applyAlignment="1">
      <alignment horizontal="justify" vertical="center" wrapText="1"/>
    </xf>
    <xf numFmtId="0" fontId="42" fillId="0" borderId="0" xfId="0" applyFont="1" applyAlignment="1">
      <alignment horizontal="justify" vertical="center" wrapText="1"/>
    </xf>
    <xf numFmtId="1" fontId="41" fillId="19" borderId="8" xfId="3" applyNumberFormat="1" applyFont="1" applyFill="1" applyBorder="1" applyAlignment="1">
      <alignment horizontal="center" vertical="center"/>
    </xf>
    <xf numFmtId="0" fontId="16" fillId="18" borderId="8" xfId="0" applyFont="1" applyFill="1" applyBorder="1" applyAlignment="1">
      <alignment horizontal="left" vertical="top" wrapText="1"/>
    </xf>
    <xf numFmtId="0" fontId="16" fillId="0" borderId="0" xfId="0" applyFont="1" applyAlignment="1">
      <alignment horizontal="left" vertical="top" wrapText="1"/>
    </xf>
    <xf numFmtId="49" fontId="41" fillId="19" borderId="8" xfId="0" applyNumberFormat="1" applyFont="1" applyFill="1" applyBorder="1" applyAlignment="1">
      <alignment horizontal="center" vertical="center"/>
    </xf>
    <xf numFmtId="49" fontId="41" fillId="19" borderId="8" xfId="1" applyNumberFormat="1" applyFont="1" applyFill="1" applyBorder="1" applyAlignment="1">
      <alignment horizontal="center" vertical="center" wrapText="1"/>
    </xf>
    <xf numFmtId="0" fontId="42" fillId="0" borderId="0" xfId="0" applyFont="1" applyAlignment="1">
      <alignment horizontal="left" vertical="center" wrapText="1"/>
    </xf>
    <xf numFmtId="1" fontId="41" fillId="19" borderId="8" xfId="3" applyNumberFormat="1" applyFont="1" applyFill="1" applyBorder="1" applyAlignment="1">
      <alignment horizontal="center" vertical="center" wrapText="1"/>
    </xf>
    <xf numFmtId="9" fontId="41" fillId="19" borderId="8" xfId="0" applyNumberFormat="1" applyFont="1" applyFill="1" applyBorder="1" applyAlignment="1">
      <alignment horizontal="center" vertical="center" wrapText="1"/>
    </xf>
    <xf numFmtId="9" fontId="41" fillId="19" borderId="8" xfId="0" applyNumberFormat="1" applyFont="1" applyFill="1" applyBorder="1" applyAlignment="1">
      <alignment horizontal="center" vertical="center"/>
    </xf>
    <xf numFmtId="0" fontId="42" fillId="18" borderId="8" xfId="0" applyFont="1" applyFill="1" applyBorder="1" applyAlignment="1">
      <alignment horizontal="left" vertical="center"/>
    </xf>
    <xf numFmtId="0" fontId="42" fillId="0" borderId="0" xfId="0" applyFont="1" applyAlignment="1">
      <alignment horizontal="left" vertical="center"/>
    </xf>
    <xf numFmtId="9" fontId="17" fillId="19" borderId="8" xfId="0" applyNumberFormat="1" applyFont="1" applyFill="1" applyBorder="1" applyAlignment="1" applyProtection="1">
      <alignment horizontal="center" vertical="center" wrapText="1"/>
      <protection locked="0"/>
    </xf>
    <xf numFmtId="1" fontId="17" fillId="19" borderId="8" xfId="0" applyNumberFormat="1" applyFont="1" applyFill="1" applyBorder="1" applyAlignment="1">
      <alignment horizontal="center" vertical="center" wrapText="1"/>
    </xf>
    <xf numFmtId="0" fontId="42" fillId="18" borderId="8" xfId="0" applyFont="1" applyFill="1" applyBorder="1" applyAlignment="1">
      <alignment horizontal="center" vertical="center" wrapText="1"/>
    </xf>
    <xf numFmtId="0" fontId="41" fillId="19" borderId="8" xfId="0" applyFont="1" applyFill="1" applyBorder="1" applyAlignment="1">
      <alignment horizontal="center" vertical="center" wrapText="1"/>
    </xf>
    <xf numFmtId="9" fontId="41" fillId="19" borderId="8" xfId="3" applyFont="1" applyFill="1" applyBorder="1" applyAlignment="1">
      <alignment horizontal="center" vertical="center" wrapText="1"/>
    </xf>
    <xf numFmtId="9" fontId="42" fillId="18" borderId="8" xfId="0" applyNumberFormat="1" applyFont="1" applyFill="1" applyBorder="1" applyAlignment="1">
      <alignment horizontal="left" vertical="center" wrapText="1"/>
    </xf>
    <xf numFmtId="0" fontId="67" fillId="18" borderId="1" xfId="0" applyFont="1" applyFill="1" applyBorder="1" applyAlignment="1">
      <alignment horizontal="center" vertical="center" wrapText="1"/>
    </xf>
    <xf numFmtId="0" fontId="67" fillId="19" borderId="1" xfId="0" applyFont="1" applyFill="1" applyBorder="1" applyAlignment="1">
      <alignment horizontal="center" vertical="center" textRotation="90" wrapText="1"/>
    </xf>
    <xf numFmtId="0" fontId="68" fillId="18" borderId="1" xfId="0" applyFont="1" applyFill="1" applyBorder="1" applyAlignment="1">
      <alignment horizontal="center" vertical="center" wrapText="1"/>
    </xf>
    <xf numFmtId="9" fontId="68" fillId="18" borderId="1" xfId="3" applyFont="1" applyFill="1" applyBorder="1" applyAlignment="1">
      <alignment horizontal="center" vertical="center" wrapText="1"/>
    </xf>
    <xf numFmtId="9" fontId="68" fillId="20" borderId="1" xfId="3" applyFont="1" applyFill="1" applyBorder="1" applyAlignment="1">
      <alignment horizontal="center" vertical="center" wrapText="1"/>
    </xf>
    <xf numFmtId="9" fontId="72" fillId="20" borderId="1" xfId="3" applyFont="1" applyFill="1" applyBorder="1" applyAlignment="1">
      <alignment horizontal="center" vertical="center" wrapText="1"/>
    </xf>
    <xf numFmtId="9" fontId="76" fillId="17" borderId="1" xfId="3" applyFont="1" applyFill="1" applyBorder="1" applyAlignment="1">
      <alignment horizontal="center" vertical="center" wrapText="1"/>
    </xf>
    <xf numFmtId="0" fontId="90" fillId="20" borderId="1" xfId="0" applyFont="1" applyFill="1" applyBorder="1" applyAlignment="1">
      <alignment horizontal="center" vertical="center" wrapText="1"/>
    </xf>
    <xf numFmtId="9" fontId="67" fillId="18" borderId="1" xfId="0" applyNumberFormat="1" applyFont="1" applyFill="1" applyBorder="1" applyAlignment="1">
      <alignment horizontal="center" vertical="center" wrapText="1"/>
    </xf>
    <xf numFmtId="0" fontId="90" fillId="18" borderId="1" xfId="0" applyFont="1" applyFill="1" applyBorder="1" applyAlignment="1">
      <alignment horizontal="center" vertical="center" wrapText="1"/>
    </xf>
    <xf numFmtId="0" fontId="68" fillId="20" borderId="1" xfId="0" applyFont="1" applyFill="1" applyBorder="1" applyAlignment="1">
      <alignment horizontal="center" vertical="center" wrapText="1"/>
    </xf>
    <xf numFmtId="0" fontId="72" fillId="20" borderId="1" xfId="0" applyFont="1" applyFill="1" applyBorder="1" applyAlignment="1">
      <alignment horizontal="center" vertical="center" wrapText="1"/>
    </xf>
    <xf numFmtId="0" fontId="76" fillId="17" borderId="1" xfId="3" applyNumberFormat="1" applyFont="1" applyFill="1" applyBorder="1" applyAlignment="1">
      <alignment horizontal="center" vertical="center" wrapText="1"/>
    </xf>
    <xf numFmtId="9" fontId="68" fillId="18" borderId="1" xfId="0" applyNumberFormat="1" applyFont="1" applyFill="1" applyBorder="1" applyAlignment="1">
      <alignment horizontal="center" vertical="center" wrapText="1"/>
    </xf>
    <xf numFmtId="9" fontId="68" fillId="20" borderId="1" xfId="0" applyNumberFormat="1" applyFont="1" applyFill="1" applyBorder="1" applyAlignment="1">
      <alignment horizontal="center" vertical="center" wrapText="1"/>
    </xf>
    <xf numFmtId="9" fontId="72" fillId="20" borderId="1" xfId="0" applyNumberFormat="1" applyFont="1" applyFill="1" applyBorder="1" applyAlignment="1">
      <alignment horizontal="center" vertical="center" wrapText="1"/>
    </xf>
    <xf numFmtId="0" fontId="68" fillId="18" borderId="8" xfId="0" applyFont="1" applyFill="1" applyBorder="1" applyAlignment="1">
      <alignment horizontal="center" vertical="center" wrapText="1"/>
    </xf>
    <xf numFmtId="0" fontId="68" fillId="20" borderId="8" xfId="0" applyFont="1" applyFill="1" applyBorder="1" applyAlignment="1">
      <alignment horizontal="center" vertical="center" wrapText="1"/>
    </xf>
    <xf numFmtId="0" fontId="72" fillId="20" borderId="8" xfId="0" applyFont="1" applyFill="1" applyBorder="1" applyAlignment="1">
      <alignment horizontal="center" vertical="center" wrapText="1"/>
    </xf>
    <xf numFmtId="9" fontId="76" fillId="16" borderId="8" xfId="3" applyFont="1" applyFill="1" applyBorder="1" applyAlignment="1">
      <alignment horizontal="center" vertical="center" wrapText="1"/>
    </xf>
    <xf numFmtId="0" fontId="90" fillId="20" borderId="8" xfId="0" applyFont="1" applyFill="1" applyBorder="1" applyAlignment="1">
      <alignment horizontal="center" vertical="center" wrapText="1"/>
    </xf>
    <xf numFmtId="0" fontId="90" fillId="18" borderId="8" xfId="0" applyFont="1" applyFill="1" applyBorder="1" applyAlignment="1">
      <alignment horizontal="center" vertical="center" wrapText="1"/>
    </xf>
    <xf numFmtId="0" fontId="67" fillId="19" borderId="8" xfId="0" applyFont="1" applyFill="1" applyBorder="1" applyAlignment="1">
      <alignment horizontal="center" vertical="center" textRotation="90" wrapText="1"/>
    </xf>
    <xf numFmtId="9" fontId="67" fillId="18" borderId="8" xfId="0" applyNumberFormat="1" applyFont="1" applyFill="1" applyBorder="1" applyAlignment="1">
      <alignment horizontal="center" vertical="center" wrapText="1"/>
    </xf>
    <xf numFmtId="9" fontId="68" fillId="18" borderId="8" xfId="0" applyNumberFormat="1" applyFont="1" applyFill="1" applyBorder="1" applyAlignment="1">
      <alignment horizontal="center" vertical="center" wrapText="1"/>
    </xf>
    <xf numFmtId="9" fontId="68" fillId="20" borderId="8" xfId="0" applyNumberFormat="1" applyFont="1" applyFill="1" applyBorder="1" applyAlignment="1">
      <alignment horizontal="center" vertical="center" wrapText="1"/>
    </xf>
    <xf numFmtId="9" fontId="72" fillId="20" borderId="8" xfId="0" applyNumberFormat="1" applyFont="1" applyFill="1" applyBorder="1" applyAlignment="1">
      <alignment horizontal="center" vertical="center" wrapText="1"/>
    </xf>
    <xf numFmtId="9" fontId="68" fillId="20" borderId="8" xfId="3" applyFont="1" applyFill="1" applyBorder="1" applyAlignment="1">
      <alignment horizontal="center" vertical="center" wrapText="1"/>
    </xf>
    <xf numFmtId="9" fontId="72" fillId="20" borderId="8" xfId="3" applyFont="1" applyFill="1" applyBorder="1" applyAlignment="1">
      <alignment horizontal="center" vertical="center" wrapText="1"/>
    </xf>
    <xf numFmtId="1" fontId="67" fillId="18" borderId="8" xfId="0" applyNumberFormat="1" applyFont="1" applyFill="1" applyBorder="1" applyAlignment="1">
      <alignment horizontal="center" vertical="center" wrapText="1"/>
    </xf>
    <xf numFmtId="0" fontId="76" fillId="16" borderId="8" xfId="3" applyNumberFormat="1" applyFont="1" applyFill="1" applyBorder="1" applyAlignment="1">
      <alignment horizontal="center" vertical="center" wrapText="1"/>
    </xf>
    <xf numFmtId="0" fontId="67" fillId="18" borderId="8" xfId="0" applyFont="1" applyFill="1" applyBorder="1" applyAlignment="1">
      <alignment horizontal="center" vertical="center" wrapText="1"/>
    </xf>
    <xf numFmtId="9" fontId="76" fillId="30" borderId="8" xfId="3" applyFont="1" applyFill="1" applyBorder="1" applyAlignment="1">
      <alignment horizontal="center" vertical="center" wrapText="1"/>
    </xf>
    <xf numFmtId="0" fontId="76" fillId="30" borderId="8" xfId="3" applyNumberFormat="1" applyFont="1" applyFill="1" applyBorder="1" applyAlignment="1">
      <alignment horizontal="center" vertical="center" wrapText="1"/>
    </xf>
    <xf numFmtId="0" fontId="67" fillId="26" borderId="8" xfId="3" applyNumberFormat="1" applyFont="1" applyFill="1" applyBorder="1" applyAlignment="1">
      <alignment horizontal="center" vertical="center" wrapText="1"/>
    </xf>
    <xf numFmtId="9" fontId="67" fillId="26" borderId="8" xfId="3" applyFont="1" applyFill="1" applyBorder="1" applyAlignment="1">
      <alignment horizontal="center" vertical="center" wrapText="1"/>
    </xf>
    <xf numFmtId="9" fontId="67" fillId="31" borderId="8" xfId="3" applyFont="1" applyFill="1" applyBorder="1" applyAlignment="1">
      <alignment horizontal="center" vertical="center" wrapText="1"/>
    </xf>
    <xf numFmtId="0" fontId="72" fillId="18" borderId="8" xfId="0" applyFont="1" applyFill="1" applyBorder="1" applyAlignment="1">
      <alignment horizontal="center" vertical="center" wrapText="1"/>
    </xf>
    <xf numFmtId="0" fontId="67" fillId="32" borderId="8" xfId="3" applyNumberFormat="1" applyFont="1" applyFill="1" applyBorder="1" applyAlignment="1">
      <alignment horizontal="center" vertical="center" wrapText="1"/>
    </xf>
    <xf numFmtId="0" fontId="67" fillId="31" borderId="8" xfId="3" applyNumberFormat="1" applyFont="1" applyFill="1" applyBorder="1" applyAlignment="1">
      <alignment horizontal="center" vertical="center" wrapText="1"/>
    </xf>
    <xf numFmtId="1" fontId="67" fillId="18" borderId="8" xfId="0" applyNumberFormat="1" applyFont="1" applyFill="1" applyBorder="1" applyAlignment="1" applyProtection="1">
      <alignment horizontal="center" vertical="center" wrapText="1"/>
      <protection locked="0"/>
    </xf>
    <xf numFmtId="9" fontId="2" fillId="19" borderId="1" xfId="3" applyFont="1" applyFill="1" applyBorder="1" applyAlignment="1">
      <alignment horizontal="center" vertical="center" wrapText="1"/>
    </xf>
    <xf numFmtId="10" fontId="2" fillId="20" borderId="1" xfId="3" applyNumberFormat="1" applyFont="1" applyFill="1" applyBorder="1" applyAlignment="1">
      <alignment horizontal="center" vertical="center" wrapText="1"/>
    </xf>
    <xf numFmtId="9" fontId="2" fillId="20" borderId="1" xfId="3" applyFont="1" applyFill="1" applyBorder="1" applyAlignment="1">
      <alignment horizontal="center" vertical="center" wrapText="1"/>
    </xf>
    <xf numFmtId="0" fontId="19" fillId="30" borderId="1" xfId="0" applyFont="1" applyFill="1" applyBorder="1" applyAlignment="1">
      <alignment horizontal="center" vertical="center" wrapText="1"/>
    </xf>
    <xf numFmtId="164" fontId="19" fillId="30" borderId="1" xfId="0" applyNumberFormat="1" applyFont="1" applyFill="1" applyBorder="1" applyAlignment="1">
      <alignment horizontal="center" vertical="center" wrapText="1"/>
    </xf>
    <xf numFmtId="1" fontId="7" fillId="18" borderId="8" xfId="0" applyNumberFormat="1" applyFont="1" applyFill="1" applyBorder="1" applyAlignment="1">
      <alignment horizontal="center" vertical="center" wrapText="1"/>
    </xf>
    <xf numFmtId="10" fontId="7" fillId="4" borderId="26" xfId="0" applyNumberFormat="1" applyFont="1" applyFill="1" applyBorder="1" applyAlignment="1">
      <alignment horizontal="center" vertical="center" wrapText="1"/>
    </xf>
    <xf numFmtId="0" fontId="7" fillId="0" borderId="0" xfId="0" applyFont="1" applyAlignment="1">
      <alignment wrapText="1"/>
    </xf>
    <xf numFmtId="10" fontId="7" fillId="18" borderId="1" xfId="3" applyNumberFormat="1" applyFont="1" applyFill="1" applyBorder="1" applyAlignment="1">
      <alignment horizontal="center" vertical="center" wrapText="1"/>
    </xf>
    <xf numFmtId="10" fontId="7" fillId="18" borderId="15" xfId="3" applyNumberFormat="1" applyFont="1" applyFill="1" applyBorder="1" applyAlignment="1">
      <alignment horizontal="center" vertical="center" wrapText="1"/>
    </xf>
    <xf numFmtId="9" fontId="7" fillId="18" borderId="8" xfId="0" applyNumberFormat="1" applyFont="1" applyFill="1" applyBorder="1" applyAlignment="1">
      <alignment horizontal="center" vertical="center" wrapText="1"/>
    </xf>
    <xf numFmtId="9" fontId="7" fillId="18" borderId="8" xfId="3" applyFont="1" applyFill="1" applyBorder="1" applyAlignment="1">
      <alignment horizontal="center" vertical="center" wrapText="1"/>
    </xf>
    <xf numFmtId="0" fontId="7" fillId="18" borderId="8" xfId="0" applyFont="1" applyFill="1" applyBorder="1" applyAlignment="1">
      <alignment horizontal="center" vertical="center" wrapText="1"/>
    </xf>
    <xf numFmtId="1" fontId="7" fillId="18" borderId="8" xfId="3"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61" fillId="25" borderId="29" xfId="0" applyFont="1" applyFill="1" applyBorder="1" applyAlignment="1">
      <alignment horizontal="center" vertical="center" wrapText="1"/>
    </xf>
    <xf numFmtId="0" fontId="61" fillId="25" borderId="0" xfId="0" applyFont="1" applyFill="1" applyBorder="1" applyAlignment="1">
      <alignment horizontal="center" vertical="center" wrapText="1"/>
    </xf>
    <xf numFmtId="0" fontId="61" fillId="25" borderId="33" xfId="0" applyFont="1" applyFill="1" applyBorder="1" applyAlignment="1">
      <alignment horizontal="center" vertical="center" wrapText="1"/>
    </xf>
    <xf numFmtId="0" fontId="61" fillId="25" borderId="34" xfId="0" applyFont="1" applyFill="1" applyBorder="1" applyAlignment="1">
      <alignment horizontal="center" vertical="center" wrapText="1"/>
    </xf>
    <xf numFmtId="1" fontId="38" fillId="25" borderId="3" xfId="3" applyNumberFormat="1" applyFont="1" applyFill="1" applyBorder="1" applyAlignment="1">
      <alignment horizontal="center" vertical="center"/>
    </xf>
    <xf numFmtId="1" fontId="38" fillId="25" borderId="2" xfId="3" applyNumberFormat="1" applyFont="1" applyFill="1" applyBorder="1" applyAlignment="1">
      <alignment horizontal="center" vertical="center"/>
    </xf>
    <xf numFmtId="0" fontId="74" fillId="13" borderId="36" xfId="0" applyFont="1" applyFill="1" applyBorder="1" applyAlignment="1">
      <alignment horizontal="center" vertical="center" wrapText="1"/>
    </xf>
    <xf numFmtId="0" fontId="74" fillId="13" borderId="37" xfId="0" applyFont="1" applyFill="1" applyBorder="1" applyAlignment="1">
      <alignment horizontal="center" vertical="center" wrapText="1"/>
    </xf>
    <xf numFmtId="9" fontId="73" fillId="18" borderId="11" xfId="3" applyFont="1" applyFill="1" applyBorder="1" applyAlignment="1">
      <alignment horizontal="center" vertical="center" wrapText="1"/>
    </xf>
    <xf numFmtId="9" fontId="73" fillId="18" borderId="20" xfId="3" applyFont="1" applyFill="1" applyBorder="1" applyAlignment="1">
      <alignment horizontal="center" vertical="center" wrapText="1"/>
    </xf>
    <xf numFmtId="0" fontId="27" fillId="20" borderId="3" xfId="0" applyFont="1" applyFill="1" applyBorder="1" applyAlignment="1">
      <alignment horizontal="center" vertical="center" wrapText="1"/>
    </xf>
    <xf numFmtId="0" fontId="27" fillId="20" borderId="2" xfId="0" applyFont="1" applyFill="1" applyBorder="1" applyAlignment="1">
      <alignment horizontal="center" vertical="center" wrapText="1"/>
    </xf>
    <xf numFmtId="0" fontId="9" fillId="0" borderId="0" xfId="0" applyFont="1" applyAlignment="1">
      <alignment horizontal="center" vertical="center" wrapText="1"/>
    </xf>
    <xf numFmtId="0" fontId="9" fillId="6" borderId="0" xfId="0" applyFont="1" applyFill="1" applyAlignment="1">
      <alignment horizontal="center" vertical="center" wrapText="1"/>
    </xf>
    <xf numFmtId="0" fontId="93" fillId="0" borderId="0" xfId="0" applyFont="1" applyAlignment="1">
      <alignment horizontal="center" vertical="center" wrapText="1"/>
    </xf>
    <xf numFmtId="10" fontId="7" fillId="4" borderId="1" xfId="3" applyNumberFormat="1" applyFont="1" applyFill="1" applyBorder="1" applyAlignment="1">
      <alignment horizontal="center" vertical="center" wrapText="1"/>
    </xf>
    <xf numFmtId="0" fontId="10" fillId="5" borderId="1" xfId="0" applyFont="1" applyFill="1" applyBorder="1" applyAlignment="1">
      <alignment horizontal="center" vertical="center" wrapText="1"/>
    </xf>
    <xf numFmtId="0" fontId="7" fillId="13" borderId="1" xfId="0" applyFont="1" applyFill="1" applyBorder="1" applyAlignment="1">
      <alignment horizontal="center" vertical="center" wrapText="1"/>
    </xf>
    <xf numFmtId="0" fontId="90" fillId="18" borderId="1" xfId="0" applyFont="1" applyFill="1" applyBorder="1" applyAlignment="1">
      <alignment horizontal="center" vertical="center" wrapText="1"/>
    </xf>
    <xf numFmtId="0" fontId="8" fillId="22" borderId="14" xfId="0" applyFont="1" applyFill="1" applyBorder="1" applyAlignment="1">
      <alignment horizontal="center" vertical="center" textRotation="255" wrapText="1"/>
    </xf>
    <xf numFmtId="0" fontId="8" fillId="22" borderId="0" xfId="0" applyFont="1" applyFill="1" applyAlignment="1">
      <alignment horizontal="center" vertical="center" textRotation="255" wrapText="1"/>
    </xf>
    <xf numFmtId="0" fontId="67" fillId="18" borderId="1" xfId="0" applyFont="1" applyFill="1" applyBorder="1" applyAlignment="1">
      <alignment horizontal="center" vertical="center" wrapText="1"/>
    </xf>
    <xf numFmtId="0" fontId="67" fillId="19" borderId="1" xfId="0" applyFont="1" applyFill="1" applyBorder="1" applyAlignment="1">
      <alignment horizontal="center" vertical="center" textRotation="90" wrapText="1"/>
    </xf>
    <xf numFmtId="0" fontId="68" fillId="18" borderId="1" xfId="0" applyFont="1" applyFill="1" applyBorder="1" applyAlignment="1">
      <alignment horizontal="center" vertical="center" wrapText="1"/>
    </xf>
    <xf numFmtId="0" fontId="90" fillId="20"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8" borderId="8" xfId="0" applyFont="1" applyFill="1" applyBorder="1" applyAlignment="1">
      <alignment horizontal="center" vertical="center" wrapText="1"/>
    </xf>
    <xf numFmtId="0" fontId="12" fillId="9" borderId="8" xfId="0" applyFont="1" applyFill="1" applyBorder="1" applyAlignment="1">
      <alignment horizontal="center" vertical="center" wrapText="1"/>
    </xf>
    <xf numFmtId="0" fontId="13" fillId="10" borderId="10" xfId="0" applyFont="1" applyFill="1" applyBorder="1" applyAlignment="1">
      <alignment horizontal="center" vertical="center" wrapText="1"/>
    </xf>
    <xf numFmtId="0" fontId="13" fillId="10" borderId="0" xfId="0" applyFont="1" applyFill="1" applyAlignment="1">
      <alignment horizontal="center" vertical="center" wrapText="1"/>
    </xf>
    <xf numFmtId="0" fontId="14" fillId="33" borderId="1" xfId="0" applyFont="1" applyFill="1" applyBorder="1" applyAlignment="1">
      <alignment horizontal="center" vertical="center" wrapText="1"/>
    </xf>
    <xf numFmtId="9" fontId="67" fillId="18" borderId="1" xfId="0" applyNumberFormat="1" applyFont="1" applyFill="1" applyBorder="1" applyAlignment="1">
      <alignment horizontal="center" vertical="center" wrapText="1"/>
    </xf>
    <xf numFmtId="9" fontId="68" fillId="18" borderId="1" xfId="3" applyFont="1" applyFill="1" applyBorder="1" applyAlignment="1">
      <alignment horizontal="center" vertical="center" wrapText="1"/>
    </xf>
    <xf numFmtId="9" fontId="68" fillId="20" borderId="1" xfId="3" applyFont="1" applyFill="1" applyBorder="1" applyAlignment="1">
      <alignment horizontal="center" vertical="center" wrapText="1"/>
    </xf>
    <xf numFmtId="9" fontId="72" fillId="20" borderId="1" xfId="3" applyFont="1" applyFill="1" applyBorder="1" applyAlignment="1">
      <alignment horizontal="center" vertical="center" wrapText="1"/>
    </xf>
    <xf numFmtId="9" fontId="76" fillId="17" borderId="1" xfId="3" applyFont="1" applyFill="1" applyBorder="1" applyAlignment="1">
      <alignment horizontal="center" vertical="center" wrapText="1"/>
    </xf>
    <xf numFmtId="9" fontId="67" fillId="19" borderId="13" xfId="0" applyNumberFormat="1" applyFont="1" applyFill="1" applyBorder="1" applyAlignment="1">
      <alignment horizontal="center" vertical="center" wrapText="1"/>
    </xf>
    <xf numFmtId="9" fontId="67" fillId="19" borderId="16" xfId="0" applyNumberFormat="1" applyFont="1" applyFill="1" applyBorder="1" applyAlignment="1">
      <alignment horizontal="center" vertical="center" wrapText="1"/>
    </xf>
    <xf numFmtId="0" fontId="68" fillId="18" borderId="13" xfId="0" applyFont="1" applyFill="1" applyBorder="1" applyAlignment="1">
      <alignment horizontal="center" vertical="center" wrapText="1"/>
    </xf>
    <xf numFmtId="0" fontId="68" fillId="18" borderId="16" xfId="0" applyFont="1" applyFill="1" applyBorder="1" applyAlignment="1">
      <alignment horizontal="center" vertical="center" wrapText="1"/>
    </xf>
    <xf numFmtId="9" fontId="70" fillId="19" borderId="13" xfId="0" applyNumberFormat="1" applyFont="1" applyFill="1" applyBorder="1" applyAlignment="1">
      <alignment horizontal="center" vertical="center"/>
    </xf>
    <xf numFmtId="9" fontId="70" fillId="19" borderId="16" xfId="0" applyNumberFormat="1" applyFont="1" applyFill="1" applyBorder="1" applyAlignment="1">
      <alignment horizontal="center" vertical="center"/>
    </xf>
    <xf numFmtId="0" fontId="69" fillId="0" borderId="14" xfId="0" applyFont="1" applyFill="1" applyBorder="1" applyAlignment="1">
      <alignment horizontal="center" vertical="center" textRotation="255" wrapText="1"/>
    </xf>
    <xf numFmtId="0" fontId="69" fillId="0" borderId="0" xfId="0" applyFont="1" applyFill="1" applyAlignment="1">
      <alignment horizontal="center" vertical="center" textRotation="255" wrapText="1"/>
    </xf>
    <xf numFmtId="10" fontId="7" fillId="18" borderId="13" xfId="3" applyNumberFormat="1" applyFont="1" applyFill="1" applyBorder="1" applyAlignment="1">
      <alignment horizontal="center" vertical="center" wrapText="1"/>
    </xf>
    <xf numFmtId="10" fontId="7" fillId="23" borderId="16" xfId="3" applyNumberFormat="1" applyFont="1" applyFill="1" applyBorder="1" applyAlignment="1">
      <alignment horizontal="center" vertical="center" wrapText="1"/>
    </xf>
    <xf numFmtId="0" fontId="80" fillId="0" borderId="13" xfId="0" applyFont="1" applyBorder="1" applyAlignment="1">
      <alignment horizontal="center" vertical="center" wrapText="1"/>
    </xf>
    <xf numFmtId="0" fontId="80" fillId="0" borderId="16" xfId="0" applyFont="1" applyBorder="1" applyAlignment="1">
      <alignment horizontal="center" vertical="center" wrapText="1"/>
    </xf>
    <xf numFmtId="0" fontId="67" fillId="19" borderId="13" xfId="0" applyFont="1" applyFill="1" applyBorder="1" applyAlignment="1">
      <alignment horizontal="center" vertical="center" wrapText="1"/>
    </xf>
    <xf numFmtId="0" fontId="67" fillId="19" borderId="16" xfId="0" applyFont="1" applyFill="1" applyBorder="1" applyAlignment="1">
      <alignment horizontal="center" vertical="center" wrapText="1"/>
    </xf>
    <xf numFmtId="9" fontId="71" fillId="21" borderId="13" xfId="0" applyNumberFormat="1" applyFont="1" applyFill="1" applyBorder="1" applyAlignment="1">
      <alignment horizontal="center" vertical="center" wrapText="1"/>
    </xf>
    <xf numFmtId="9" fontId="71" fillId="21" borderId="16" xfId="0" applyNumberFormat="1" applyFont="1" applyFill="1" applyBorder="1" applyAlignment="1">
      <alignment horizontal="center" vertical="center" wrapText="1"/>
    </xf>
    <xf numFmtId="9" fontId="71" fillId="21" borderId="19" xfId="0" applyNumberFormat="1" applyFont="1" applyFill="1" applyBorder="1" applyAlignment="1">
      <alignment horizontal="center" vertical="center" wrapText="1"/>
    </xf>
    <xf numFmtId="9" fontId="71" fillId="21" borderId="21" xfId="0" applyNumberFormat="1" applyFont="1" applyFill="1" applyBorder="1" applyAlignment="1">
      <alignment horizontal="center" vertical="center" wrapText="1"/>
    </xf>
    <xf numFmtId="0" fontId="73" fillId="18" borderId="7" xfId="0" applyFont="1" applyFill="1" applyBorder="1" applyAlignment="1">
      <alignment horizontal="center" vertical="center" wrapText="1"/>
    </xf>
    <xf numFmtId="0" fontId="73" fillId="18" borderId="22" xfId="0" applyFont="1" applyFill="1" applyBorder="1" applyAlignment="1">
      <alignment horizontal="center" vertical="center" wrapText="1"/>
    </xf>
    <xf numFmtId="9" fontId="2" fillId="20" borderId="1" xfId="3" applyFont="1" applyFill="1" applyBorder="1" applyAlignment="1">
      <alignment horizontal="center" vertical="center" wrapText="1"/>
    </xf>
    <xf numFmtId="10" fontId="7" fillId="4" borderId="18" xfId="3" applyNumberFormat="1" applyFont="1" applyFill="1" applyBorder="1" applyAlignment="1">
      <alignment horizontal="center" vertical="center" wrapText="1"/>
    </xf>
    <xf numFmtId="10" fontId="7" fillId="4" borderId="15" xfId="3" applyNumberFormat="1" applyFont="1" applyFill="1" applyBorder="1" applyAlignment="1">
      <alignment horizontal="center" vertical="center" wrapText="1"/>
    </xf>
    <xf numFmtId="0" fontId="92" fillId="29" borderId="16" xfId="0" applyFont="1" applyFill="1" applyBorder="1" applyAlignment="1">
      <alignment horizontal="center" vertical="center" wrapText="1"/>
    </xf>
    <xf numFmtId="9" fontId="38" fillId="11" borderId="8" xfId="0" applyNumberFormat="1" applyFont="1" applyFill="1" applyBorder="1" applyAlignment="1">
      <alignment horizontal="center" vertical="center" wrapText="1"/>
    </xf>
    <xf numFmtId="9" fontId="38" fillId="12" borderId="8" xfId="0" applyNumberFormat="1" applyFont="1" applyFill="1" applyBorder="1" applyAlignment="1">
      <alignment horizontal="center" vertical="center" wrapText="1"/>
    </xf>
    <xf numFmtId="1" fontId="38" fillId="10" borderId="10" xfId="3" applyNumberFormat="1" applyFont="1" applyFill="1" applyBorder="1" applyAlignment="1">
      <alignment horizontal="center" vertical="center"/>
    </xf>
    <xf numFmtId="1" fontId="38" fillId="10" borderId="0" xfId="3" applyNumberFormat="1" applyFont="1" applyFill="1" applyBorder="1" applyAlignment="1">
      <alignment horizontal="center" vertical="center"/>
    </xf>
    <xf numFmtId="0" fontId="90" fillId="18" borderId="8" xfId="0" applyFont="1" applyFill="1" applyBorder="1" applyAlignment="1">
      <alignment horizontal="center" vertical="center" wrapText="1"/>
    </xf>
    <xf numFmtId="0" fontId="67" fillId="18" borderId="8" xfId="0" applyFont="1" applyFill="1" applyBorder="1" applyAlignment="1">
      <alignment horizontal="center" vertical="center" wrapText="1"/>
    </xf>
    <xf numFmtId="0" fontId="67" fillId="19" borderId="8" xfId="0" applyFont="1" applyFill="1" applyBorder="1" applyAlignment="1">
      <alignment horizontal="center" vertical="center" textRotation="90" wrapText="1"/>
    </xf>
    <xf numFmtId="0" fontId="68" fillId="18" borderId="8" xfId="0" applyFont="1" applyFill="1" applyBorder="1" applyAlignment="1">
      <alignment horizontal="center" vertical="center" wrapText="1"/>
    </xf>
    <xf numFmtId="1" fontId="67" fillId="18" borderId="8" xfId="0" applyNumberFormat="1" applyFont="1" applyFill="1" applyBorder="1" applyAlignment="1">
      <alignment horizontal="center" vertical="center" wrapText="1"/>
    </xf>
    <xf numFmtId="0" fontId="8" fillId="22" borderId="25" xfId="0" applyFont="1" applyFill="1" applyBorder="1" applyAlignment="1">
      <alignment horizontal="center" vertical="center" textRotation="255" wrapText="1"/>
    </xf>
    <xf numFmtId="0" fontId="92" fillId="11" borderId="8" xfId="0" applyFont="1" applyFill="1" applyBorder="1" applyAlignment="1">
      <alignment horizontal="center" vertical="center" wrapText="1"/>
    </xf>
    <xf numFmtId="0" fontId="13" fillId="24" borderId="25" xfId="0" applyFont="1" applyFill="1" applyBorder="1" applyAlignment="1">
      <alignment horizontal="center" vertical="center" textRotation="255" wrapText="1"/>
    </xf>
    <xf numFmtId="0" fontId="69" fillId="28" borderId="8" xfId="0" applyFont="1" applyFill="1" applyBorder="1" applyAlignment="1">
      <alignment horizontal="center" vertical="center" wrapText="1"/>
    </xf>
    <xf numFmtId="1" fontId="38" fillId="10" borderId="20" xfId="3" applyNumberFormat="1" applyFont="1" applyFill="1" applyBorder="1" applyAlignment="1">
      <alignment horizontal="center" vertical="center"/>
    </xf>
    <xf numFmtId="1" fontId="38" fillId="10" borderId="12" xfId="3" applyNumberFormat="1" applyFont="1" applyFill="1" applyBorder="1" applyAlignment="1">
      <alignment horizontal="center" vertical="center"/>
    </xf>
    <xf numFmtId="0" fontId="8" fillId="24" borderId="25" xfId="0" applyFont="1" applyFill="1" applyBorder="1" applyAlignment="1">
      <alignment horizontal="center" vertical="center" textRotation="255" wrapText="1"/>
    </xf>
    <xf numFmtId="0" fontId="69" fillId="27" borderId="27" xfId="0" applyFont="1" applyFill="1" applyBorder="1" applyAlignment="1">
      <alignment horizontal="center" vertical="center" wrapText="1"/>
    </xf>
    <xf numFmtId="1" fontId="38" fillId="10" borderId="9" xfId="3" applyNumberFormat="1" applyFont="1" applyFill="1" applyBorder="1" applyAlignment="1">
      <alignment horizontal="center" vertical="center"/>
    </xf>
    <xf numFmtId="1" fontId="38" fillId="10" borderId="28" xfId="3" applyNumberFormat="1" applyFont="1" applyFill="1" applyBorder="1" applyAlignment="1">
      <alignment horizontal="center" vertical="center"/>
    </xf>
    <xf numFmtId="0" fontId="12" fillId="0" borderId="25" xfId="0" applyFont="1" applyFill="1" applyBorder="1" applyAlignment="1">
      <alignment horizontal="center" vertical="center" textRotation="255" wrapText="1"/>
    </xf>
  </cellXfs>
  <cellStyles count="5">
    <cellStyle name="Hipervínculo" xfId="4" builtinId="8"/>
    <cellStyle name="Millares" xfId="1" builtinId="3"/>
    <cellStyle name="Millares [0]" xfId="2" builtinId="6"/>
    <cellStyle name="Normal" xfId="0" builtinId="0"/>
    <cellStyle name="Porcentaje" xfId="3" builtinId="5"/>
  </cellStyles>
  <dxfs count="32">
    <dxf>
      <font>
        <color rgb="FF9C0006"/>
      </font>
      <fill>
        <patternFill>
          <bgColor rgb="FFFFC7CE"/>
        </patternFill>
      </fill>
    </dxf>
    <dxf>
      <font>
        <color rgb="FF002060"/>
      </font>
      <fill>
        <patternFill>
          <bgColor rgb="FF8DB4E2"/>
        </patternFill>
      </fill>
    </dxf>
    <dxf>
      <font>
        <color rgb="FF9C5700"/>
      </font>
      <fill>
        <patternFill>
          <bgColor rgb="FFFFEB9C"/>
        </patternFill>
      </fill>
    </dxf>
    <dxf>
      <font>
        <color rgb="FF4F6228"/>
      </font>
      <fill>
        <patternFill>
          <bgColor rgb="FFC4D79B"/>
        </patternFill>
      </fill>
    </dxf>
    <dxf>
      <font>
        <color rgb="FF9C0006"/>
      </font>
      <fill>
        <patternFill>
          <bgColor rgb="FFFFC7CE"/>
        </patternFill>
      </fill>
    </dxf>
    <dxf>
      <font>
        <color rgb="FF002060"/>
      </font>
      <fill>
        <patternFill>
          <bgColor rgb="FF8DB4E2"/>
        </patternFill>
      </fill>
    </dxf>
    <dxf>
      <font>
        <color rgb="FF9C5700"/>
      </font>
      <fill>
        <patternFill>
          <bgColor rgb="FFFFEB9C"/>
        </patternFill>
      </fill>
    </dxf>
    <dxf>
      <font>
        <color rgb="FF4F6228"/>
      </font>
      <fill>
        <patternFill>
          <bgColor rgb="FFC4D79B"/>
        </patternFill>
      </fill>
    </dxf>
    <dxf>
      <font>
        <color rgb="FF9C0006"/>
      </font>
      <fill>
        <patternFill>
          <bgColor rgb="FFFFC7CE"/>
        </patternFill>
      </fill>
    </dxf>
    <dxf>
      <font>
        <color rgb="FF002060"/>
      </font>
      <fill>
        <patternFill>
          <bgColor rgb="FF8DB4E2"/>
        </patternFill>
      </fill>
    </dxf>
    <dxf>
      <font>
        <color rgb="FF9C5700"/>
      </font>
      <fill>
        <patternFill>
          <bgColor rgb="FFFFEB9C"/>
        </patternFill>
      </fill>
    </dxf>
    <dxf>
      <font>
        <color rgb="FF4F6228"/>
      </font>
      <fill>
        <patternFill>
          <bgColor rgb="FFC4D79B"/>
        </patternFill>
      </fill>
    </dxf>
    <dxf>
      <font>
        <color rgb="FF9C0006"/>
      </font>
      <fill>
        <patternFill>
          <bgColor rgb="FFFFC7CE"/>
        </patternFill>
      </fill>
    </dxf>
    <dxf>
      <font>
        <color rgb="FF002060"/>
      </font>
      <fill>
        <patternFill>
          <bgColor rgb="FF8DB4E2"/>
        </patternFill>
      </fill>
    </dxf>
    <dxf>
      <font>
        <color rgb="FF9C5700"/>
      </font>
      <fill>
        <patternFill>
          <bgColor rgb="FFFFEB9C"/>
        </patternFill>
      </fill>
    </dxf>
    <dxf>
      <font>
        <color rgb="FF4F6228"/>
      </font>
      <fill>
        <patternFill>
          <bgColor rgb="FFC4D79B"/>
        </patternFill>
      </fill>
    </dxf>
    <dxf>
      <font>
        <color rgb="FF9C0006"/>
      </font>
      <fill>
        <patternFill>
          <bgColor rgb="FFFFC7CE"/>
        </patternFill>
      </fill>
    </dxf>
    <dxf>
      <font>
        <color rgb="FF002060"/>
      </font>
      <fill>
        <patternFill>
          <bgColor rgb="FF8DB4E2"/>
        </patternFill>
      </fill>
    </dxf>
    <dxf>
      <font>
        <color rgb="FF9C5700"/>
      </font>
      <fill>
        <patternFill>
          <bgColor rgb="FFFFEB9C"/>
        </patternFill>
      </fill>
    </dxf>
    <dxf>
      <font>
        <color rgb="FF4F6228"/>
      </font>
      <fill>
        <patternFill>
          <bgColor rgb="FFC4D79B"/>
        </patternFill>
      </fill>
    </dxf>
    <dxf>
      <font>
        <color rgb="FF9C0006"/>
      </font>
      <fill>
        <patternFill>
          <bgColor rgb="FFFFC7CE"/>
        </patternFill>
      </fill>
    </dxf>
    <dxf>
      <font>
        <color rgb="FF002060"/>
      </font>
      <fill>
        <patternFill>
          <bgColor rgb="FF8DB4E2"/>
        </patternFill>
      </fill>
    </dxf>
    <dxf>
      <font>
        <color rgb="FF9C5700"/>
      </font>
      <fill>
        <patternFill>
          <bgColor rgb="FFFFEB9C"/>
        </patternFill>
      </fill>
    </dxf>
    <dxf>
      <font>
        <color rgb="FF4F6228"/>
      </font>
      <fill>
        <patternFill>
          <bgColor rgb="FFC4D79B"/>
        </patternFill>
      </fill>
    </dxf>
    <dxf>
      <font>
        <color rgb="FF9C0006"/>
      </font>
      <fill>
        <patternFill>
          <bgColor rgb="FFFFC7CE"/>
        </patternFill>
      </fill>
    </dxf>
    <dxf>
      <font>
        <color rgb="FF002060"/>
      </font>
      <fill>
        <patternFill>
          <bgColor rgb="FF8DB4E2"/>
        </patternFill>
      </fill>
    </dxf>
    <dxf>
      <font>
        <color rgb="FF9C5700"/>
      </font>
      <fill>
        <patternFill>
          <bgColor rgb="FFFFEB9C"/>
        </patternFill>
      </fill>
    </dxf>
    <dxf>
      <font>
        <color rgb="FF4F6228"/>
      </font>
      <fill>
        <patternFill>
          <bgColor rgb="FFC4D79B"/>
        </patternFill>
      </fill>
    </dxf>
    <dxf>
      <font>
        <color rgb="FF9C0006"/>
      </font>
      <fill>
        <patternFill>
          <bgColor rgb="FFFFC7CE"/>
        </patternFill>
      </fill>
    </dxf>
    <dxf>
      <font>
        <color rgb="FF002060"/>
      </font>
      <fill>
        <patternFill>
          <bgColor rgb="FF8DB4E2"/>
        </patternFill>
      </fill>
    </dxf>
    <dxf>
      <font>
        <color rgb="FF9C5700"/>
      </font>
      <fill>
        <patternFill>
          <bgColor rgb="FFFFEB9C"/>
        </patternFill>
      </fill>
    </dxf>
    <dxf>
      <font>
        <color rgb="FF4F6228"/>
      </font>
      <fill>
        <patternFill>
          <bgColor rgb="FFC4D79B"/>
        </patternFill>
      </fill>
    </dxf>
  </dxfs>
  <tableStyles count="0" defaultTableStyle="TableStyleMedium2" defaultPivotStyle="PivotStyleLight16"/>
  <colors>
    <mruColors>
      <color rgb="FFF2DDDB"/>
      <color rgb="FFE9C9FB"/>
      <color rgb="FFE9B7E1"/>
      <color rgb="FFCA518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815864</xdr:colOff>
      <xdr:row>1</xdr:row>
      <xdr:rowOff>67988</xdr:rowOff>
    </xdr:from>
    <xdr:to>
      <xdr:col>4</xdr:col>
      <xdr:colOff>2070510</xdr:colOff>
      <xdr:row>5</xdr:row>
      <xdr:rowOff>760637</xdr:rowOff>
    </xdr:to>
    <xdr:pic>
      <xdr:nvPicPr>
        <xdr:cNvPr id="3" name="Imagen 2">
          <a:extLst>
            <a:ext uri="{FF2B5EF4-FFF2-40B4-BE49-F238E27FC236}">
              <a16:creationId xmlns:a16="http://schemas.microsoft.com/office/drawing/2014/main" id="{412289BF-9C29-5A5A-E6A1-A205481A1CC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62531" y="914655"/>
          <a:ext cx="9916697" cy="407931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71D24-4B86-834F-B6CF-A93D918894E2}">
  <dimension ref="A1:AW73"/>
  <sheetViews>
    <sheetView showGridLines="0" tabSelected="1" topLeftCell="AA46" zoomScale="35" zoomScaleNormal="11" workbookViewId="0">
      <selection activeCell="AD51" sqref="AD51"/>
    </sheetView>
  </sheetViews>
  <sheetFormatPr baseColWidth="10" defaultColWidth="11.5" defaultRowHeight="38"/>
  <cols>
    <col min="1" max="1" width="11" style="3" customWidth="1"/>
    <col min="2" max="2" width="35.83203125" style="150" customWidth="1"/>
    <col min="3" max="3" width="61.6640625" style="150" customWidth="1"/>
    <col min="4" max="4" width="16.1640625" style="150" customWidth="1"/>
    <col min="5" max="5" width="59" style="152" customWidth="1"/>
    <col min="6" max="6" width="48.33203125" style="152" customWidth="1"/>
    <col min="7" max="7" width="90.33203125" style="152" customWidth="1"/>
    <col min="8" max="9" width="40.83203125" style="150" customWidth="1"/>
    <col min="10" max="10" width="40.83203125" style="153" customWidth="1"/>
    <col min="11" max="11" width="40.83203125" style="154" customWidth="1"/>
    <col min="12" max="12" width="53.5" style="150" customWidth="1"/>
    <col min="13" max="13" width="15.83203125" style="150" customWidth="1"/>
    <col min="14" max="14" width="90.83203125" style="150" customWidth="1"/>
    <col min="15" max="15" width="150.83203125" style="150" customWidth="1"/>
    <col min="16" max="16" width="90.83203125" style="150" customWidth="1"/>
    <col min="17" max="17" width="150.83203125" style="150" customWidth="1"/>
    <col min="18" max="18" width="15.83203125" style="150" customWidth="1"/>
    <col min="19" max="19" width="90.83203125" style="150" customWidth="1"/>
    <col min="20" max="20" width="150.83203125" style="3" customWidth="1"/>
    <col min="21" max="21" width="90.83203125" style="3" customWidth="1"/>
    <col min="22" max="22" width="150.83203125" style="3" customWidth="1"/>
    <col min="23" max="23" width="15.83203125" style="3" customWidth="1"/>
    <col min="24" max="24" width="90.83203125" style="3" customWidth="1"/>
    <col min="25" max="25" width="150.83203125" style="3" customWidth="1"/>
    <col min="26" max="26" width="90.83203125" style="3" customWidth="1"/>
    <col min="27" max="27" width="150.83203125" style="3" customWidth="1"/>
    <col min="28" max="28" width="15.83203125" style="3" customWidth="1"/>
    <col min="29" max="29" width="90.83203125" style="3" customWidth="1"/>
    <col min="30" max="30" width="150.83203125" style="3" customWidth="1"/>
    <col min="31" max="31" width="16.33203125" style="6" customWidth="1"/>
    <col min="32" max="32" width="10.1640625" style="3" customWidth="1"/>
    <col min="33" max="35" width="53.5" style="3" customWidth="1"/>
    <col min="36" max="36" width="54.83203125" style="3" customWidth="1"/>
    <col min="37" max="37" width="56.1640625" style="325" customWidth="1"/>
    <col min="38" max="44" width="18.83203125" style="3" customWidth="1"/>
    <col min="45" max="45" width="16.6640625" style="3" bestFit="1" customWidth="1"/>
    <col min="46" max="46" width="18.6640625" style="3" bestFit="1" customWidth="1"/>
    <col min="47" max="47" width="16.6640625" style="3" bestFit="1" customWidth="1"/>
    <col min="48" max="48" width="128.83203125" style="3" customWidth="1"/>
    <col min="49" max="16384" width="11.5" style="3"/>
  </cols>
  <sheetData>
    <row r="1" spans="1:49" ht="67" customHeight="1">
      <c r="A1" s="1"/>
      <c r="B1" s="2"/>
      <c r="C1" s="2"/>
      <c r="D1" s="2"/>
      <c r="E1" s="2"/>
      <c r="F1" s="2"/>
      <c r="G1" s="2"/>
      <c r="H1" s="2"/>
      <c r="I1" s="2"/>
      <c r="J1" s="2"/>
      <c r="K1" s="2"/>
      <c r="L1" s="2"/>
      <c r="M1" s="2"/>
      <c r="N1" s="2"/>
      <c r="O1" s="2"/>
      <c r="P1" s="2"/>
      <c r="Q1" s="2"/>
      <c r="R1" s="2"/>
      <c r="S1" s="2"/>
      <c r="T1" s="2"/>
      <c r="U1" s="2"/>
      <c r="V1" s="2"/>
      <c r="X1" s="4"/>
      <c r="Y1" s="5"/>
    </row>
    <row r="2" spans="1:49" s="9" customFormat="1" ht="67" customHeight="1">
      <c r="A2" s="7"/>
      <c r="B2" s="181"/>
      <c r="C2" s="182"/>
      <c r="D2" s="182"/>
      <c r="E2" s="182"/>
      <c r="F2" s="347" t="s">
        <v>564</v>
      </c>
      <c r="G2" s="347"/>
      <c r="H2" s="347"/>
      <c r="I2" s="347"/>
      <c r="J2" s="347"/>
      <c r="K2" s="347"/>
      <c r="L2" s="347"/>
      <c r="M2" s="347"/>
      <c r="N2" s="347"/>
      <c r="O2" s="347"/>
      <c r="P2" s="347"/>
      <c r="Q2" s="347"/>
      <c r="R2" s="347"/>
      <c r="S2" s="347"/>
      <c r="T2" s="347"/>
      <c r="U2" s="347"/>
      <c r="V2" s="347"/>
      <c r="W2" s="347"/>
      <c r="X2" s="347"/>
      <c r="Y2" s="347"/>
      <c r="Z2" s="347"/>
      <c r="AA2" s="347"/>
      <c r="AB2" s="347"/>
      <c r="AC2" s="347"/>
      <c r="AD2" s="347"/>
      <c r="AE2" s="182"/>
      <c r="AF2" s="182"/>
      <c r="AG2" s="182"/>
      <c r="AH2" s="182"/>
      <c r="AI2" s="182"/>
      <c r="AJ2" s="182"/>
      <c r="AK2" s="182"/>
      <c r="AL2" s="182"/>
      <c r="AM2" s="8"/>
    </row>
    <row r="3" spans="1:49" s="9" customFormat="1" ht="67" customHeight="1">
      <c r="A3" s="7"/>
      <c r="B3" s="10"/>
      <c r="C3" s="11"/>
      <c r="D3" s="11"/>
      <c r="E3" s="11"/>
      <c r="F3" s="347"/>
      <c r="G3" s="347"/>
      <c r="H3" s="347"/>
      <c r="I3" s="347"/>
      <c r="J3" s="347"/>
      <c r="K3" s="347"/>
      <c r="L3" s="347"/>
      <c r="M3" s="347"/>
      <c r="N3" s="347"/>
      <c r="O3" s="347"/>
      <c r="P3" s="347"/>
      <c r="Q3" s="347"/>
      <c r="R3" s="347"/>
      <c r="S3" s="347"/>
      <c r="T3" s="347"/>
      <c r="U3" s="347"/>
      <c r="V3" s="347"/>
      <c r="W3" s="347"/>
      <c r="X3" s="347"/>
      <c r="Y3" s="347"/>
      <c r="Z3" s="347"/>
      <c r="AA3" s="347"/>
      <c r="AB3" s="347"/>
      <c r="AC3" s="347"/>
      <c r="AD3" s="347"/>
      <c r="AE3" s="182"/>
      <c r="AF3" s="182"/>
      <c r="AG3" s="182"/>
      <c r="AH3" s="182"/>
      <c r="AI3" s="182"/>
      <c r="AJ3" s="182"/>
      <c r="AK3" s="182"/>
      <c r="AL3" s="11"/>
      <c r="AM3" s="8"/>
    </row>
    <row r="4" spans="1:49" s="9" customFormat="1" ht="67" customHeight="1">
      <c r="A4" s="7"/>
      <c r="B4" s="2"/>
      <c r="C4" s="2"/>
      <c r="D4" s="2"/>
      <c r="E4" s="2"/>
      <c r="F4" s="347"/>
      <c r="G4" s="347"/>
      <c r="H4" s="347"/>
      <c r="I4" s="347"/>
      <c r="J4" s="347"/>
      <c r="K4" s="347"/>
      <c r="L4" s="347"/>
      <c r="M4" s="347"/>
      <c r="N4" s="347"/>
      <c r="O4" s="347"/>
      <c r="P4" s="347"/>
      <c r="Q4" s="347"/>
      <c r="R4" s="347"/>
      <c r="S4" s="347"/>
      <c r="T4" s="347"/>
      <c r="U4" s="347"/>
      <c r="V4" s="347"/>
      <c r="W4" s="347"/>
      <c r="X4" s="347"/>
      <c r="Y4" s="347"/>
      <c r="Z4" s="347"/>
      <c r="AA4" s="347"/>
      <c r="AB4" s="347"/>
      <c r="AC4" s="347"/>
      <c r="AD4" s="347"/>
      <c r="AE4" s="182"/>
      <c r="AF4" s="182"/>
      <c r="AG4" s="332" t="s">
        <v>0</v>
      </c>
      <c r="AH4" s="332"/>
      <c r="AI4" s="332"/>
      <c r="AJ4" s="348" t="s">
        <v>1</v>
      </c>
      <c r="AK4" s="348"/>
      <c r="AL4" s="12"/>
      <c r="AM4" s="14"/>
      <c r="AV4" s="345"/>
      <c r="AW4" s="345"/>
    </row>
    <row r="5" spans="1:49" s="9" customFormat="1" ht="67" customHeight="1">
      <c r="A5" s="7"/>
      <c r="B5" s="2"/>
      <c r="C5" s="2"/>
      <c r="D5" s="2"/>
      <c r="E5" s="2"/>
      <c r="F5" s="347"/>
      <c r="G5" s="347"/>
      <c r="H5" s="347"/>
      <c r="I5" s="347"/>
      <c r="J5" s="347"/>
      <c r="K5" s="347"/>
      <c r="L5" s="347"/>
      <c r="M5" s="347"/>
      <c r="N5" s="347"/>
      <c r="O5" s="347"/>
      <c r="P5" s="347"/>
      <c r="Q5" s="347"/>
      <c r="R5" s="347"/>
      <c r="S5" s="347"/>
      <c r="T5" s="347"/>
      <c r="U5" s="347"/>
      <c r="V5" s="347"/>
      <c r="W5" s="347"/>
      <c r="X5" s="347"/>
      <c r="Y5" s="347"/>
      <c r="Z5" s="347"/>
      <c r="AA5" s="347"/>
      <c r="AB5" s="347"/>
      <c r="AC5" s="347"/>
      <c r="AD5" s="347"/>
      <c r="AE5" s="182"/>
      <c r="AF5" s="182"/>
      <c r="AG5" s="332"/>
      <c r="AH5" s="332"/>
      <c r="AI5" s="332"/>
      <c r="AJ5" s="349" t="s">
        <v>2</v>
      </c>
      <c r="AK5" s="349"/>
      <c r="AL5" s="12"/>
      <c r="AM5" s="15"/>
      <c r="AV5" s="16"/>
      <c r="AW5" s="16"/>
    </row>
    <row r="6" spans="1:49" s="9" customFormat="1" ht="67" customHeight="1">
      <c r="A6" s="7"/>
      <c r="B6" s="2"/>
      <c r="C6" s="2"/>
      <c r="D6" s="2"/>
      <c r="E6" s="2"/>
      <c r="F6" s="347"/>
      <c r="G6" s="347"/>
      <c r="H6" s="347"/>
      <c r="I6" s="347"/>
      <c r="J6" s="347"/>
      <c r="K6" s="347"/>
      <c r="L6" s="347"/>
      <c r="M6" s="347"/>
      <c r="N6" s="347"/>
      <c r="O6" s="347"/>
      <c r="P6" s="347"/>
      <c r="Q6" s="347"/>
      <c r="R6" s="347"/>
      <c r="S6" s="347"/>
      <c r="T6" s="347"/>
      <c r="U6" s="347"/>
      <c r="V6" s="347"/>
      <c r="W6" s="347"/>
      <c r="X6" s="347"/>
      <c r="Y6" s="347"/>
      <c r="Z6" s="347"/>
      <c r="AA6" s="347"/>
      <c r="AB6" s="347"/>
      <c r="AC6" s="347"/>
      <c r="AD6" s="347"/>
      <c r="AE6" s="182"/>
      <c r="AF6" s="182"/>
      <c r="AG6" s="332"/>
      <c r="AH6" s="332"/>
      <c r="AI6" s="332"/>
      <c r="AJ6" s="348" t="s">
        <v>3</v>
      </c>
      <c r="AK6" s="348"/>
      <c r="AL6" s="12"/>
      <c r="AV6" s="346"/>
      <c r="AW6" s="346"/>
    </row>
    <row r="7" spans="1:49" s="9" customFormat="1" ht="67" customHeight="1">
      <c r="A7" s="7"/>
      <c r="B7" s="17"/>
      <c r="C7" s="17"/>
      <c r="D7" s="17"/>
      <c r="E7" s="17"/>
      <c r="F7" s="17"/>
      <c r="G7" s="17"/>
      <c r="H7" s="17"/>
      <c r="I7" s="17"/>
      <c r="J7" s="17"/>
      <c r="K7" s="17"/>
      <c r="L7" s="17"/>
      <c r="M7" s="17"/>
      <c r="N7" s="17"/>
      <c r="O7" s="17"/>
      <c r="P7" s="17"/>
      <c r="Q7" s="17"/>
      <c r="R7" s="17"/>
      <c r="S7" s="17"/>
      <c r="T7" s="17"/>
      <c r="U7" s="17"/>
      <c r="V7" s="17"/>
      <c r="W7" s="12"/>
      <c r="X7" s="18"/>
      <c r="Y7" s="19"/>
      <c r="Z7" s="12"/>
      <c r="AA7" s="12"/>
      <c r="AB7" s="12"/>
      <c r="AC7" s="12"/>
      <c r="AD7" s="12"/>
      <c r="AE7" s="13"/>
      <c r="AF7" s="12"/>
      <c r="AG7" s="332"/>
      <c r="AH7" s="332"/>
      <c r="AI7" s="332"/>
      <c r="AJ7" s="348" t="s">
        <v>4</v>
      </c>
      <c r="AK7" s="348"/>
      <c r="AL7" s="12"/>
      <c r="AV7" s="346"/>
      <c r="AW7" s="346"/>
    </row>
    <row r="8" spans="1:49" s="23" customFormat="1" ht="65" customHeight="1">
      <c r="A8" s="20"/>
      <c r="B8" s="358" t="s">
        <v>5</v>
      </c>
      <c r="C8" s="358"/>
      <c r="D8" s="358"/>
      <c r="E8" s="358"/>
      <c r="F8" s="358"/>
      <c r="G8" s="358"/>
      <c r="H8" s="358"/>
      <c r="I8" s="358"/>
      <c r="J8" s="358"/>
      <c r="K8" s="358"/>
      <c r="L8" s="358"/>
      <c r="M8" s="21"/>
      <c r="N8" s="359" t="s">
        <v>6</v>
      </c>
      <c r="O8" s="359"/>
      <c r="P8" s="359"/>
      <c r="Q8" s="359"/>
      <c r="R8" s="21"/>
      <c r="S8" s="360" t="s">
        <v>7</v>
      </c>
      <c r="T8" s="360"/>
      <c r="U8" s="360"/>
      <c r="V8" s="360"/>
      <c r="W8" s="12"/>
      <c r="X8" s="361" t="s">
        <v>8</v>
      </c>
      <c r="Y8" s="362"/>
      <c r="Z8" s="362"/>
      <c r="AA8" s="362"/>
      <c r="AB8" s="156"/>
      <c r="AC8" s="333" t="s">
        <v>522</v>
      </c>
      <c r="AD8" s="334"/>
      <c r="AE8" s="13"/>
      <c r="AF8" s="12"/>
      <c r="AG8" s="363" t="s">
        <v>9</v>
      </c>
      <c r="AH8" s="363"/>
      <c r="AI8" s="363"/>
      <c r="AJ8" s="363"/>
      <c r="AK8" s="363"/>
      <c r="AL8" s="12"/>
      <c r="AM8" s="22"/>
    </row>
    <row r="9" spans="1:49" s="23" customFormat="1" ht="65" customHeight="1">
      <c r="A9" s="20"/>
      <c r="B9" s="358"/>
      <c r="C9" s="358"/>
      <c r="D9" s="358"/>
      <c r="E9" s="358"/>
      <c r="F9" s="358"/>
      <c r="G9" s="358"/>
      <c r="H9" s="358"/>
      <c r="I9" s="358"/>
      <c r="J9" s="358"/>
      <c r="K9" s="358"/>
      <c r="L9" s="358"/>
      <c r="M9" s="21"/>
      <c r="N9" s="359"/>
      <c r="O9" s="359"/>
      <c r="P9" s="359"/>
      <c r="Q9" s="359"/>
      <c r="R9" s="21"/>
      <c r="S9" s="360"/>
      <c r="T9" s="360"/>
      <c r="U9" s="360"/>
      <c r="V9" s="360"/>
      <c r="W9" s="12"/>
      <c r="X9" s="361"/>
      <c r="Y9" s="362"/>
      <c r="Z9" s="362"/>
      <c r="AA9" s="362"/>
      <c r="AB9" s="156"/>
      <c r="AC9" s="335"/>
      <c r="AD9" s="336"/>
      <c r="AE9" s="13"/>
      <c r="AF9" s="12"/>
      <c r="AG9" s="363"/>
      <c r="AH9" s="363"/>
      <c r="AI9" s="363"/>
      <c r="AJ9" s="363"/>
      <c r="AK9" s="363"/>
      <c r="AL9" s="12"/>
      <c r="AM9" s="22"/>
    </row>
    <row r="10" spans="1:49" ht="65" customHeight="1">
      <c r="A10" s="5"/>
      <c r="B10" s="350" t="s">
        <v>10</v>
      </c>
      <c r="C10" s="350"/>
      <c r="D10" s="192" t="s">
        <v>11</v>
      </c>
      <c r="E10" s="192" t="s">
        <v>12</v>
      </c>
      <c r="F10" s="192" t="s">
        <v>13</v>
      </c>
      <c r="G10" s="192" t="s">
        <v>14</v>
      </c>
      <c r="H10" s="192" t="s">
        <v>15</v>
      </c>
      <c r="I10" s="192" t="s">
        <v>16</v>
      </c>
      <c r="J10" s="193" t="s">
        <v>17</v>
      </c>
      <c r="K10" s="194" t="s">
        <v>18</v>
      </c>
      <c r="L10" s="192" t="s">
        <v>19</v>
      </c>
      <c r="M10" s="195"/>
      <c r="N10" s="196" t="s">
        <v>20</v>
      </c>
      <c r="O10" s="196" t="s">
        <v>20</v>
      </c>
      <c r="P10" s="196" t="s">
        <v>21</v>
      </c>
      <c r="Q10" s="196" t="s">
        <v>22</v>
      </c>
      <c r="R10" s="195"/>
      <c r="S10" s="197" t="s">
        <v>23</v>
      </c>
      <c r="T10" s="197" t="s">
        <v>24</v>
      </c>
      <c r="U10" s="197" t="s">
        <v>25</v>
      </c>
      <c r="V10" s="197" t="s">
        <v>25</v>
      </c>
      <c r="W10" s="198"/>
      <c r="X10" s="199" t="s">
        <v>26</v>
      </c>
      <c r="Y10" s="200" t="s">
        <v>27</v>
      </c>
      <c r="Z10" s="199" t="s">
        <v>28</v>
      </c>
      <c r="AA10" s="201" t="s">
        <v>29</v>
      </c>
      <c r="AB10" s="202"/>
      <c r="AC10" s="203" t="s">
        <v>523</v>
      </c>
      <c r="AD10" s="204" t="s">
        <v>524</v>
      </c>
      <c r="AE10" s="205"/>
      <c r="AF10" s="198"/>
      <c r="AG10" s="321" t="s">
        <v>633</v>
      </c>
      <c r="AH10" s="321" t="s">
        <v>634</v>
      </c>
      <c r="AI10" s="322" t="s">
        <v>147</v>
      </c>
      <c r="AJ10" s="321" t="s">
        <v>30</v>
      </c>
      <c r="AK10" s="321" t="s">
        <v>31</v>
      </c>
      <c r="AL10" s="24"/>
    </row>
    <row r="11" spans="1:49" ht="409.5" customHeight="1">
      <c r="A11" s="5"/>
      <c r="B11" s="351" t="s">
        <v>32</v>
      </c>
      <c r="C11" s="277" t="s">
        <v>33</v>
      </c>
      <c r="D11" s="278" t="s">
        <v>34</v>
      </c>
      <c r="E11" s="279" t="s">
        <v>35</v>
      </c>
      <c r="F11" s="277" t="s">
        <v>602</v>
      </c>
      <c r="G11" s="279" t="s">
        <v>36</v>
      </c>
      <c r="H11" s="280">
        <v>0.96</v>
      </c>
      <c r="I11" s="281">
        <v>0.97</v>
      </c>
      <c r="J11" s="282">
        <v>0.97499999999999998</v>
      </c>
      <c r="K11" s="283">
        <v>0.98</v>
      </c>
      <c r="L11" s="284" t="s">
        <v>37</v>
      </c>
      <c r="M11" s="25"/>
      <c r="N11" s="206">
        <v>0.96660000000000001</v>
      </c>
      <c r="O11" s="207" t="s">
        <v>38</v>
      </c>
      <c r="P11" s="208">
        <v>0.973863515076967</v>
      </c>
      <c r="Q11" s="209" t="s">
        <v>39</v>
      </c>
      <c r="R11" s="375"/>
      <c r="S11" s="208" t="s">
        <v>40</v>
      </c>
      <c r="T11" s="210" t="s">
        <v>571</v>
      </c>
      <c r="U11" s="211" t="s">
        <v>41</v>
      </c>
      <c r="V11" s="212" t="s">
        <v>572</v>
      </c>
      <c r="W11" s="375"/>
      <c r="X11" s="213" t="s">
        <v>514</v>
      </c>
      <c r="Y11" s="214" t="s">
        <v>573</v>
      </c>
      <c r="Z11" s="213" t="s">
        <v>512</v>
      </c>
      <c r="AA11" s="215" t="s">
        <v>574</v>
      </c>
      <c r="AB11" s="375"/>
      <c r="AC11" s="216">
        <v>0.93020000000000003</v>
      </c>
      <c r="AD11" s="217" t="s">
        <v>526</v>
      </c>
      <c r="AE11" s="29"/>
      <c r="AF11" s="352" t="s">
        <v>42</v>
      </c>
      <c r="AG11" s="318" t="s">
        <v>513</v>
      </c>
      <c r="AH11" s="319">
        <v>0.93020000000000003</v>
      </c>
      <c r="AI11" s="320">
        <f>93/98</f>
        <v>0.94897959183673475</v>
      </c>
      <c r="AJ11" s="155" t="str">
        <f t="shared" ref="AJ11:AJ18" si="0">IF(AI11&lt;50%,"BAJO",IF(AI11&lt;100%,"ACEPTABLE",IF(AI11=100%,"SATISFACTORIO",IF(AI11&gt;100%,"SUPERIOR"))))</f>
        <v>ACEPTABLE</v>
      </c>
      <c r="AK11" s="326" t="s">
        <v>43</v>
      </c>
      <c r="AL11" s="32"/>
      <c r="AM11" s="33"/>
    </row>
    <row r="12" spans="1:49" ht="409.5" customHeight="1">
      <c r="A12" s="5"/>
      <c r="B12" s="351"/>
      <c r="C12" s="277" t="s">
        <v>44</v>
      </c>
      <c r="D12" s="278" t="s">
        <v>45</v>
      </c>
      <c r="E12" s="279" t="s">
        <v>46</v>
      </c>
      <c r="F12" s="285" t="s">
        <v>603</v>
      </c>
      <c r="G12" s="279" t="s">
        <v>47</v>
      </c>
      <c r="H12" s="280">
        <v>0.1</v>
      </c>
      <c r="I12" s="281">
        <v>0.4</v>
      </c>
      <c r="J12" s="282">
        <v>0.6</v>
      </c>
      <c r="K12" s="283">
        <v>0.8</v>
      </c>
      <c r="L12" s="286" t="s">
        <v>48</v>
      </c>
      <c r="M12" s="25"/>
      <c r="N12" s="218" t="s">
        <v>49</v>
      </c>
      <c r="O12" s="219" t="s">
        <v>50</v>
      </c>
      <c r="P12" s="220" t="s">
        <v>51</v>
      </c>
      <c r="Q12" s="221" t="s">
        <v>52</v>
      </c>
      <c r="R12" s="376"/>
      <c r="S12" s="220" t="s">
        <v>53</v>
      </c>
      <c r="T12" s="222" t="s">
        <v>54</v>
      </c>
      <c r="U12" s="223" t="s">
        <v>55</v>
      </c>
      <c r="V12" s="209" t="s">
        <v>56</v>
      </c>
      <c r="W12" s="376"/>
      <c r="X12" s="224" t="s">
        <v>57</v>
      </c>
      <c r="Y12" s="225" t="s">
        <v>58</v>
      </c>
      <c r="Z12" s="213" t="s">
        <v>509</v>
      </c>
      <c r="AA12" s="215" t="s">
        <v>510</v>
      </c>
      <c r="AB12" s="376"/>
      <c r="AC12" s="224">
        <v>0.7</v>
      </c>
      <c r="AD12" s="226" t="s">
        <v>527</v>
      </c>
      <c r="AE12" s="29"/>
      <c r="AF12" s="353"/>
      <c r="AG12" s="30">
        <v>0.8</v>
      </c>
      <c r="AH12" s="31">
        <v>0.7</v>
      </c>
      <c r="AI12" s="31">
        <f>AH12/AG12</f>
        <v>0.87499999999999989</v>
      </c>
      <c r="AJ12" s="155" t="str">
        <f t="shared" si="0"/>
        <v>ACEPTABLE</v>
      </c>
      <c r="AK12" s="327" t="s">
        <v>43</v>
      </c>
      <c r="AL12" s="32"/>
      <c r="AM12" s="38"/>
    </row>
    <row r="13" spans="1:49" ht="409.5" customHeight="1">
      <c r="A13" s="5"/>
      <c r="B13" s="351"/>
      <c r="C13" s="354" t="s">
        <v>59</v>
      </c>
      <c r="D13" s="355" t="s">
        <v>60</v>
      </c>
      <c r="E13" s="356" t="s">
        <v>61</v>
      </c>
      <c r="F13" s="277" t="s">
        <v>604</v>
      </c>
      <c r="G13" s="356" t="s">
        <v>62</v>
      </c>
      <c r="H13" s="279">
        <v>0</v>
      </c>
      <c r="I13" s="287">
        <v>150</v>
      </c>
      <c r="J13" s="288" t="s">
        <v>63</v>
      </c>
      <c r="K13" s="289" t="s">
        <v>64</v>
      </c>
      <c r="L13" s="357" t="s">
        <v>65</v>
      </c>
      <c r="M13" s="25"/>
      <c r="N13" s="218">
        <v>0</v>
      </c>
      <c r="O13" s="207" t="s">
        <v>66</v>
      </c>
      <c r="P13" s="227">
        <v>0</v>
      </c>
      <c r="Q13" s="228" t="s">
        <v>67</v>
      </c>
      <c r="R13" s="376"/>
      <c r="S13" s="229" t="s">
        <v>575</v>
      </c>
      <c r="T13" s="230" t="s">
        <v>576</v>
      </c>
      <c r="U13" s="231" t="s">
        <v>68</v>
      </c>
      <c r="V13" s="232" t="s">
        <v>577</v>
      </c>
      <c r="W13" s="376"/>
      <c r="X13" s="233" t="s">
        <v>69</v>
      </c>
      <c r="Y13" s="225" t="s">
        <v>70</v>
      </c>
      <c r="Z13" s="233" t="s">
        <v>71</v>
      </c>
      <c r="AA13" s="225" t="s">
        <v>72</v>
      </c>
      <c r="AB13" s="376"/>
      <c r="AC13" s="233" t="s">
        <v>71</v>
      </c>
      <c r="AD13" s="234" t="s">
        <v>528</v>
      </c>
      <c r="AE13" s="29"/>
      <c r="AF13" s="353"/>
      <c r="AG13" s="42">
        <v>500</v>
      </c>
      <c r="AH13" s="43">
        <v>783</v>
      </c>
      <c r="AI13" s="36">
        <f>AH13/AG13</f>
        <v>1.5660000000000001</v>
      </c>
      <c r="AJ13" s="37" t="str">
        <f t="shared" si="0"/>
        <v>SUPERIOR</v>
      </c>
      <c r="AK13" s="44" t="s">
        <v>632</v>
      </c>
      <c r="AL13" s="32"/>
      <c r="AM13" s="45"/>
    </row>
    <row r="14" spans="1:49" ht="409.5" customHeight="1">
      <c r="A14" s="5"/>
      <c r="B14" s="351"/>
      <c r="C14" s="354"/>
      <c r="D14" s="355"/>
      <c r="E14" s="356"/>
      <c r="F14" s="277" t="s">
        <v>605</v>
      </c>
      <c r="G14" s="356"/>
      <c r="H14" s="290" t="s">
        <v>73</v>
      </c>
      <c r="I14" s="291" t="s">
        <v>74</v>
      </c>
      <c r="J14" s="292" t="s">
        <v>75</v>
      </c>
      <c r="K14" s="283" t="s">
        <v>76</v>
      </c>
      <c r="L14" s="357"/>
      <c r="M14" s="25"/>
      <c r="N14" s="218">
        <v>0.02</v>
      </c>
      <c r="O14" s="207" t="s">
        <v>77</v>
      </c>
      <c r="P14" s="227">
        <v>7.0000000000000007E-2</v>
      </c>
      <c r="Q14" s="228" t="s">
        <v>78</v>
      </c>
      <c r="R14" s="376"/>
      <c r="S14" s="231" t="s">
        <v>79</v>
      </c>
      <c r="T14" s="210" t="s">
        <v>80</v>
      </c>
      <c r="U14" s="231" t="s">
        <v>81</v>
      </c>
      <c r="V14" s="232" t="s">
        <v>82</v>
      </c>
      <c r="W14" s="376"/>
      <c r="X14" s="235" t="s">
        <v>83</v>
      </c>
      <c r="Y14" s="234" t="s">
        <v>84</v>
      </c>
      <c r="Z14" s="235" t="s">
        <v>578</v>
      </c>
      <c r="AA14" s="234" t="s">
        <v>85</v>
      </c>
      <c r="AB14" s="376"/>
      <c r="AC14" s="235" t="s">
        <v>579</v>
      </c>
      <c r="AD14" s="234" t="s">
        <v>565</v>
      </c>
      <c r="AE14" s="29"/>
      <c r="AF14" s="353"/>
      <c r="AG14" s="46">
        <v>2986402</v>
      </c>
      <c r="AH14" s="47">
        <v>673247</v>
      </c>
      <c r="AI14" s="36">
        <f t="shared" ref="AI14:AI17" si="1">AH14/AG14</f>
        <v>0.22543749970700527</v>
      </c>
      <c r="AJ14" s="37" t="str">
        <f t="shared" si="0"/>
        <v>BAJO</v>
      </c>
      <c r="AK14" s="44" t="s">
        <v>637</v>
      </c>
      <c r="AL14" s="32"/>
      <c r="AM14" s="48"/>
      <c r="AR14" s="49"/>
    </row>
    <row r="15" spans="1:49" ht="409.5" customHeight="1">
      <c r="A15" s="5"/>
      <c r="B15" s="351"/>
      <c r="C15" s="354"/>
      <c r="D15" s="355"/>
      <c r="E15" s="356"/>
      <c r="F15" s="277" t="s">
        <v>606</v>
      </c>
      <c r="G15" s="356"/>
      <c r="H15" s="290" t="s">
        <v>86</v>
      </c>
      <c r="I15" s="291" t="s">
        <v>87</v>
      </c>
      <c r="J15" s="292" t="s">
        <v>88</v>
      </c>
      <c r="K15" s="283" t="s">
        <v>89</v>
      </c>
      <c r="L15" s="357"/>
      <c r="M15" s="25"/>
      <c r="N15" s="218">
        <v>0.05</v>
      </c>
      <c r="O15" s="207" t="s">
        <v>90</v>
      </c>
      <c r="P15" s="236">
        <v>-0.17100000000000001</v>
      </c>
      <c r="Q15" s="228" t="s">
        <v>91</v>
      </c>
      <c r="R15" s="376"/>
      <c r="S15" s="231" t="s">
        <v>92</v>
      </c>
      <c r="T15" s="210" t="s">
        <v>93</v>
      </c>
      <c r="U15" s="231" t="s">
        <v>94</v>
      </c>
      <c r="V15" s="207" t="s">
        <v>95</v>
      </c>
      <c r="W15" s="376"/>
      <c r="X15" s="237" t="s">
        <v>96</v>
      </c>
      <c r="Y15" s="234" t="s">
        <v>97</v>
      </c>
      <c r="Z15" s="237" t="s">
        <v>580</v>
      </c>
      <c r="AA15" s="238" t="s">
        <v>98</v>
      </c>
      <c r="AB15" s="376"/>
      <c r="AC15" s="239" t="s">
        <v>581</v>
      </c>
      <c r="AD15" s="238" t="s">
        <v>529</v>
      </c>
      <c r="AE15" s="29"/>
      <c r="AF15" s="353"/>
      <c r="AG15" s="46">
        <v>240530</v>
      </c>
      <c r="AH15" s="47">
        <v>51038</v>
      </c>
      <c r="AI15" s="36">
        <f t="shared" si="1"/>
        <v>0.21218974764062695</v>
      </c>
      <c r="AJ15" s="37" t="str">
        <f>IF(AI15&lt;50%,"BAJO",IF(AI15&lt;100%,"ACEPTABLE",IF(AI15=100%,"SATISFACTORIO",IF(AI15&gt;100%,"SUPERIOR"))))</f>
        <v>BAJO</v>
      </c>
      <c r="AK15" s="44" t="s">
        <v>43</v>
      </c>
      <c r="AL15" s="32"/>
      <c r="AM15" s="48"/>
      <c r="AR15" s="51"/>
      <c r="AS15" s="51"/>
      <c r="AT15" s="51"/>
      <c r="AU15" s="51"/>
    </row>
    <row r="16" spans="1:49" ht="409.5" customHeight="1">
      <c r="A16" s="5"/>
      <c r="B16" s="351"/>
      <c r="C16" s="354" t="s">
        <v>99</v>
      </c>
      <c r="D16" s="355" t="s">
        <v>100</v>
      </c>
      <c r="E16" s="356" t="s">
        <v>101</v>
      </c>
      <c r="F16" s="354" t="s">
        <v>607</v>
      </c>
      <c r="G16" s="279" t="s">
        <v>608</v>
      </c>
      <c r="H16" s="279" t="s">
        <v>102</v>
      </c>
      <c r="I16" s="287" t="s">
        <v>103</v>
      </c>
      <c r="J16" s="288" t="s">
        <v>104</v>
      </c>
      <c r="K16" s="283" t="s">
        <v>105</v>
      </c>
      <c r="L16" s="286" t="s">
        <v>106</v>
      </c>
      <c r="M16" s="25"/>
      <c r="N16" s="231" t="s">
        <v>107</v>
      </c>
      <c r="O16" s="232" t="s">
        <v>108</v>
      </c>
      <c r="P16" s="220" t="s">
        <v>109</v>
      </c>
      <c r="Q16" s="228" t="s">
        <v>582</v>
      </c>
      <c r="R16" s="376"/>
      <c r="S16" s="218" t="s">
        <v>110</v>
      </c>
      <c r="T16" s="210" t="s">
        <v>583</v>
      </c>
      <c r="U16" s="231" t="s">
        <v>111</v>
      </c>
      <c r="V16" s="232" t="s">
        <v>112</v>
      </c>
      <c r="W16" s="376"/>
      <c r="X16" s="235" t="s">
        <v>113</v>
      </c>
      <c r="Y16" s="240" t="s">
        <v>584</v>
      </c>
      <c r="Z16" s="237" t="s">
        <v>114</v>
      </c>
      <c r="AA16" s="240" t="s">
        <v>585</v>
      </c>
      <c r="AB16" s="376"/>
      <c r="AC16" s="237" t="s">
        <v>530</v>
      </c>
      <c r="AD16" s="241" t="s">
        <v>586</v>
      </c>
      <c r="AE16" s="29"/>
      <c r="AF16" s="353"/>
      <c r="AG16" s="53">
        <v>1</v>
      </c>
      <c r="AH16" s="183">
        <v>0.94</v>
      </c>
      <c r="AI16" s="184">
        <f t="shared" si="1"/>
        <v>0.94</v>
      </c>
      <c r="AJ16" s="37" t="str">
        <f t="shared" si="0"/>
        <v>ACEPTABLE</v>
      </c>
      <c r="AK16" s="44" t="s">
        <v>43</v>
      </c>
      <c r="AL16" s="32"/>
      <c r="AM16" s="54"/>
    </row>
    <row r="17" spans="1:39" ht="409.5" customHeight="1">
      <c r="A17" s="5"/>
      <c r="B17" s="351"/>
      <c r="C17" s="354"/>
      <c r="D17" s="355"/>
      <c r="E17" s="356"/>
      <c r="F17" s="354"/>
      <c r="G17" s="279" t="s">
        <v>609</v>
      </c>
      <c r="H17" s="279" t="s">
        <v>115</v>
      </c>
      <c r="I17" s="279" t="s">
        <v>115</v>
      </c>
      <c r="J17" s="288" t="s">
        <v>115</v>
      </c>
      <c r="K17" s="283" t="s">
        <v>116</v>
      </c>
      <c r="L17" s="284" t="s">
        <v>117</v>
      </c>
      <c r="M17" s="25"/>
      <c r="N17" s="242" t="s">
        <v>118</v>
      </c>
      <c r="O17" s="232" t="s">
        <v>119</v>
      </c>
      <c r="P17" s="227" t="s">
        <v>120</v>
      </c>
      <c r="Q17" s="228" t="s">
        <v>587</v>
      </c>
      <c r="R17" s="376"/>
      <c r="S17" s="218" t="s">
        <v>121</v>
      </c>
      <c r="T17" s="210" t="s">
        <v>588</v>
      </c>
      <c r="U17" s="231" t="s">
        <v>122</v>
      </c>
      <c r="V17" s="243" t="s">
        <v>589</v>
      </c>
      <c r="W17" s="376"/>
      <c r="X17" s="244" t="s">
        <v>123</v>
      </c>
      <c r="Y17" s="234" t="s">
        <v>590</v>
      </c>
      <c r="Z17" s="237" t="s">
        <v>124</v>
      </c>
      <c r="AA17" s="240" t="s">
        <v>591</v>
      </c>
      <c r="AB17" s="376"/>
      <c r="AC17" s="245">
        <v>0.85</v>
      </c>
      <c r="AD17" s="246" t="s">
        <v>592</v>
      </c>
      <c r="AE17" s="29"/>
      <c r="AF17" s="353"/>
      <c r="AG17" s="56">
        <v>1</v>
      </c>
      <c r="AH17" s="57">
        <v>0.85</v>
      </c>
      <c r="AI17" s="57">
        <f t="shared" si="1"/>
        <v>0.85</v>
      </c>
      <c r="AJ17" s="37" t="str">
        <f t="shared" si="0"/>
        <v>ACEPTABLE</v>
      </c>
      <c r="AK17" s="44" t="s">
        <v>43</v>
      </c>
      <c r="AL17" s="58"/>
      <c r="AM17" s="38"/>
    </row>
    <row r="18" spans="1:39" ht="293" customHeight="1">
      <c r="A18" s="5"/>
      <c r="B18" s="351"/>
      <c r="C18" s="354" t="s">
        <v>125</v>
      </c>
      <c r="D18" s="355" t="s">
        <v>126</v>
      </c>
      <c r="E18" s="356" t="s">
        <v>127</v>
      </c>
      <c r="F18" s="364" t="s">
        <v>610</v>
      </c>
      <c r="G18" s="356" t="s">
        <v>128</v>
      </c>
      <c r="H18" s="365">
        <v>0.1</v>
      </c>
      <c r="I18" s="366" t="s">
        <v>129</v>
      </c>
      <c r="J18" s="367" t="s">
        <v>130</v>
      </c>
      <c r="K18" s="368" t="s">
        <v>131</v>
      </c>
      <c r="L18" s="357" t="s">
        <v>132</v>
      </c>
      <c r="M18" s="25"/>
      <c r="N18" s="369">
        <v>0</v>
      </c>
      <c r="O18" s="371" t="s">
        <v>133</v>
      </c>
      <c r="P18" s="369">
        <v>0.1</v>
      </c>
      <c r="Q18" s="371" t="s">
        <v>134</v>
      </c>
      <c r="R18" s="376"/>
      <c r="S18" s="373" t="s">
        <v>135</v>
      </c>
      <c r="T18" s="379" t="s">
        <v>136</v>
      </c>
      <c r="U18" s="381" t="s">
        <v>137</v>
      </c>
      <c r="V18" s="371" t="s">
        <v>138</v>
      </c>
      <c r="W18" s="376"/>
      <c r="X18" s="383" t="s">
        <v>139</v>
      </c>
      <c r="Y18" s="341" t="s">
        <v>140</v>
      </c>
      <c r="Z18" s="385" t="s">
        <v>141</v>
      </c>
      <c r="AA18" s="387" t="s">
        <v>142</v>
      </c>
      <c r="AB18" s="376"/>
      <c r="AC18" s="339" t="s">
        <v>531</v>
      </c>
      <c r="AD18" s="341" t="s">
        <v>532</v>
      </c>
      <c r="AE18" s="29"/>
      <c r="AF18" s="353"/>
      <c r="AG18" s="185" t="s">
        <v>143</v>
      </c>
      <c r="AH18" s="186" t="s">
        <v>566</v>
      </c>
      <c r="AI18" s="389">
        <f>AH19/AG19</f>
        <v>1.0629453681710213</v>
      </c>
      <c r="AJ18" s="390" t="str">
        <f t="shared" si="0"/>
        <v>SUPERIOR</v>
      </c>
      <c r="AK18" s="377" t="s">
        <v>632</v>
      </c>
      <c r="AL18" s="59"/>
      <c r="AM18" s="61"/>
    </row>
    <row r="19" spans="1:39" ht="293" customHeight="1">
      <c r="A19" s="5"/>
      <c r="B19" s="351"/>
      <c r="C19" s="354"/>
      <c r="D19" s="355"/>
      <c r="E19" s="356"/>
      <c r="F19" s="364"/>
      <c r="G19" s="356"/>
      <c r="H19" s="365"/>
      <c r="I19" s="366"/>
      <c r="J19" s="367"/>
      <c r="K19" s="368"/>
      <c r="L19" s="357"/>
      <c r="M19" s="25"/>
      <c r="N19" s="370"/>
      <c r="O19" s="372"/>
      <c r="P19" s="370"/>
      <c r="Q19" s="372"/>
      <c r="R19" s="376"/>
      <c r="S19" s="374"/>
      <c r="T19" s="380"/>
      <c r="U19" s="382"/>
      <c r="V19" s="372"/>
      <c r="W19" s="376"/>
      <c r="X19" s="384"/>
      <c r="Y19" s="342"/>
      <c r="Z19" s="386"/>
      <c r="AA19" s="388"/>
      <c r="AB19" s="376"/>
      <c r="AC19" s="340"/>
      <c r="AD19" s="342"/>
      <c r="AE19" s="29"/>
      <c r="AF19" s="353"/>
      <c r="AG19" s="187">
        <v>84.2</v>
      </c>
      <c r="AH19" s="188">
        <v>89.5</v>
      </c>
      <c r="AI19" s="389"/>
      <c r="AJ19" s="391"/>
      <c r="AK19" s="378"/>
      <c r="AL19" s="62"/>
      <c r="AM19" s="61"/>
    </row>
    <row r="20" spans="1:39" s="70" customFormat="1" ht="70" customHeight="1">
      <c r="A20" s="63"/>
      <c r="B20" s="392" t="s">
        <v>144</v>
      </c>
      <c r="C20" s="392"/>
      <c r="D20" s="392"/>
      <c r="E20" s="392"/>
      <c r="F20" s="392"/>
      <c r="G20" s="392"/>
      <c r="H20" s="392"/>
      <c r="I20" s="392"/>
      <c r="J20" s="392"/>
      <c r="K20" s="392"/>
      <c r="L20" s="392"/>
      <c r="M20" s="64"/>
      <c r="N20" s="393" t="s">
        <v>145</v>
      </c>
      <c r="O20" s="393"/>
      <c r="P20" s="393"/>
      <c r="Q20" s="393"/>
      <c r="R20" s="65"/>
      <c r="S20" s="394" t="s">
        <v>7</v>
      </c>
      <c r="T20" s="394"/>
      <c r="U20" s="394"/>
      <c r="V20" s="394"/>
      <c r="W20" s="66"/>
      <c r="X20" s="395" t="s">
        <v>146</v>
      </c>
      <c r="Y20" s="396"/>
      <c r="Z20" s="396"/>
      <c r="AA20" s="396"/>
      <c r="AB20" s="158"/>
      <c r="AC20" s="337" t="s">
        <v>525</v>
      </c>
      <c r="AD20" s="338"/>
      <c r="AE20" s="67"/>
      <c r="AF20" s="66"/>
      <c r="AG20" s="321" t="s">
        <v>633</v>
      </c>
      <c r="AH20" s="321" t="s">
        <v>634</v>
      </c>
      <c r="AI20" s="322" t="s">
        <v>147</v>
      </c>
      <c r="AJ20" s="321" t="s">
        <v>30</v>
      </c>
      <c r="AK20" s="321" t="s">
        <v>31</v>
      </c>
      <c r="AL20" s="68"/>
      <c r="AM20" s="69"/>
    </row>
    <row r="21" spans="1:39" ht="409.5" customHeight="1">
      <c r="A21" s="5"/>
      <c r="B21" s="397" t="s">
        <v>148</v>
      </c>
      <c r="C21" s="398" t="s">
        <v>149</v>
      </c>
      <c r="D21" s="399" t="s">
        <v>150</v>
      </c>
      <c r="E21" s="400" t="s">
        <v>151</v>
      </c>
      <c r="F21" s="401" t="s">
        <v>611</v>
      </c>
      <c r="G21" s="293" t="s">
        <v>152</v>
      </c>
      <c r="H21" s="293" t="s">
        <v>153</v>
      </c>
      <c r="I21" s="294" t="s">
        <v>154</v>
      </c>
      <c r="J21" s="295" t="s">
        <v>155</v>
      </c>
      <c r="K21" s="296">
        <v>1</v>
      </c>
      <c r="L21" s="297" t="s">
        <v>117</v>
      </c>
      <c r="M21" s="25"/>
      <c r="N21" s="95" t="s">
        <v>156</v>
      </c>
      <c r="O21" s="247" t="s">
        <v>157</v>
      </c>
      <c r="P21" s="39" t="s">
        <v>158</v>
      </c>
      <c r="Q21" s="50" t="s">
        <v>593</v>
      </c>
      <c r="R21" s="248"/>
      <c r="S21" s="52" t="s">
        <v>159</v>
      </c>
      <c r="T21" s="40" t="s">
        <v>160</v>
      </c>
      <c r="U21" s="39" t="s">
        <v>161</v>
      </c>
      <c r="V21" s="50" t="s">
        <v>162</v>
      </c>
      <c r="W21" s="249"/>
      <c r="X21" s="71" t="s">
        <v>163</v>
      </c>
      <c r="Y21" s="72" t="s">
        <v>164</v>
      </c>
      <c r="Z21" s="73">
        <v>1</v>
      </c>
      <c r="AA21" s="74" t="s">
        <v>165</v>
      </c>
      <c r="AB21" s="159"/>
      <c r="AC21" s="343" t="s">
        <v>533</v>
      </c>
      <c r="AD21" s="344"/>
      <c r="AE21" s="29"/>
      <c r="AF21" s="402" t="s">
        <v>166</v>
      </c>
      <c r="AG21" s="75">
        <v>1</v>
      </c>
      <c r="AH21" s="76">
        <v>1</v>
      </c>
      <c r="AI21" s="36">
        <f>AH21/AG21</f>
        <v>1</v>
      </c>
      <c r="AJ21" s="37" t="str">
        <f t="shared" ref="AJ21:AJ47" si="2">IF(AI21&lt;50%,"BAJO",IF(AI21&lt;100%,"ACEPTABLE",IF(AI21=100%,"SATISFACTORIO",IF(AI21&gt;100%,"SUPERIOR"))))</f>
        <v>SATISFACTORIO</v>
      </c>
      <c r="AK21" s="323" t="s">
        <v>632</v>
      </c>
      <c r="AL21" s="77"/>
      <c r="AM21" s="54"/>
    </row>
    <row r="22" spans="1:39" ht="409.5" customHeight="1">
      <c r="A22" s="5"/>
      <c r="B22" s="397"/>
      <c r="C22" s="398"/>
      <c r="D22" s="399"/>
      <c r="E22" s="400"/>
      <c r="F22" s="401"/>
      <c r="G22" s="293" t="s">
        <v>167</v>
      </c>
      <c r="H22" s="293" t="s">
        <v>168</v>
      </c>
      <c r="I22" s="294" t="s">
        <v>169</v>
      </c>
      <c r="J22" s="295" t="s">
        <v>170</v>
      </c>
      <c r="K22" s="296" t="s">
        <v>171</v>
      </c>
      <c r="L22" s="298" t="s">
        <v>172</v>
      </c>
      <c r="M22" s="25"/>
      <c r="N22" s="39" t="s">
        <v>173</v>
      </c>
      <c r="O22" s="250" t="s">
        <v>174</v>
      </c>
      <c r="P22" s="39" t="s">
        <v>175</v>
      </c>
      <c r="Q22" s="50" t="s">
        <v>176</v>
      </c>
      <c r="R22" s="248"/>
      <c r="S22" s="52" t="s">
        <v>177</v>
      </c>
      <c r="T22" s="40" t="s">
        <v>178</v>
      </c>
      <c r="U22" s="78" t="s">
        <v>179</v>
      </c>
      <c r="V22" s="79" t="s">
        <v>180</v>
      </c>
      <c r="W22" s="249"/>
      <c r="X22" s="27" t="s">
        <v>181</v>
      </c>
      <c r="Y22" s="80" t="s">
        <v>182</v>
      </c>
      <c r="Z22" s="81" t="s">
        <v>183</v>
      </c>
      <c r="AA22" s="82" t="s">
        <v>184</v>
      </c>
      <c r="AB22" s="160"/>
      <c r="AC22" s="343" t="s">
        <v>533</v>
      </c>
      <c r="AD22" s="344"/>
      <c r="AE22" s="29"/>
      <c r="AF22" s="402"/>
      <c r="AG22" s="83">
        <v>13</v>
      </c>
      <c r="AH22" s="84">
        <v>13</v>
      </c>
      <c r="AI22" s="36">
        <f t="shared" ref="AI22:AI30" si="3">AH22/AG22</f>
        <v>1</v>
      </c>
      <c r="AJ22" s="37" t="str">
        <f t="shared" si="2"/>
        <v>SATISFACTORIO</v>
      </c>
      <c r="AK22" s="323" t="s">
        <v>632</v>
      </c>
      <c r="AL22" s="85"/>
      <c r="AM22" s="54"/>
    </row>
    <row r="23" spans="1:39" ht="409.5" customHeight="1">
      <c r="A23" s="5"/>
      <c r="B23" s="397"/>
      <c r="C23" s="398"/>
      <c r="D23" s="299" t="s">
        <v>185</v>
      </c>
      <c r="E23" s="400"/>
      <c r="F23" s="300" t="s">
        <v>612</v>
      </c>
      <c r="G23" s="293" t="s">
        <v>186</v>
      </c>
      <c r="H23" s="301">
        <v>1</v>
      </c>
      <c r="I23" s="302">
        <v>1</v>
      </c>
      <c r="J23" s="303">
        <v>1</v>
      </c>
      <c r="K23" s="296">
        <v>1</v>
      </c>
      <c r="L23" s="297" t="s">
        <v>187</v>
      </c>
      <c r="M23" s="25"/>
      <c r="N23" s="52" t="s">
        <v>188</v>
      </c>
      <c r="O23" s="50" t="s">
        <v>189</v>
      </c>
      <c r="P23" s="34" t="s">
        <v>190</v>
      </c>
      <c r="Q23" s="87" t="s">
        <v>191</v>
      </c>
      <c r="R23" s="251"/>
      <c r="S23" s="86" t="s">
        <v>192</v>
      </c>
      <c r="T23" s="87" t="s">
        <v>193</v>
      </c>
      <c r="U23" s="34" t="s">
        <v>194</v>
      </c>
      <c r="V23" s="40" t="s">
        <v>195</v>
      </c>
      <c r="W23" s="249"/>
      <c r="X23" s="88" t="s">
        <v>196</v>
      </c>
      <c r="Y23" s="89" t="s">
        <v>197</v>
      </c>
      <c r="Z23" s="81" t="s">
        <v>198</v>
      </c>
      <c r="AA23" s="82" t="s">
        <v>199</v>
      </c>
      <c r="AB23" s="160"/>
      <c r="AC23" s="162" t="s">
        <v>534</v>
      </c>
      <c r="AD23" s="163" t="s">
        <v>535</v>
      </c>
      <c r="AE23" s="29"/>
      <c r="AF23" s="402"/>
      <c r="AG23" s="75">
        <v>1</v>
      </c>
      <c r="AH23" s="76">
        <v>0.5</v>
      </c>
      <c r="AI23" s="36">
        <f t="shared" si="3"/>
        <v>0.5</v>
      </c>
      <c r="AJ23" s="37" t="str">
        <f t="shared" si="2"/>
        <v>ACEPTABLE</v>
      </c>
      <c r="AK23" s="328" t="s">
        <v>43</v>
      </c>
      <c r="AL23" s="77"/>
      <c r="AM23" s="61"/>
    </row>
    <row r="24" spans="1:39" ht="409.5" customHeight="1">
      <c r="A24" s="5"/>
      <c r="B24" s="397"/>
      <c r="C24" s="398"/>
      <c r="D24" s="299" t="s">
        <v>200</v>
      </c>
      <c r="E24" s="293" t="s">
        <v>201</v>
      </c>
      <c r="F24" s="300" t="s">
        <v>613</v>
      </c>
      <c r="G24" s="293" t="s">
        <v>202</v>
      </c>
      <c r="H24" s="221">
        <v>0.99</v>
      </c>
      <c r="I24" s="304">
        <v>0.99</v>
      </c>
      <c r="J24" s="305">
        <v>0.99</v>
      </c>
      <c r="K24" s="296">
        <v>0.99</v>
      </c>
      <c r="L24" s="297" t="s">
        <v>37</v>
      </c>
      <c r="M24" s="25"/>
      <c r="N24" s="252">
        <v>0.99060000000000004</v>
      </c>
      <c r="O24" s="247" t="s">
        <v>203</v>
      </c>
      <c r="P24" s="253">
        <v>0.99302918713034372</v>
      </c>
      <c r="Q24" s="79" t="s">
        <v>204</v>
      </c>
      <c r="R24" s="254"/>
      <c r="S24" s="90" t="s">
        <v>205</v>
      </c>
      <c r="T24" s="40" t="s">
        <v>206</v>
      </c>
      <c r="U24" s="91" t="s">
        <v>207</v>
      </c>
      <c r="V24" s="40" t="s">
        <v>208</v>
      </c>
      <c r="W24" s="249"/>
      <c r="X24" s="88" t="s">
        <v>515</v>
      </c>
      <c r="Y24" s="89" t="s">
        <v>516</v>
      </c>
      <c r="Z24" s="81" t="s">
        <v>517</v>
      </c>
      <c r="AA24" s="82" t="s">
        <v>518</v>
      </c>
      <c r="AB24" s="160"/>
      <c r="AC24" s="164">
        <v>1</v>
      </c>
      <c r="AD24" s="165" t="s">
        <v>536</v>
      </c>
      <c r="AE24" s="29"/>
      <c r="AF24" s="402"/>
      <c r="AG24" s="60">
        <v>0.99</v>
      </c>
      <c r="AH24" s="93">
        <v>1</v>
      </c>
      <c r="AI24" s="36">
        <f t="shared" si="3"/>
        <v>1.0101010101010102</v>
      </c>
      <c r="AJ24" s="37" t="str">
        <f t="shared" si="2"/>
        <v>SUPERIOR</v>
      </c>
      <c r="AK24" s="329" t="s">
        <v>43</v>
      </c>
      <c r="AL24" s="94"/>
      <c r="AM24" s="54"/>
    </row>
    <row r="25" spans="1:39" ht="409.5" customHeight="1">
      <c r="A25" s="5"/>
      <c r="B25" s="397"/>
      <c r="C25" s="398"/>
      <c r="D25" s="299" t="s">
        <v>209</v>
      </c>
      <c r="E25" s="400" t="s">
        <v>511</v>
      </c>
      <c r="F25" s="300" t="s">
        <v>614</v>
      </c>
      <c r="G25" s="293" t="s">
        <v>210</v>
      </c>
      <c r="H25" s="293" t="s">
        <v>211</v>
      </c>
      <c r="I25" s="294" t="s">
        <v>211</v>
      </c>
      <c r="J25" s="295" t="s">
        <v>211</v>
      </c>
      <c r="K25" s="296" t="s">
        <v>212</v>
      </c>
      <c r="L25" s="297" t="s">
        <v>213</v>
      </c>
      <c r="M25" s="25"/>
      <c r="N25" s="39" t="s">
        <v>214</v>
      </c>
      <c r="O25" s="50" t="s">
        <v>215</v>
      </c>
      <c r="P25" s="52" t="s">
        <v>216</v>
      </c>
      <c r="Q25" s="40" t="s">
        <v>594</v>
      </c>
      <c r="R25" s="255"/>
      <c r="S25" s="95">
        <v>0.49</v>
      </c>
      <c r="T25" s="55" t="s">
        <v>217</v>
      </c>
      <c r="U25" s="52" t="s">
        <v>218</v>
      </c>
      <c r="V25" s="96" t="s">
        <v>219</v>
      </c>
      <c r="W25" s="249"/>
      <c r="X25" s="97" t="s">
        <v>220</v>
      </c>
      <c r="Y25" s="35" t="s">
        <v>221</v>
      </c>
      <c r="Z25" s="98">
        <v>0.03</v>
      </c>
      <c r="AA25" s="82" t="s">
        <v>222</v>
      </c>
      <c r="AB25" s="160"/>
      <c r="AC25" s="343" t="s">
        <v>533</v>
      </c>
      <c r="AD25" s="344"/>
      <c r="AE25" s="29"/>
      <c r="AF25" s="402"/>
      <c r="AG25" s="75">
        <v>0.05</v>
      </c>
      <c r="AH25" s="76">
        <v>0.05</v>
      </c>
      <c r="AI25" s="36">
        <f t="shared" si="3"/>
        <v>1</v>
      </c>
      <c r="AJ25" s="37" t="str">
        <f t="shared" si="2"/>
        <v>SATISFACTORIO</v>
      </c>
      <c r="AK25" s="323" t="s">
        <v>635</v>
      </c>
      <c r="AL25" s="77"/>
      <c r="AM25" s="99"/>
    </row>
    <row r="26" spans="1:39" ht="409.5" customHeight="1">
      <c r="A26" s="5"/>
      <c r="B26" s="397"/>
      <c r="C26" s="398"/>
      <c r="D26" s="299" t="s">
        <v>223</v>
      </c>
      <c r="E26" s="400"/>
      <c r="F26" s="306" t="s">
        <v>615</v>
      </c>
      <c r="G26" s="293" t="s">
        <v>224</v>
      </c>
      <c r="H26" s="293">
        <v>2</v>
      </c>
      <c r="I26" s="294" t="s">
        <v>225</v>
      </c>
      <c r="J26" s="295" t="s">
        <v>226</v>
      </c>
      <c r="K26" s="307" t="s">
        <v>227</v>
      </c>
      <c r="L26" s="297" t="s">
        <v>187</v>
      </c>
      <c r="M26" s="25"/>
      <c r="N26" s="39" t="s">
        <v>228</v>
      </c>
      <c r="O26" s="247" t="s">
        <v>229</v>
      </c>
      <c r="P26" s="256" t="s">
        <v>230</v>
      </c>
      <c r="Q26" s="87" t="s">
        <v>231</v>
      </c>
      <c r="R26" s="251"/>
      <c r="S26" s="95" t="s">
        <v>232</v>
      </c>
      <c r="T26" s="87" t="s">
        <v>233</v>
      </c>
      <c r="U26" s="95" t="s">
        <v>234</v>
      </c>
      <c r="V26" s="40" t="s">
        <v>235</v>
      </c>
      <c r="W26" s="249"/>
      <c r="X26" s="88" t="s">
        <v>236</v>
      </c>
      <c r="Y26" s="82" t="s">
        <v>237</v>
      </c>
      <c r="Z26" s="88" t="s">
        <v>238</v>
      </c>
      <c r="AA26" s="82" t="s">
        <v>239</v>
      </c>
      <c r="AB26" s="160"/>
      <c r="AC26" s="88" t="s">
        <v>537</v>
      </c>
      <c r="AD26" s="130" t="s">
        <v>538</v>
      </c>
      <c r="AE26" s="29"/>
      <c r="AF26" s="402"/>
      <c r="AG26" s="100">
        <v>8</v>
      </c>
      <c r="AH26" s="101">
        <v>7</v>
      </c>
      <c r="AI26" s="36">
        <f t="shared" si="3"/>
        <v>0.875</v>
      </c>
      <c r="AJ26" s="37" t="str">
        <f t="shared" si="2"/>
        <v>ACEPTABLE</v>
      </c>
      <c r="AK26" s="330" t="s">
        <v>43</v>
      </c>
      <c r="AL26" s="103"/>
      <c r="AM26" s="104"/>
    </row>
    <row r="27" spans="1:39" ht="409.5" customHeight="1">
      <c r="A27" s="5"/>
      <c r="B27" s="397"/>
      <c r="C27" s="398"/>
      <c r="D27" s="299" t="s">
        <v>240</v>
      </c>
      <c r="E27" s="400"/>
      <c r="F27" s="308" t="s">
        <v>616</v>
      </c>
      <c r="G27" s="293" t="s">
        <v>241</v>
      </c>
      <c r="H27" s="293">
        <v>0</v>
      </c>
      <c r="I27" s="294">
        <v>1</v>
      </c>
      <c r="J27" s="295">
        <v>0</v>
      </c>
      <c r="K27" s="307">
        <v>0</v>
      </c>
      <c r="L27" s="297" t="s">
        <v>106</v>
      </c>
      <c r="M27" s="25"/>
      <c r="N27" s="39">
        <v>0</v>
      </c>
      <c r="O27" s="50" t="s">
        <v>242</v>
      </c>
      <c r="P27" s="257" t="s">
        <v>243</v>
      </c>
      <c r="Q27" s="258" t="s">
        <v>595</v>
      </c>
      <c r="R27" s="259"/>
      <c r="S27" s="52" t="s">
        <v>244</v>
      </c>
      <c r="T27" s="105" t="s">
        <v>245</v>
      </c>
      <c r="U27" s="86" t="s">
        <v>246</v>
      </c>
      <c r="V27" s="50" t="s">
        <v>247</v>
      </c>
      <c r="W27" s="249"/>
      <c r="X27" s="88" t="s">
        <v>248</v>
      </c>
      <c r="Y27" s="82" t="s">
        <v>249</v>
      </c>
      <c r="Z27" s="88" t="s">
        <v>248</v>
      </c>
      <c r="AA27" s="82" t="s">
        <v>250</v>
      </c>
      <c r="AB27" s="160"/>
      <c r="AC27" s="343" t="s">
        <v>533</v>
      </c>
      <c r="AD27" s="344"/>
      <c r="AE27" s="29"/>
      <c r="AF27" s="402"/>
      <c r="AG27" s="106">
        <v>1</v>
      </c>
      <c r="AH27" s="107">
        <v>1</v>
      </c>
      <c r="AI27" s="36">
        <f t="shared" si="3"/>
        <v>1</v>
      </c>
      <c r="AJ27" s="37" t="str">
        <f t="shared" si="2"/>
        <v>SATISFACTORIO</v>
      </c>
      <c r="AK27" s="323" t="s">
        <v>632</v>
      </c>
      <c r="AL27" s="108"/>
      <c r="AM27" s="109"/>
    </row>
    <row r="28" spans="1:39" ht="409.5" customHeight="1">
      <c r="A28" s="5"/>
      <c r="B28" s="397"/>
      <c r="C28" s="398"/>
      <c r="D28" s="299" t="s">
        <v>251</v>
      </c>
      <c r="E28" s="293" t="s">
        <v>252</v>
      </c>
      <c r="F28" s="306" t="s">
        <v>617</v>
      </c>
      <c r="G28" s="293" t="s">
        <v>253</v>
      </c>
      <c r="H28" s="293">
        <v>20</v>
      </c>
      <c r="I28" s="294" t="s">
        <v>254</v>
      </c>
      <c r="J28" s="295" t="s">
        <v>255</v>
      </c>
      <c r="K28" s="307" t="s">
        <v>256</v>
      </c>
      <c r="L28" s="297" t="s">
        <v>257</v>
      </c>
      <c r="M28" s="25"/>
      <c r="N28" s="39" t="s">
        <v>258</v>
      </c>
      <c r="O28" s="79" t="s">
        <v>259</v>
      </c>
      <c r="P28" s="260" t="s">
        <v>260</v>
      </c>
      <c r="Q28" s="258" t="s">
        <v>261</v>
      </c>
      <c r="R28" s="259"/>
      <c r="S28" s="110" t="s">
        <v>262</v>
      </c>
      <c r="T28" s="111" t="s">
        <v>263</v>
      </c>
      <c r="U28" s="95" t="s">
        <v>264</v>
      </c>
      <c r="V28" s="26" t="s">
        <v>265</v>
      </c>
      <c r="W28" s="249"/>
      <c r="X28" s="41" t="s">
        <v>266</v>
      </c>
      <c r="Y28" s="35" t="s">
        <v>267</v>
      </c>
      <c r="Z28" s="27" t="s">
        <v>268</v>
      </c>
      <c r="AA28" s="82" t="s">
        <v>596</v>
      </c>
      <c r="AB28" s="160"/>
      <c r="AC28" s="166" t="s">
        <v>539</v>
      </c>
      <c r="AD28" s="167" t="s">
        <v>540</v>
      </c>
      <c r="AE28" s="29"/>
      <c r="AF28" s="402"/>
      <c r="AG28" s="100">
        <v>80</v>
      </c>
      <c r="AH28" s="101">
        <v>97</v>
      </c>
      <c r="AI28" s="36">
        <f t="shared" si="3"/>
        <v>1.2124999999999999</v>
      </c>
      <c r="AJ28" s="37" t="str">
        <f t="shared" si="2"/>
        <v>SUPERIOR</v>
      </c>
      <c r="AK28" s="324" t="s">
        <v>636</v>
      </c>
      <c r="AL28" s="103"/>
      <c r="AM28" s="112"/>
    </row>
    <row r="29" spans="1:39" s="70" customFormat="1" ht="70" customHeight="1">
      <c r="A29" s="63"/>
      <c r="B29" s="403" t="s">
        <v>269</v>
      </c>
      <c r="C29" s="403"/>
      <c r="D29" s="403"/>
      <c r="E29" s="403"/>
      <c r="F29" s="403"/>
      <c r="G29" s="403"/>
      <c r="H29" s="403"/>
      <c r="I29" s="403"/>
      <c r="J29" s="403"/>
      <c r="K29" s="403"/>
      <c r="L29" s="403"/>
      <c r="M29" s="64"/>
      <c r="N29" s="393" t="s">
        <v>145</v>
      </c>
      <c r="O29" s="393"/>
      <c r="P29" s="393"/>
      <c r="Q29" s="393"/>
      <c r="R29" s="65"/>
      <c r="S29" s="394" t="s">
        <v>7</v>
      </c>
      <c r="T29" s="394"/>
      <c r="U29" s="394"/>
      <c r="V29" s="394"/>
      <c r="W29" s="66"/>
      <c r="X29" s="395" t="s">
        <v>146</v>
      </c>
      <c r="Y29" s="396"/>
      <c r="Z29" s="396"/>
      <c r="AA29" s="396"/>
      <c r="AB29" s="158"/>
      <c r="AC29" s="337" t="s">
        <v>525</v>
      </c>
      <c r="AD29" s="338"/>
      <c r="AE29" s="67"/>
      <c r="AF29" s="66"/>
      <c r="AG29" s="321" t="s">
        <v>633</v>
      </c>
      <c r="AH29" s="321" t="s">
        <v>634</v>
      </c>
      <c r="AI29" s="322" t="s">
        <v>147</v>
      </c>
      <c r="AJ29" s="321" t="s">
        <v>30</v>
      </c>
      <c r="AK29" s="321" t="s">
        <v>31</v>
      </c>
      <c r="AL29" s="68"/>
      <c r="AM29" s="113"/>
    </row>
    <row r="30" spans="1:39" ht="409" customHeight="1">
      <c r="A30" s="5"/>
      <c r="B30" s="397" t="s">
        <v>148</v>
      </c>
      <c r="C30" s="398" t="s">
        <v>270</v>
      </c>
      <c r="D30" s="299" t="s">
        <v>271</v>
      </c>
      <c r="E30" s="400" t="s">
        <v>272</v>
      </c>
      <c r="F30" s="301" t="s">
        <v>618</v>
      </c>
      <c r="G30" s="293" t="s">
        <v>273</v>
      </c>
      <c r="H30" s="293" t="s">
        <v>274</v>
      </c>
      <c r="I30" s="294" t="s">
        <v>275</v>
      </c>
      <c r="J30" s="295" t="s">
        <v>276</v>
      </c>
      <c r="K30" s="309" t="s">
        <v>277</v>
      </c>
      <c r="L30" s="297" t="s">
        <v>278</v>
      </c>
      <c r="M30" s="25"/>
      <c r="N30" s="52" t="s">
        <v>279</v>
      </c>
      <c r="O30" s="247" t="s">
        <v>280</v>
      </c>
      <c r="P30" s="39" t="s">
        <v>281</v>
      </c>
      <c r="Q30" s="261" t="s">
        <v>597</v>
      </c>
      <c r="R30" s="262"/>
      <c r="S30" s="114" t="s">
        <v>282</v>
      </c>
      <c r="T30" s="55" t="s">
        <v>283</v>
      </c>
      <c r="U30" s="39" t="s">
        <v>284</v>
      </c>
      <c r="V30" s="115" t="s">
        <v>285</v>
      </c>
      <c r="W30" s="249"/>
      <c r="X30" s="116" t="s">
        <v>286</v>
      </c>
      <c r="Y30" s="82" t="s">
        <v>287</v>
      </c>
      <c r="Z30" s="117" t="s">
        <v>288</v>
      </c>
      <c r="AA30" s="82" t="s">
        <v>289</v>
      </c>
      <c r="AB30" s="160"/>
      <c r="AC30" s="117" t="s">
        <v>541</v>
      </c>
      <c r="AD30" s="80" t="s">
        <v>542</v>
      </c>
      <c r="AE30" s="29"/>
      <c r="AF30" s="404" t="s">
        <v>290</v>
      </c>
      <c r="AG30" s="75">
        <v>0.66</v>
      </c>
      <c r="AH30" s="76">
        <v>0.56999999999999995</v>
      </c>
      <c r="AI30" s="36">
        <f t="shared" si="3"/>
        <v>0.86363636363636354</v>
      </c>
      <c r="AJ30" s="37" t="str">
        <f t="shared" si="2"/>
        <v>ACEPTABLE</v>
      </c>
      <c r="AK30" s="328" t="s">
        <v>43</v>
      </c>
      <c r="AL30" s="77"/>
      <c r="AM30" s="48"/>
    </row>
    <row r="31" spans="1:39" ht="409" customHeight="1">
      <c r="A31" s="5"/>
      <c r="B31" s="397"/>
      <c r="C31" s="398"/>
      <c r="D31" s="299" t="s">
        <v>291</v>
      </c>
      <c r="E31" s="400"/>
      <c r="F31" s="301" t="s">
        <v>619</v>
      </c>
      <c r="G31" s="293" t="s">
        <v>292</v>
      </c>
      <c r="H31" s="293">
        <v>1</v>
      </c>
      <c r="I31" s="294" t="s">
        <v>293</v>
      </c>
      <c r="J31" s="295" t="s">
        <v>294</v>
      </c>
      <c r="K31" s="310" t="s">
        <v>295</v>
      </c>
      <c r="L31" s="297" t="s">
        <v>296</v>
      </c>
      <c r="M31" s="25"/>
      <c r="N31" s="39">
        <v>0</v>
      </c>
      <c r="O31" s="50" t="s">
        <v>242</v>
      </c>
      <c r="P31" s="263" t="s">
        <v>297</v>
      </c>
      <c r="Q31" s="258" t="s">
        <v>298</v>
      </c>
      <c r="R31" s="259"/>
      <c r="S31" s="39" t="s">
        <v>299</v>
      </c>
      <c r="T31" s="118" t="s">
        <v>300</v>
      </c>
      <c r="U31" s="39" t="s">
        <v>301</v>
      </c>
      <c r="V31" s="40" t="s">
        <v>302</v>
      </c>
      <c r="W31" s="249"/>
      <c r="X31" s="27" t="s">
        <v>303</v>
      </c>
      <c r="Y31" s="82" t="s">
        <v>304</v>
      </c>
      <c r="Z31" s="27" t="s">
        <v>305</v>
      </c>
      <c r="AA31" s="82" t="s">
        <v>306</v>
      </c>
      <c r="AB31" s="160"/>
      <c r="AC31" s="168" t="s">
        <v>543</v>
      </c>
      <c r="AD31" s="169" t="s">
        <v>544</v>
      </c>
      <c r="AE31" s="29"/>
      <c r="AF31" s="404"/>
      <c r="AG31" s="100">
        <v>9</v>
      </c>
      <c r="AH31" s="101">
        <v>20</v>
      </c>
      <c r="AI31" s="36">
        <f>AH31/AG31</f>
        <v>2.2222222222222223</v>
      </c>
      <c r="AJ31" s="37" t="str">
        <f>IF(AI31&lt;50%,"BAJO",IF(AI31&lt;100%,"ACEPTABLE",IF(AI31=100%,"SATISFACTORIO",IF(AI31&gt;100%,"SUPERIOR"))))</f>
        <v>SUPERIOR</v>
      </c>
      <c r="AK31" s="324" t="s">
        <v>636</v>
      </c>
      <c r="AL31" s="103"/>
      <c r="AM31" s="112"/>
    </row>
    <row r="32" spans="1:39" ht="409.5" customHeight="1">
      <c r="A32" s="5"/>
      <c r="B32" s="397"/>
      <c r="C32" s="398"/>
      <c r="D32" s="299" t="s">
        <v>307</v>
      </c>
      <c r="E32" s="400"/>
      <c r="F32" s="301" t="s">
        <v>620</v>
      </c>
      <c r="G32" s="293" t="s">
        <v>308</v>
      </c>
      <c r="H32" s="221">
        <v>0.6</v>
      </c>
      <c r="I32" s="304">
        <v>0</v>
      </c>
      <c r="J32" s="305" t="s">
        <v>309</v>
      </c>
      <c r="K32" s="309" t="s">
        <v>310</v>
      </c>
      <c r="L32" s="297" t="s">
        <v>106</v>
      </c>
      <c r="M32" s="25"/>
      <c r="N32" s="39" t="s">
        <v>311</v>
      </c>
      <c r="O32" s="250" t="s">
        <v>598</v>
      </c>
      <c r="P32" s="264" t="s">
        <v>312</v>
      </c>
      <c r="Q32" s="247" t="s">
        <v>599</v>
      </c>
      <c r="R32" s="265"/>
      <c r="S32" s="52" t="s">
        <v>313</v>
      </c>
      <c r="T32" s="119" t="s">
        <v>314</v>
      </c>
      <c r="U32" s="86" t="s">
        <v>315</v>
      </c>
      <c r="V32" s="40" t="s">
        <v>316</v>
      </c>
      <c r="W32" s="249"/>
      <c r="X32" s="88" t="s">
        <v>317</v>
      </c>
      <c r="Y32" s="120" t="s">
        <v>318</v>
      </c>
      <c r="Z32" s="27" t="s">
        <v>319</v>
      </c>
      <c r="AA32" s="121" t="s">
        <v>320</v>
      </c>
      <c r="AB32" s="161"/>
      <c r="AC32" s="27" t="s">
        <v>567</v>
      </c>
      <c r="AD32" s="170" t="s">
        <v>545</v>
      </c>
      <c r="AE32" s="29"/>
      <c r="AF32" s="404"/>
      <c r="AG32" s="106">
        <v>5</v>
      </c>
      <c r="AH32" s="107">
        <v>4</v>
      </c>
      <c r="AI32" s="36">
        <f>AH32/AG32</f>
        <v>0.8</v>
      </c>
      <c r="AJ32" s="37" t="str">
        <f>IF(AI32&lt;50%,"BAJO",IF(AI32&lt;100%,"ACEPTABLE",IF(AI32=100%,"SATISFACTORIO",IF(AI32&gt;100%,"SUPERIOR"))))</f>
        <v>ACEPTABLE</v>
      </c>
      <c r="AK32" s="329" t="s">
        <v>43</v>
      </c>
      <c r="AL32" s="94"/>
      <c r="AM32" s="109"/>
    </row>
    <row r="33" spans="1:39" ht="409.5" customHeight="1">
      <c r="A33" s="5"/>
      <c r="B33" s="397"/>
      <c r="C33" s="398"/>
      <c r="D33" s="299" t="s">
        <v>321</v>
      </c>
      <c r="E33" s="293" t="s">
        <v>322</v>
      </c>
      <c r="F33" s="306">
        <v>4</v>
      </c>
      <c r="G33" s="293" t="s">
        <v>323</v>
      </c>
      <c r="H33" s="293">
        <v>1</v>
      </c>
      <c r="I33" s="294">
        <v>1</v>
      </c>
      <c r="J33" s="295">
        <v>1</v>
      </c>
      <c r="K33" s="310">
        <v>1</v>
      </c>
      <c r="L33" s="297" t="s">
        <v>257</v>
      </c>
      <c r="M33" s="25"/>
      <c r="N33" s="39" t="s">
        <v>324</v>
      </c>
      <c r="O33" s="247" t="s">
        <v>325</v>
      </c>
      <c r="P33" s="266" t="s">
        <v>326</v>
      </c>
      <c r="Q33" s="258" t="s">
        <v>327</v>
      </c>
      <c r="R33" s="259"/>
      <c r="S33" s="39" t="s">
        <v>328</v>
      </c>
      <c r="T33" s="50" t="s">
        <v>329</v>
      </c>
      <c r="U33" s="39" t="s">
        <v>330</v>
      </c>
      <c r="V33" s="40" t="s">
        <v>331</v>
      </c>
      <c r="W33" s="249"/>
      <c r="X33" s="122" t="s">
        <v>332</v>
      </c>
      <c r="Y33" s="82" t="s">
        <v>333</v>
      </c>
      <c r="Z33" s="27" t="s">
        <v>334</v>
      </c>
      <c r="AA33" s="28" t="s">
        <v>335</v>
      </c>
      <c r="AB33" s="157"/>
      <c r="AC33" s="168">
        <v>0</v>
      </c>
      <c r="AD33" s="171" t="s">
        <v>546</v>
      </c>
      <c r="AE33" s="29"/>
      <c r="AF33" s="404"/>
      <c r="AG33" s="100">
        <v>4</v>
      </c>
      <c r="AH33" s="101">
        <v>5</v>
      </c>
      <c r="AI33" s="36">
        <f>AH33/AG33</f>
        <v>1.25</v>
      </c>
      <c r="AJ33" s="37" t="str">
        <f t="shared" si="2"/>
        <v>SUPERIOR</v>
      </c>
      <c r="AK33" s="324" t="s">
        <v>636</v>
      </c>
      <c r="AL33" s="103"/>
      <c r="AM33" s="112"/>
    </row>
    <row r="34" spans="1:39" ht="409.5" customHeight="1">
      <c r="A34" s="5"/>
      <c r="B34" s="397"/>
      <c r="C34" s="398"/>
      <c r="D34" s="299" t="s">
        <v>336</v>
      </c>
      <c r="E34" s="293" t="s">
        <v>337</v>
      </c>
      <c r="F34" s="300" t="s">
        <v>621</v>
      </c>
      <c r="G34" s="293" t="s">
        <v>338</v>
      </c>
      <c r="H34" s="221">
        <v>0</v>
      </c>
      <c r="I34" s="304">
        <v>0.1</v>
      </c>
      <c r="J34" s="305">
        <v>0</v>
      </c>
      <c r="K34" s="309">
        <v>0.15</v>
      </c>
      <c r="L34" s="297" t="s">
        <v>132</v>
      </c>
      <c r="M34" s="25"/>
      <c r="N34" s="52">
        <v>0</v>
      </c>
      <c r="O34" s="247" t="s">
        <v>339</v>
      </c>
      <c r="P34" s="267">
        <v>0</v>
      </c>
      <c r="Q34" s="79" t="s">
        <v>340</v>
      </c>
      <c r="R34" s="254"/>
      <c r="S34" s="123">
        <v>0.02</v>
      </c>
      <c r="T34" s="40" t="s">
        <v>341</v>
      </c>
      <c r="U34" s="52" t="s">
        <v>342</v>
      </c>
      <c r="V34" s="26" t="s">
        <v>343</v>
      </c>
      <c r="W34" s="249"/>
      <c r="X34" s="98" t="s">
        <v>344</v>
      </c>
      <c r="Y34" s="28" t="s">
        <v>345</v>
      </c>
      <c r="Z34" s="27" t="s">
        <v>346</v>
      </c>
      <c r="AA34" s="28" t="s">
        <v>347</v>
      </c>
      <c r="AB34" s="157"/>
      <c r="AC34" s="166" t="s">
        <v>568</v>
      </c>
      <c r="AD34" s="172" t="s">
        <v>569</v>
      </c>
      <c r="AE34" s="29"/>
      <c r="AF34" s="404"/>
      <c r="AG34" s="189">
        <v>8.3699999999999992</v>
      </c>
      <c r="AH34" s="190">
        <v>8.26</v>
      </c>
      <c r="AI34" s="191">
        <f>AH34/AG34</f>
        <v>0.98685782556750301</v>
      </c>
      <c r="AJ34" s="37" t="str">
        <f t="shared" si="2"/>
        <v>ACEPTABLE</v>
      </c>
      <c r="AK34" s="329" t="s">
        <v>43</v>
      </c>
      <c r="AL34" s="94"/>
      <c r="AM34" s="54"/>
    </row>
    <row r="35" spans="1:39" s="70" customFormat="1" ht="70" customHeight="1">
      <c r="A35" s="63"/>
      <c r="B35" s="405" t="s">
        <v>348</v>
      </c>
      <c r="C35" s="405"/>
      <c r="D35" s="405"/>
      <c r="E35" s="405"/>
      <c r="F35" s="405"/>
      <c r="G35" s="405"/>
      <c r="H35" s="405"/>
      <c r="I35" s="405"/>
      <c r="J35" s="405"/>
      <c r="K35" s="405"/>
      <c r="L35" s="405"/>
      <c r="M35" s="64"/>
      <c r="N35" s="393" t="s">
        <v>145</v>
      </c>
      <c r="O35" s="393"/>
      <c r="P35" s="393"/>
      <c r="Q35" s="393"/>
      <c r="R35" s="65"/>
      <c r="S35" s="394" t="s">
        <v>7</v>
      </c>
      <c r="T35" s="394"/>
      <c r="U35" s="394"/>
      <c r="V35" s="394"/>
      <c r="W35" s="66"/>
      <c r="X35" s="406" t="s">
        <v>146</v>
      </c>
      <c r="Y35" s="407"/>
      <c r="Z35" s="407"/>
      <c r="AA35" s="407"/>
      <c r="AB35" s="158"/>
      <c r="AC35" s="337" t="s">
        <v>525</v>
      </c>
      <c r="AD35" s="338"/>
      <c r="AE35" s="67"/>
      <c r="AF35" s="66"/>
      <c r="AG35" s="321" t="s">
        <v>633</v>
      </c>
      <c r="AH35" s="321" t="s">
        <v>634</v>
      </c>
      <c r="AI35" s="322" t="s">
        <v>147</v>
      </c>
      <c r="AJ35" s="321" t="s">
        <v>30</v>
      </c>
      <c r="AK35" s="321" t="s">
        <v>31</v>
      </c>
      <c r="AL35" s="124"/>
      <c r="AM35" s="125"/>
    </row>
    <row r="36" spans="1:39" ht="409.5" customHeight="1">
      <c r="A36" s="5"/>
      <c r="B36" s="397" t="s">
        <v>148</v>
      </c>
      <c r="C36" s="398" t="s">
        <v>349</v>
      </c>
      <c r="D36" s="299" t="s">
        <v>350</v>
      </c>
      <c r="E36" s="400" t="s">
        <v>351</v>
      </c>
      <c r="F36" s="300" t="s">
        <v>622</v>
      </c>
      <c r="G36" s="293" t="s">
        <v>352</v>
      </c>
      <c r="H36" s="293">
        <v>1</v>
      </c>
      <c r="I36" s="294" t="s">
        <v>353</v>
      </c>
      <c r="J36" s="295" t="s">
        <v>354</v>
      </c>
      <c r="K36" s="311" t="s">
        <v>355</v>
      </c>
      <c r="L36" s="297" t="s">
        <v>296</v>
      </c>
      <c r="M36" s="25"/>
      <c r="N36" s="39">
        <v>0</v>
      </c>
      <c r="O36" s="50" t="s">
        <v>242</v>
      </c>
      <c r="P36" s="78" t="s">
        <v>356</v>
      </c>
      <c r="Q36" s="79" t="s">
        <v>600</v>
      </c>
      <c r="R36" s="254"/>
      <c r="S36" s="39" t="s">
        <v>357</v>
      </c>
      <c r="T36" s="118" t="s">
        <v>358</v>
      </c>
      <c r="U36" s="39" t="s">
        <v>359</v>
      </c>
      <c r="V36" s="126" t="s">
        <v>360</v>
      </c>
      <c r="W36" s="249"/>
      <c r="X36" s="27" t="s">
        <v>361</v>
      </c>
      <c r="Y36" s="82" t="s">
        <v>362</v>
      </c>
      <c r="Z36" s="41" t="s">
        <v>363</v>
      </c>
      <c r="AA36" s="82" t="s">
        <v>364</v>
      </c>
      <c r="AB36" s="160"/>
      <c r="AC36" s="166" t="s">
        <v>547</v>
      </c>
      <c r="AD36" s="172" t="s">
        <v>548</v>
      </c>
      <c r="AE36" s="29"/>
      <c r="AF36" s="404" t="s">
        <v>365</v>
      </c>
      <c r="AG36" s="100">
        <v>4</v>
      </c>
      <c r="AH36" s="101">
        <v>7</v>
      </c>
      <c r="AI36" s="36">
        <f>AH36/AG36</f>
        <v>1.75</v>
      </c>
      <c r="AJ36" s="37" t="str">
        <f t="shared" si="2"/>
        <v>SUPERIOR</v>
      </c>
      <c r="AK36" s="324" t="s">
        <v>636</v>
      </c>
      <c r="AL36" s="103"/>
      <c r="AM36" s="127"/>
    </row>
    <row r="37" spans="1:39" ht="409" customHeight="1">
      <c r="A37" s="5"/>
      <c r="B37" s="397"/>
      <c r="C37" s="398"/>
      <c r="D37" s="299" t="s">
        <v>366</v>
      </c>
      <c r="E37" s="400"/>
      <c r="F37" s="300" t="s">
        <v>623</v>
      </c>
      <c r="G37" s="293" t="s">
        <v>367</v>
      </c>
      <c r="H37" s="221">
        <v>0</v>
      </c>
      <c r="I37" s="304">
        <v>0.1</v>
      </c>
      <c r="J37" s="305" t="s">
        <v>368</v>
      </c>
      <c r="K37" s="312" t="s">
        <v>369</v>
      </c>
      <c r="L37" s="297" t="s">
        <v>106</v>
      </c>
      <c r="M37" s="25"/>
      <c r="N37" s="52">
        <v>0</v>
      </c>
      <c r="O37" s="50" t="s">
        <v>242</v>
      </c>
      <c r="P37" s="268">
        <v>0</v>
      </c>
      <c r="Q37" s="269" t="s">
        <v>242</v>
      </c>
      <c r="R37" s="270"/>
      <c r="S37" s="86" t="s">
        <v>135</v>
      </c>
      <c r="T37" s="105" t="s">
        <v>370</v>
      </c>
      <c r="U37" s="86" t="s">
        <v>371</v>
      </c>
      <c r="V37" s="128" t="s">
        <v>372</v>
      </c>
      <c r="W37" s="249"/>
      <c r="X37" s="88" t="s">
        <v>248</v>
      </c>
      <c r="Y37" s="82" t="s">
        <v>373</v>
      </c>
      <c r="Z37" s="88" t="s">
        <v>248</v>
      </c>
      <c r="AA37" s="82" t="s">
        <v>374</v>
      </c>
      <c r="AB37" s="160"/>
      <c r="AC37" s="343" t="s">
        <v>533</v>
      </c>
      <c r="AD37" s="344"/>
      <c r="AE37" s="29"/>
      <c r="AF37" s="404"/>
      <c r="AG37" s="60">
        <v>1</v>
      </c>
      <c r="AH37" s="93">
        <v>1</v>
      </c>
      <c r="AI37" s="36">
        <f t="shared" ref="AI37:AI47" si="4">AH37/AG37</f>
        <v>1</v>
      </c>
      <c r="AJ37" s="37" t="str">
        <f t="shared" si="2"/>
        <v>SATISFACTORIO</v>
      </c>
      <c r="AK37" s="323" t="s">
        <v>632</v>
      </c>
      <c r="AL37" s="94"/>
      <c r="AM37" s="109"/>
    </row>
    <row r="38" spans="1:39" ht="409" customHeight="1">
      <c r="A38" s="5"/>
      <c r="B38" s="397"/>
      <c r="C38" s="398"/>
      <c r="D38" s="299" t="s">
        <v>375</v>
      </c>
      <c r="E38" s="293" t="s">
        <v>376</v>
      </c>
      <c r="F38" s="308" t="s">
        <v>616</v>
      </c>
      <c r="G38" s="293" t="s">
        <v>377</v>
      </c>
      <c r="H38" s="293">
        <v>0</v>
      </c>
      <c r="I38" s="294">
        <v>1</v>
      </c>
      <c r="J38" s="295">
        <v>0</v>
      </c>
      <c r="K38" s="311">
        <v>0</v>
      </c>
      <c r="L38" s="297" t="s">
        <v>65</v>
      </c>
      <c r="M38" s="25"/>
      <c r="N38" s="52">
        <v>0</v>
      </c>
      <c r="O38" s="50" t="s">
        <v>378</v>
      </c>
      <c r="P38" s="34">
        <v>0</v>
      </c>
      <c r="Q38" s="40" t="s">
        <v>378</v>
      </c>
      <c r="R38" s="255"/>
      <c r="S38" s="129" t="s">
        <v>379</v>
      </c>
      <c r="T38" s="40" t="s">
        <v>380</v>
      </c>
      <c r="U38" s="39" t="s">
        <v>381</v>
      </c>
      <c r="V38" s="50" t="s">
        <v>382</v>
      </c>
      <c r="W38" s="249"/>
      <c r="X38" s="92">
        <v>1</v>
      </c>
      <c r="Y38" s="28" t="s">
        <v>383</v>
      </c>
      <c r="Z38" s="88">
        <v>1</v>
      </c>
      <c r="AA38" s="82" t="s">
        <v>384</v>
      </c>
      <c r="AB38" s="160"/>
      <c r="AC38" s="343" t="s">
        <v>533</v>
      </c>
      <c r="AD38" s="344"/>
      <c r="AE38" s="29"/>
      <c r="AF38" s="404"/>
      <c r="AG38" s="100">
        <v>1</v>
      </c>
      <c r="AH38" s="101">
        <v>1</v>
      </c>
      <c r="AI38" s="36">
        <f t="shared" si="4"/>
        <v>1</v>
      </c>
      <c r="AJ38" s="37" t="str">
        <f t="shared" si="2"/>
        <v>SATISFACTORIO</v>
      </c>
      <c r="AK38" s="323" t="s">
        <v>632</v>
      </c>
      <c r="AL38" s="103"/>
      <c r="AM38" s="112"/>
    </row>
    <row r="39" spans="1:39" ht="409.5" customHeight="1">
      <c r="A39" s="5"/>
      <c r="B39" s="397"/>
      <c r="C39" s="398"/>
      <c r="D39" s="299" t="s">
        <v>385</v>
      </c>
      <c r="E39" s="293" t="s">
        <v>386</v>
      </c>
      <c r="F39" s="300" t="s">
        <v>624</v>
      </c>
      <c r="G39" s="293" t="s">
        <v>387</v>
      </c>
      <c r="H39" s="221">
        <v>1</v>
      </c>
      <c r="I39" s="304">
        <v>1</v>
      </c>
      <c r="J39" s="305">
        <v>1</v>
      </c>
      <c r="K39" s="312">
        <v>1</v>
      </c>
      <c r="L39" s="297" t="s">
        <v>187</v>
      </c>
      <c r="M39" s="25"/>
      <c r="N39" s="52" t="s">
        <v>388</v>
      </c>
      <c r="O39" s="50" t="s">
        <v>389</v>
      </c>
      <c r="P39" s="271" t="s">
        <v>390</v>
      </c>
      <c r="Q39" s="87" t="s">
        <v>391</v>
      </c>
      <c r="R39" s="251"/>
      <c r="S39" s="86" t="s">
        <v>392</v>
      </c>
      <c r="T39" s="87" t="s">
        <v>393</v>
      </c>
      <c r="U39" s="34" t="s">
        <v>394</v>
      </c>
      <c r="V39" s="40" t="s">
        <v>395</v>
      </c>
      <c r="W39" s="249"/>
      <c r="X39" s="88" t="s">
        <v>396</v>
      </c>
      <c r="Y39" s="130" t="s">
        <v>397</v>
      </c>
      <c r="Z39" s="88" t="s">
        <v>398</v>
      </c>
      <c r="AA39" s="82" t="s">
        <v>399</v>
      </c>
      <c r="AB39" s="160"/>
      <c r="AC39" s="88" t="s">
        <v>534</v>
      </c>
      <c r="AD39" s="82" t="s">
        <v>560</v>
      </c>
      <c r="AE39" s="29"/>
      <c r="AF39" s="404"/>
      <c r="AG39" s="60">
        <v>1</v>
      </c>
      <c r="AH39" s="93">
        <v>0.5</v>
      </c>
      <c r="AI39" s="36">
        <f t="shared" si="4"/>
        <v>0.5</v>
      </c>
      <c r="AJ39" s="37" t="str">
        <f t="shared" si="2"/>
        <v>ACEPTABLE</v>
      </c>
      <c r="AK39" s="329" t="s">
        <v>43</v>
      </c>
      <c r="AL39" s="94"/>
      <c r="AM39" s="61"/>
    </row>
    <row r="40" spans="1:39" ht="409.5" customHeight="1">
      <c r="A40" s="5"/>
      <c r="B40" s="397"/>
      <c r="C40" s="398"/>
      <c r="D40" s="299" t="s">
        <v>400</v>
      </c>
      <c r="E40" s="293" t="s">
        <v>401</v>
      </c>
      <c r="F40" s="306" t="s">
        <v>625</v>
      </c>
      <c r="G40" s="293" t="s">
        <v>402</v>
      </c>
      <c r="H40" s="293">
        <v>5</v>
      </c>
      <c r="I40" s="294" t="s">
        <v>403</v>
      </c>
      <c r="J40" s="295" t="s">
        <v>404</v>
      </c>
      <c r="K40" s="311" t="s">
        <v>405</v>
      </c>
      <c r="L40" s="297" t="s">
        <v>257</v>
      </c>
      <c r="M40" s="25"/>
      <c r="N40" s="272" t="s">
        <v>406</v>
      </c>
      <c r="O40" s="79" t="s">
        <v>407</v>
      </c>
      <c r="P40" s="78" t="s">
        <v>408</v>
      </c>
      <c r="Q40" s="79" t="s">
        <v>409</v>
      </c>
      <c r="R40" s="254"/>
      <c r="S40" s="39" t="s">
        <v>410</v>
      </c>
      <c r="T40" s="50" t="s">
        <v>411</v>
      </c>
      <c r="U40" s="39" t="s">
        <v>412</v>
      </c>
      <c r="V40" s="50" t="s">
        <v>413</v>
      </c>
      <c r="W40" s="249"/>
      <c r="X40" s="41" t="s">
        <v>414</v>
      </c>
      <c r="Y40" s="35" t="s">
        <v>415</v>
      </c>
      <c r="Z40" s="27" t="s">
        <v>416</v>
      </c>
      <c r="AA40" s="82" t="s">
        <v>417</v>
      </c>
      <c r="AB40" s="160"/>
      <c r="AC40" s="27" t="s">
        <v>549</v>
      </c>
      <c r="AD40" s="82" t="s">
        <v>550</v>
      </c>
      <c r="AE40" s="29"/>
      <c r="AF40" s="404"/>
      <c r="AG40" s="131">
        <v>17</v>
      </c>
      <c r="AH40" s="132">
        <v>85</v>
      </c>
      <c r="AI40" s="36">
        <f t="shared" si="4"/>
        <v>5</v>
      </c>
      <c r="AJ40" s="37" t="str">
        <f t="shared" si="2"/>
        <v>SUPERIOR</v>
      </c>
      <c r="AK40" s="324" t="s">
        <v>636</v>
      </c>
      <c r="AL40" s="94"/>
      <c r="AM40" s="112"/>
    </row>
    <row r="41" spans="1:39" s="70" customFormat="1" ht="70" customHeight="1">
      <c r="A41" s="63"/>
      <c r="B41" s="409" t="s">
        <v>418</v>
      </c>
      <c r="C41" s="409"/>
      <c r="D41" s="409"/>
      <c r="E41" s="409"/>
      <c r="F41" s="409"/>
      <c r="G41" s="409"/>
      <c r="H41" s="409"/>
      <c r="I41" s="409"/>
      <c r="J41" s="409"/>
      <c r="K41" s="409"/>
      <c r="L41" s="409"/>
      <c r="M41" s="64"/>
      <c r="N41" s="393" t="s">
        <v>145</v>
      </c>
      <c r="O41" s="393"/>
      <c r="P41" s="393"/>
      <c r="Q41" s="393"/>
      <c r="R41" s="65"/>
      <c r="S41" s="394" t="s">
        <v>7</v>
      </c>
      <c r="T41" s="394"/>
      <c r="U41" s="394"/>
      <c r="V41" s="394"/>
      <c r="W41" s="66"/>
      <c r="X41" s="410" t="s">
        <v>146</v>
      </c>
      <c r="Y41" s="411"/>
      <c r="Z41" s="411"/>
      <c r="AA41" s="411"/>
      <c r="AB41" s="158"/>
      <c r="AC41" s="337" t="s">
        <v>525</v>
      </c>
      <c r="AD41" s="338"/>
      <c r="AE41" s="67"/>
      <c r="AF41" s="66"/>
      <c r="AG41" s="321" t="s">
        <v>633</v>
      </c>
      <c r="AH41" s="321" t="s">
        <v>634</v>
      </c>
      <c r="AI41" s="322" t="s">
        <v>147</v>
      </c>
      <c r="AJ41" s="321" t="s">
        <v>30</v>
      </c>
      <c r="AK41" s="321" t="s">
        <v>31</v>
      </c>
      <c r="AL41" s="124"/>
      <c r="AM41" s="113"/>
    </row>
    <row r="42" spans="1:39" ht="409.5" customHeight="1">
      <c r="A42" s="5"/>
      <c r="B42" s="397" t="s">
        <v>148</v>
      </c>
      <c r="C42" s="398" t="s">
        <v>419</v>
      </c>
      <c r="D42" s="299" t="s">
        <v>420</v>
      </c>
      <c r="E42" s="293" t="s">
        <v>421</v>
      </c>
      <c r="F42" s="300" t="s">
        <v>626</v>
      </c>
      <c r="G42" s="293" t="s">
        <v>422</v>
      </c>
      <c r="H42" s="221" t="s">
        <v>423</v>
      </c>
      <c r="I42" s="304" t="s">
        <v>424</v>
      </c>
      <c r="J42" s="305" t="s">
        <v>424</v>
      </c>
      <c r="K42" s="313" t="s">
        <v>424</v>
      </c>
      <c r="L42" s="297" t="s">
        <v>425</v>
      </c>
      <c r="M42" s="25"/>
      <c r="N42" s="52" t="s">
        <v>426</v>
      </c>
      <c r="O42" s="50" t="s">
        <v>427</v>
      </c>
      <c r="P42" s="268" t="s">
        <v>428</v>
      </c>
      <c r="Q42" s="273" t="s">
        <v>429</v>
      </c>
      <c r="R42" s="412"/>
      <c r="S42" s="34" t="s">
        <v>430</v>
      </c>
      <c r="T42" s="40" t="s">
        <v>431</v>
      </c>
      <c r="U42" s="133" t="s">
        <v>432</v>
      </c>
      <c r="V42" s="134" t="s">
        <v>433</v>
      </c>
      <c r="W42" s="412"/>
      <c r="X42" s="27" t="s">
        <v>520</v>
      </c>
      <c r="Y42" s="82" t="s">
        <v>434</v>
      </c>
      <c r="Z42" s="27" t="s">
        <v>521</v>
      </c>
      <c r="AA42" s="82" t="s">
        <v>519</v>
      </c>
      <c r="AB42" s="412"/>
      <c r="AC42" s="176" t="s">
        <v>561</v>
      </c>
      <c r="AD42" s="180" t="s">
        <v>551</v>
      </c>
      <c r="AE42" s="29"/>
      <c r="AF42" s="408" t="s">
        <v>435</v>
      </c>
      <c r="AG42" s="60">
        <v>0.36</v>
      </c>
      <c r="AH42" s="138">
        <v>0.32100000000000001</v>
      </c>
      <c r="AI42" s="36">
        <f t="shared" si="4"/>
        <v>0.89166666666666672</v>
      </c>
      <c r="AJ42" s="37" t="str">
        <f t="shared" si="2"/>
        <v>ACEPTABLE</v>
      </c>
      <c r="AK42" s="331" t="s">
        <v>43</v>
      </c>
      <c r="AL42" s="108"/>
      <c r="AM42" s="135"/>
    </row>
    <row r="43" spans="1:39" ht="409.5" customHeight="1">
      <c r="A43" s="5"/>
      <c r="B43" s="397"/>
      <c r="C43" s="398"/>
      <c r="D43" s="299" t="s">
        <v>436</v>
      </c>
      <c r="E43" s="293" t="s">
        <v>437</v>
      </c>
      <c r="F43" s="300" t="s">
        <v>627</v>
      </c>
      <c r="G43" s="293" t="s">
        <v>438</v>
      </c>
      <c r="H43" s="221">
        <v>0.7</v>
      </c>
      <c r="I43" s="304">
        <v>0.7</v>
      </c>
      <c r="J43" s="305">
        <v>0.7</v>
      </c>
      <c r="K43" s="313">
        <v>0.7</v>
      </c>
      <c r="L43" s="297" t="s">
        <v>132</v>
      </c>
      <c r="M43" s="25"/>
      <c r="N43" s="268">
        <v>0</v>
      </c>
      <c r="O43" s="50" t="s">
        <v>439</v>
      </c>
      <c r="P43" s="268">
        <v>0.99</v>
      </c>
      <c r="Q43" s="79" t="s">
        <v>440</v>
      </c>
      <c r="R43" s="412"/>
      <c r="S43" s="123" t="s">
        <v>441</v>
      </c>
      <c r="T43" s="136" t="s">
        <v>442</v>
      </c>
      <c r="U43" s="52" t="s">
        <v>443</v>
      </c>
      <c r="V43" s="40" t="s">
        <v>444</v>
      </c>
      <c r="W43" s="412"/>
      <c r="X43" s="98" t="s">
        <v>445</v>
      </c>
      <c r="Y43" s="82" t="s">
        <v>446</v>
      </c>
      <c r="Z43" s="137">
        <v>0.66</v>
      </c>
      <c r="AA43" s="82" t="s">
        <v>447</v>
      </c>
      <c r="AB43" s="412"/>
      <c r="AC43" s="173" t="s">
        <v>552</v>
      </c>
      <c r="AD43" s="177" t="s">
        <v>553</v>
      </c>
      <c r="AE43" s="29"/>
      <c r="AF43" s="408"/>
      <c r="AG43" s="60">
        <v>0.7</v>
      </c>
      <c r="AH43" s="138">
        <v>0.70330000000000004</v>
      </c>
      <c r="AI43" s="36">
        <f t="shared" si="4"/>
        <v>1.0047142857142859</v>
      </c>
      <c r="AJ43" s="37" t="str">
        <f t="shared" si="2"/>
        <v>SUPERIOR</v>
      </c>
      <c r="AK43" s="329" t="s">
        <v>43</v>
      </c>
      <c r="AL43" s="94"/>
      <c r="AM43" s="139"/>
    </row>
    <row r="44" spans="1:39" ht="409" customHeight="1">
      <c r="A44" s="5"/>
      <c r="B44" s="397"/>
      <c r="C44" s="398"/>
      <c r="D44" s="299" t="s">
        <v>448</v>
      </c>
      <c r="E44" s="400" t="s">
        <v>449</v>
      </c>
      <c r="F44" s="300" t="s">
        <v>628</v>
      </c>
      <c r="G44" s="293" t="s">
        <v>450</v>
      </c>
      <c r="H44" s="221">
        <v>0.2</v>
      </c>
      <c r="I44" s="304" t="s">
        <v>451</v>
      </c>
      <c r="J44" s="305" t="s">
        <v>452</v>
      </c>
      <c r="K44" s="313" t="s">
        <v>309</v>
      </c>
      <c r="L44" s="297" t="s">
        <v>132</v>
      </c>
      <c r="M44" s="25"/>
      <c r="N44" s="268">
        <v>0</v>
      </c>
      <c r="O44" s="79" t="s">
        <v>453</v>
      </c>
      <c r="P44" s="268">
        <v>0.18</v>
      </c>
      <c r="Q44" s="79" t="s">
        <v>454</v>
      </c>
      <c r="R44" s="412"/>
      <c r="S44" s="133" t="s">
        <v>455</v>
      </c>
      <c r="T44" s="40" t="s">
        <v>456</v>
      </c>
      <c r="U44" s="39" t="s">
        <v>457</v>
      </c>
      <c r="V44" s="40" t="s">
        <v>458</v>
      </c>
      <c r="W44" s="412"/>
      <c r="X44" s="98" t="s">
        <v>459</v>
      </c>
      <c r="Y44" s="28" t="s">
        <v>460</v>
      </c>
      <c r="Z44" s="140" t="s">
        <v>461</v>
      </c>
      <c r="AA44" s="82" t="s">
        <v>462</v>
      </c>
      <c r="AB44" s="412"/>
      <c r="AC44" s="174" t="s">
        <v>554</v>
      </c>
      <c r="AD44" s="178" t="s">
        <v>555</v>
      </c>
      <c r="AE44" s="29"/>
      <c r="AF44" s="408"/>
      <c r="AG44" s="60">
        <v>0.8</v>
      </c>
      <c r="AH44" s="93">
        <v>0.75</v>
      </c>
      <c r="AI44" s="36">
        <f t="shared" si="4"/>
        <v>0.9375</v>
      </c>
      <c r="AJ44" s="37" t="str">
        <f t="shared" si="2"/>
        <v>ACEPTABLE</v>
      </c>
      <c r="AK44" s="329" t="s">
        <v>43</v>
      </c>
      <c r="AL44" s="94"/>
      <c r="AM44" s="141"/>
    </row>
    <row r="45" spans="1:39" ht="409.5" customHeight="1">
      <c r="A45" s="5"/>
      <c r="B45" s="397"/>
      <c r="C45" s="398"/>
      <c r="D45" s="299" t="s">
        <v>463</v>
      </c>
      <c r="E45" s="400"/>
      <c r="F45" s="306" t="s">
        <v>629</v>
      </c>
      <c r="G45" s="293" t="s">
        <v>464</v>
      </c>
      <c r="H45" s="293">
        <v>4</v>
      </c>
      <c r="I45" s="294">
        <v>4</v>
      </c>
      <c r="J45" s="314">
        <v>4</v>
      </c>
      <c r="K45" s="315">
        <v>4</v>
      </c>
      <c r="L45" s="297" t="s">
        <v>465</v>
      </c>
      <c r="M45" s="25"/>
      <c r="N45" s="39" t="s">
        <v>466</v>
      </c>
      <c r="O45" s="50" t="s">
        <v>467</v>
      </c>
      <c r="P45" s="256" t="s">
        <v>468</v>
      </c>
      <c r="Q45" s="50" t="s">
        <v>469</v>
      </c>
      <c r="R45" s="412"/>
      <c r="S45" s="95" t="s">
        <v>470</v>
      </c>
      <c r="T45" s="87" t="s">
        <v>471</v>
      </c>
      <c r="U45" s="95" t="s">
        <v>472</v>
      </c>
      <c r="V45" s="40" t="s">
        <v>473</v>
      </c>
      <c r="W45" s="412"/>
      <c r="X45" s="88" t="s">
        <v>474</v>
      </c>
      <c r="Y45" s="130" t="s">
        <v>475</v>
      </c>
      <c r="Z45" s="98" t="s">
        <v>476</v>
      </c>
      <c r="AA45" s="28" t="s">
        <v>477</v>
      </c>
      <c r="AB45" s="412"/>
      <c r="AC45" s="88" t="s">
        <v>556</v>
      </c>
      <c r="AD45" s="130" t="s">
        <v>557</v>
      </c>
      <c r="AE45" s="29"/>
      <c r="AF45" s="408"/>
      <c r="AG45" s="142">
        <v>16</v>
      </c>
      <c r="AH45" s="102">
        <v>16</v>
      </c>
      <c r="AI45" s="36">
        <f t="shared" si="4"/>
        <v>1</v>
      </c>
      <c r="AJ45" s="37" t="str">
        <f t="shared" si="2"/>
        <v>SATISFACTORIO</v>
      </c>
      <c r="AK45" s="323" t="s">
        <v>632</v>
      </c>
      <c r="AL45" s="103"/>
      <c r="AM45" s="104"/>
    </row>
    <row r="46" spans="1:39" ht="409.5" customHeight="1">
      <c r="A46" s="5"/>
      <c r="B46" s="397"/>
      <c r="C46" s="398"/>
      <c r="D46" s="299" t="s">
        <v>478</v>
      </c>
      <c r="E46" s="293" t="s">
        <v>479</v>
      </c>
      <c r="F46" s="306" t="s">
        <v>630</v>
      </c>
      <c r="G46" s="293" t="s">
        <v>480</v>
      </c>
      <c r="H46" s="293">
        <v>8</v>
      </c>
      <c r="I46" s="294" t="s">
        <v>481</v>
      </c>
      <c r="J46" s="295" t="s">
        <v>482</v>
      </c>
      <c r="K46" s="316" t="s">
        <v>483</v>
      </c>
      <c r="L46" s="297" t="s">
        <v>257</v>
      </c>
      <c r="M46" s="25"/>
      <c r="N46" s="274" t="s">
        <v>484</v>
      </c>
      <c r="O46" s="79" t="s">
        <v>485</v>
      </c>
      <c r="P46" s="275" t="s">
        <v>486</v>
      </c>
      <c r="Q46" s="276" t="s">
        <v>487</v>
      </c>
      <c r="R46" s="412"/>
      <c r="S46" s="110" t="s">
        <v>488</v>
      </c>
      <c r="T46" s="143" t="s">
        <v>489</v>
      </c>
      <c r="U46" s="144" t="s">
        <v>490</v>
      </c>
      <c r="V46" s="145" t="s">
        <v>491</v>
      </c>
      <c r="W46" s="412"/>
      <c r="X46" s="27" t="s">
        <v>492</v>
      </c>
      <c r="Y46" s="82" t="s">
        <v>493</v>
      </c>
      <c r="Z46" s="98" t="s">
        <v>570</v>
      </c>
      <c r="AA46" s="28" t="s">
        <v>494</v>
      </c>
      <c r="AB46" s="412"/>
      <c r="AC46" s="166" t="s">
        <v>558</v>
      </c>
      <c r="AD46" s="179" t="s">
        <v>559</v>
      </c>
      <c r="AE46" s="29"/>
      <c r="AF46" s="408"/>
      <c r="AG46" s="100">
        <v>32</v>
      </c>
      <c r="AH46" s="101">
        <v>30</v>
      </c>
      <c r="AI46" s="36">
        <f t="shared" si="4"/>
        <v>0.9375</v>
      </c>
      <c r="AJ46" s="37" t="str">
        <f t="shared" si="2"/>
        <v>ACEPTABLE</v>
      </c>
      <c r="AK46" s="330" t="s">
        <v>43</v>
      </c>
      <c r="AL46" s="103"/>
      <c r="AM46" s="112"/>
    </row>
    <row r="47" spans="1:39" ht="409" customHeight="1">
      <c r="A47" s="5"/>
      <c r="B47" s="397"/>
      <c r="C47" s="398"/>
      <c r="D47" s="299" t="s">
        <v>495</v>
      </c>
      <c r="E47" s="293" t="s">
        <v>496</v>
      </c>
      <c r="F47" s="317" t="s">
        <v>631</v>
      </c>
      <c r="G47" s="207" t="s">
        <v>497</v>
      </c>
      <c r="H47" s="293">
        <v>5</v>
      </c>
      <c r="I47" s="294">
        <v>9</v>
      </c>
      <c r="J47" s="295">
        <v>13</v>
      </c>
      <c r="K47" s="316">
        <v>15</v>
      </c>
      <c r="L47" s="297" t="s">
        <v>65</v>
      </c>
      <c r="M47" s="25"/>
      <c r="N47" s="39" t="s">
        <v>498</v>
      </c>
      <c r="O47" s="134" t="s">
        <v>499</v>
      </c>
      <c r="P47" s="39" t="s">
        <v>500</v>
      </c>
      <c r="Q47" s="143" t="s">
        <v>601</v>
      </c>
      <c r="R47" s="412"/>
      <c r="S47" s="39" t="s">
        <v>501</v>
      </c>
      <c r="T47" s="40" t="s">
        <v>502</v>
      </c>
      <c r="U47" s="39" t="s">
        <v>503</v>
      </c>
      <c r="V47" s="26" t="s">
        <v>504</v>
      </c>
      <c r="W47" s="412"/>
      <c r="X47" s="27" t="s">
        <v>505</v>
      </c>
      <c r="Y47" s="28" t="s">
        <v>506</v>
      </c>
      <c r="Z47" s="27" t="s">
        <v>507</v>
      </c>
      <c r="AA47" s="82" t="s">
        <v>508</v>
      </c>
      <c r="AB47" s="412"/>
      <c r="AC47" s="175" t="s">
        <v>563</v>
      </c>
      <c r="AD47" s="130" t="s">
        <v>562</v>
      </c>
      <c r="AE47" s="29"/>
      <c r="AF47" s="408"/>
      <c r="AG47" s="100">
        <v>15</v>
      </c>
      <c r="AH47" s="101">
        <v>20</v>
      </c>
      <c r="AI47" s="36">
        <f t="shared" si="4"/>
        <v>1.3333333333333333</v>
      </c>
      <c r="AJ47" s="37" t="str">
        <f t="shared" si="2"/>
        <v>SUPERIOR</v>
      </c>
      <c r="AK47" s="324" t="s">
        <v>636</v>
      </c>
      <c r="AL47" s="103"/>
      <c r="AM47" s="112"/>
    </row>
    <row r="48" spans="1:39">
      <c r="B48" s="146"/>
      <c r="C48" s="146"/>
      <c r="D48" s="146"/>
      <c r="E48" s="147"/>
      <c r="F48" s="147"/>
      <c r="G48" s="147"/>
      <c r="H48" s="146"/>
      <c r="I48" s="146"/>
      <c r="J48" s="148"/>
      <c r="K48" s="149"/>
      <c r="L48" s="146"/>
      <c r="M48" s="146"/>
      <c r="N48" s="146"/>
      <c r="O48" s="146"/>
      <c r="P48" s="146"/>
      <c r="Q48" s="146"/>
      <c r="S48" s="146"/>
      <c r="T48" s="151"/>
      <c r="U48" s="151"/>
      <c r="V48" s="151"/>
      <c r="AM48" s="151"/>
    </row>
    <row r="49" spans="2:39">
      <c r="B49" s="146"/>
      <c r="C49" s="146"/>
      <c r="D49" s="146"/>
      <c r="E49" s="147"/>
      <c r="F49" s="147"/>
      <c r="G49" s="147"/>
      <c r="H49" s="146"/>
      <c r="I49" s="146"/>
      <c r="J49" s="148"/>
      <c r="K49" s="149"/>
      <c r="L49" s="146"/>
      <c r="M49" s="146"/>
      <c r="N49" s="146"/>
      <c r="O49" s="146"/>
      <c r="P49" s="146"/>
      <c r="Q49" s="146"/>
      <c r="S49" s="146"/>
      <c r="T49" s="151"/>
      <c r="U49" s="151"/>
      <c r="V49" s="151"/>
      <c r="AM49" s="151"/>
    </row>
    <row r="50" spans="2:39">
      <c r="B50" s="146"/>
      <c r="C50" s="146"/>
      <c r="D50" s="146"/>
      <c r="E50" s="147"/>
      <c r="F50" s="147"/>
      <c r="G50" s="147"/>
      <c r="H50" s="146"/>
      <c r="I50" s="146"/>
      <c r="J50" s="148"/>
      <c r="K50" s="149"/>
      <c r="L50" s="146"/>
      <c r="M50" s="146"/>
      <c r="N50" s="146"/>
      <c r="O50" s="146"/>
      <c r="P50" s="146"/>
      <c r="Q50" s="146"/>
      <c r="S50" s="146"/>
      <c r="T50" s="151"/>
      <c r="U50" s="151"/>
      <c r="V50" s="151"/>
      <c r="AM50" s="151"/>
    </row>
    <row r="51" spans="2:39">
      <c r="B51" s="146"/>
      <c r="C51" s="146"/>
      <c r="D51" s="146"/>
      <c r="E51" s="147"/>
      <c r="F51" s="147"/>
      <c r="G51" s="147"/>
      <c r="H51" s="146"/>
      <c r="I51" s="146"/>
      <c r="J51" s="148"/>
      <c r="K51" s="149"/>
      <c r="L51" s="146"/>
      <c r="M51" s="146"/>
      <c r="N51" s="146"/>
      <c r="O51" s="146"/>
      <c r="P51" s="146"/>
      <c r="Q51" s="146"/>
      <c r="S51" s="146"/>
      <c r="T51" s="151"/>
      <c r="U51" s="151"/>
      <c r="V51" s="151"/>
      <c r="AM51" s="151"/>
    </row>
    <row r="52" spans="2:39">
      <c r="B52" s="146"/>
      <c r="C52" s="146"/>
      <c r="D52" s="146"/>
      <c r="E52" s="147"/>
      <c r="F52" s="147"/>
      <c r="G52" s="147"/>
      <c r="H52" s="146"/>
      <c r="I52" s="146"/>
      <c r="J52" s="148"/>
      <c r="K52" s="149"/>
      <c r="L52" s="146"/>
      <c r="M52" s="146"/>
      <c r="N52" s="146"/>
      <c r="O52" s="146"/>
      <c r="P52" s="146"/>
      <c r="Q52" s="146"/>
      <c r="S52" s="146"/>
      <c r="T52" s="151"/>
      <c r="U52" s="151"/>
      <c r="V52" s="151"/>
      <c r="AM52" s="151"/>
    </row>
    <row r="53" spans="2:39">
      <c r="B53" s="146"/>
      <c r="C53" s="146"/>
      <c r="D53" s="146"/>
      <c r="E53" s="147"/>
      <c r="F53" s="147"/>
      <c r="G53" s="147"/>
      <c r="H53" s="146"/>
      <c r="I53" s="146"/>
      <c r="J53" s="148"/>
      <c r="K53" s="149"/>
      <c r="L53" s="146"/>
      <c r="M53" s="146"/>
      <c r="N53" s="146"/>
      <c r="O53" s="146"/>
      <c r="P53" s="146"/>
      <c r="Q53" s="146"/>
      <c r="S53" s="146"/>
      <c r="T53" s="151"/>
      <c r="U53" s="151"/>
      <c r="V53" s="151"/>
      <c r="AM53" s="151"/>
    </row>
    <row r="54" spans="2:39">
      <c r="B54" s="146"/>
      <c r="C54" s="146"/>
      <c r="D54" s="146"/>
      <c r="E54" s="147"/>
      <c r="F54" s="147"/>
      <c r="G54" s="147"/>
      <c r="H54" s="146"/>
      <c r="I54" s="146"/>
      <c r="J54" s="148"/>
      <c r="K54" s="149"/>
      <c r="L54" s="146"/>
      <c r="M54" s="146"/>
      <c r="N54" s="146"/>
      <c r="O54" s="146"/>
      <c r="P54" s="146"/>
      <c r="Q54" s="146"/>
      <c r="S54" s="146"/>
      <c r="T54" s="151"/>
      <c r="U54" s="151"/>
      <c r="V54" s="151"/>
      <c r="AM54" s="151"/>
    </row>
    <row r="55" spans="2:39">
      <c r="B55" s="146"/>
      <c r="C55" s="146"/>
      <c r="D55" s="146"/>
      <c r="E55" s="147"/>
      <c r="F55" s="147"/>
      <c r="G55" s="147"/>
      <c r="H55" s="146"/>
      <c r="I55" s="146"/>
      <c r="J55" s="148"/>
      <c r="K55" s="149"/>
      <c r="L55" s="146"/>
      <c r="M55" s="146"/>
      <c r="N55" s="146"/>
      <c r="O55" s="146"/>
      <c r="P55" s="146"/>
      <c r="Q55" s="146"/>
      <c r="S55" s="146"/>
      <c r="T55" s="151"/>
      <c r="U55" s="151"/>
      <c r="V55" s="151"/>
      <c r="AM55" s="151"/>
    </row>
    <row r="56" spans="2:39">
      <c r="B56" s="146"/>
      <c r="C56" s="146"/>
      <c r="D56" s="146"/>
      <c r="E56" s="147"/>
      <c r="F56" s="147"/>
      <c r="G56" s="147"/>
      <c r="H56" s="146"/>
      <c r="I56" s="146"/>
      <c r="J56" s="148"/>
      <c r="K56" s="149"/>
      <c r="L56" s="146"/>
      <c r="M56" s="146"/>
      <c r="N56" s="146"/>
      <c r="O56" s="146"/>
      <c r="P56" s="146"/>
      <c r="Q56" s="146"/>
      <c r="S56" s="146"/>
      <c r="T56" s="151"/>
      <c r="U56" s="151"/>
      <c r="V56" s="151"/>
      <c r="AM56" s="151"/>
    </row>
    <row r="57" spans="2:39">
      <c r="B57" s="146"/>
      <c r="C57" s="146"/>
      <c r="D57" s="146"/>
      <c r="E57" s="147"/>
      <c r="F57" s="147"/>
      <c r="G57" s="147"/>
      <c r="H57" s="146"/>
      <c r="I57" s="146"/>
      <c r="J57" s="148"/>
      <c r="K57" s="149"/>
      <c r="L57" s="146"/>
      <c r="M57" s="146"/>
      <c r="N57" s="146"/>
      <c r="O57" s="146"/>
      <c r="P57" s="146"/>
      <c r="Q57" s="146"/>
      <c r="S57" s="146"/>
      <c r="T57" s="151"/>
      <c r="U57" s="151"/>
      <c r="V57" s="151"/>
      <c r="AM57" s="151"/>
    </row>
    <row r="58" spans="2:39">
      <c r="B58" s="146"/>
      <c r="C58" s="146"/>
      <c r="D58" s="146"/>
      <c r="E58" s="147"/>
      <c r="F58" s="147"/>
      <c r="G58" s="147"/>
      <c r="H58" s="146"/>
      <c r="I58" s="146"/>
      <c r="J58" s="148"/>
      <c r="K58" s="149"/>
      <c r="L58" s="146"/>
      <c r="M58" s="146"/>
      <c r="N58" s="146"/>
      <c r="O58" s="146"/>
      <c r="P58" s="146"/>
      <c r="Q58" s="146"/>
      <c r="S58" s="146"/>
      <c r="T58" s="151"/>
      <c r="U58" s="151"/>
      <c r="V58" s="151"/>
      <c r="AM58" s="151"/>
    </row>
    <row r="59" spans="2:39">
      <c r="B59" s="146"/>
      <c r="C59" s="146"/>
      <c r="D59" s="146"/>
      <c r="E59" s="147"/>
      <c r="F59" s="147"/>
      <c r="G59" s="147"/>
      <c r="H59" s="146"/>
      <c r="I59" s="146"/>
      <c r="J59" s="148"/>
      <c r="K59" s="149"/>
      <c r="L59" s="146"/>
      <c r="M59" s="146"/>
      <c r="N59" s="146"/>
      <c r="O59" s="146"/>
      <c r="P59" s="146"/>
      <c r="Q59" s="146"/>
      <c r="S59" s="146"/>
      <c r="T59" s="151"/>
      <c r="U59" s="151"/>
      <c r="V59" s="151"/>
      <c r="AM59" s="151"/>
    </row>
    <row r="60" spans="2:39">
      <c r="B60" s="146"/>
      <c r="C60" s="146"/>
      <c r="D60" s="146"/>
      <c r="E60" s="147"/>
      <c r="F60" s="147"/>
      <c r="G60" s="147"/>
      <c r="H60" s="146"/>
      <c r="I60" s="146"/>
      <c r="J60" s="148"/>
      <c r="K60" s="149"/>
      <c r="L60" s="146"/>
      <c r="M60" s="146"/>
      <c r="N60" s="146"/>
      <c r="O60" s="146"/>
      <c r="P60" s="146"/>
      <c r="Q60" s="146"/>
      <c r="S60" s="146"/>
      <c r="T60" s="151"/>
      <c r="U60" s="151"/>
      <c r="V60" s="151"/>
      <c r="AM60" s="151"/>
    </row>
    <row r="61" spans="2:39">
      <c r="B61" s="146"/>
      <c r="C61" s="146"/>
      <c r="D61" s="146"/>
      <c r="E61" s="147"/>
      <c r="F61" s="147"/>
      <c r="G61" s="147"/>
      <c r="H61" s="146"/>
      <c r="I61" s="146"/>
      <c r="J61" s="148"/>
      <c r="K61" s="149"/>
      <c r="L61" s="146"/>
      <c r="M61" s="146"/>
      <c r="N61" s="146"/>
      <c r="O61" s="146"/>
      <c r="P61" s="146"/>
      <c r="Q61" s="146"/>
      <c r="S61" s="146"/>
      <c r="T61" s="151"/>
      <c r="U61" s="151"/>
      <c r="V61" s="151"/>
      <c r="AM61" s="151"/>
    </row>
    <row r="62" spans="2:39">
      <c r="B62" s="146"/>
      <c r="C62" s="146"/>
      <c r="D62" s="146"/>
      <c r="E62" s="147"/>
      <c r="F62" s="147"/>
      <c r="G62" s="147"/>
      <c r="H62" s="146"/>
      <c r="I62" s="146"/>
      <c r="J62" s="148"/>
      <c r="K62" s="149"/>
      <c r="L62" s="146"/>
      <c r="M62" s="146"/>
      <c r="N62" s="146"/>
      <c r="O62" s="146"/>
      <c r="P62" s="146"/>
      <c r="Q62" s="146"/>
      <c r="S62" s="146"/>
      <c r="T62" s="151"/>
      <c r="U62" s="151"/>
      <c r="V62" s="151"/>
      <c r="AM62" s="151"/>
    </row>
    <row r="63" spans="2:39">
      <c r="B63" s="146"/>
      <c r="C63" s="146"/>
      <c r="D63" s="146"/>
      <c r="E63" s="147"/>
      <c r="F63" s="147"/>
      <c r="G63" s="147"/>
      <c r="H63" s="146"/>
      <c r="I63" s="146"/>
      <c r="J63" s="148"/>
      <c r="K63" s="149"/>
      <c r="L63" s="146"/>
      <c r="M63" s="146"/>
      <c r="N63" s="146"/>
      <c r="O63" s="146"/>
      <c r="P63" s="146"/>
      <c r="Q63" s="146"/>
      <c r="S63" s="146"/>
      <c r="T63" s="151"/>
      <c r="U63" s="151"/>
      <c r="V63" s="151"/>
      <c r="AM63" s="151"/>
    </row>
    <row r="64" spans="2:39">
      <c r="B64" s="146"/>
      <c r="C64" s="146"/>
      <c r="D64" s="146"/>
      <c r="E64" s="147"/>
      <c r="F64" s="147"/>
      <c r="G64" s="147"/>
      <c r="H64" s="146"/>
      <c r="I64" s="146"/>
      <c r="J64" s="148"/>
      <c r="K64" s="149"/>
      <c r="L64" s="146"/>
      <c r="M64" s="146"/>
      <c r="N64" s="146"/>
      <c r="O64" s="146"/>
      <c r="P64" s="146"/>
      <c r="Q64" s="146"/>
      <c r="S64" s="146"/>
      <c r="T64" s="151"/>
      <c r="U64" s="151"/>
      <c r="V64" s="151"/>
      <c r="AM64" s="151"/>
    </row>
    <row r="65" spans="2:39">
      <c r="B65" s="146"/>
      <c r="C65" s="146"/>
      <c r="D65" s="146"/>
      <c r="E65" s="147"/>
      <c r="F65" s="147"/>
      <c r="G65" s="147"/>
      <c r="H65" s="146"/>
      <c r="I65" s="146"/>
      <c r="J65" s="148"/>
      <c r="K65" s="149"/>
      <c r="L65" s="146"/>
      <c r="M65" s="146"/>
      <c r="N65" s="146"/>
      <c r="O65" s="146"/>
      <c r="P65" s="146"/>
      <c r="Q65" s="146"/>
      <c r="S65" s="146"/>
      <c r="T65" s="151"/>
      <c r="U65" s="151"/>
      <c r="V65" s="151"/>
      <c r="AM65" s="151"/>
    </row>
    <row r="66" spans="2:39">
      <c r="B66" s="146"/>
      <c r="C66" s="146"/>
      <c r="D66" s="146"/>
      <c r="E66" s="147"/>
      <c r="F66" s="147"/>
      <c r="G66" s="147"/>
      <c r="H66" s="146"/>
      <c r="I66" s="146"/>
      <c r="J66" s="148"/>
      <c r="K66" s="149"/>
      <c r="L66" s="146"/>
      <c r="M66" s="146"/>
      <c r="N66" s="146"/>
      <c r="O66" s="146"/>
      <c r="P66" s="146"/>
      <c r="Q66" s="146"/>
      <c r="S66" s="146"/>
      <c r="T66" s="151"/>
      <c r="U66" s="151"/>
      <c r="V66" s="151"/>
      <c r="AM66" s="151"/>
    </row>
    <row r="67" spans="2:39">
      <c r="B67" s="146"/>
      <c r="C67" s="146"/>
      <c r="D67" s="146"/>
      <c r="E67" s="147"/>
      <c r="F67" s="147"/>
      <c r="G67" s="147"/>
      <c r="H67" s="146"/>
      <c r="I67" s="146"/>
      <c r="J67" s="148"/>
      <c r="K67" s="149"/>
      <c r="L67" s="146"/>
      <c r="M67" s="146"/>
      <c r="N67" s="146"/>
      <c r="O67" s="146"/>
      <c r="P67" s="146"/>
      <c r="Q67" s="146"/>
      <c r="S67" s="146"/>
      <c r="T67" s="151"/>
      <c r="U67" s="151"/>
      <c r="V67" s="151"/>
      <c r="AM67" s="151"/>
    </row>
    <row r="68" spans="2:39">
      <c r="B68" s="146"/>
      <c r="C68" s="146"/>
      <c r="D68" s="146"/>
      <c r="E68" s="147"/>
      <c r="F68" s="147"/>
      <c r="G68" s="147"/>
      <c r="H68" s="146"/>
      <c r="I68" s="146"/>
      <c r="J68" s="148"/>
      <c r="K68" s="149"/>
      <c r="L68" s="146"/>
      <c r="M68" s="146"/>
      <c r="N68" s="146"/>
      <c r="O68" s="146"/>
      <c r="P68" s="146"/>
      <c r="Q68" s="146"/>
      <c r="S68" s="146"/>
      <c r="T68" s="151"/>
      <c r="U68" s="151"/>
      <c r="V68" s="151"/>
      <c r="AM68" s="151"/>
    </row>
    <row r="69" spans="2:39">
      <c r="B69" s="146"/>
      <c r="C69" s="146"/>
      <c r="D69" s="146"/>
      <c r="E69" s="147"/>
      <c r="F69" s="147"/>
      <c r="G69" s="147"/>
      <c r="H69" s="146"/>
      <c r="I69" s="146"/>
      <c r="J69" s="148"/>
      <c r="K69" s="149"/>
      <c r="L69" s="146"/>
      <c r="M69" s="146"/>
      <c r="N69" s="146"/>
      <c r="O69" s="146"/>
      <c r="P69" s="146"/>
      <c r="Q69" s="146"/>
      <c r="S69" s="146"/>
      <c r="T69" s="151"/>
      <c r="U69" s="151"/>
      <c r="V69" s="151"/>
      <c r="AM69" s="151"/>
    </row>
    <row r="70" spans="2:39">
      <c r="B70" s="146"/>
      <c r="C70" s="146"/>
      <c r="D70" s="146"/>
      <c r="E70" s="147"/>
      <c r="F70" s="147"/>
      <c r="G70" s="147"/>
      <c r="H70" s="146"/>
      <c r="I70" s="146"/>
      <c r="J70" s="148"/>
      <c r="K70" s="149"/>
      <c r="L70" s="146"/>
      <c r="M70" s="146"/>
      <c r="N70" s="146"/>
      <c r="O70" s="146"/>
      <c r="P70" s="146"/>
      <c r="Q70" s="146"/>
      <c r="S70" s="146"/>
      <c r="T70" s="151"/>
      <c r="U70" s="151"/>
      <c r="V70" s="151"/>
      <c r="AM70" s="151"/>
    </row>
    <row r="71" spans="2:39">
      <c r="B71" s="146"/>
      <c r="C71" s="146"/>
      <c r="D71" s="146"/>
      <c r="E71" s="147"/>
      <c r="F71" s="147"/>
      <c r="G71" s="147"/>
      <c r="H71" s="146"/>
      <c r="I71" s="146"/>
      <c r="J71" s="148"/>
      <c r="K71" s="149"/>
      <c r="L71" s="146"/>
      <c r="M71" s="146"/>
      <c r="N71" s="146"/>
      <c r="O71" s="146"/>
      <c r="P71" s="146"/>
      <c r="Q71" s="146"/>
      <c r="S71" s="146"/>
      <c r="T71" s="151"/>
      <c r="U71" s="151"/>
      <c r="V71" s="151"/>
      <c r="AM71" s="151"/>
    </row>
    <row r="72" spans="2:39">
      <c r="B72" s="146"/>
      <c r="C72" s="146"/>
      <c r="D72" s="146"/>
      <c r="E72" s="147"/>
      <c r="F72" s="147"/>
      <c r="G72" s="147"/>
      <c r="H72" s="146"/>
      <c r="I72" s="146"/>
      <c r="J72" s="148"/>
      <c r="K72" s="149"/>
      <c r="L72" s="146"/>
      <c r="M72" s="146"/>
      <c r="N72" s="146"/>
      <c r="O72" s="146"/>
      <c r="P72" s="146"/>
      <c r="Q72" s="146"/>
      <c r="S72" s="146"/>
      <c r="T72" s="151"/>
      <c r="U72" s="151"/>
      <c r="V72" s="151"/>
      <c r="AM72" s="151"/>
    </row>
    <row r="73" spans="2:39">
      <c r="B73" s="146"/>
      <c r="C73" s="146"/>
      <c r="D73" s="146"/>
      <c r="E73" s="147"/>
      <c r="F73" s="147"/>
      <c r="G73" s="147"/>
      <c r="H73" s="146"/>
      <c r="I73" s="146"/>
      <c r="J73" s="148"/>
      <c r="K73" s="149"/>
      <c r="L73" s="146"/>
      <c r="M73" s="146"/>
      <c r="N73" s="146"/>
      <c r="O73" s="146"/>
      <c r="P73" s="146"/>
      <c r="Q73" s="146"/>
      <c r="S73" s="146"/>
      <c r="T73" s="151"/>
      <c r="U73" s="151"/>
      <c r="V73" s="151"/>
      <c r="AM73" s="151"/>
    </row>
  </sheetData>
  <mergeCells count="105">
    <mergeCell ref="B42:B47"/>
    <mergeCell ref="C42:C47"/>
    <mergeCell ref="AF42:AF47"/>
    <mergeCell ref="E44:E45"/>
    <mergeCell ref="B36:B40"/>
    <mergeCell ref="C36:C40"/>
    <mergeCell ref="E36:E37"/>
    <mergeCell ref="AF36:AF40"/>
    <mergeCell ref="B41:L41"/>
    <mergeCell ref="N41:Q41"/>
    <mergeCell ref="S41:V41"/>
    <mergeCell ref="X41:AA41"/>
    <mergeCell ref="AB42:AB47"/>
    <mergeCell ref="W42:W47"/>
    <mergeCell ref="R42:R47"/>
    <mergeCell ref="B29:L29"/>
    <mergeCell ref="N29:Q29"/>
    <mergeCell ref="S29:V29"/>
    <mergeCell ref="X29:AA29"/>
    <mergeCell ref="B30:B34"/>
    <mergeCell ref="C30:C34"/>
    <mergeCell ref="E30:E32"/>
    <mergeCell ref="AF30:AF34"/>
    <mergeCell ref="B35:L35"/>
    <mergeCell ref="N35:Q35"/>
    <mergeCell ref="S35:V35"/>
    <mergeCell ref="X35:AA35"/>
    <mergeCell ref="B20:L20"/>
    <mergeCell ref="N20:Q20"/>
    <mergeCell ref="S20:V20"/>
    <mergeCell ref="X20:AA20"/>
    <mergeCell ref="B21:B28"/>
    <mergeCell ref="C21:C28"/>
    <mergeCell ref="D21:D22"/>
    <mergeCell ref="E21:E23"/>
    <mergeCell ref="F21:F22"/>
    <mergeCell ref="E25:E27"/>
    <mergeCell ref="K18:K19"/>
    <mergeCell ref="N18:N19"/>
    <mergeCell ref="O18:O19"/>
    <mergeCell ref="P18:P19"/>
    <mergeCell ref="Q18:Q19"/>
    <mergeCell ref="S18:S19"/>
    <mergeCell ref="R11:R19"/>
    <mergeCell ref="AK18:AK19"/>
    <mergeCell ref="T18:T19"/>
    <mergeCell ref="U18:U19"/>
    <mergeCell ref="V18:V19"/>
    <mergeCell ref="X18:X19"/>
    <mergeCell ref="Y18:Y19"/>
    <mergeCell ref="Z18:Z19"/>
    <mergeCell ref="AA18:AA19"/>
    <mergeCell ref="AI18:AI19"/>
    <mergeCell ref="AJ18:AJ19"/>
    <mergeCell ref="AB11:AB19"/>
    <mergeCell ref="W11:W19"/>
    <mergeCell ref="B11:B19"/>
    <mergeCell ref="AF11:AF19"/>
    <mergeCell ref="C13:C15"/>
    <mergeCell ref="D13:D15"/>
    <mergeCell ref="E13:E15"/>
    <mergeCell ref="G13:G15"/>
    <mergeCell ref="L13:L15"/>
    <mergeCell ref="C16:C17"/>
    <mergeCell ref="B8:L9"/>
    <mergeCell ref="N8:Q9"/>
    <mergeCell ref="S8:V9"/>
    <mergeCell ref="X8:AA9"/>
    <mergeCell ref="L18:L19"/>
    <mergeCell ref="D16:D17"/>
    <mergeCell ref="E16:E17"/>
    <mergeCell ref="F16:F17"/>
    <mergeCell ref="C18:C19"/>
    <mergeCell ref="D18:D19"/>
    <mergeCell ref="E18:E19"/>
    <mergeCell ref="F18:F19"/>
    <mergeCell ref="G18:G19"/>
    <mergeCell ref="H18:H19"/>
    <mergeCell ref="I18:I19"/>
    <mergeCell ref="J18:J19"/>
    <mergeCell ref="AV4:AW4"/>
    <mergeCell ref="AV6:AW6"/>
    <mergeCell ref="AV7:AW7"/>
    <mergeCell ref="F2:AD6"/>
    <mergeCell ref="AJ4:AK4"/>
    <mergeCell ref="AJ5:AK5"/>
    <mergeCell ref="AJ6:AK6"/>
    <mergeCell ref="AJ7:AK7"/>
    <mergeCell ref="B10:C10"/>
    <mergeCell ref="AG8:AK9"/>
    <mergeCell ref="AG4:AI7"/>
    <mergeCell ref="AC8:AD9"/>
    <mergeCell ref="AC20:AD20"/>
    <mergeCell ref="AC29:AD29"/>
    <mergeCell ref="AC35:AD35"/>
    <mergeCell ref="AC41:AD41"/>
    <mergeCell ref="AC18:AC19"/>
    <mergeCell ref="AD18:AD19"/>
    <mergeCell ref="AC21:AD21"/>
    <mergeCell ref="AC22:AD22"/>
    <mergeCell ref="AC25:AD25"/>
    <mergeCell ref="AC27:AD27"/>
    <mergeCell ref="AC37:AD37"/>
    <mergeCell ref="AC38:AD38"/>
    <mergeCell ref="AF21:AF28"/>
  </mergeCells>
  <conditionalFormatting sqref="AJ42:AJ47">
    <cfRule type="containsText" dxfId="31" priority="41" operator="containsText" text="SATISFACTORIO">
      <formula>NOT(ISERROR(SEARCH("SATISFACTORIO",AJ42)))</formula>
    </cfRule>
    <cfRule type="containsText" dxfId="30" priority="42" operator="containsText" text="ACEPTABLE">
      <formula>NOT(ISERROR(SEARCH("ACEPTABLE",AJ42)))</formula>
    </cfRule>
    <cfRule type="containsText" dxfId="29" priority="43" operator="containsText" text="SUPERIOR">
      <formula>NOT(ISERROR(SEARCH("SUPERIOR",AJ42)))</formula>
    </cfRule>
    <cfRule type="containsText" dxfId="28" priority="44" operator="containsText" text="BAJO">
      <formula>NOT(ISERROR(SEARCH("BAJO",AJ42)))</formula>
    </cfRule>
  </conditionalFormatting>
  <conditionalFormatting sqref="AJ6">
    <cfRule type="containsText" dxfId="27" priority="37" operator="containsText" text="SATISFACTORIO">
      <formula>NOT(ISERROR(SEARCH("SATISFACTORIO",AJ6)))</formula>
    </cfRule>
    <cfRule type="containsText" dxfId="26" priority="38" operator="containsText" text="ACEPTABLE">
      <formula>NOT(ISERROR(SEARCH("ACEPTABLE",AJ6)))</formula>
    </cfRule>
    <cfRule type="containsText" dxfId="25" priority="39" operator="containsText" text="SUPERIOR">
      <formula>NOT(ISERROR(SEARCH("SUPERIOR",AJ6)))</formula>
    </cfRule>
    <cfRule type="containsText" dxfId="24" priority="40" operator="containsText" text="BAJO">
      <formula>NOT(ISERROR(SEARCH("BAJO",AJ6)))</formula>
    </cfRule>
  </conditionalFormatting>
  <conditionalFormatting sqref="AJ4">
    <cfRule type="containsText" dxfId="23" priority="33" operator="containsText" text="SATISFACTORIO">
      <formula>NOT(ISERROR(SEARCH("SATISFACTORIO",AJ4)))</formula>
    </cfRule>
    <cfRule type="containsText" dxfId="22" priority="34" operator="containsText" text="ACEPTABLE">
      <formula>NOT(ISERROR(SEARCH("ACEPTABLE",AJ4)))</formula>
    </cfRule>
    <cfRule type="containsText" dxfId="21" priority="35" operator="containsText" text="SUPERIOR">
      <formula>NOT(ISERROR(SEARCH("SUPERIOR",AJ4)))</formula>
    </cfRule>
    <cfRule type="containsText" dxfId="20" priority="36" operator="containsText" text="BAJO">
      <formula>NOT(ISERROR(SEARCH("BAJO",AJ4)))</formula>
    </cfRule>
  </conditionalFormatting>
  <conditionalFormatting sqref="AJ7">
    <cfRule type="containsText" dxfId="19" priority="29" operator="containsText" text="SATISFACTORIO">
      <formula>NOT(ISERROR(SEARCH("SATISFACTORIO",AJ7)))</formula>
    </cfRule>
    <cfRule type="containsText" dxfId="18" priority="30" operator="containsText" text="ACEPTABLE">
      <formula>NOT(ISERROR(SEARCH("ACEPTABLE",AJ7)))</formula>
    </cfRule>
    <cfRule type="containsText" dxfId="17" priority="31" operator="containsText" text="SUPERIOR">
      <formula>NOT(ISERROR(SEARCH("SUPERIOR",AJ7)))</formula>
    </cfRule>
    <cfRule type="containsText" dxfId="16" priority="32" operator="containsText" text="BAJO">
      <formula>NOT(ISERROR(SEARCH("BAJO",AJ7)))</formula>
    </cfRule>
  </conditionalFormatting>
  <conditionalFormatting sqref="AJ11:AL18">
    <cfRule type="containsText" dxfId="15" priority="17" operator="containsText" text="SATISFACTORIO">
      <formula>NOT(ISERROR(SEARCH("SATISFACTORIO",AJ11)))</formula>
    </cfRule>
    <cfRule type="containsText" dxfId="14" priority="18" operator="containsText" text="ACEPTABLE">
      <formula>NOT(ISERROR(SEARCH("ACEPTABLE",AJ11)))</formula>
    </cfRule>
    <cfRule type="containsText" dxfId="13" priority="19" operator="containsText" text="SUPERIOR">
      <formula>NOT(ISERROR(SEARCH("SUPERIOR",AJ11)))</formula>
    </cfRule>
    <cfRule type="containsText" dxfId="12" priority="20" operator="containsText" text="BAJO">
      <formula>NOT(ISERROR(SEARCH("BAJO",AJ11)))</formula>
    </cfRule>
  </conditionalFormatting>
  <conditionalFormatting sqref="AJ21:AJ28">
    <cfRule type="containsText" dxfId="11" priority="13" operator="containsText" text="SATISFACTORIO">
      <formula>NOT(ISERROR(SEARCH("SATISFACTORIO",AJ21)))</formula>
    </cfRule>
    <cfRule type="containsText" dxfId="10" priority="14" operator="containsText" text="ACEPTABLE">
      <formula>NOT(ISERROR(SEARCH("ACEPTABLE",AJ21)))</formula>
    </cfRule>
    <cfRule type="containsText" dxfId="9" priority="15" operator="containsText" text="SUPERIOR">
      <formula>NOT(ISERROR(SEARCH("SUPERIOR",AJ21)))</formula>
    </cfRule>
    <cfRule type="containsText" dxfId="8" priority="16" operator="containsText" text="BAJO">
      <formula>NOT(ISERROR(SEARCH("BAJO",AJ21)))</formula>
    </cfRule>
  </conditionalFormatting>
  <conditionalFormatting sqref="AJ30:AJ34">
    <cfRule type="containsText" dxfId="7" priority="9" operator="containsText" text="SATISFACTORIO">
      <formula>NOT(ISERROR(SEARCH("SATISFACTORIO",AJ30)))</formula>
    </cfRule>
    <cfRule type="containsText" dxfId="6" priority="10" operator="containsText" text="ACEPTABLE">
      <formula>NOT(ISERROR(SEARCH("ACEPTABLE",AJ30)))</formula>
    </cfRule>
    <cfRule type="containsText" dxfId="5" priority="11" operator="containsText" text="SUPERIOR">
      <formula>NOT(ISERROR(SEARCH("SUPERIOR",AJ30)))</formula>
    </cfRule>
    <cfRule type="containsText" dxfId="4" priority="12" operator="containsText" text="BAJO">
      <formula>NOT(ISERROR(SEARCH("BAJO",AJ30)))</formula>
    </cfRule>
  </conditionalFormatting>
  <conditionalFormatting sqref="AJ36:AJ40">
    <cfRule type="containsText" dxfId="3" priority="5" operator="containsText" text="SATISFACTORIO">
      <formula>NOT(ISERROR(SEARCH("SATISFACTORIO",AJ36)))</formula>
    </cfRule>
    <cfRule type="containsText" dxfId="2" priority="6" operator="containsText" text="ACEPTABLE">
      <formula>NOT(ISERROR(SEARCH("ACEPTABLE",AJ36)))</formula>
    </cfRule>
    <cfRule type="containsText" dxfId="1" priority="7" operator="containsText" text="SUPERIOR">
      <formula>NOT(ISERROR(SEARCH("SUPERIOR",AJ36)))</formula>
    </cfRule>
    <cfRule type="containsText" dxfId="0" priority="8" operator="containsText" text="BAJO">
      <formula>NOT(ISERROR(SEARCH("BAJO",AJ36)))</formula>
    </cfRule>
  </conditionalFormatting>
  <pageMargins left="0.7" right="0.7" top="0.75" bottom="0.75" header="0.3" footer="0.3"/>
  <pageSetup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Anexo_seguimiento PEI 2022-1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2022-01-25T21:56:08Z</dcterms:created>
  <dcterms:modified xsi:type="dcterms:W3CDTF">2022-08-24T23:27:09Z</dcterms:modified>
</cp:coreProperties>
</file>