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DANE\INFORMACIÓN OPLAN\2_PLANES_INSTITUCIONALES\3_PLAN_ESTRATEGICO_INSTITUCIONAL\2023-2026\Seguimientos\II SEMESTRE 2023\"/>
    </mc:Choice>
  </mc:AlternateContent>
  <xr:revisionPtr revIDLastSave="0" documentId="13_ncr:1_{52437C4F-40C3-41DC-A4AB-0E6D725080E4}" xr6:coauthVersionLast="47" xr6:coauthVersionMax="47" xr10:uidLastSave="{00000000-0000-0000-0000-000000000000}"/>
  <bookViews>
    <workbookView xWindow="-120" yWindow="-120" windowWidth="20730" windowHeight="11040" tabRatio="865" xr2:uid="{FA4D408E-63F7-094C-BD1F-B0B68F8A8CE7}"/>
  </bookViews>
  <sheets>
    <sheet name="Reporte de avance PEI 2023 " sheetId="1" r:id="rId1"/>
    <sheet name="Reporte indicadores población" sheetId="23" r:id="rId2"/>
    <sheet name="LISTA" sheetId="22" state="hidden" r:id="rId3"/>
  </sheets>
  <definedNames>
    <definedName name="_xlnm._FilterDatabase" localSheetId="0" hidden="1">'Reporte de avance PEI 2023 '!$B$5:$W$37</definedName>
    <definedName name="Ampliacion_de_la_capacidad_del_DANE_para_la_coordinación_del_SEN">LISTA!$C$2:$C$7</definedName>
    <definedName name="Ampliación_de_la_capacidad_del_DANE_para_la_coordinación_del_SEN">LISTA!$C$2:$C$7</definedName>
    <definedName name="Ampliacion_de_la_capacidad_del_DANE_para_la_coordinación_del_SEN_">LISTA!$C$2:$C$7</definedName>
    <definedName name="Cultura_Estadistica">LISTA!$D$2:$D$3</definedName>
    <definedName name="Fortalecimiento_de_la_Capacidad_de_Producción_de_Información_Estadística_del_Sen.__Nacional">LISTA!$N$2:$N$6</definedName>
    <definedName name="Fortalecimiento_de_la_Capacidad_de_Produccion_de_Informacion_Estadistica_del_SEN_Nacional">LISTA!$N$2:$N$3</definedName>
    <definedName name="Fortalecimiento_de_la_capacidad_institucional_para_la_implementación_del_modelo_de_gestion_Nacional">LISTA!$E$2:$E$5</definedName>
    <definedName name="Fortalecimiento_de_la_capacidad_institucional_para_la_implementación_del_modelo_de_gestión_Nacional">LISTA!$E$2:$E$5</definedName>
    <definedName name="Fortalecimiento_de_la_integracion_de_la_informacion_geoespacial_en_el_proceso_estadistico_nacional">LISTA!$F$2:$F$8</definedName>
    <definedName name="Fortalecimiento_de_la_integración_de_la_información_geoespacial_en_el_proceso_estadístico_nacional">LISTA!$F$2:$F$8</definedName>
    <definedName name="Gestion_Documental">LISTA!$G$2:$G$3</definedName>
    <definedName name="Mejoramiento_de_la_infraestructura_y_equipamiento_fisico_de_la_entidad_a_nivel_nacional">LISTA!$H$2</definedName>
    <definedName name="Mejoramiento_de_la_infraestructura_y_equipamiento_físico_de_la_entidad_a_nivel_nacional">LISTA!$H$2</definedName>
    <definedName name="Modernizacion_tecnologica_para_la_transformacion_digital_del_DANE_a_nivel_Nacional">LISTA!$I$2:$I$5</definedName>
    <definedName name="Modernización_tecnológica_para_la_transformación_digital_del_DANE_a_nivel_Nacional">LISTA!$I$2:$I$5</definedName>
    <definedName name="No_Aplica">LISTA!$O$2</definedName>
    <definedName name="Optimizacion_de_la_capacidad_del_DANE_en_sus_procesos_de_recoleccion_y_acopio">LISTA!$J$2:$J$4</definedName>
    <definedName name="Optimización_de_la_capacidad_del_DANE_en_sus_procesos_de_recolección_y_acopio">LISTA!$J$2:$J$4</definedName>
    <definedName name="Producción_de_información_Estadística_analizada">LISTA!$K$2:$K$4</definedName>
    <definedName name="Produccion_de_información_Estadística_analizada_">LISTA!$K$2:$K$4</definedName>
    <definedName name="Produccion_de_informacion_estructural._Nacional">LISTA!$L$2:$L$9</definedName>
    <definedName name="Producción_de_información_estructural._Nacional">LISTA!$L$2:$L$9</definedName>
    <definedName name="Prospectiva_E_Innovación">LISTA!$M$2:$M$6</definedName>
    <definedName name="PROYECTOS">LISTA!$C$1:$O$1</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7" i="1" l="1"/>
  <c r="W20" i="1" l="1"/>
  <c r="V20" i="1"/>
  <c r="X12" i="1"/>
  <c r="X11" i="1"/>
  <c r="O24" i="1"/>
</calcChain>
</file>

<file path=xl/sharedStrings.xml><?xml version="1.0" encoding="utf-8"?>
<sst xmlns="http://schemas.openxmlformats.org/spreadsheetml/2006/main" count="766" uniqueCount="438">
  <si>
    <t>PRODUCTO</t>
  </si>
  <si>
    <t>L1.1</t>
  </si>
  <si>
    <t>Desarrollar una estrategia de cooperación y movilización internacional</t>
  </si>
  <si>
    <t xml:space="preserve">Porcentaje de avance y cumplimiento de las acciones anuales de implementación de la estrategia de cooperación </t>
  </si>
  <si>
    <t>Documento de resultados de la implementación de la estrategia de cooperación y movilización internacional</t>
  </si>
  <si>
    <t>Número actividades enmarcadas en los compromisos adquiridos en el V Foro Mundial de Datos de Naciones Unidas, para la definición de áreas estratégicas en materia estadística.</t>
  </si>
  <si>
    <t>Documento de resultados del desarrollo del Foro Mundial de Datos a desarrollarse en Colombia Medellín.</t>
  </si>
  <si>
    <t>Porcentaje de avance de las acciones de mejora del portal web del DANE</t>
  </si>
  <si>
    <t>Página web del DANE actualizada.</t>
  </si>
  <si>
    <t>Porcentaje de avance y cumplimiento de las acciones anuales programadas en la estrategia de comunicación y difusión</t>
  </si>
  <si>
    <t xml:space="preserve">Documento de resultados de la implementación de la estrategia de comunicación y difusión de la información estadística </t>
  </si>
  <si>
    <t>Número de publicaciones referente a la variación anual del Índice de Precios al Consumidor-IPC- sin alimentos ni regulados</t>
  </si>
  <si>
    <t>Publicación de la variación anual del Índice de Precios al Consumidor-IPC- sin alimentos ni regulados</t>
  </si>
  <si>
    <t xml:space="preserve">Sumatoria de las publicaciones de boletines técnicos </t>
  </si>
  <si>
    <t xml:space="preserve">Boletines técnicos </t>
  </si>
  <si>
    <t>Dirección - GIT Alianzas y Asuntos Internacionales</t>
  </si>
  <si>
    <t>Dirección de Difusión y Cultura Estadística - DICE</t>
  </si>
  <si>
    <t>Dirección de Metodología y Producción Estadística - DIMPE</t>
  </si>
  <si>
    <t>Dirección de Síntesis y Cuentas Nacionales - DSCN</t>
  </si>
  <si>
    <t>L1.2</t>
  </si>
  <si>
    <t>Participar en el V Foro Mundial de Datos de Naciones Unidas, realizado en la ciudad de Medellín.</t>
  </si>
  <si>
    <t>L1.3</t>
  </si>
  <si>
    <t>Mejorar el acceso y visualización  de los contenidos del portal web del DANE</t>
  </si>
  <si>
    <t>L1.4</t>
  </si>
  <si>
    <t xml:space="preserve">Desarrollar una estrategia de comunicación y difusión de la información estadística que permita la visualización de brechas sociales, económicas y ambientales. </t>
  </si>
  <si>
    <t>L1.5</t>
  </si>
  <si>
    <t>Realizar la publicación de la variación anual del Índice de Precios al Consumidor (IPC) sin alimentos ni regulados.</t>
  </si>
  <si>
    <t>L1.6</t>
  </si>
  <si>
    <t xml:space="preserve">Realizar la publicación de boletines técnicos de las cuentas satélites que contribuyan en la difusión y acceso a la información, promoviendo el uso y la toma de decisión de los grupos de interés de la entidad. </t>
  </si>
  <si>
    <t>L4.2</t>
  </si>
  <si>
    <t>Implementar una estrategia de comunicación interna que promueva el cuidado y trabajo en equipo en la entidad</t>
  </si>
  <si>
    <t xml:space="preserve">Porcentaje de avance y cumplimiento de las acciones anuales de implementación de la estrategia de comunicación interna </t>
  </si>
  <si>
    <t xml:space="preserve">Informe de avance y logros alcanzados por la entidad en el marco de la estrategia de comunicación interna </t>
  </si>
  <si>
    <t>Dirección - GIT Objetivos de Desarrollo Sostenible</t>
  </si>
  <si>
    <t>L3.4</t>
  </si>
  <si>
    <t>Fortalecer la producción de información estadística para el seguimiento de los Objetivos de Desarrollo Sostenible - ODS.</t>
  </si>
  <si>
    <t>(Indicadores ODS clasificados en categoría A del barómetro que se mantienen) + (indicadores en las categorías B, C y D que ascienden a una categoría de clasificación superior) / total indicadores ODS globales únicos (231)</t>
  </si>
  <si>
    <t>Documento de resultados del reporte y consolidación de los indicadores ODS a nivel nacional</t>
  </si>
  <si>
    <t>L3.5</t>
  </si>
  <si>
    <t>L3.6</t>
  </si>
  <si>
    <t>Mejorar la seguridad digital del DANE a través del fortalecimiento de las capacidades de ciberseguridad para asegurar la protección de la información misional e institucional</t>
  </si>
  <si>
    <t>Porcentaje de avance y cumplimiento de las acciones anuales de implementación de la estrategia de fortalecimiento de las capacidades tecnológicas</t>
  </si>
  <si>
    <t>Documento de resultado de impacto de la estrategia de fortalecimiento de capacidades tecnológicas</t>
  </si>
  <si>
    <t>Porcentaje de avance y cumplimiento de las acciones anuales de implementación de la estrategia de seguridad digital bajo la responsabilidad de la Oficina de Sistemas.</t>
  </si>
  <si>
    <t>Documento de resultado de impacto de la estrategia de seguridad digital</t>
  </si>
  <si>
    <t>Oficina de Sistemas - OSIS</t>
  </si>
  <si>
    <t>L4.1</t>
  </si>
  <si>
    <t xml:space="preserve">Aumentar el índice de desempeño institucional de las políticas del MIPG </t>
  </si>
  <si>
    <t>L4.3</t>
  </si>
  <si>
    <t xml:space="preserve">Realizar la reestructuración organizacional del DANE </t>
  </si>
  <si>
    <t xml:space="preserve">Puntaje de medición institucional FURAG superior o igual a 90 puntos </t>
  </si>
  <si>
    <t xml:space="preserve">Informe de avance y logros alcanzados por la entidad en la mejora de la implementación de las políticas de MIPG </t>
  </si>
  <si>
    <t xml:space="preserve">Porcentaje de avance en las fases de reestructuración organizacional </t>
  </si>
  <si>
    <t xml:space="preserve">Rediseño y modernización institucional </t>
  </si>
  <si>
    <t xml:space="preserve">Oficina Asesora de Planeación - OPLAN
Lideres de política MIPG </t>
  </si>
  <si>
    <t>Oficina Asesora de Planeación - OPLAN</t>
  </si>
  <si>
    <t>L4.5</t>
  </si>
  <si>
    <t>Fortalecer la implementación y cumplimiento de los mecanismos de la política de prevención del daño antijurídico.</t>
  </si>
  <si>
    <t>Porcentaje de avance y cumplimiento de las acciones anuales de implementación de la política de daño antijuridico</t>
  </si>
  <si>
    <t>Documento de las acciones de fortalecimiento</t>
  </si>
  <si>
    <t>Oficina Asesora Jurídica - OAJ</t>
  </si>
  <si>
    <t>L4.7</t>
  </si>
  <si>
    <t xml:space="preserve"> Implementar estrategias de divulgación orientados a la lucha contra la corrupción, la apropiación del régimen disciplinario y la promoción de un servicio público con integridad al interior de la entidad, para fortalecer el ejercicio de la función pública.</t>
  </si>
  <si>
    <t>Porcentaje de avance y cumplimiento de las acciones anuales programadas</t>
  </si>
  <si>
    <t xml:space="preserve">Informe de avance y logros implementados en la estrategia de divulgación </t>
  </si>
  <si>
    <t>Oficina Control Interno Disciplinario - OCID</t>
  </si>
  <si>
    <t>L4.4</t>
  </si>
  <si>
    <t>Implementar una estrategia con enfoque preventivo que permita mejorar la gestión interna de los procesos de la entidad.</t>
  </si>
  <si>
    <t>Porcentaje de cumplimiento de las acciones programadas anualmente con enfoque preventivo</t>
  </si>
  <si>
    <t xml:space="preserve">Documentos que soportan el cumplimiento de las acciones programadas, con enfoque preventivo para la mejora de los procesos de la entidad </t>
  </si>
  <si>
    <t>Oficina de Control Interno - OCI</t>
  </si>
  <si>
    <t>L4.6</t>
  </si>
  <si>
    <t>Implementar acciones que permitan el fortalecimiento de la gestión estratégica del talento humano, de la gestión documental, administrativa, financiera y contractual en la entidad</t>
  </si>
  <si>
    <t>Número de acciones anuales realizadas en el Plan de Acción Institucional /Número de acciones programadas en el Plan de Acción Institucional que permitan el fortalecimiento de la gestión del talento humano.</t>
  </si>
  <si>
    <t>Informe de avance y logros implementados para la mejora de la gestión del talento humano, de la gestión documental, administrativa, financiera y contractual en la entidad.</t>
  </si>
  <si>
    <t xml:space="preserve">Secretaria General </t>
  </si>
  <si>
    <t>L2.5</t>
  </si>
  <si>
    <t>Realizar la publicación de mediciones de pobreza</t>
  </si>
  <si>
    <t>Número de publicaciones de medición de pobreza.</t>
  </si>
  <si>
    <t xml:space="preserve">Publicaciones de pobreza </t>
  </si>
  <si>
    <t>L2.1</t>
  </si>
  <si>
    <t>Una hoja de ruta con Parques Nacionales Naturales en la que se caracterice las condiciones socio-económicas de las familias habitantes de las áreas del Sistema de Parques Nacionales Naturales.</t>
  </si>
  <si>
    <t>L2.9</t>
  </si>
  <si>
    <t>Desarrollar las acciones de cumplimiento de los compromisos concertados en las instancias de participación y consulta con grupos poblacionales</t>
  </si>
  <si>
    <t xml:space="preserve">Número de actividades cumplidas de la hoja de ruta para la caracterización de las condiciones socio-económicas de las familias habitantes de las áreas del Sistema de Parques Nacionales Naturales. </t>
  </si>
  <si>
    <t>Documento con la caracterización socio-económicas de las familias habitantes de las áreas del Sistema de Parques Nacionales Naturales.</t>
  </si>
  <si>
    <t>Porcentaje de avance en el cumplimiento de los compromisos concertados en las instancias de participación y consulta con grupos poblaciones.</t>
  </si>
  <si>
    <t>Cumplimiento de los compromisos concertados en las instancias de participación y consulta con grupos poblaciones</t>
  </si>
  <si>
    <t>Dirección de Censos y Demografías - DCD</t>
  </si>
  <si>
    <t>L3.1</t>
  </si>
  <si>
    <t>Construir una cuenta satélite del deporte, para identificar la contribución del sector a la economía del país.</t>
  </si>
  <si>
    <t>Porcentaje de avance en el desarrollo de las fases de acopio, procesamiento, análisis, difusión y evaluación del GSBPM para la cuenta satélite del deporte.</t>
  </si>
  <si>
    <t>Resultados cuenta satélite del deporte</t>
  </si>
  <si>
    <t>L5.1</t>
  </si>
  <si>
    <t>Implementar una estrategia de sensibilización e integración de las variables de genero, diversidad y enfoque diferencial e interseccional en los producto de difusión, en el marco de las entidades productoras de información estadística y registros administrativos del SEN que permita unificar categorías para una mejor y justa caracterización de la población.</t>
  </si>
  <si>
    <t>L5.2</t>
  </si>
  <si>
    <t>Formular e implementar el Plan Estadístico Nacional (PEN)</t>
  </si>
  <si>
    <t>Número de entidades del SEN productoras de información estadística y registros administrativos, sensibilizadas, en la inclusión del enfoque diferencial e interseccional, en sus productos de difusión</t>
  </si>
  <si>
    <t>Listas de asistencia y presentaciones que evidencien la sensibilización sobre la inclusión de enfoque diferencial e interseccional, en sus productos de difusión.</t>
  </si>
  <si>
    <t xml:space="preserve"> Porcentaje de avance de la implementación del PEN 2023-2027</t>
  </si>
  <si>
    <t xml:space="preserve">1. PEN 2023-2027 formulado  
2. Informe de avance de cumplimiento  del PEN 2023-2027 </t>
  </si>
  <si>
    <t>Dirección de Regulación, Planeación, Estandarización y Normalización - DIRPEN
Grupo de Enfoque Diferencial e Interseccional- GEDI</t>
  </si>
  <si>
    <t xml:space="preserve">Dirección de Regulación, Planeación, Estandarización y Normalización - DIRPEN
Entidades del SEN / DANE </t>
  </si>
  <si>
    <t>L2.3</t>
  </si>
  <si>
    <t>Diagnóstico y plan de fortalecimiento del Registro Social de Hogares.</t>
  </si>
  <si>
    <t>L2.6</t>
  </si>
  <si>
    <t>Aprovechamiento estadístico de  fuentes tradicionales, no tradicionales y registros administrativos, que permitan caracterizar a la población con enfoques diferenciales.</t>
  </si>
  <si>
    <t>Número de documentos del diagnóstico.</t>
  </si>
  <si>
    <t>Informe final de diagnóstico y plan de fortalecimiento</t>
  </si>
  <si>
    <t>Número de notas, publicaciones, operaciones estadísticas y registros estadísticos que utilicen estas fuentes de información.</t>
  </si>
  <si>
    <t>Notas, publicaciones, operaciones estadísticas y registros estadísticos, entre otras que incluyan estas desagregaciones</t>
  </si>
  <si>
    <t xml:space="preserve">
Lidera GIT Registros Estadísticos
Dirección de Recolección y Acopio - DRA
</t>
  </si>
  <si>
    <t>L2.8</t>
  </si>
  <si>
    <t>Realizar el Censo Económico Nacional en el año 2024  y sus resultados analizados, evaluados y publicados en el 2025.</t>
  </si>
  <si>
    <t>Porcentaje de avance en la recolección del Censo Económico en el territorio nacional.</t>
  </si>
  <si>
    <t>Actualizar  los directorios empresariales y  los marcos muestrales de las encuestas económicas (industria, comercio, servicios, construcción y transporte).</t>
  </si>
  <si>
    <t>L3.3</t>
  </si>
  <si>
    <t>Generar de manera sistemática información estadística entorno a la política nacional de cuidado</t>
  </si>
  <si>
    <t>Sumatoria de publicaciones con indicadores de cuidado y uso del tiempo libre con base en la Encuesta Nacional de Uso del Tiempo (ENUT).</t>
  </si>
  <si>
    <t>Publicación con indicadores de cuidado y uso del tiempo libre con base en la Encuesta Nacional de Uso del Tiempo (ENUT).</t>
  </si>
  <si>
    <t>Lidera GIT Registros Estadísticos
Dirección de Metodología y Producción Estadística - DIMPE</t>
  </si>
  <si>
    <t>L2.4</t>
  </si>
  <si>
    <t>L2.7</t>
  </si>
  <si>
    <t>Fortalecimiento de capacidades para la continuidad del Sistema de información de Economía Circular (SIEC).</t>
  </si>
  <si>
    <t>Sumatoria de publicaciones anuales del Sistema de información de Economía Circular (SIEC).</t>
  </si>
  <si>
    <t>Publicaciones de resultado Sistema de información de Economía Circular (SIEC).</t>
  </si>
  <si>
    <t>Subdirección</t>
  </si>
  <si>
    <t>L3.7</t>
  </si>
  <si>
    <t>Articular el alcance de las direcciones territoriales con el seguimiento y control en la producción de las operaciones estadísticas de fuente primaria.</t>
  </si>
  <si>
    <t>Cantidad de reportes realizados / cantidad de reportes requeridos.</t>
  </si>
  <si>
    <t>Informes de alcance de indicadores operativos</t>
  </si>
  <si>
    <t>Dirección de Recolección y Acopio - DRA</t>
  </si>
  <si>
    <t>L3.2</t>
  </si>
  <si>
    <t>Crear el Sistema de Gestión de Estratificación y Coberturas (SIGESCO) el cual tendrá un módulo de control de la estratificación socioeconómica a cargo del DANE</t>
  </si>
  <si>
    <t>L6.1</t>
  </si>
  <si>
    <t>Porcentaje de avance en la creación el Sistema de Gestión de Estratificación y Coberturas (SIGESCO)</t>
  </si>
  <si>
    <t>Sistema de Gestión de Estratificación y Coberturas (SIGESCO) implementado</t>
  </si>
  <si>
    <t>Actas e informes de avance de los compromisos institucionales del sector</t>
  </si>
  <si>
    <t>Dirección de Geoestadística - DIG</t>
  </si>
  <si>
    <t xml:space="preserve">MARCO ESTRATÉGICO Y FUENTES DE COMPROMISOS </t>
  </si>
  <si>
    <t>PROGRAMACIÓN DE METAS Y VARIABLES DE SEGUIMIENTO</t>
  </si>
  <si>
    <t>RESPONSABLE CUMPLIMIENTO</t>
  </si>
  <si>
    <t>LÍNEA ESTRATÉGICA</t>
  </si>
  <si>
    <t>FUENTE DE META</t>
  </si>
  <si>
    <t>ARTICULADO PND</t>
  </si>
  <si>
    <t>TRANSFORMACIONES PND</t>
  </si>
  <si>
    <t>CATALIZADOR PND</t>
  </si>
  <si>
    <t>No META</t>
  </si>
  <si>
    <t>META</t>
  </si>
  <si>
    <t>TIPO DE INDICADOR</t>
  </si>
  <si>
    <t>FORMULA DEL INDICADOR</t>
  </si>
  <si>
    <t>UNIDAD DE MEDIDA</t>
  </si>
  <si>
    <t>ÁREA / DIRECCIÓN TÉCNICA</t>
  </si>
  <si>
    <t>3. Talleres de Planeación Estratégica</t>
  </si>
  <si>
    <t>No aplica</t>
  </si>
  <si>
    <t xml:space="preserve">Eficacia </t>
  </si>
  <si>
    <t>Porcentaje</t>
  </si>
  <si>
    <t>Número</t>
  </si>
  <si>
    <t>Eficiencia</t>
  </si>
  <si>
    <t>Articulo 311. Unidad de valor básico UVB.</t>
  </si>
  <si>
    <t>2. Seguridad humana y justicia social.</t>
  </si>
  <si>
    <t>Expansión de capacidades: más y mejores oportunidades de la población para lograr sus proyectos de vida.</t>
  </si>
  <si>
    <t>1. Articulado del Plan Nacional de Desarrollo 2022-2026</t>
  </si>
  <si>
    <t xml:space="preserve">Artículo 29°. Adecuación de infraestructura al interior de áreas del Sistema de Parques Nacionales Naturales. </t>
  </si>
  <si>
    <t>1. Ordenamiento del territorio alrededor del agua.</t>
  </si>
  <si>
    <t>Justicia ambiental y gobernanza inclusiva.</t>
  </si>
  <si>
    <t xml:space="preserve">Artículo 90°. Sistema de Información Estadístico para la Economía Popular. </t>
  </si>
  <si>
    <t>L2.2</t>
  </si>
  <si>
    <t>Un Sistema de Información estadístico para la economía popular, diseñado e implementado.</t>
  </si>
  <si>
    <t>Sumatoria del porcentaje de avance del diseño e implementación del Sistema de Información estadístico para la economía popular</t>
  </si>
  <si>
    <t>Diseño e implementación del Sistema de Información estadístico para la economía popular</t>
  </si>
  <si>
    <t>Lidera Subdirección
Dirección de Metodología y Producción Estadística - DIMPE
GIT Registros Estadísticos</t>
  </si>
  <si>
    <t>2. Bases del Plan Nacional de Desarrollo 2022-2026</t>
  </si>
  <si>
    <t>Habilitadores que potencian la seguridad humana y las oportunidades de bienestar.</t>
  </si>
  <si>
    <t>Efectividad</t>
  </si>
  <si>
    <t xml:space="preserve">Artículo 91°. Nuevas Mediciones. </t>
  </si>
  <si>
    <t xml:space="preserve">Artículo 95°. Censo Económico Nacional. </t>
  </si>
  <si>
    <t>6. Actores diferenciales para el cambio.</t>
  </si>
  <si>
    <t>Pueblos y comunidades étnicas.</t>
  </si>
  <si>
    <t xml:space="preserve">Artículo 119°. Sistema Único de información del deporte. </t>
  </si>
  <si>
    <t>Artículo 307°. Modifíquese el artículo 2 de la Ley 732 de 2002, el cual quedará así: Artículo 2. Metodologías  de Estratificación.</t>
  </si>
  <si>
    <t>5. Convergencia regional.</t>
  </si>
  <si>
    <t>Modelos de desarrollo supramunicipales para el fortalecimiento de vínculos urbano-rurales y la integración de territorios.</t>
  </si>
  <si>
    <t xml:space="preserve">Artículo 82°. Formalización del empleo público en equidad, con criterios meritocráticos y vocación de permanencia. </t>
  </si>
  <si>
    <t>Modernización y transformación del empleo público</t>
  </si>
  <si>
    <t>Colombia igualitaria, diversa y libre de discriminación.</t>
  </si>
  <si>
    <t>DESCRIPCIÓN CUALITATIVA
(¿QUÉ LOGROS SE HAN OBTENIDO? ¿CÚAL ES EL AVANCE A LA FECHA?</t>
  </si>
  <si>
    <t>NOMBRES DEL ARCHIVO EVIDENCIA
(PPT, LISTA DE ASISTENCIA, DOCUMENTOS, ETC)</t>
  </si>
  <si>
    <t>PORCENTAJE DE AVANCE
(PORCENTUAL O NUMÉRICO)</t>
  </si>
  <si>
    <t>FUNCIONAMIENTO</t>
  </si>
  <si>
    <t>No Aplica</t>
  </si>
  <si>
    <t>Si aplica</t>
  </si>
  <si>
    <t xml:space="preserve">Ampliación de la capacidad del DANE para la coordinación del SEN </t>
  </si>
  <si>
    <t>Cultura Estadistica</t>
  </si>
  <si>
    <t>Fortalecimiento de la capacidad institucional para la implementación del modelo de gestión Nacional</t>
  </si>
  <si>
    <t>Fortalecimiento de la integración de la información geoespacial en el proceso estadístico nacional</t>
  </si>
  <si>
    <t>Mejoramiento de la infraestructura y equipamiento físico de la entidad a nivel nacional</t>
  </si>
  <si>
    <t>Modernización tecnológica para la transformación digital del DANE a nivel Nacional</t>
  </si>
  <si>
    <t>Optimización de la capacidad del DANE en sus procesos de recolección y acopio</t>
  </si>
  <si>
    <t xml:space="preserve">Producción de información Estadística analizada </t>
  </si>
  <si>
    <t>Producción de información estructural. Nacional</t>
  </si>
  <si>
    <t>Prospectiva E Innovación</t>
  </si>
  <si>
    <t>Fortalecimiento de la Capacidad de Producción de Información Estadística del Sen.  Nacional</t>
  </si>
  <si>
    <t>PROYECTO</t>
  </si>
  <si>
    <t>SIGLAPROY</t>
  </si>
  <si>
    <t>PDIRPEN</t>
  </si>
  <si>
    <t>PCULTEST</t>
  </si>
  <si>
    <t>PFORCAP</t>
  </si>
  <si>
    <t>PDIG</t>
  </si>
  <si>
    <t>PGESDOC</t>
  </si>
  <si>
    <t>PINFRA</t>
  </si>
  <si>
    <t>PTECNOLOGIA</t>
  </si>
  <si>
    <t>PDRA</t>
  </si>
  <si>
    <t>PINFANA</t>
  </si>
  <si>
    <t>PINFEST</t>
  </si>
  <si>
    <t>PINNOVACION</t>
  </si>
  <si>
    <t>PFONDANE</t>
  </si>
  <si>
    <t>Documentos metodológicos</t>
  </si>
  <si>
    <t xml:space="preserve">Servicio de apoyo a la gestión de conocimiento y consolidación de la cultura estadística </t>
  </si>
  <si>
    <t>Documentos de planeación</t>
  </si>
  <si>
    <t>Servicio de información implementado</t>
  </si>
  <si>
    <t xml:space="preserve">Documentos de lineamientos técnicos </t>
  </si>
  <si>
    <t>Sedes mantenidas</t>
  </si>
  <si>
    <t xml:space="preserve">Documentos para la planeación estratégica en TI </t>
  </si>
  <si>
    <t>Bases de datos</t>
  </si>
  <si>
    <t>Boletines Técnicos</t>
  </si>
  <si>
    <t>Documentos de estudios técnicos</t>
  </si>
  <si>
    <t>Servicio de Información de las Estadísticas de Las Entidades del Sistema Estadístico Nacional</t>
  </si>
  <si>
    <t>Servicio de difusión de la información estadística</t>
  </si>
  <si>
    <t>Servicio de actualización del Sistema de Gestión</t>
  </si>
  <si>
    <t>Documentos de lineamientos técnicos</t>
  </si>
  <si>
    <t>Servicios tecnológicos</t>
  </si>
  <si>
    <t xml:space="preserve"> </t>
  </si>
  <si>
    <t>Servicios de información actualizados</t>
  </si>
  <si>
    <t>Cuadros de resultados</t>
  </si>
  <si>
    <t>Bases de Datos del Marco Geoestadístico Nacional</t>
  </si>
  <si>
    <t>Servicio de Evaluación del Proceso Estadístico</t>
  </si>
  <si>
    <t>Servicio de asistencia técnica</t>
  </si>
  <si>
    <t xml:space="preserve">Servicios tecnológicos </t>
  </si>
  <si>
    <t>Servicio de apoyo a la gestión de conocimiento y consolidación de la cultura estadística</t>
  </si>
  <si>
    <t>Servicio de educación informal</t>
  </si>
  <si>
    <t>Servicio de evaluación</t>
  </si>
  <si>
    <t>Servicio de Educación informal para la gestión Administrativa</t>
  </si>
  <si>
    <t>Sistemas de información implementados</t>
  </si>
  <si>
    <t>Servicio de geo información Estadística</t>
  </si>
  <si>
    <t>Bases de datos Censal</t>
  </si>
  <si>
    <t>Documentos de investigación</t>
  </si>
  <si>
    <t>Servicio de articulación del Sistema Estadístico Nacional</t>
  </si>
  <si>
    <t>Mapas Temáticos</t>
  </si>
  <si>
    <t>Bases de microdatos anonimizados</t>
  </si>
  <si>
    <t>Ampliacion_de_la_capacidad_del_DANE_para_la_coordinación_del_SEN_</t>
  </si>
  <si>
    <t>Cultura_Estadistica</t>
  </si>
  <si>
    <t>Fortalecimiento_de_la_integracion_de_la_informacion_geoespacial_en_el_proceso_estadistico_nacional</t>
  </si>
  <si>
    <t>Gestion_Documental</t>
  </si>
  <si>
    <t>Mejoramiento_de_la_infraestructura_y_equipamiento_fisico_de_la_entidad_a_nivel_nacional</t>
  </si>
  <si>
    <t>Modernizacion_tecnologica_para_la_transformacion_digital_del_DANE_a_nivel_Nacional</t>
  </si>
  <si>
    <t>Optimizacion_de_la_capacidad_del_DANE_en_sus_procesos_de_recoleccion_y_acopio</t>
  </si>
  <si>
    <t>Produccion_de_información_Estadística_analizada_</t>
  </si>
  <si>
    <t>Produccion_de_informacion_estructural._Nacional</t>
  </si>
  <si>
    <t>Prospectiva_E_Innovación</t>
  </si>
  <si>
    <t>Fortalecimiento_de_la_Capacidad_de_Produccion_de_Informacion_Estadistica_del_SEN_Nacional</t>
  </si>
  <si>
    <t>No_Aplica</t>
  </si>
  <si>
    <t>Fortalecimiento_de_la_capacidad_institucional_para_la_implementación_del_modelo_de_gestion_Nacional</t>
  </si>
  <si>
    <t>Base de Microdatos Anonimizados - CE
Bases de datos del marco geoestadístico nacional - CE</t>
  </si>
  <si>
    <t>REPORTE DE AVANCE Y SEGUIMIENTO PRESUPUESTAL</t>
  </si>
  <si>
    <t>Se realizó la publicación de los dos reportes del Economía Circular, en su séptima y octava versión, para cada uno se publica:
1) Documento del Reporte
2) Presentación de principales resultados
3) Anexos estadísticos
4) Ficha de indicadores
5) Pieza comunicativa audiovisual
Estos constituyen los principales productos asociados al Sistema de Información de Economía Circular - SIEC</t>
  </si>
  <si>
    <t>https://www.dane.gov.co/files/operaciones/IPC/ene24/IPC_sin_alimentos_ni_regulados.xlsx</t>
  </si>
  <si>
    <t>https://www.dane.gov.co/index.php/estadisticas-por-tema/pobreza-y-condiciones-de-vida/pobreza-monetaria</t>
  </si>
  <si>
    <t>sigesco.zip</t>
  </si>
  <si>
    <t>ICDE.zip</t>
  </si>
  <si>
    <t xml:space="preserve">Realizar acompañamiento sectorial  a los compromisos enmarcados en  el desarrollo y avance del Catastro  Multipropósito, promoviendo el uso  y aprovechamiento de la información  geográfica. </t>
  </si>
  <si>
    <t>Implementación de la estrategia  de coordinación entre el Sistema  Estadístico Nacional (SEN) y la  Infraestructura Colombiana de  Datos Espaciales (ICDE).</t>
  </si>
  <si>
    <t>En el marco de la estrategia de cooperación, se desarrollo un piloto de ficha que permitirá levantar las necesidades y alinearse con la oferta y la demanda internacional. Cabe resaltar que  este formato brindará una visión mucho mas amplia de lo que se requerirá se espera ser aplicado con el INEGI de México y el INE de Chile.</t>
  </si>
  <si>
    <t>En el marco del desarrollo del Foro Mundial, para el 2023 - II, se desarrollo la hoja de ruta borrador que permitirá contar con una planeación logística y técnica para el desarrollo del Foro y el documento de resultados. Esta hoja de ruta será el lineamiento esencial para el cumplimiento de los objetivos trazados por el DANE</t>
  </si>
  <si>
    <t>2023_Optimización_de_la_capacidad_del_dane_en_sus_procesos_de_recolección_y_acopio_de_la_información_estadística_oficial._nacional</t>
  </si>
  <si>
    <t>Bases de Datos</t>
  </si>
  <si>
    <t>_Servicios de información para la gestión administrativa
_Servicios tecnológicos
_Bases de datos del marco geoestadístico nacional_DIG
_Documentos metodológicos del censo de población y vivienda
_Base de Microdatos Anonimizados_CE
_Servicio de informacion  de las estadísticas de las entidades del Sistema Estadístico Nacional - FONDANE</t>
  </si>
  <si>
    <t xml:space="preserve">Durante la vigencia 2023 se avanzó en el soporte oportuno, monitoreando constantemente las plataformas y servicios de TI con el objetivo de identificar brechas de seguridad de manera temprana para generar los planes de acción de cierre de brechas y evitar la materialización de un incidente informático. 
Se realizaron charlas de concientización de los lineamientos de seguridad digital para los funcionarios, contratistas y proveedores de la Entidad, a nivel central y territorial.  Adicionalmente, se llevó a cabo el evento de seguridad con la participación de los proveedores como parte de la concientización de la importancia de la aplicación de controles de seguridad digital. 
Se adquirieron y configuraron  los siguientes componente de seguridad tecnológica:
_Certificados digitales par a la seguridad de los portales web
_Licenciamiento y soporte técnico de la solución de antivirus
_Correlacionador de eventos de seguridad y SOC. 
_Seguridad en la nube para los servicios de trabajo colaborativo
_El sistema de copias de respaldo para la red de datos del DANE. 
_Servicio de transporte y custodia de medios magnéticos y ópticos de almacenamiento. 
_Firewall para controlar el tráfico de la entidad. 
_WAF para la protección de los servicios  publicados a internet. 
Se realizó la implementación y seguimiento del MSPI y se construyó el Manual de políticas complementarias de seguridad digital. </t>
  </si>
  <si>
    <t>_ Servicios de información para la gestión administrativa
_ Servicio de información de las estadísticas de las entidades del Sistema Estadístico Nacional - FONDANE</t>
  </si>
  <si>
    <t>2023_Fortalecimiento_de_la_capacidad_técnica_y_administrativa_de_los_procesos_de_la_entidad__nacional</t>
  </si>
  <si>
    <t xml:space="preserve">1. plan_estadistico_naciona_2023-2027_0
2. resolucion2337_de_2023_plan_estadistico_nacional_2023_2027
AnexoA_detalle_ejecucion_por_estrategia_y_meta_PEN_2020_2022
AnexoB_areas_tematicas_y_temas
AnexoC_inventario_operaciones_estadisticas_PEN_2023_2027
AnexoD_inventario_registros_administrativos
AnexoE_demanda_de_informacion_no_satisfecha_PEN_2023_2027
AnexoF_plan_de_accion_PEN_2023_2027
AnexoG_proyectos_estadisticos_estrategicos_PEN_2023_2027
Enlace Páginas WEB: https://www.sen.gov.co/conozca-el-sen/instrumentos/planificacion-articulacion-estadistica/plan-estadistico-nacional-2023-2027; https://www.dane.gov.co/index.php/plan-estadistico-nacional-pen
</t>
  </si>
  <si>
    <t>100%
STOCK</t>
  </si>
  <si>
    <t>META TOTAL</t>
  </si>
  <si>
    <t>El reporte de los avances operativos representa un cumplimiento del 99,52% correspondiente a la realización de 411 informes de los 413 programados. Este resultado es producto de las  acciones de mejora aplicados en los modelos de los indicadores no solo de gestión, si no los indicadores internos de control y verificación de avance, los cuales se han logrado establecer acorde a los tiempos de cierre y con la información acorde a los seguimientos y controles establecidos.</t>
  </si>
  <si>
    <t>Durante la vigencia 2023, la Secretaria General dio cumplimiento al 100% al total de metas programadas (16) las cuales aportan al fortalecimiento de la gestión estratégica del talento humano, se destacan las siguientes acciones con el objetivo de impactar el bienestar de los servidores y su desarrollo personal y laboral:
1.	En lo referente a clima laboral se desarrollaron actividades e intervenciones enfocadas al liderazgo de diferentes áreas a nivel nacional mediante espacios de intervención, prevención y promoción de conductas que aportan al mejoramiento del clima laboral, con el apoyo de herramientas y espacios psicoeducativos en los que se abordaron temáticas relacionadas con la resolución de conflictos, fortalecimiento de habilidades blandas, procesos de comunicación asertiva, crecimiento personal, entre otros. 
2.	El Plan Institucional de Capacitación estuvo orientado a fortalecer las competencias laborales de los servidores del DANE, a través de capacitaciones misionales y de gestión, para afianzar la capacidad técnica e idoneidad del talento humano y el cumplimiento de los objetivos institucionales. De esta forma el PIC abarcó los siguientes ejes: Gestión del conocimiento y la innovación; Creación de valor de lo público; Transformación digital; Probidad y ética de lo público; nivel directivo; Programa de capacitación en SGSST y Programa de inducción – reinducción.
3.	Los resultados generales obtenidos en la aplicación de la batería identifican un nivel de riesgo psicosocial intralaboral medio o bajo en la entidad y teniendo en cuenta el criterio establecido en la Resolución 2764 de 2022, la próxima evaluación se debe realizar en un lapso de 2 años a partir de la última medición. 
Una vez identificados, evaluados y valorados los riesgos psicosociales en la entidad y con el fin de dar continuidad en la intervención durante la vigencia 2024 se elaborará la matriz de acción - Plan de intervención y acompañamiento basado en los resultados de la batería del riesgo psicosocial, que integra los dominios, las dimensiones intralaborales, extralaborales y de estrés, temas y actividades a intervenir con los respectivos responsables. 
4.	Teniendo en cuenta la implementación del sistema de administración de personal - Kactus, se adelantaron actividades que continúan brindando información confiable y oportuna sobre la nómina, contribuyendo a las políticas institucionales de la entidad.
En aporte al fortalecimiento de la gestión documental y administrativa se destacan las siguientes acciones:
5.	La entidad avanzó en la organización y conservación de su archivo al elaborar las Tablas de Valoración Documental, las cuales fueron radicadas para convalidación del Archivo General de la Nación. Una vez sean convalidadas, con este instrumento, la entidad podrá organizar y disponer el fondo documental acumulado desde 1953, contar con un inventario confiable y actualizado para responder a las consultas, y optimizar el espacio de almacenamiento al aplicar la disposición final a los documentos de eliminación.
6.	Se dio inicio la transformación digital en la gestión documental, con el Sistema de Gestión de Documento Electrónico de Archivo (SGDEA), plataforma que permitirá a la entidad organizar, proteger y agilizar sus documentos electrónicos.
7.	Capacitaciones a los encargados de almacén e inventarios en los sistemas de administración de los bienes devolutivos y de consumo (SAI y SAE), con el fin de mejorar las habilidades y capacidades para el desarrollo de las funciones.
8.	Ejecución del plan de trabajo de infraestructura bajo intervención, acompañamiento y apoyo técnico, en cada uno de los procesos adelantados en las sedes de la Entidad para la atención de necesidades y así garantizar el buen funcionamiento de la entidad.
9.	Ejecución del plan de trabajo ambiental enfocado en capacitar, informar y socializar los procedimientos, prácticas y actividades encaminadas a transformar positivamente la cultura ambiental de los servidores y colaboradores de la Entidad, en contribución a la protección del ambiente, la prevención y mitigación de los impactos ambientales, el cumplimiento de los requisitos legales y la mejora del desempeño ambiental del DANE
En aporte al fortalecimiento de la gestión financiera, se destacan las siguientes acciones:
10.	Elaboración de un diagnóstico de la información documentada durante toda la vigencia con el propósito de ajustar las necesidades, mejorar las pautas y articulación por procesos.
11.	Plan de trabajo con el calendario tributario nacional como herramienta de seguimiento, control y ejecución para el cumplimiento de pago de impuestos a nivel nacional del DANE-FONDANE. 
12.	Campaña de sensibilización en donde se elaboraron y socializaron los lineamientos y recomendaciones en lo que respecta a reservas presupuestales, lineamientos de cierre y apertura de vigencia, políticas de operación, criterios de ejecución presupuestal y pago de obligaciones y manejo del módulo de plan de pagos en el SECOP II. 
13.	Reportes de reservas y ejecución presupuestal a la secretaria general y a la Alta Dirección para el seguimiento y control. Asimismo, esta información se presentó en las reuniones mensuales programadas de seguimiento a la programación y ejecución del PAC, con los enlaces y responsables de las áreas ejecutoras.
14.	Actualización de 26 documentos durante toda la vigencia, relacionados con los subprocesos planificación financiera, perfeccionamiento presupuestal y operación contable, con el objetivo de fortalecer el control documental para asegurar que la información documentada está disponible y sea adecuada para su uso.
En aporte al fortalecimiento de la gestión contractual, se destacan las siguientes acciones:
15.	Diseño e implementación de la primera fase de la estrategia denominada Rigor, Oportunidad y Calidad (ROC) que sirvió para fortalecer dos componentes, el administrativo y el jurídico. Como resultado se resaltan 4 logros principales 1. Autogestión de contratistas, por la reactivación del Sistema de Certificaciones de Contratistas DANE – FONDANE, 2. Certificación de funcionarios, por la gestión de capacitaciones con Colombia Compra Eficiente y ESAP, 3. Comunicaciones oportunas, por la creación del canal de comunicación con usuarios de los servicios del GIT y 4. Calidad en los productos del GIT, por el cambio en el modelo de operación del equipo jurídico. 
16.	Mesas de trabajo en donde se aclararon aspectos técnicos para las adquisiciones con la Oficina de Sistemas, la Dirección de Censos y Demografía y las Direcciones Territoriales, lo cual permite evidenciar y mejorar aspectos claves en oportunidad y calidad, en los procesos de adquisición de bienes y servicios de estas dependencias.</t>
  </si>
  <si>
    <t>90 PUNTOS
STOCK</t>
  </si>
  <si>
    <t xml:space="preserve">El Plan Estadístico Nacional (PEN) 2023-2027, se concertó y socializó con los integrantes del SEN, y finalmente se expidió el acto administrativo Resolución 2337 de 2023 que lo adoptó. 9 estrategias, 45 acciones y 71 metas.  Adicionalmente, el informe de implementación se encuentra en proceso de elaboración, acorde al artículo 6 de la resolución 2337 de 2023. 
Las nueve  (9) nueve estrategias son:
 1. Implementar proyectos de gran impacto estadístico en el Sistema Estadístico Nacional (SEN). 
2. Consolidar el enfoque diferencial e interseccional en la producción y difusión de las estadísticas del SEN. 
3. Disminuir las brechas para la producción, difusión y uso de información estadística con enfoque territorial en el sistema subnacional.
4. Determinar la oferta y demanda de registros administrativos e información estadística, que incluya enfoque diferencial, territorial e interseccional para gestionar las demandas de información y cerrar las brechas existentes en el ecosistema de datos del SEN. 
5. Asegurar la calidad de la información estadística que se produce en el SEN, 6. Fortalecer los conocimientos y la cultura del aprovechamiento estadístico de registros administrativos en el SEN. 
7. Consolidar el modelo de gobernanza de la infraestructura de datos del Estado colombiano (IDEC) en articulación con el SEN y la ICDE con corresponsabilidad y sostenibilidad. 
8. Promover procesos de innovación, aprendizaje e intercambio de conocimiento sobre el proceso estadístico.
9.  Promover la cultura y la ética estadística en el ecosistema de datos del Sistema Estadístico Nacional (SEN) </t>
  </si>
  <si>
    <t xml:space="preserve">50%
</t>
  </si>
  <si>
    <t xml:space="preserve">Elaborar y publicar nuevas mediciones de desigualdad en torno a la tierra, la propiedad inmueble, la tenencia de activos financieros y la riqueza en el país. </t>
  </si>
  <si>
    <t xml:space="preserve">Sumatoria del porcentaje de avance en la publicaciones de las nuevas mediciones de desigualdad en torno a la tierra, la propiedad inmueble, la tenencia de activos financieros y la riqueza en el país. </t>
  </si>
  <si>
    <t>Publicaciones de las nuevas mediciones sobre la desigualdad</t>
  </si>
  <si>
    <t>2 DOCUMENTOS
100%</t>
  </si>
  <si>
    <t>Se inició con la revisión de las buenas prácticas internacionales frente a este tipo de registro, se inició reuniones con el GIT de regulación de DIRPEN, para la validación conceptual del registro social de hogares.</t>
  </si>
  <si>
    <t>El registro de notas, publicaciones, operaciones estadísticas y registros estadísticos se aplican para la ejecución anual del 2024, dado que en el cierre del 2023 no se había proyectado esta meta, el registro de esta meta se realizó para el PEI 2024. Por consiguiente no se han ejecutado avances en referencia a la meta.</t>
  </si>
  <si>
    <t>DIMPE - GIT Pobreza</t>
  </si>
  <si>
    <t>Los indicadores de cuidado se producen a través de la Encuesta nacional de uso del tiempo (ENUT), que es una investigación desarrollada por el DANE, con el fin de generar información sobre el tiempo dedicado por la población de 10 años y más a actividades de trabajo remunerado, no remunerado y personales. Estos productos tendrán su ejecución en el periodo del 2024.</t>
  </si>
  <si>
    <t>DEPARTAMENTO ADMINISTRATIVO NACIONAL DE ESTADÍSTICA
PLAN ESTRATÉGICO INSTITUCIONAL 2023
REPORTE DE AVANCE 
VERSIÓN 1.0</t>
  </si>
  <si>
    <r>
      <t xml:space="preserve">1) </t>
    </r>
    <r>
      <rPr>
        <b/>
        <sz val="12"/>
        <color rgb="FF000000"/>
        <rFont val="Aptos Narrow"/>
      </rPr>
      <t xml:space="preserve">Enlace de consulta Séptimo Reporte de Economía Circular: </t>
    </r>
    <r>
      <rPr>
        <sz val="12"/>
        <color rgb="FF000000"/>
        <rFont val="Aptos Narrow"/>
      </rPr>
      <t xml:space="preserve">https://www.dane.gov.co/files/investigaciones/boletines/economia-circular/doc-ECircular-SeptimoReporte.pdf
2) </t>
    </r>
    <r>
      <rPr>
        <b/>
        <sz val="12"/>
        <color rgb="FF000000"/>
        <rFont val="Aptos Narrow"/>
      </rPr>
      <t xml:space="preserve">Enlace de consulta Octavo Reporte de Economía Circular: </t>
    </r>
    <r>
      <rPr>
        <sz val="12"/>
        <color rgb="FF000000"/>
        <rFont val="Aptos Narrow"/>
      </rPr>
      <t>https://www.dane.gov.co/files/investigaciones/boletines/economia-circular/doc-ECircular-OctavoReporte.pdf
Los demás documentos podrán ser consultados en el siguiente enlace: https://www.dane.gov.co/index.php/estadisticas-por-tema/ambientales/economia-circular/economia-circular-historicos</t>
    </r>
  </si>
  <si>
    <r>
      <rPr>
        <b/>
        <sz val="12"/>
        <color theme="1"/>
        <rFont val="Aptos Narrow"/>
        <family val="2"/>
      </rPr>
      <t xml:space="preserve">Informe Final PPDA 2022-2023
Evidencias PPDA 2023
</t>
    </r>
    <r>
      <rPr>
        <sz val="12"/>
        <color theme="1"/>
        <rFont val="Aptos Narrow"/>
        <family val="2"/>
      </rPr>
      <t xml:space="preserve">
https://danegovco.sharepoint.com/:f:/r/sites/PlanesInstitucionales-MetasHisttricasporrea2018-2022/Documentos%20compartidos/OAJ/Evidencias%20Planes%20Institucionales%202023/PEI/L4.5?csf=1&amp;web=1&amp;e=424S0X</t>
    </r>
  </si>
  <si>
    <r>
      <t xml:space="preserve">https://danegovco.sharepoint.com/:f:/r/sites/PlanesInstitucionales-MetasHisttricasporrea2018-2022/Documentos%20compartidos/SECRETAR%C3%8DA%20GENERAL/Evidencias%20Planes%20Institucionales%202023/PEI/L4.6?csf=1&amp;web=1&amp;e=ZAzdzx
</t>
    </r>
    <r>
      <rPr>
        <sz val="12"/>
        <rFont val="Aptos Narrow"/>
        <family val="2"/>
      </rPr>
      <t xml:space="preserve">
1.1_Programa intervención del Clima Laboral 2023
1.2_Informe de ejecución de las actividades realizadas Clima Laboral
2.1_Actividades ejecutadas 2023 - Plan de Capacitación
2.2_Informe de Gestión PIC 2023
3.1_Informe resultados aplicación de batería de riesgo psicosocial
3.2_Informe Consolidado SST Batería Riesgo psicosocial
4.1_Informe actividades Sistema Administración de Personal- Kactus IV-2023
5.1_Acta, lista de asistencia y presentación.
6.1_Seguimiento Presupuestal Matriz Infraestructura 2023.
6.2_Informe de avance de ejecución de las actividades del Plan de Infraestructura 2023.
7.1_Informe de avance de ejecución de las actividades del Plan de trabajo ambiental - diciembre 2023.
8.1_AGN-1-2023-05149_Radicación Primer envío 
8.2_AGN-1-2023-10897_Radicación Segundo envío
9.1_Soporte de inicio del contrato CO1.PCCNTR.5496434 en SECOP II
10.1_Diagnostico Actualización Documental Proceso GFI 2023
11.1_Campaña de sensibilización 
12.1_Reportes de Reservas y Ejecución Presupuestal
13.1_Plan de trabajo carga impositiva
14.1_Documentos actualizados proceso Gestión Financiera (GFI) 2023 en ISOLUCIÓN
15 -16_Informe de avance y logros implementados para la mejora de la gestión contractual en la entidad.</t>
    </r>
  </si>
  <si>
    <r>
      <rPr>
        <b/>
        <sz val="12"/>
        <color theme="1"/>
        <rFont val="Aptos Narrow"/>
        <family val="2"/>
      </rPr>
      <t xml:space="preserve">
https://danegovco.sharepoint.com/:f:/r/sites/PlanesInstitucionales-MetasHisttricasporrea2018-2022/Documentos%20compartidos/OCID/Evidencia%20Planes%20Institucionales%202023/PEI/L4.7?csf=1&amp;web=1&amp;e=bMKm1C
1_Carpeta participación política:</t>
    </r>
    <r>
      <rPr>
        <sz val="12"/>
        <color theme="1"/>
        <rFont val="Aptos Narrow"/>
        <family val="2"/>
      </rPr>
      <t xml:space="preserve">
Un (1) PDF - Ayuda de memoria
Un (1) Libro Excel - Lista de asistencia y evaluación de satisfacción
</t>
    </r>
    <r>
      <rPr>
        <b/>
        <sz val="12"/>
        <color theme="1"/>
        <rFont val="Aptos Narrow"/>
        <family val="2"/>
      </rPr>
      <t>2_Carpeta secretaria de transparencia:</t>
    </r>
    <r>
      <rPr>
        <sz val="12"/>
        <color theme="1"/>
        <rFont val="Aptos Narrow"/>
        <family val="2"/>
      </rPr>
      <t xml:space="preserve">
Un (1) PDF - Ayuda de memoria
Un (1) Libro Excel - Lista de asistencia y evaluación de satisfacción
Un (1) PDF - Ayuda de memoria FORMS 1 y 2
Un (1) PDF - Ayuda de memoria FORMS 3
Un (1) PDF - Construcción de documento buenas practicas
Un (1) PDF - DT Centro – 20233500021943
Un (1) PDF - DT Centro Occidente – 20233500021873
Un (1) PDF - DT Centro Oriente -20233500021883
Un (1) PDF - DT Noroccidente – 20233500021893
Un (1) PDF - DT Norte – 20233500021903
Un (1) PDF - DT Suroccidente – 20233500021923
Un (1) PDF - Primera y segunda invitación FORMS
Un (1) PDF - Ayuda de memoria sopa de letras
</t>
    </r>
    <r>
      <rPr>
        <b/>
        <sz val="12"/>
        <color theme="1"/>
        <rFont val="Aptos Narrow"/>
        <family val="2"/>
      </rPr>
      <t xml:space="preserve">3_Carpeta semana de la transparencia:
</t>
    </r>
    <r>
      <rPr>
        <sz val="12"/>
        <color theme="1"/>
        <rFont val="Aptos Narrow"/>
        <family val="2"/>
      </rPr>
      <t>Un (1) PDF - INFORME SEMANA DE LA TRANSPARENCIA
Anexo 1_ Metodología
Anexo 2_ Cronograma
Anexo 3_ Campaña de expectativa
Anexo 4_ Video buenas prácticas
Anexo 5_ Ayuda de memoria_I Sensibilización
Anexo 6 _ Lista de asistencia y encuesta de satisfacción_ I Sensibilización
Anexo 7_ Ayuda de memoria_Reto por la Transparencia
Anexo 8_ Invitación y listas de asistencia _ Reto por la transparencia
Anexo 9_ Invitación para los juegos y registro de participación
Anexo 10_ Ayuda de memoria_II Sensibilización
Anexo 11_ Lista de asistencia y encuesta de satisfacción_ II Sensibilización
Anexo 12_ Invitaciones, registro fotográfico y listado de asistencia
Anexo 13_Ayuda de memoria_III Sensibilización
Realimentación semana transparencia 2023 - Comité de convivencia</t>
    </r>
  </si>
  <si>
    <r>
      <t xml:space="preserve">L1 - Difusión y acceso a la información
</t>
    </r>
    <r>
      <rPr>
        <sz val="15"/>
        <color theme="0"/>
        <rFont val="Aptos Narrow"/>
      </rPr>
      <t>Promover la difusión, comunicación y desarrollo de la cultura estadística, así como los canales de acceso a la información y el uso de datos por parte de los grupos de interés.</t>
    </r>
  </si>
  <si>
    <r>
      <t xml:space="preserve">L2 - Estadísticas para la visibilización de las inequidades
</t>
    </r>
    <r>
      <rPr>
        <sz val="15"/>
        <color theme="0"/>
        <rFont val="Aptos Narrow"/>
      </rPr>
      <t>Producir información estadística oficial a partir del uso de fuentes tradicionales, no tradicionales y el aprovechamiento de registros administrativos, que contribuyan a visibilizar las inequidades con enfoque diferencial, territorial e interseccional.</t>
    </r>
  </si>
  <si>
    <r>
      <t xml:space="preserve">L3 - Fortalecimiento de la producción estadística a partir de la innovación y la gestión tecnológica. 
</t>
    </r>
    <r>
      <rPr>
        <sz val="15"/>
        <color theme="0"/>
        <rFont val="Aptos Narrow"/>
      </rPr>
      <t>Responder a las necesidades de información estadística, optimizando la función de producción desde la innovación y el fortalecimiento de la capacidad técnica y tecnológica de la Entidad a nivel nacional y territorial.</t>
    </r>
  </si>
  <si>
    <r>
      <t xml:space="preserve">L4 - Fortalecimiento de la gestión institucional y el modelo organizacional
</t>
    </r>
    <r>
      <rPr>
        <sz val="15"/>
        <color theme="0"/>
        <rFont val="Aptos Narrow"/>
      </rPr>
      <t>Asegurar la implementación del Modelo Integrado de Planeación y Gestión (MIPG), fortaleciendo la gestión orientada a resultados, el relacionamiento Estado – ciudadano, el talento humano y la gestión de capacidades e innovación.</t>
    </r>
  </si>
  <si>
    <r>
      <t xml:space="preserve">L5 - Un Sistema Estadístico Nacional - SEN coordinado
</t>
    </r>
    <r>
      <rPr>
        <sz val="15"/>
        <color theme="0"/>
        <rFont val="Aptos Narrow"/>
      </rPr>
      <t>Dirigir y regular la actividad estadística nacional, para asegurar la producción y el aprovechamiento de la información, promoviendo la articulación y cooperación entre los componentes del SEN.</t>
    </r>
  </si>
  <si>
    <r>
      <t xml:space="preserve">L6 - Un catastro multipropósito que aporte a la creación de valor público. 
</t>
    </r>
    <r>
      <rPr>
        <sz val="15"/>
        <color theme="0"/>
        <rFont val="Aptos Narrow"/>
      </rPr>
      <t>Liderar la articulación intersectorial para la implementación del Catastro Multipropósito como base para la toma de decisiones de política pública sobre ordenamiento productivo, distribución de la tierra y cierre de brechas sociales.</t>
    </r>
  </si>
  <si>
    <t xml:space="preserve">Durante la vigencia 2023 la entidad llevo a cabo la estrategia de difusión de los resultados de las diferentes operaciones estadísticas y de relacionamiento con los grupos de interés y la ciudadanía, entre sus acciones se destaca:  
1. Se llevaron a cabo 40 ruedas de prensa. 
2. Se compartieron 2.430 publicaciones en las redes sociales de la entidad. 
3. Se adelantaron 40 actividades de socialización que involucraron a universidades, entidades públicas y privadas, en el que participaron 1136 personas. 
4. Se registraron más de 3.000 visitas al stand del DANE en la FILBO. 
5. La entidad participó en 4 Festivales Juntémonos para tejer lo público, en los municipios de Venecia Cundinamarca, Tadó Chocó, Puerto Guzmán Putumayo y Ataco Tolima. 
6. Se crearon nueve (9) espacios de aprendizaje virtual, fortaleciendo el aprendizaje para la conformación del Banco de Prestadores de Servicios Operativos, formaron un promedio de mil doscientas treinta y nueve (1.239) personas en el aprendizaje asincrónico y trescientas cincuenta (350) en el aprendizaje sincrónico de entrenamiento. 
7. Se actualizaron 40 Objetos Virtuales de Aprendizaje (OVA) en la plataforma de AprenDANEt. </t>
  </si>
  <si>
    <r>
      <rPr>
        <b/>
        <sz val="12"/>
        <color theme="1"/>
        <rFont val="Aptos Narrow"/>
      </rPr>
      <t>BOLETINES TÉCNICOS:</t>
    </r>
    <r>
      <rPr>
        <sz val="12"/>
        <color theme="1"/>
        <rFont val="Aptos Narrow"/>
        <family val="2"/>
      </rPr>
      <t xml:space="preserve">
-bol-CAEAATA-2022p
-bol-CAEARME-2022p
-bol-CAEFA-2021p
-bol-CAEFB-2021p
-bol-CAEFM-EA-2021p
-bol-CAEFMRS-2021pr
-BL_ecosistemas_2012_2014
-Bol_Energia_emisiones_2021_provisional
-bol-CSAA-2022pr
-bol-CSAAV-2022pr
-bol-CSAMSS-2021p2022pr
-bol-CSEC-2021p
-bol-CSECC-2022pr
-bol-CSECCB-2022pr
-bol-CSS-2022pr
-bol-satelite-tic-2022pr
-Bol_CST_2021p-2022pr
-bol-CMS-2020p-2021p
-bol-CSDB-2022pr</t>
    </r>
  </si>
  <si>
    <r>
      <t xml:space="preserve">Durante 2023, la entidad avanzo en el cumplimiento de los compromisos poblacionales de la siguiente manera: 
</t>
    </r>
    <r>
      <rPr>
        <b/>
        <sz val="12"/>
        <color theme="1"/>
        <rFont val="Aptos Narrow"/>
      </rPr>
      <t xml:space="preserve"> i)</t>
    </r>
    <r>
      <rPr>
        <sz val="12"/>
        <color theme="1"/>
        <rFont val="Aptos Narrow"/>
        <family val="2"/>
      </rPr>
      <t xml:space="preserve"> Se conformó una mesa técnica de análisis con 15 delegados de las organizaciones AICO, CRIC, GOBIERNO MAYO, ONIC, OPIAC Y TAYRONA, organizaciones que hacen parte de la MPC, con el objeto de elaborar un instrumento que oriente la adecuación étnica del Sistema Estadístico Nacional SEN, para los pueblos indígenas de Colombia.
</t>
    </r>
    <r>
      <rPr>
        <b/>
        <sz val="12"/>
        <color theme="1"/>
        <rFont val="Aptos Narrow"/>
      </rPr>
      <t>ii)</t>
    </r>
    <r>
      <rPr>
        <sz val="12"/>
        <color theme="1"/>
        <rFont val="Aptos Narrow"/>
        <family val="2"/>
      </rPr>
      <t xml:space="preserve"> En talleres con los líderes de estas comunidades, se implantó el formato de muerte fetal y con los líderes del Guainía asociados en ocho sectores de esta región 
</t>
    </r>
    <r>
      <rPr>
        <b/>
        <sz val="12"/>
        <color theme="1"/>
        <rFont val="Aptos Narrow"/>
      </rPr>
      <t>iii)</t>
    </r>
    <r>
      <rPr>
        <sz val="12"/>
        <color theme="1"/>
        <rFont val="Aptos Narrow"/>
        <family val="2"/>
      </rPr>
      <t xml:space="preserve"> Sistema de información del pueblo Wayuu diseñado, en cumplimiento de la sentencia T 302 del 2017 y auto 696 de 2022. 
</t>
    </r>
    <r>
      <rPr>
        <b/>
        <sz val="12"/>
        <color theme="1"/>
        <rFont val="Aptos Narrow"/>
      </rPr>
      <t>iv)</t>
    </r>
    <r>
      <rPr>
        <sz val="12"/>
        <color theme="1"/>
        <rFont val="Aptos Narrow"/>
        <family val="2"/>
      </rPr>
      <t xml:space="preserve"> Realización del piloto de heterorreconocimiento ordenado al DANE en la sentencia T-276 de 2022 en las ciudades de Cali, Medellín, Barranquilla. 
</t>
    </r>
    <r>
      <rPr>
        <b/>
        <sz val="12"/>
        <color theme="1"/>
        <rFont val="Aptos Narrow"/>
      </rPr>
      <t xml:space="preserve">v) </t>
    </r>
    <r>
      <rPr>
        <sz val="12"/>
        <color theme="1"/>
        <rFont val="Aptos Narrow"/>
        <family val="2"/>
      </rPr>
      <t xml:space="preserve">Con la participación del pueblo Rrom,  se realizó un diagnóstico de la situación sociodemográfica de las kumpanias y organizaciones del pueblo Rrom.
Para contar con mayor información, este anexo cuenta con una hoja adicional de seguimiento de los indicadores poblacionales. </t>
    </r>
  </si>
  <si>
    <r>
      <rPr>
        <b/>
        <sz val="12"/>
        <color theme="1"/>
        <rFont val="Aptos Narrow"/>
      </rPr>
      <t>Logros:</t>
    </r>
    <r>
      <rPr>
        <sz val="12"/>
        <color theme="1"/>
        <rFont val="Aptos Narrow"/>
      </rPr>
      <t xml:space="preserve">
- Se generó una versión estable del Sigesco con la incorporación y desarrollo de los requerimientos realizado por los temáticos de acuerdo con las pruebas realizadas al sistema.
- Vinculación de información urbana y rural del municipio de Sincelejo – Sucre.
- Capacitación presencial al municipio de Sincelejo-Sucre en el uso y apropiación del sistema.
- Paso a producción del sistema SIGESCO en servidor asignado por la oficina de Sistemas de la entidad.
</t>
    </r>
    <r>
      <rPr>
        <b/>
        <sz val="12"/>
        <color theme="1"/>
        <rFont val="Aptos Narrow"/>
      </rPr>
      <t>Avance:</t>
    </r>
    <r>
      <rPr>
        <sz val="12"/>
        <color theme="1"/>
        <rFont val="Aptos Narrow"/>
      </rPr>
      <t xml:space="preserve">
- Requerimientos levantados implementados, validados y aprobados por parte de los temáticos de estratificación.
- Información cargada y capacitación a personal de la Alcaldía de Sincelejo - Sucre en el uso y apropiación del sistema en su módulo Alcaldía realizada.
- Sistema desplegado en producción.</t>
    </r>
  </si>
  <si>
    <t>Los siguientes proyectos del PETI tuvieron un desempeño menor al 100%:
1. PRY-07 Sistema de apoyo y gestión a las territoriales con el 80%
2. PRY-08 Censo de pescadores con el 90.91%
Los demás proyectos del PETI se cumplieron en un 100%, donde se destaca:
- La aprobación del proceso de Gestión de Información y Transformación Digital y la propuesta de la Dirección de Tecnologías de la Información y Comunicación del DANE. 
- Fortalecimientos de las capacidades de interoperabilidad del DANE
- 8 Proyectos implementados en el entorno del lago de datos en la nube 
- 7 Proyectos implementados en el entorno del lago de datos local
- Renovación y mantenimiento del SIGE
- Adquisición e implementación de SGDA
- Actualización de componentes de infraestructura ( pantallas, DMC, impresoras, computadores, escritorios virtuales)
- Servicio de mesa de ayuda. 
- Capacidades de nube, lago datos y web 
- Capacidades de redes y conectividad
- Herramientas colaborativas
- Soluciones tecnológicas para OOCC: Censo Económico Nacional Urbano, Censo de pescadores, Registro multidimensional Wayú, Conteo intercensal. 
- Estabilización Sistema de Información EDUC
- Inicio del desarrollo de Sistema de Información de la Gestión Financiera Pública (SIGFP)
_Desarrollo e implementación del sistema Registros administrativos (SIGRAC)</t>
  </si>
  <si>
    <t>Borrador de Decreto,  Documento Técnico, Resoluciones y Justificaciones Técnicas</t>
  </si>
  <si>
    <t>Procedimiento_consultoría_OCI</t>
  </si>
  <si>
    <t>Estrategia de comunicación interna</t>
  </si>
  <si>
    <t>Herramienta de autodiagnóstico MPSI
Evidencia de actividades PETI: PRY_012 Seguridad Digital
Evidencia de actividades PRY_013 Respaldo institucional</t>
  </si>
  <si>
    <t>Autodiagnostic_modelo_de_madurez_interoperabilidad 2023 DANE-3
Presentación PETI 2023 a Comité Directivo
Evaluación PETI  2023</t>
  </si>
  <si>
    <t>Dirección de Censos y Demografía - DCD
GIT Censo Económico</t>
  </si>
  <si>
    <t>Ficha de Cooperación Técnica</t>
  </si>
  <si>
    <t>Hola de Ruta Borrador</t>
  </si>
  <si>
    <t>Estrategia de actualización pagina web del DANE</t>
  </si>
  <si>
    <t>Implementación de la estrategia de comunicación y difusión de la información estadística .</t>
  </si>
  <si>
    <t>PROGRAMACIÓN COMPROMISO</t>
  </si>
  <si>
    <t>PUEBLO ÉTNICO</t>
  </si>
  <si>
    <t>CÓDIGO</t>
  </si>
  <si>
    <t>ACUERDO (REDACCIÓN ACORDADA)</t>
  </si>
  <si>
    <t>RROM</t>
  </si>
  <si>
    <t>RT5-68</t>
  </si>
  <si>
    <t>RT5-67</t>
  </si>
  <si>
    <t>MRA</t>
  </si>
  <si>
    <t>IT2-190</t>
  </si>
  <si>
    <t>MPC</t>
  </si>
  <si>
    <t>IT2-23</t>
  </si>
  <si>
    <t>El gobierno nacional se compromete a instalar el comité técnico con participación de las organizaciones indígenas nacionales en un plazo máximo de dos meses, para realizar la priorización de las operaciones estadísticas y el proceso de adecuación de las mismas.</t>
  </si>
  <si>
    <t>IT2-84</t>
  </si>
  <si>
    <t>NARP</t>
  </si>
  <si>
    <t>NT2-91</t>
  </si>
  <si>
    <t>El DANE en coordinación con el ministerio del interior y las comunidades negras, afrocolombianas, raizales y palenqueras a través de los consejos comunitarios, organizaciones y expresiones organizativas fortalecerán los sistemas estadísticos propios, instrumentos y mecanismos de recolección de información.</t>
  </si>
  <si>
    <t>NT2-92</t>
  </si>
  <si>
    <t>Realizar un estudio que sirva de insumo para la preparación del conteo intercensal de las comunidades negras, afrocolombianas, raizales y palenqueras, para lo cual se conformara una comisión de estudios en coordinación con Min Interior e ICANH con participación de delegados del Espacio Nacional</t>
  </si>
  <si>
    <t>NT2-93</t>
  </si>
  <si>
    <t>El DANE garantizará la construcción e implementación del protocolo de relacionamiento con las comunidades Negras, Afrocolombianas, Raizales y Palenqueras en coordinación con los delegados de la comisión séptima del Espacio Nacional de Consulta Previa; se expedirá un acto administrativo que permita la generación de capacidad instalada mediante la vinculación de personal propio en los procesos de recolección de información en territorios de comunidades negras.</t>
  </si>
  <si>
    <t>NT2-94</t>
  </si>
  <si>
    <t>Realizar el conteo intercensal (piloto), y el censo económico, operaciones que se consultaran previamente con las comunidades negras, afrocolombianas, raizales y palenqueras.</t>
  </si>
  <si>
    <t>NT2-95</t>
  </si>
  <si>
    <t>Apoyar el proceso de notificación de los nacimientos atendidos por parteras adscritas a la federación de parteras y otras organizaciones de parteras legalmente constituidas de la región pacífica.</t>
  </si>
  <si>
    <t>NT2-96</t>
  </si>
  <si>
    <t>Exploración de viabilidad técnica para la ampliación de la muestra de ECV y de la GEIH, que nos permita obtener información socioeconómica de mujeres negras, afrocolombiana, raizales y palenqueras por departamento y por sector rural y urbano</t>
  </si>
  <si>
    <t>El DANE de acuerdo con su misionalidad gubernamental, en coordinación con el Min Interior y las organizaciones de la MPC, diseñarán e implementarán un plan especial de fortalecimiento técnico, tecnológico, operativo y de talento humano de los sistemas de información propios de las organizaciones indígenas para favorecer el cumplimiento de la Ley 89 de 1890 en su artículo 7 en lo que respecta a censos indígenas. El Plan especial se discutirá en el Comité Técnico de adecuación del Sistema Estadístico Nacional - SEN. Así mismo, se expedirá un acto administrativo que permita la generación de capacidad instalada mediante la vinculación de personal propio en los procesos de recolección de información en territorios indígenas. Una vez las autoridades indígenas cumplan con los procesos técnicos y de calidad requeridos por el DANE, serán incorporados al Sistema Estadístico Nacional - SEN.
El Gobierno Nacional, en cabeza del DANE,  garantizará los recursos para la implementación en los Pueblos indígenas del piloto del conteo intercensal con enfoque diferencial. Una vez se apropien los recursos para el conteo intercensal y este se implemente, se realizará la actualización de la población indígena en resguardos y territorios indígenas.</t>
  </si>
  <si>
    <t>Informes y listados de asistencia de las reuniones realizadas.</t>
  </si>
  <si>
    <t xml:space="preserve">Con la participación del pueblo Rrom,  se realizó un diagnóstico de la situación sociodemográfica y la actualización de los listados censales de las kumpanias y organizaciones del pueblo Rrom. </t>
  </si>
  <si>
    <t xml:space="preserve">Implementación del formato de muerte fetal en el departamento de Guainía. En talleres con los líderes de estas comunidades, se implementó el formato de muerte fetal y con los líderes del Guainía asociados en ocho sectores de esta región </t>
  </si>
  <si>
    <t xml:space="preserve">Se conformó una mesa técnica de análisis con 15 delegados de las organizaciones AICO, CRIC, GOBIERNO MAYO, ONIC, OPIAC Y TAYRONA, organizaciones que hacen parte de la MPC, con el objeto de elaborar un instrumento que oriente la adecuación étnica del Sistema Estadístico Nacional SEN, para los pueblos indígenas de Colombia. </t>
  </si>
  <si>
    <t>Documentos producidos por el comité técnico de análisis</t>
  </si>
  <si>
    <t xml:space="preserve">Análisis comparativos entre registros administrativos, listados censales de autoridades étnicas, y el CNPV 2018, en relación con los grupos étnicos. </t>
  </si>
  <si>
    <t>Documentos de análisis comparativos</t>
  </si>
  <si>
    <t xml:space="preserve">Documento consolidado y sistemático de lecciones aprendidas sobre las oportunidades, desafíos y alternativas de los censos para la identificación de la población afrocolombiana. </t>
  </si>
  <si>
    <t xml:space="preserve">Finalización de estudio, correspondiente a la orden segunda, de evaluación de las causas de la variación y dificultades en la captación de la población Afrodescendiente:  documento metodológico que evalúa de manera sistemática y comprensiva las causas internas y externas a la entidad, que han dado lugar a dificultades y eventual disminución negra en los últimos censos. Los resultados de este documento se presentaron a las organizaciones NARP y a la academia. </t>
  </si>
  <si>
    <t>Evidencias de socialización.</t>
  </si>
  <si>
    <t>Documentos metodológicos y conceptuales para la inclusión del enfoque diferencial étnico</t>
  </si>
  <si>
    <t xml:space="preserve">En relación a este compromiso se realizaron los siguientes documentos: 
Propuesta de ruta metodológica para el proceso de Consulta y Concertación del conteo intercensal 2025 con los grupos étnicos del país. 
Conclusiones de la Consulta y Concertación del Conteo Intercensal 2025 con los grupos étnicos del país 
Insumos para pruebas acerca de la pregunta sobre autorreconocimiento étnico de la población, para su diseño e inclusión final en el formulario del Conteo Intercensal 2025 </t>
  </si>
  <si>
    <t xml:space="preserve">Desarrollo del taller anual de la red interétnica de parteras y parteros de Chocó – ASOREDIPAR, para gestionar el cargue de la información correspondiente a nacimientos y defunciones no registrados en el RUAF-ND y que corresponden a años con bases de datos cerradas. </t>
  </si>
  <si>
    <t xml:space="preserve">Se adelantó un proceso de concertación entre los delegados de los pueblos negros, raizales, palenqueros y afrocolombianos y el Departamento Administrativo Nacional de Estadística. En este marco, instancia de diálogo, concertación e interlocución, los delegados de los pueblos negros, raizales, palenqueros y afrocolombianos elaboraron un análisis sobre las metas del Plan Nacional de Desarrollo relacionadas con las temáticas de su interés y realizaron una propuesta sobre las acciones que consideraban pertinentes a la oficina nacional de estadística.  </t>
  </si>
  <si>
    <t>• Acuerdo de redacción de la meta
• Lista de asistencia concertación de indicador
• Presentación de la meta concertada
• Acta de concertación de la meta</t>
  </si>
  <si>
    <t xml:space="preserve">Se llevaron a cabo dos (2) reuniones con las organizaciones Rrom donde se socializaron las actividades propuestas para la inclusión del enfoque diferencial étnico en las operaciones del DANE, en cumplimiento de los compromisos del Plan Nacional de Desarrollo 2022-2026 Colombia Potencia Mundial de la Vida. </t>
  </si>
  <si>
    <t>Construcción de los documentos metodológicos y conceptuales para la inclusión del enfoque diferencial étnico, en las operaciones del Sistema Estadístico Nacional. Durante el 2023 se trabajó en la construcción de los siguientes documentos técnicos: 
_Propuesta metodológica para la visibilización de los grupos étnicos en las operaciones estadísticas. Versión 1 
_Documento propuesto de protocolo de relacionamiento con los grupos étnicos raciales (capítulo indígena). Versión 1 
_Documento sobre Lecciones para el uso de información estadística de las comunidades étnicas. Versión 1 
_Propuesta conformación y funcionamiento Comité étnico para la adecuación e incorporación del enfoque étnico en las operaciones estadísticas del Sistema Estadístico Nacional –SEN</t>
  </si>
  <si>
    <t>Inclusión del enfoque diferencial étnico Rrom en las operaciones estadísticas que realiza el DANE.</t>
  </si>
  <si>
    <r>
      <t xml:space="preserve">FUNCIONAMIENTO 
</t>
    </r>
    <r>
      <rPr>
        <sz val="13"/>
        <color theme="1" tint="0.14999847407452621"/>
        <rFont val="Aptos Narrow"/>
        <family val="2"/>
      </rPr>
      <t>(Seleccione: Si aplica o no aplica)</t>
    </r>
  </si>
  <si>
    <r>
      <t xml:space="preserve">VALOR FUNCIONAMIENTO
</t>
    </r>
    <r>
      <rPr>
        <sz val="13"/>
        <color theme="1" tint="0.14999847407452621"/>
        <rFont val="Aptos Narrow"/>
        <family val="2"/>
      </rPr>
      <t>(Indique el valor asociado para funcionamiento)</t>
    </r>
  </si>
  <si>
    <r>
      <t xml:space="preserve">PROYECTO DE INVERSIÓN
 </t>
    </r>
    <r>
      <rPr>
        <sz val="13"/>
        <color theme="1" tint="0.14999847407452621"/>
        <rFont val="Aptos Narrow"/>
        <family val="2"/>
      </rPr>
      <t>(Proyecto de inversión que es fuente de los recursos asociados para el cumplimiento de la meta)</t>
    </r>
  </si>
  <si>
    <r>
      <t xml:space="preserve">PRODUCTO
</t>
    </r>
    <r>
      <rPr>
        <sz val="13"/>
        <color theme="1" tint="0.14999847407452621"/>
        <rFont val="Aptos Narrow"/>
        <family val="2"/>
      </rPr>
      <t>(Producto de la FICHA EBI)</t>
    </r>
  </si>
  <si>
    <r>
      <t xml:space="preserve">VALOR DE INVERSIÓN (EJECUCIÓN)
</t>
    </r>
    <r>
      <rPr>
        <sz val="13"/>
        <color theme="1" tint="0.14999847407452621"/>
        <rFont val="Aptos Narrow"/>
        <family val="2"/>
      </rPr>
      <t>(Indique el valor asociado a inversión)</t>
    </r>
  </si>
  <si>
    <r>
      <t xml:space="preserve">VALOR DE INVERSIÓN (ASIGNACIÓN)
</t>
    </r>
    <r>
      <rPr>
        <sz val="13"/>
        <color theme="1" tint="0.14999847407452621"/>
        <rFont val="Aptos Narrow"/>
        <family val="2"/>
      </rPr>
      <t>(Indique el valor asociado a inversión)</t>
    </r>
  </si>
  <si>
    <t xml:space="preserve">Con el objetivo de dar inicio al proceso de consolidación del sistema de información estadístico para la economía popular, durante la vigencia 2023 se adelantaron las siguientes acciones: 
-  Expedición de la Resolución No 2158 de Noviembre de  2023 “Por la cual se reglamenta e implementa el artículo 90 de la Ley 2294 de 2023 sobre la construcción y operación del Sistema de Información Estadístico para la Economía Popular-SIEP”.
- Proposición del Cronograma de trabajo preliminar del proyecto del SIEP (2023-2026). Este plan de trabajo toma en cuenta los lineamientos institucionales para la construcción de sistemas de información y el modelo y de producción estadística GSBPM V.5.2. </t>
  </si>
  <si>
    <t>Temas Sociales</t>
  </si>
  <si>
    <t xml:space="preserve">Levantamiento, recopilación y actualización de la información relacionada con cuentas nacionales y macroeconómicas a nivel nacional				</t>
  </si>
  <si>
    <t>Por Convenio con el IDRD</t>
  </si>
  <si>
    <t>Levantamiento y actualización de la  información estadística de carácter sociodemográfico a nivel local y  nacional</t>
  </si>
  <si>
    <t>Documentos Metodológicos</t>
  </si>
  <si>
    <t>Documentos Metodológicos del CNPV
Documentos Metodológicos
Cuadros de Resultados</t>
  </si>
  <si>
    <t>Documentos de Planeación</t>
  </si>
  <si>
    <t>Servicio de Información Geoestadística</t>
  </si>
  <si>
    <t>No aplica para la vigencia 2024</t>
  </si>
  <si>
    <t>No aplica para la vigencia 2023</t>
  </si>
  <si>
    <t>Archivo en Excel (Piloto resultados CSD)</t>
  </si>
  <si>
    <r>
      <t xml:space="preserve">
</t>
    </r>
    <r>
      <rPr>
        <sz val="12"/>
        <rFont val="Calibri"/>
        <family val="2"/>
        <scheme val="minor"/>
      </rPr>
      <t>ANALISIS RESULTADOS FURAG_2022_301023
15-09-2023_Resultados_VIG2022</t>
    </r>
  </si>
  <si>
    <t>Modernización de la Gestion Documental del DANE Nacional</t>
  </si>
  <si>
    <t>2023_Fortalecimiento_de_la_capacidad_técnica_y_administrativa_de_los_procesos_de_la_entidad__nacional
Modernización de la Gestion Documental del DANE Nacional
Mejoramiento_de_la_infraestructura_y_equipamiento_fisico_de_la_entidad_a_nivel_nacional</t>
  </si>
  <si>
    <t>Documento de Planeación
Documentos de lineamientos Técnicos
Servicios Tecnológicos
Sedes mantenidas</t>
  </si>
  <si>
    <t>Servicio de geo información estadística - DIG</t>
  </si>
  <si>
    <t>$                                            2.400.553.570
$                                             1.300.000.000
$                                            2.700.000.000</t>
  </si>
  <si>
    <t>$                                            2.099.392.329
$                                               1.169.577.184
$                                               2.451.118.330</t>
  </si>
  <si>
    <t>SI</t>
  </si>
  <si>
    <t xml:space="preserve">No Aplica </t>
  </si>
  <si>
    <t>_Bases de datos por temática
_Bases de datos recolectados</t>
  </si>
  <si>
    <t>$                                                91.640.671.121
$                                                 9.911.546.795</t>
  </si>
  <si>
    <t>$                                            89.537.372.200
$                                                 9.721.715.866</t>
  </si>
  <si>
    <r>
      <t xml:space="preserve">Durante vigencia 2023 la entidad llevo a cabo la estrategia para mejorar el acceso y visualización de los contenidos del portal web del DANE, se entregaron los siguientes visores de datos actualizados a 2023:
</t>
    </r>
    <r>
      <rPr>
        <b/>
        <sz val="12"/>
        <color theme="1"/>
        <rFont val="Aptos Narrow"/>
      </rPr>
      <t xml:space="preserve">1. Simulador del trabajo doméstico y de cuidado no remunerado para el hogar y la comunidad – Simulador TDCNR </t>
    </r>
    <r>
      <rPr>
        <sz val="12"/>
        <color theme="1"/>
        <rFont val="Aptos Narrow"/>
      </rPr>
      <t xml:space="preserve">
https://sitios.dane.gov.co/SimuladorTDCNR/ 
</t>
    </r>
    <r>
      <rPr>
        <b/>
        <sz val="12"/>
        <color theme="1"/>
        <rFont val="Aptos Narrow"/>
      </rPr>
      <t>2. Visor de datos Índices de precios al consumidor  (IPC)</t>
    </r>
    <r>
      <rPr>
        <sz val="12"/>
        <color theme="1"/>
        <rFont val="Aptos Narrow"/>
      </rPr>
      <t xml:space="preserve">
https://sitios.dane.gov.co/ipc/visorIPC/#!/ 
</t>
    </r>
    <r>
      <rPr>
        <b/>
        <sz val="12"/>
        <color theme="1"/>
        <rFont val="Aptos Narrow"/>
      </rPr>
      <t xml:space="preserve">3. Visor de datos población indígena Wayuu  </t>
    </r>
    <r>
      <rPr>
        <sz val="12"/>
        <color theme="1"/>
        <rFont val="Aptos Narrow"/>
      </rPr>
      <t xml:space="preserve">
https://sitios.dane.gov.co/visor-wayuu/ 
</t>
    </r>
    <r>
      <rPr>
        <b/>
        <sz val="12"/>
        <color theme="1"/>
        <rFont val="Aptos Narrow"/>
      </rPr>
      <t xml:space="preserve">4. Visor de datos estadísticas de migración </t>
    </r>
    <r>
      <rPr>
        <sz val="12"/>
        <color theme="1"/>
        <rFont val="Aptos Narrow"/>
      </rPr>
      <t xml:space="preserve">
https://sitios.dane.gov.co/visor-migracion-nacional/index.html 
</t>
    </r>
    <r>
      <rPr>
        <b/>
        <sz val="12"/>
        <color theme="1"/>
        <rFont val="Aptos Narrow"/>
      </rPr>
      <t xml:space="preserve">5. Visor de datos principales agregados macroeconómicos   </t>
    </r>
    <r>
      <rPr>
        <sz val="12"/>
        <color theme="1"/>
        <rFont val="Aptos Narrow"/>
      </rPr>
      <t xml:space="preserve">
https://sitios.dane.gov.co/retropolacion-cn/  
</t>
    </r>
    <r>
      <rPr>
        <b/>
        <sz val="12"/>
        <color theme="1"/>
        <rFont val="Aptos Narrow"/>
      </rPr>
      <t xml:space="preserve">6. Visor de pobreza </t>
    </r>
    <r>
      <rPr>
        <sz val="12"/>
        <color theme="1"/>
        <rFont val="Aptos Narrow"/>
      </rPr>
      <t xml:space="preserve"> 
https://sitios.dane.gov.co/Pobreza_y_condiciones_de_vida/ 
</t>
    </r>
    <r>
      <rPr>
        <b/>
        <sz val="12"/>
        <color theme="1"/>
        <rFont val="Aptos Narrow"/>
      </rPr>
      <t xml:space="preserve">7. Ley de Estadísticas Oficiales </t>
    </r>
    <r>
      <rPr>
        <sz val="12"/>
        <color theme="1"/>
        <rFont val="Aptos Narrow"/>
      </rPr>
      <t xml:space="preserve">
https://www.dane.gov.co/index.php/acerca-del-dane/informacion-institucional/normatividad/leyes/ley-de-estadisticas-oficiales-de-colombia </t>
    </r>
  </si>
  <si>
    <t xml:space="preserve">Dando cumplimiento a la meta, desde la Dirección de Metodología y Producción Estadística DIMPE, el 07 de diciembre del 2023 se realizó la publicación del IPC sin regulados en la pagina oficial del DANE, la cual puede ser consultada por parte de los grupos de interés y ciudadanía en el siguiente enlace de acceso: https://www.dane.gov.co/files/operaciones/IPC/ene24/IPC_sin_alimentos_ni_regulados.xlsx </t>
  </si>
  <si>
    <t>Temas Económicos</t>
  </si>
  <si>
    <t>Cuadros de Resultados de las temáticas de precios y costos
Boletines Técnicos de las temáticas de precios y costos</t>
  </si>
  <si>
    <t>Durante la vigencia 2023, desde la Dirección de Síntesis y Cuentas Nacionales (DSCN), se realizó la publicación en pagina web de un total de 19  boletines técnicos asociados a las siguientes temáticas: 
1. Cuenta ambiental y económica de las actividades ambientales y transacciones asociadas (CAE - AATA) 2021 Provisional - 2022 preliminar
2. Cuenta ambiental y económica de activos de los recursos minerales y energéticos 2021 - 2022 provisional
3. Cuenta ambiental y económica de flujos de agua (CAE - FA) 2020 provisional - 2021 provisional
4.Cuenta ambiental y económica de flujos del bosque (CAE-FB) 2020 – 2021 provisional
5. Cuenta ambiental y económica de flujos de materiales de emisiones al aire (CAEFM - EA) 2020 - 2021 provisional
6. Cuenta ambiental y económica de flujos de materiales de residuos sólidos (CAEFM - RS) 2020 provisional - 2021 provisional
7.Cuenta Experimental de los Ecosistemas Resultados 2013-2014 p
8.Cuenta ambiental y económica de flujos de energía (CAE-FE) 2020 – 2021 provisional
9. Cuenta satélite de la agroindustria del arroz (CSAA) 2021 provisional - 2022 preliminar
10. Cuenta satélite de la agroindustria avícola (CSAAV) 2018 - 2022 preliminar
11. Cuenta Satélite de la Agroindustria del Maíz, Sorgo y Soya (CSAMSS) 2021 provisional – 2022 preliminar
12. Cuenta satélite de economía del cuidado (CSEC) 
13. Cuenta satélite de economía cultural y creativa (CSECC) 2021 provisional - 2022 preliminar
14. Cuenta satélite de económica cultural y creativa de Bogotá (CSECCB)
15. Cuenta satélite de salud (CSS)
16. Cuenta Satélite de las Tecnologías de la Información y las Comunicaciones (CSTIC) 2022pr
17. Cuenta Satélite de Turismo (CST) 2021 provisional y 2022 preliminar
Adicionalmente se realizó la entrega de 2 boletines como resultado del trabajo articulado de los convenios:
1. Cuenta satélite de minería (CSM) 2020 provisional - 2021 provisional
2. Cuenta Satélite del Deporte de Bogotá (CSDB) 2018 – 2022pr
Esta información se encuentra enlazada en la pagina web de la entidad al ser el medio predilecto de consulta y descarga de información estadística por parte de la ciudadanía y grupos de interés.</t>
  </si>
  <si>
    <t xml:space="preserve">
Boletines Técnicos en la Cuenta Satélite de Cultura,  
Boletines Técnicos en la Cuenta Satélite de Medio Ambiente, 
Boletines Técnicos en la Cuenta Satélite de Turismo, 
Boletines Técnicos en la Cuenta Satélite de Agroindustria,.</t>
  </si>
  <si>
    <r>
      <t>Atendiendo al cumplimiento de las acciones propuesta para el efectivo cumplimiento del compromiso, desde la Dirección de Censos y Demografía (DCD) durante la vigencia 2023, se avanzo con el desarrollo al 100% de las siguientes actividades:</t>
    </r>
    <r>
      <rPr>
        <b/>
        <sz val="12"/>
        <color theme="1"/>
        <rFont val="Aptos Narrow"/>
      </rPr>
      <t xml:space="preserve">
Actividad No.1</t>
    </r>
    <r>
      <rPr>
        <sz val="12"/>
        <color theme="1"/>
        <rFont val="Aptos Narrow"/>
        <family val="2"/>
      </rPr>
      <t xml:space="preserve">: Avance en las actividades iniciales en el marco de la articulación DANE y Unidad de PNN para la generación del documento de Línea Base de las condiciones de vida de la población al interior de las áreas protegidas que hacen parte del SINAP.
</t>
    </r>
    <r>
      <rPr>
        <b/>
        <sz val="12"/>
        <color theme="1"/>
        <rFont val="Aptos Narrow"/>
      </rPr>
      <t xml:space="preserve">Actividad 2: </t>
    </r>
    <r>
      <rPr>
        <sz val="12"/>
        <color theme="1"/>
        <rFont val="Aptos Narrow"/>
        <family val="2"/>
      </rPr>
      <t xml:space="preserve">Definición del Plan de Trabajo, con las actividades tiempos y responsables, que permitan dar cumplimiento al artículo 29 del PND, en lo referente a la caracterización socioeconómica de las familias que habitan en las áreas del Sistema de Parques Nacionales Naturales. 
</t>
    </r>
    <r>
      <rPr>
        <b/>
        <sz val="12"/>
        <color theme="1"/>
        <rFont val="Aptos Narrow"/>
      </rPr>
      <t>Actividad 3:</t>
    </r>
    <r>
      <rPr>
        <sz val="12"/>
        <color theme="1"/>
        <rFont val="Aptos Narrow"/>
        <family val="2"/>
      </rPr>
      <t xml:space="preserve"> Identificación de las necesidades de información, de acuerdo con el alcance geográfico y temático, así como la determinación de variables e información disponible en las operaciones estadísticas DANE y otras fuentes, como insumo para un diagnostico inicial. 
De esta forma, se logra la producción de los documento: 1) Plan de trabajo y 2) Propuesta metodológica con variables socioambientales a desarrollar en las operaciones estadísticas, partiendo de la descripción de estudios realizados para el DANE a través de consultorías y del sondeo de operaciones estadísticas  (Censo nacional de Población y Vivienda CNPV 2018 y Censo Nacional Agropecuario CNA 2014)  desarrolladas por la entidad.
</t>
    </r>
  </si>
  <si>
    <t>i) Propuesta metodológica con variables socioambientales a desarrollar en las operaciones estadísticas, partiendo de la descripción de estudios realizados para el DANE a través de consultorías y del sondeo de operaciones estadísticas  (Censo nacional de Población y Vivienda CNPV 2018 y Censo Nacional Agropecuario CNA 2014)  desarrolladas por la entidad.
ii) Plan de trabajo. 
iii) Acta de reunión.</t>
  </si>
  <si>
    <t xml:space="preserve">1) Matriz de observaciones al proyecto de resolución SIEP
2) Memoria justificativa del proyecto de resolución SIEP
3) Resolución DANE No2158 de 2023 -Creación SIEP
4) PPT Programación Preliminar SIEP_Dic2023
5) Cronograma preliminar SIEP
Carpeta Evidencias SIEP (L.2.2)
</t>
  </si>
  <si>
    <t>Reporte_Referentes_Internacionales_Diciembre_2023 registro estadístico y sistema info.pdf</t>
  </si>
  <si>
    <t>Subdirección
Dirección de Metodología y Producción Estadística - DIMPE
Dirección de Recolección y Acopio - DRA
Dirección de Geoestadística - DIG
Dirección de Censos y Demografía - DCD</t>
  </si>
  <si>
    <t>Con el objetivo de formalizar los procesos de producción estadística que permita la visibilización de inequidades, durante la vigencia 2023 se adelantaron las siguientes acciones: 
* Reuniones de articulación interinstitucional DANE -  DNP para la revisión de ejercicios previos de estimaciones de otras medidas de desigualdad (riqueza, propiedad de la tierra e inmuebles y tenencia de  activos financieros,etc..) Exploración metodología y de fuentes de información.
*Asistencia técnica de organismos de cooperación  internacional. con el propósito de potenciar el aprovechamientos de registros administrativos  y otras  fuentes alternativas utilizadas en la exploración de nuevas medidas de  desigualdad.</t>
  </si>
  <si>
    <t>1) Ayuda de memoria articulación DAN- PND Art91_11Sep2023
2) Ayuda de memoria articulación DANE-DNP_Art91PND_13Sep2023
3) Ayuda de memoria  ejercicios previos desigualdad DNP_09Nov2023
4) Exploración metodologías desigualdad_DANE_Sep2023
5) PPT Indicadores de desigualdad DANE_Sep2023
6) Acta reunión resultados acuerdo DIAN-DANE2022_28Oct2023
7) PPT Distribución de Riqueza_DNP2017_09Nov2023
8) Oficio DANE No20232600060431_Solictud Info UPRA
Carpeta Medidas Desigualdad (L.2.3)</t>
  </si>
  <si>
    <t>Dando cumplimiento a la meta, desde la Dirección de Metodología y Producción Estadística DIMPE, el 22 de septiembre del 2023 se realizó la publicación del pobreza monetaria, cumpliendo así el 100 % del avance de la meta. Esta información puede ser consultada por parte de los grupos de interés y la ciudadanía en el siguiente enlace de acceso: 
https://www.dane.gov.co/index.php/estadisticas-por-tema/pobreza-y-condiciones-de-vida/pobreza-monetaria</t>
  </si>
  <si>
    <t>Cuadros de Resultados de las temáticas de pobreza y condiciones de vida
Boletines Técnicos  de las temáticas de pobreza y condiciones de vida</t>
  </si>
  <si>
    <t>Durante el segundo semestre del 2023 se llevaron a cabo actividades preoperativas como preparación de los operativos de campo del Censo Económico en el año 2024:
- Actualización cartográfica focalizada y validación del conteo de unidades económicas en los municipios de: Fusagasugá, Cumaral, Sogamoso, Ricaurte, Girardot, Carmen de Apicalá, Restrepo, Melgar, Ubaté, La Dorada, COTA, SANTIAGO DE TOLÚ, COVEÑAS, COPACABANA, GIRARDOTA, AMAGA, CALDAS, MANAURE, CIRCASIA, CALARCÁ, SAN JOSÉ DEL GUAVIARE, TURBO, APARTADÓ, LA PLATA, SANTA ROSA DE CABAL, VILLAMARÍA, SAN GIL, PUERTO GAITÁN, GUACARÍ, EL CERRITO, CERETÉ y SAN PELAYO,
- Entrega de las especificaciones finales a EMTEL para la parametrización de los aplicativos del CENU: (i) Transporte multimodal, (ii) recuento, (iii) básico a establecimientos, (iv) básico a establecimientos web, (v) vendedores de calle, (vi) pequeña, mediana y gran empresa, (vii) especializado de construcción, (viii) especializado de transporte, (ix) gobierno general, servicios financieros y seguros, y servicios públicos domiciliarios, con lo cual EMTEL entregó a OSIS versión preliminar de los formularios de captura: 
- DMC (Recuento, Establecimientos, Vendedores de Calle) incluyendo Selección de manzana asignada desde un listado, Preguntas y Flujo de Preguntas, quedando pendiente la selección de manzana directamente del mapa,  incluir el doble ciclo de captura para unidades/ edificaciones, implementación de los ajustes finales de Normalizador de direcciones/DIVIPOLA y ajustes según observaciones de la entrega preliminar.
- Autodiligenciamiento (SAFP, Pequeña, mediana y Gran Empresa, Transporte, Establecimientos Web) incluyendo Preguntas y flujo de preguntas, Tablas y matrices básicas quedando pendiente implementación de los ajustes finales de Normalizador de direcciones y DIVIPOLA, ajustes según observaciones de la entrega preliminar y resultado de las pruebas de OSIS, implementar funcionalidad de precargue de directorios, Carga masiva. Para construcción se hizo entrega de versión básica del Formulario con preguntas y flujo de preguntas de los capítulos 1, 2, 3, 4, 5, 6, 7, 11 quedando pendiente entregar formulario con 3 capítulos:  proyectos, lugares de compra y apropiación tecnológica para quedar parametrizado completamente.
- Documento de Plan de Aprendizaje a partir de los aportes y revisiones realizadas con delegados de cada una de las direcciones técnicas y territoriales. También se consolidó una última versión del Plan de Comunicación y Sensibilización para cada una de las fases del CENU. 
- Documentos de las especificaciones técnicas y avance en la estructuración de los documentos precontractuales para procesos de adquisición de bienes y servicios, tales como papelería, personal, operador logístico de eventos, aprendizaje, logística de materiales, transporte multimodal, Toner, mobiliario y kits de identificación. Además, se llevaron a cabo comités semanales de seguimiento con el fin de mitigar los riesgos asociados al cumplimiento de los cronogramas establecidos para las adquisiciones.
Se celebró el contrato No. CO1.PCCNTR.5590445 con la sociedad Tequendama para la realización del lanzamiento del Censo Económico Nacional Urbano. De igual forma se avanzó en la estructuración de insumos por parte del CENU para el proceso de operador logístico de la entidad en la vigencia del año 2024.</t>
  </si>
  <si>
    <t>•	Documentos de Especificaciones Técnicas
•	Documentos Plan de Aprendizaje
•	Especificaciones para Parametrización de Aplicativos
•	Informacion Cartográfica Actualizada (Municipios)</t>
  </si>
  <si>
    <t>Desarrollo Censo Económico. Nacional</t>
  </si>
  <si>
    <r>
      <rPr>
        <b/>
        <sz val="12"/>
        <color theme="1"/>
        <rFont val="Aptos Narrow"/>
      </rPr>
      <t>i)</t>
    </r>
    <r>
      <rPr>
        <sz val="12"/>
        <color theme="1"/>
        <rFont val="Aptos Narrow"/>
        <family val="2"/>
      </rPr>
      <t xml:space="preserve"> Documentos producidos por la mesa técnica de análisis con 15 delegados de las organizaciones AICO, CRIC, GOBIERNO MAYO, ONIC, OPIAC Y TAYRONA.
</t>
    </r>
    <r>
      <rPr>
        <b/>
        <sz val="12"/>
        <color theme="1"/>
        <rFont val="Aptos Narrow"/>
      </rPr>
      <t>ii)</t>
    </r>
    <r>
      <rPr>
        <sz val="12"/>
        <color theme="1"/>
        <rFont val="Aptos Narrow"/>
        <family val="2"/>
      </rPr>
      <t xml:space="preserve"> Listados de asistencia y evidencia fotográfica de los  talleres con los líderes de Guainía
</t>
    </r>
    <r>
      <rPr>
        <b/>
        <sz val="12"/>
        <color theme="1"/>
        <rFont val="Aptos Narrow"/>
      </rPr>
      <t>iii)</t>
    </r>
    <r>
      <rPr>
        <sz val="12"/>
        <color theme="1"/>
        <rFont val="Aptos Narrow"/>
        <family val="2"/>
      </rPr>
      <t xml:space="preserve"> Documentos de la fase de diseño del Sistema de información del pueblo Wayuu 
</t>
    </r>
    <r>
      <rPr>
        <b/>
        <sz val="12"/>
        <color theme="1"/>
        <rFont val="Aptos Narrow"/>
      </rPr>
      <t>iv)</t>
    </r>
    <r>
      <rPr>
        <sz val="12"/>
        <color theme="1"/>
        <rFont val="Aptos Narrow"/>
        <family val="2"/>
      </rPr>
      <t xml:space="preserve"> Documentos soporte (estudios, informes, agenda integral, Plan) que den cumplimiento a las órdenes impartidas por la Corte Constitucional en la Sentencia T276 de 2022. 
</t>
    </r>
    <r>
      <rPr>
        <b/>
        <sz val="12"/>
        <color theme="1"/>
        <rFont val="Aptos Narrow"/>
      </rPr>
      <t>v)</t>
    </r>
    <r>
      <rPr>
        <sz val="12"/>
        <color theme="1"/>
        <rFont val="Aptos Narrow"/>
        <family val="2"/>
      </rPr>
      <t xml:space="preserve">  Diagnóstico de la situación sociodemográfica del pueblo Rrom/ Detección de Necesidades. Documento preliminar. </t>
    </r>
  </si>
  <si>
    <r>
      <t xml:space="preserve">En el año 2023, la  Dirección de Síntesis y Cuentas Nacionales (DSCN) avanzo un 45% del total de la meta, en los siguientes hitos asociados:
</t>
    </r>
    <r>
      <rPr>
        <b/>
        <sz val="12"/>
        <color theme="1"/>
        <rFont val="Aptos Narrow"/>
      </rPr>
      <t xml:space="preserve">Hito 1: Acopio correspondiente a un 20% </t>
    </r>
    <r>
      <rPr>
        <sz val="12"/>
        <color theme="1"/>
        <rFont val="Aptos Narrow"/>
        <family val="2"/>
      </rPr>
      <t xml:space="preserve">
</t>
    </r>
    <r>
      <rPr>
        <b/>
        <sz val="12"/>
        <color theme="1"/>
        <rFont val="Aptos Narrow"/>
      </rPr>
      <t>Hito 2: Procesamiento correspondiente a un 25%</t>
    </r>
  </si>
  <si>
    <t>Levantamiento de Información Geoespacial</t>
  </si>
  <si>
    <t>En 2023 se aumentó de 101 indicadores en categoría A (se produce el indicador) a 113 indicadores. Además 3 indicadores aumentaron de categoría al pasar de la categoría C a la Categoría B. De esta forma se obtuvieron 116 indicadores que se mantuvieron en categoría A o aumentaron de categoría. (Se comparten las evidencias de esos barómetros)</t>
  </si>
  <si>
    <r>
      <rPr>
        <b/>
        <sz val="12"/>
        <color theme="1"/>
        <rFont val="Aptos Narrow"/>
        <family val="2"/>
      </rPr>
      <t>Barómetros</t>
    </r>
    <r>
      <rPr>
        <sz val="12"/>
        <color theme="1"/>
        <rFont val="Aptos Narrow"/>
        <family val="2"/>
      </rPr>
      <t xml:space="preserve"> (archivos de Excel de cada uno de los indicadores reportados)</t>
    </r>
  </si>
  <si>
    <t>Fortalecer las capacidades tecnológicas que habilitan las operaciones estadísticas y la gestión institucional, asegurando la prestación de los servicios de tecnologías de la información y comunicaciones  de la entidad.</t>
  </si>
  <si>
    <t xml:space="preserve">_Fortalecimiento Y Modernización De Las Tics
_Modernización tecnológica para la transformación digital
_Informacion Geoespacial
_Carácter Sociodemográfico
_Desarrollo Censo Económico. Nacional
_Fortalecimiento De Informacion - Sen
_Gestion Documental 
</t>
  </si>
  <si>
    <t xml:space="preserve">_Fortalecimiento Y Modernización De Las Tics
_ Fortalecimiento De Informacion - Sen
</t>
  </si>
  <si>
    <t>Se presentan carpetas por operación estadística con archivos en Excel y correos electrónicos con los reportes realizados.</t>
  </si>
  <si>
    <t>_Levantamiento De Información Estadística Con Calidad, Cobertura Y Oportunidad 
Nacional
_Bases De Datos - Optimización De La Capacidad Del DANE En Sus Procesos De Recolección Y Acopio De La Información Estadística Oficial. Nacional</t>
  </si>
  <si>
    <t>De acuerdo con los resultados del Furag 2022 publicado por el DAFP, el DANE incrementó el IDI en 12 puntos, pasando de un puntaje de 79,8 en 2021 al 92 en 2022. De esta forma se da cumplimiento con el incremento establecido en la meta. Los resultados fueron presentados en Comité Directivo del 30 de Octubre de 2023</t>
  </si>
  <si>
    <r>
      <t xml:space="preserve">La estrategia de comunicación interna se fundamentó en los siguientes pilares:
</t>
    </r>
    <r>
      <rPr>
        <b/>
        <sz val="12"/>
        <color theme="1"/>
        <rFont val="Aptos Narrow"/>
        <family val="2"/>
      </rPr>
      <t xml:space="preserve">
Canales de Comunicación digitales:</t>
    </r>
    <r>
      <rPr>
        <sz val="12"/>
        <color theme="1"/>
        <rFont val="Aptos Narrow"/>
        <family val="2"/>
      </rPr>
      <t xml:space="preserve"> Se fortaleció la difusión de contenidos en la DANEnet. La página principal fue actualizada, haciéndola más interactiva y atractiva mediante diversas piezas alineadas con las campañas de difusión en colaboración con distintas áreas, como la Batería de Riesgo Psicosocial. Además, se utilizaron herramientas colaborativas de Microsoft, destacando Yammer, que posibilitó una interacción más cercana con todos los integrantes de la entidad mediante actividades relacionadas con fechas especiales, como el Día de la Madre. A través de este canal, se comunicaron noticias, actualizaciones, eventos y mensajes de interés institucional. Asimismo, facilitó la comunicación bidireccional, permitiendo que los servidores expresaran sus inquietudes, sugerencias y comentarios.
</t>
    </r>
    <r>
      <rPr>
        <b/>
        <sz val="12"/>
        <color theme="1"/>
        <rFont val="Aptos Narrow"/>
        <family val="2"/>
      </rPr>
      <t>Campañas Temáticas:</t>
    </r>
    <r>
      <rPr>
        <sz val="12"/>
        <color theme="1"/>
        <rFont val="Aptos Narrow"/>
        <family val="2"/>
      </rPr>
      <t xml:space="preserve"> Se diseñaron campañas temáticas, centradas en aspectos clave de la cultura de la entidad, como la diversidad, la innovación, la responsabilidad social y el bienestar laboral, así como también alineadas con temas específicos de la entidad, con su visión, misión, y valores institucionales. Estas campañas incluyeron actividades, charlas, retos y materiales informativos para sensibilizar y comprometer a los empleados con dichos temas. Entre ellas, se destacan:  
</t>
    </r>
    <r>
      <rPr>
        <b/>
        <sz val="12"/>
        <color theme="1"/>
        <rFont val="Aptos Narrow"/>
        <family val="2"/>
      </rPr>
      <t xml:space="preserve">Reto PEI: </t>
    </r>
    <r>
      <rPr>
        <sz val="12"/>
        <color theme="1"/>
        <rFont val="Aptos Narrow"/>
        <family val="2"/>
      </rPr>
      <t xml:space="preserve">Este consistió en la construcción final de la identidad visual del Plan Estratégico Institucional (PEI) del DANE.
</t>
    </r>
    <r>
      <rPr>
        <b/>
        <sz val="12"/>
        <color theme="1"/>
        <rFont val="Aptos Narrow"/>
        <family val="2"/>
      </rPr>
      <t xml:space="preserve">Ética del Servidor: </t>
    </r>
    <r>
      <rPr>
        <sz val="12"/>
        <color theme="1"/>
        <rFont val="Aptos Narrow"/>
        <family val="2"/>
      </rPr>
      <t xml:space="preserve">incluyó acciones puntuales como Elaboración de vídeos, contenidos y estilo gráfico de la campaña, elaboración de piezas de derechos-deberes, código de integridad, qué hago y qué no hago como servidor público.
</t>
    </r>
    <r>
      <rPr>
        <b/>
        <sz val="12"/>
        <color theme="1"/>
        <rFont val="Aptos Narrow"/>
        <family val="2"/>
      </rPr>
      <t>Sumemos Eco-conciencia:</t>
    </r>
    <r>
      <rPr>
        <sz val="12"/>
        <color theme="1"/>
        <rFont val="Aptos Narrow"/>
        <family val="2"/>
      </rPr>
      <t xml:space="preserve"> Presentamos  la importancia del cambio climático enlazando a actividades dentro de la Comunidad DANE que contribuyen a hacer un cambio ante la problemática, fomentando prácticas sostenibles y eco-amigables dentro de la entidad.
</t>
    </r>
    <r>
      <rPr>
        <b/>
        <sz val="12"/>
        <color theme="1"/>
        <rFont val="Aptos Narrow"/>
        <family val="2"/>
      </rPr>
      <t>Feria de la Excelencia:</t>
    </r>
    <r>
      <rPr>
        <sz val="12"/>
        <color theme="1"/>
        <rFont val="Aptos Narrow"/>
        <family val="2"/>
      </rPr>
      <t xml:space="preserve"> en el marco del compromiso continuo con la mejora y fortalecimiento de los procesos internos de la Entidad, se realizó el evento llamado “feria de la Excelencia”, dirigido a todos los servidores. La iniciativa surge por la importancia de la mejora continua en el Departamento Administrativo Nacional de Estadística (DANE) mediante la revisión, análisis y socialización de resultados de los informes de auditoría durante la vigencia 2023</t>
    </r>
  </si>
  <si>
    <t>Se realizó levantamiento de cargas y se inicio el costeo de la planta temporal, construcción del borrador del documento Técnico y Borrador del  Decreto. 
Se creo el GIT de Alianzas y Asuntos Internacionales, y se reorganizaron  y crearon GITs de las Direcciones de DCD y DSCN</t>
  </si>
  <si>
    <t>Durante la vigencia 2023, la OCI elaboró, revisó y envío a flujo de aprobación, el procedimiento de consultoría.</t>
  </si>
  <si>
    <t>Informe final sobre el cumplimiento de la Política de Prevención del Daño Antijurídico 2022 – 2023, en dicho informe se  presenta el porcentaje de  cumplimiento para cada una de las actividades programadas, teniendo en cuenta las gestiones  desarrolladas en las vigencias en las que fue formulada y de conformidad con las instrucciones dadas por  la Agencia Nacional de Defensa Jurídica del Estado.</t>
  </si>
  <si>
    <t xml:space="preserve">Se implementó estrategias de divulgación orientadas a la lucha contra la corrupción, la apropiación del régimen disciplinario y la promoción de un servicio público con integridad al interior de la entidad, fortaleciendo el ejercicio de la función pública, generando en el segundo semestre 2023, dos (2) espacios para sensibilizar a los servidores públicos en los siguientes temas:
• Problemática de la participación en política de los servidores públicos en Colombia.
• Dar a conocer la gestión que realiza la Secretaria de Transparencia, en el marco de las políticas públicas en materia de transparencia y el fortalecimiento de los mecanismos de lucha contra la corrupción y la importancia del reporte oportuno y completo de hechos que puedan configurar conductas disciplinarias, teniendo en cuenta elementos de modo, tiempo y lugar. Como actividad pedagógica se adopto un juego pedagógico denominado  “Sopa de Letras”, para afianzar la información proporcionada en la sensibilización.
En los meses de junio, julio, noviembre y diciembre, se construyó un documento en el marco de las buenas prácticas para el ejercicio de la función pública a través de la participación de los servidores y colaboradores, por medio de un formulario FORMS a nivel nacional. 
Desde el 28 de agosto hasta el 01 de septiembre de 2023, se realizó la “Semana de la transparencia, ética e integridad”, para fortalecer el valor de lo público en la entidad DANE. </t>
  </si>
  <si>
    <t xml:space="preserve">1. En el marco de la Mesa de Estadísticas Agropecuarias en el plan de acción se socializó la Guía de Enfoque diferencial e interseccional en  implementación en la plenaria de la mesa dedicada a la Estrategia 2.4: Sensibilizar y capacitar en enfoque diferencial e interseccional a las entidades que conforman el ecosistema de datos del sector agropecuario.
2. En el plan de capacitación con relación a los cursos virtuales del ciclo II y ciclo IV se certificaron 74 personas. Se anexa lista de certificados. 
3. Durante el segundo semestre de 2023 se llevaron a cabo asesorías y socializaciones de la Guía de Enfoque Diferencial e Interseccional en la Producción Estadística, con diversas entidades del SEN. Su objetivo fue promover y orientar la implementación de los lineamiento de la Guía para la Inclusión del Enfoque Diferencial e Interseccional en la Producción y Difusión Estadística del SEN y aclara dudas sobre la estandarización de las variables de género y demás variables diferenciales. MINCULTURA, DIAN, CANCILLERIA,  acogen las categorías propuestas para las variables LGBTIQ+ para armonizar con las categorías de la Registraduría, en asesoría solicitada en 2º semestre 2023.  REGISTRADURIA, Se realiza asesoría por solicitud de la entidad. ARN, se realizan mesas técnicas con la entidad y se elabora el Guion para el video que muestra la entidad como ejemplo exitoso de implementación de la Guía para el SEN. MINAGRICULTURA Y UPRA, se brindó acompañamiento en la elaboración y análisis de la encuesta de la implementación de los enfoques diferenciales e interseccionales en Entidades Adscritas al Ministerio de Agricultura o pertenecientes al sector agropecuario, se apoyó al Ministerio de Agricultura y Desarrollo Rural en la inclusión de los enfoques diferenciales, en particular, la caracterización de la población no binaria en las  herramientas del Ministerio, se acompañó la revisión de las herramientas de caracterización de las Entidades Finagro, Banco Agrario, Contactar y se elaboró de forma conjunta DANE- Ministerio la Nota Estadística de Mujer Rural y Campesina del 2023
(en https://www.dane.gov.co/files/investigaciones/notas-estadisticas/NotaEstadistica-Mujer-Rural-Campesina.pdf)
</t>
  </si>
  <si>
    <t>1. Información Plenaria Mesa Agropecuaria 26 abril 2023
2. Listado de certificados en Curso Virtual Enfoque Diferencial e Interseccional 
3. PPt Asesorías GEDI</t>
  </si>
  <si>
    <r>
      <t xml:space="preserve">Durante el año 2023, la Dirección de Geoestadística (DIG) avanzo en las siguientes acciones:
- Se expide la resolución 899 de 2023 de IGAC que define la conformación y funcionamiento de la ICDE asegurando su interrelación con el SEN.
- Se firma un Acuerdo de Voluntades entre entidades quienes se comprometen a establecer y promover el desarrollo de la ICDE de acuerdo con sus objetivos y principios. 
- Se realiza el evento nacional "Ecosistema Geoespacial Sostenible" los días 17 y 18 de julio de 2023 con el objeto de posicionar la ICDE entre las entidades del orden nacional y local productoras de información espacial. Se aborda con los asistentes un taller con el liderazgo de CEPAL para identificar el estado actual de la ICDE respecto de las vías estratégicas del IGIF.
- Se firma el Acuerdo 002 ICDE 2023 </t>
    </r>
    <r>
      <rPr>
        <i/>
        <sz val="12"/>
        <color theme="1"/>
        <rFont val="Aptos Narrow"/>
      </rPr>
      <t xml:space="preserve">“Por medio de la cual la Comisión Intersectorial de Información Geográfica – CIIG de la Infraestructura Colombiana de Datos Espaciales – ICDE adopta el modelo núcleo LADM_COL para la integración, interoperabilidad y articulación de los sistemas de información geográfica del Sistema de Administración del Territorio - SAT”. </t>
    </r>
    <r>
      <rPr>
        <sz val="12"/>
        <color theme="1"/>
        <rFont val="Aptos Narrow"/>
      </rPr>
      <t xml:space="preserve">
- Se realiza la primera sesión del Comité Intersectorial de la ICDE en la cual se elige oficialmente al DANE como presidente y DNP como secretaría técnica. La Fuerza Área presenta su batería de información satelital y grandes apuestas para 2024.</t>
    </r>
  </si>
  <si>
    <t>Realizar el diseño metodológico de la caracterización sociodemográfica de las viviendas y la población Rrom de cada una de las 9 kumpanias y las dos organizaciones del pueblo Rrom, con la participación del pueblo Rrom.  que permita el seguimiento y la formulación de políticas publicas y capacitar a las personas de la CND en Bogotá para que repliquen la capacitación en sus kumpanias y hagan la recolección de información.</t>
  </si>
  <si>
    <t xml:space="preserve">Diagnóstico de la situación sociodemográfica del pueblo Rrom/ Detección de Necesidades. Documento preliminar. </t>
  </si>
  <si>
    <t>Adecuar y articular las operaciones estadísticas que se definan en coordinación con la MRA en los territorios indígenas de la Amazonía colombiana priorizados y concertados, siendo la OPIAC un aliado estratégico para la interlocución y garantía de derechos de los pueblos indígenas.
1. Adecuación institucional del DANE que permita facilitar e implementar las operaciones estadísticas priorizadas con la MRA. 
            A. Asignación de un equipo de trabajo del DANE, como enlace con los pueblos indígenas de la amazonia colombiana. 
            B. Adecuación e implementación de las operaciones estadísticas priorizadas a realizar en territorios indígenas de la amazonia colombiana. 
2. Implementación de las operaciones estadísticas priorizadas con los pueblos indígenas de la amazonia colombiana. 
            A. Implementación de las estadísticas vitales adecuadas para los pueblos indígenas en los departamentos de Amazonas, Vaupés y Guainía. 
            B. gestión conjunta entre DANE y OPIAC para la implementación de las estadísticas vitales en los territorios indígenas de los departamentos de Putumayo, Caquetá y Guaviare. 
3. Desarrollo de un programa de formación a líderes indígenas de la amazonia colombiana en el manejo de información poblacional 
4. Diseño de un indicador diferencial de precios para la amazonia colombiana (Diseño temático con las entidades involucradas, diseño muestral, presupuesto, posibles ejercicios de estimación de áreas pequeñas). 
         A. Convocatoria conjunta con la MRA para la generación de espacios interinstitucionales para definir ruta conjunta de implementación del indicador diferencial de precios para la amazonia colombiana.</t>
  </si>
  <si>
    <t>Listados de asistencia y evidencia fotográfica de las realización de los talleres.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</si>
</sst>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4" formatCode="_-&quot;$&quot;\ * #,##0.00_-;\-&quot;$&quot;\ * #,##0.00_-;_-&quot;$&quot;\ * &quot;-&quot;??_-;_-@_-"/>
    <numFmt numFmtId="164" formatCode="_-&quot;$&quot;* #,##0_-;\-&quot;$&quot;* #,##0_-;_-&quot;$&quot;* &quot;-&quot;_-;_-@_-"/>
    <numFmt numFmtId="165" formatCode="_-&quot;$&quot;\ * #,##0_-;\-&quot;$&quot;\ * #,##0_-;_-&quot;$&quot;\ * &quot;-&quot;??_-;_-@_-"/>
    <numFmt numFmtId="166" formatCode="_-[$$-409]* #,##0_ ;_-[$$-409]* \-#,##0\ ;_-[$$-409]* &quot;-&quot;??_ ;_-@_ "/>
  </numFmts>
  <fonts count="42" x14ac:knownFonts="1">
    <font>
      <sz val="12"/>
      <color theme="1"/>
      <name val="Calibri"/>
      <family val="2"/>
      <scheme val="minor"/>
    </font>
    <font>
      <sz val="12"/>
      <color theme="1"/>
      <name val="Calibri"/>
      <family val="2"/>
      <scheme val="minor"/>
    </font>
    <font>
      <sz val="12"/>
      <color theme="1"/>
      <name val="Segoe UI"/>
      <family val="2"/>
    </font>
    <font>
      <b/>
      <sz val="15"/>
      <color theme="0"/>
      <name val="Aptos Narrow"/>
    </font>
    <font>
      <u/>
      <sz val="12"/>
      <color theme="10"/>
      <name val="Calibri"/>
      <family val="2"/>
      <scheme val="minor"/>
    </font>
    <font>
      <b/>
      <sz val="12"/>
      <color theme="1"/>
      <name val="Aptos Narrow"/>
      <family val="2"/>
    </font>
    <font>
      <sz val="12"/>
      <color theme="1"/>
      <name val="Aptos Narrow"/>
      <family val="2"/>
    </font>
    <font>
      <b/>
      <sz val="12"/>
      <color theme="0"/>
      <name val="Aptos Narrow"/>
      <family val="2"/>
    </font>
    <font>
      <b/>
      <sz val="12"/>
      <color theme="1"/>
      <name val="Aptos Narrow"/>
    </font>
    <font>
      <sz val="12"/>
      <color theme="1"/>
      <name val="Aptos Narrow"/>
    </font>
    <font>
      <b/>
      <sz val="12"/>
      <name val="Aptos Narrow"/>
      <family val="2"/>
    </font>
    <font>
      <sz val="12"/>
      <name val="Aptos Narrow"/>
      <family val="2"/>
    </font>
    <font>
      <u/>
      <sz val="12"/>
      <color theme="10"/>
      <name val="Aptos Narrow"/>
    </font>
    <font>
      <sz val="12"/>
      <color rgb="FF000000"/>
      <name val="Aptos Narrow"/>
    </font>
    <font>
      <b/>
      <sz val="12"/>
      <color rgb="FF000000"/>
      <name val="Aptos Narrow"/>
    </font>
    <font>
      <sz val="12"/>
      <color rgb="FF000000"/>
      <name val="Segoe UI"/>
      <family val="2"/>
    </font>
    <font>
      <i/>
      <sz val="12"/>
      <color theme="1"/>
      <name val="Aptos Narrow"/>
    </font>
    <font>
      <b/>
      <sz val="15"/>
      <color theme="0"/>
      <name val="Aptos Narrow"/>
      <family val="2"/>
    </font>
    <font>
      <sz val="15"/>
      <color theme="0"/>
      <name val="Aptos Narrow"/>
    </font>
    <font>
      <b/>
      <sz val="20"/>
      <color theme="1"/>
      <name val="Aptos Narrow"/>
      <family val="2"/>
    </font>
    <font>
      <b/>
      <sz val="15"/>
      <color rgb="FF3B4593"/>
      <name val="Aptos Narrow"/>
    </font>
    <font>
      <sz val="13"/>
      <color theme="1"/>
      <name val="Aptos Narrow"/>
    </font>
    <font>
      <b/>
      <sz val="13"/>
      <color theme="1" tint="4.9989318521683403E-2"/>
      <name val="Aptos Narrow"/>
    </font>
    <font>
      <b/>
      <sz val="13"/>
      <color theme="3" tint="-0.499984740745262"/>
      <name val="Aptos Narrow"/>
    </font>
    <font>
      <b/>
      <sz val="15"/>
      <color rgb="FF5F439E"/>
      <name val="Aptos Narrow"/>
    </font>
    <font>
      <b/>
      <sz val="15"/>
      <color rgb="FF815BAB"/>
      <name val="Aptos Narrow"/>
    </font>
    <font>
      <b/>
      <sz val="15"/>
      <color rgb="FF9B33A3"/>
      <name val="Aptos Narrow"/>
    </font>
    <font>
      <b/>
      <sz val="15"/>
      <color rgb="FFC02B83"/>
      <name val="Aptos Narrow"/>
    </font>
    <font>
      <b/>
      <sz val="15"/>
      <color rgb="FFE3286A"/>
      <name val="Aptos Narrow"/>
    </font>
    <font>
      <b/>
      <sz val="16"/>
      <color theme="1"/>
      <name val="Aptos Narrow"/>
    </font>
    <font>
      <b/>
      <sz val="13"/>
      <color theme="1" tint="0.14999847407452621"/>
      <name val="Aptos Narrow"/>
      <family val="2"/>
    </font>
    <font>
      <sz val="13"/>
      <color theme="1" tint="0.14999847407452621"/>
      <name val="Aptos Narrow"/>
      <family val="2"/>
    </font>
    <font>
      <b/>
      <sz val="14"/>
      <color theme="0"/>
      <name val="Aptos Narrow"/>
      <family val="2"/>
    </font>
    <font>
      <sz val="14"/>
      <color theme="1"/>
      <name val="Aptos Narrow"/>
      <family val="2"/>
    </font>
    <font>
      <b/>
      <sz val="18"/>
      <color theme="0"/>
      <name val="Aptos Narrow"/>
      <family val="2"/>
    </font>
    <font>
      <sz val="18"/>
      <color theme="1"/>
      <name val="Aptos Narrow"/>
      <family val="2"/>
    </font>
    <font>
      <b/>
      <sz val="11"/>
      <color theme="1" tint="4.9989318521683403E-2"/>
      <name val="Aptos Narrow"/>
      <family val="2"/>
    </font>
    <font>
      <b/>
      <sz val="11"/>
      <color theme="0"/>
      <name val="Aptos Narrow"/>
      <family val="2"/>
    </font>
    <font>
      <b/>
      <sz val="11"/>
      <color theme="3" tint="-0.249977111117893"/>
      <name val="Aptos Narrow"/>
      <family val="2"/>
    </font>
    <font>
      <sz val="11"/>
      <color theme="1"/>
      <name val="Aptos Narrow"/>
      <family val="2"/>
    </font>
    <font>
      <sz val="12"/>
      <name val="Calibri"/>
      <family val="2"/>
      <scheme val="minor"/>
    </font>
    <font>
      <sz val="12"/>
      <color rgb="FF000000"/>
      <name val="Aptos Narrow"/>
      <family val="2"/>
    </font>
  </fonts>
  <fills count="2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815BAB"/>
        <bgColor indexed="64"/>
      </patternFill>
    </fill>
    <fill>
      <patternFill patternType="solid">
        <fgColor theme="0" tint="-4.9989318521683403E-2"/>
        <bgColor indexed="64"/>
      </patternFill>
    </fill>
    <fill>
      <patternFill patternType="solid">
        <fgColor rgb="FF3B4593"/>
        <bgColor indexed="64"/>
      </patternFill>
    </fill>
    <fill>
      <patternFill patternType="solid">
        <fgColor rgb="FF5F439E"/>
        <bgColor indexed="64"/>
      </patternFill>
    </fill>
    <fill>
      <patternFill patternType="solid">
        <fgColor rgb="FF8051B7"/>
        <bgColor indexed="64"/>
      </patternFill>
    </fill>
    <fill>
      <patternFill patternType="solid">
        <fgColor rgb="FF9B33A3"/>
        <bgColor indexed="64"/>
      </patternFill>
    </fill>
    <fill>
      <patternFill patternType="solid">
        <fgColor rgb="FFC02B83"/>
        <bgColor indexed="64"/>
      </patternFill>
    </fill>
    <fill>
      <patternFill patternType="solid">
        <fgColor rgb="FFE3286A"/>
        <bgColor indexed="64"/>
      </patternFill>
    </fill>
    <fill>
      <patternFill patternType="solid">
        <fgColor theme="2" tint="-0.74999237037263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3" tint="0.39997558519241921"/>
        <bgColor indexed="64"/>
      </patternFill>
    </fill>
  </fills>
  <borders count="14">
    <border>
      <left/>
      <right/>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indexed="64"/>
      </left>
      <right style="hair">
        <color indexed="64"/>
      </right>
      <top style="hair">
        <color indexed="64"/>
      </top>
      <bottom style="hair">
        <color indexed="64"/>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indexed="64"/>
      </left>
      <right/>
      <top style="hair">
        <color indexed="64"/>
      </top>
      <bottom style="hair">
        <color indexed="64"/>
      </bottom>
      <diagonal/>
    </border>
    <border>
      <left style="hair">
        <color theme="0" tint="-0.499984740745262"/>
      </left>
      <right/>
      <top/>
      <bottom style="hair">
        <color theme="0" tint="-0.499984740745262"/>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4" fillId="0" borderId="0" applyNumberFormat="0" applyFill="0" applyBorder="0" applyAlignment="0" applyProtection="0"/>
  </cellStyleXfs>
  <cellXfs count="154">
    <xf numFmtId="0" fontId="0" fillId="0" borderId="0" xfId="0"/>
    <xf numFmtId="0" fontId="2" fillId="0" borderId="0" xfId="0" applyFont="1" applyAlignment="1">
      <alignment vertical="center"/>
    </xf>
    <xf numFmtId="0" fontId="0" fillId="5" borderId="0" xfId="0" applyFill="1"/>
    <xf numFmtId="0" fontId="0" fillId="6" borderId="0" xfId="0" applyFill="1"/>
    <xf numFmtId="0" fontId="0" fillId="2" borderId="0" xfId="0" applyFill="1"/>
    <xf numFmtId="0" fontId="6" fillId="0" borderId="0" xfId="0" applyFont="1"/>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0" fontId="6" fillId="0" borderId="2" xfId="0" applyFont="1" applyBorder="1" applyAlignment="1">
      <alignment horizontal="center" vertical="center" wrapText="1"/>
    </xf>
    <xf numFmtId="164" fontId="6" fillId="0" borderId="2" xfId="3" applyFont="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0" borderId="2" xfId="4"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xf>
    <xf numFmtId="164" fontId="6" fillId="0" borderId="2" xfId="3" applyFont="1" applyBorder="1" applyAlignment="1">
      <alignment horizontal="center" vertical="center"/>
    </xf>
    <xf numFmtId="0" fontId="6" fillId="3" borderId="1" xfId="0" applyFont="1" applyFill="1" applyBorder="1" applyAlignment="1">
      <alignment horizontal="center" vertical="center"/>
    </xf>
    <xf numFmtId="164" fontId="6" fillId="0" borderId="2" xfId="3" applyFont="1" applyBorder="1" applyAlignment="1">
      <alignment vertical="center"/>
    </xf>
    <xf numFmtId="0" fontId="9" fillId="0" borderId="2" xfId="0" quotePrefix="1" applyFont="1" applyBorder="1" applyAlignment="1">
      <alignment vertical="center" wrapText="1"/>
    </xf>
    <xf numFmtId="0" fontId="11" fillId="3" borderId="1" xfId="0" applyFont="1" applyFill="1" applyBorder="1" applyAlignment="1">
      <alignment horizontal="center" vertical="center"/>
    </xf>
    <xf numFmtId="0" fontId="10" fillId="3" borderId="3"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1" borderId="1"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17" fillId="13" borderId="1" xfId="0" applyFont="1" applyFill="1" applyBorder="1" applyAlignment="1">
      <alignment horizontal="center" vertical="center" wrapText="1"/>
    </xf>
    <xf numFmtId="0" fontId="17" fillId="14" borderId="1" xfId="0" applyFont="1" applyFill="1" applyBorder="1" applyAlignment="1">
      <alignment horizontal="center" vertical="center" wrapText="1"/>
    </xf>
    <xf numFmtId="9" fontId="3" fillId="9" borderId="2" xfId="0" applyNumberFormat="1" applyFont="1" applyFill="1" applyBorder="1" applyAlignment="1">
      <alignment horizontal="center" vertical="center" wrapText="1"/>
    </xf>
    <xf numFmtId="0" fontId="3" fillId="9" borderId="2" xfId="0" applyFont="1" applyFill="1" applyBorder="1" applyAlignment="1">
      <alignment horizontal="center" vertical="center" wrapText="1"/>
    </xf>
    <xf numFmtId="9" fontId="20" fillId="8" borderId="2" xfId="2" applyFont="1" applyFill="1" applyBorder="1" applyAlignment="1">
      <alignment horizontal="center" vertical="center"/>
    </xf>
    <xf numFmtId="0" fontId="20" fillId="8" borderId="2" xfId="0" applyFont="1" applyFill="1" applyBorder="1" applyAlignment="1">
      <alignment horizontal="center" vertical="center"/>
    </xf>
    <xf numFmtId="0" fontId="21" fillId="0" borderId="0" xfId="0" applyFont="1"/>
    <xf numFmtId="0" fontId="22" fillId="2" borderId="1" xfId="0" applyFont="1" applyFill="1" applyBorder="1" applyAlignment="1">
      <alignment horizontal="center" vertical="center" wrapText="1"/>
    </xf>
    <xf numFmtId="0" fontId="23" fillId="17" borderId="1" xfId="0" applyFont="1" applyFill="1" applyBorder="1" applyAlignment="1">
      <alignment horizontal="center" vertical="center" wrapText="1"/>
    </xf>
    <xf numFmtId="0" fontId="23" fillId="17" borderId="7" xfId="0" applyFont="1" applyFill="1" applyBorder="1" applyAlignment="1">
      <alignment horizontal="center" vertical="center" wrapText="1"/>
    </xf>
    <xf numFmtId="0" fontId="3" fillId="10" borderId="2" xfId="0" applyFont="1" applyFill="1" applyBorder="1" applyAlignment="1">
      <alignment horizontal="center" vertical="center" wrapText="1"/>
    </xf>
    <xf numFmtId="9" fontId="3" fillId="10" borderId="2" xfId="0" applyNumberFormat="1" applyFont="1" applyFill="1" applyBorder="1" applyAlignment="1">
      <alignment horizontal="center" vertical="center" wrapText="1"/>
    </xf>
    <xf numFmtId="1" fontId="3" fillId="10" borderId="2" xfId="2" applyNumberFormat="1" applyFont="1" applyFill="1" applyBorder="1" applyAlignment="1">
      <alignment horizontal="center" vertical="center" wrapText="1"/>
    </xf>
    <xf numFmtId="1" fontId="3" fillId="10" borderId="2" xfId="0" applyNumberFormat="1" applyFont="1" applyFill="1" applyBorder="1" applyAlignment="1">
      <alignment horizontal="center" vertical="center" wrapText="1"/>
    </xf>
    <xf numFmtId="9" fontId="3" fillId="10" borderId="2" xfId="0" applyNumberFormat="1" applyFont="1" applyFill="1" applyBorder="1" applyAlignment="1">
      <alignment horizontal="center" vertical="center"/>
    </xf>
    <xf numFmtId="0" fontId="24" fillId="8" borderId="2" xfId="0" applyFont="1" applyFill="1" applyBorder="1" applyAlignment="1">
      <alignment horizontal="center" vertical="center"/>
    </xf>
    <xf numFmtId="9" fontId="24" fillId="8" borderId="2" xfId="0" applyNumberFormat="1" applyFont="1" applyFill="1" applyBorder="1" applyAlignment="1">
      <alignment horizontal="center" vertical="center"/>
    </xf>
    <xf numFmtId="9" fontId="24" fillId="8" borderId="2" xfId="2" applyFont="1" applyFill="1" applyBorder="1" applyAlignment="1">
      <alignment horizontal="center" vertical="center"/>
    </xf>
    <xf numFmtId="1" fontId="24" fillId="8" borderId="2" xfId="0" applyNumberFormat="1" applyFont="1" applyFill="1" applyBorder="1" applyAlignment="1">
      <alignment horizontal="center" vertical="center"/>
    </xf>
    <xf numFmtId="9" fontId="24" fillId="8" borderId="2" xfId="2" applyFont="1" applyFill="1" applyBorder="1" applyAlignment="1">
      <alignment horizontal="center" vertical="center" wrapText="1"/>
    </xf>
    <xf numFmtId="0" fontId="9" fillId="3" borderId="2" xfId="0" applyFont="1" applyFill="1" applyBorder="1" applyAlignment="1">
      <alignment vertical="center" wrapText="1"/>
    </xf>
    <xf numFmtId="0" fontId="6" fillId="3" borderId="2" xfId="0" applyFont="1" applyFill="1" applyBorder="1" applyAlignment="1">
      <alignment vertical="center" wrapText="1"/>
    </xf>
    <xf numFmtId="0" fontId="6" fillId="3" borderId="2" xfId="0" applyFont="1" applyFill="1" applyBorder="1" applyAlignment="1">
      <alignment horizontal="center" vertical="center"/>
    </xf>
    <xf numFmtId="164" fontId="6" fillId="3" borderId="2" xfId="3" applyFont="1" applyFill="1" applyBorder="1" applyAlignment="1">
      <alignment vertical="center"/>
    </xf>
    <xf numFmtId="0" fontId="6" fillId="3" borderId="2" xfId="0" applyFont="1" applyFill="1" applyBorder="1" applyAlignment="1">
      <alignment horizontal="center" vertical="center" wrapText="1"/>
    </xf>
    <xf numFmtId="164" fontId="6" fillId="3" borderId="2" xfId="3" applyFont="1" applyFill="1" applyBorder="1" applyAlignment="1">
      <alignment horizontal="center" vertical="center" wrapText="1"/>
    </xf>
    <xf numFmtId="0" fontId="9" fillId="3" borderId="2" xfId="0" applyFont="1" applyFill="1" applyBorder="1" applyAlignment="1">
      <alignment horizontal="center" vertical="center" wrapText="1"/>
    </xf>
    <xf numFmtId="0" fontId="4" fillId="3" borderId="2" xfId="4" applyFill="1" applyBorder="1" applyAlignment="1">
      <alignment horizontal="center" vertical="center" wrapText="1"/>
    </xf>
    <xf numFmtId="0" fontId="9" fillId="3" borderId="2" xfId="0" applyFont="1" applyFill="1" applyBorder="1" applyAlignment="1">
      <alignment horizontal="center" vertical="center"/>
    </xf>
    <xf numFmtId="44" fontId="9" fillId="3" borderId="2" xfId="1" applyFont="1" applyFill="1" applyBorder="1" applyAlignment="1">
      <alignment horizontal="center" vertical="center"/>
    </xf>
    <xf numFmtId="9" fontId="3" fillId="7" borderId="2" xfId="0" applyNumberFormat="1" applyFont="1" applyFill="1" applyBorder="1" applyAlignment="1">
      <alignment horizontal="center" vertical="center" wrapText="1"/>
    </xf>
    <xf numFmtId="0" fontId="3" fillId="7" borderId="2" xfId="0" applyFont="1" applyFill="1" applyBorder="1" applyAlignment="1">
      <alignment horizontal="center" vertical="center" wrapText="1"/>
    </xf>
    <xf numFmtId="9" fontId="25" fillId="8" borderId="2" xfId="2" applyFont="1" applyFill="1" applyBorder="1" applyAlignment="1">
      <alignment horizontal="center" vertical="center"/>
    </xf>
    <xf numFmtId="9" fontId="25" fillId="8" borderId="2" xfId="0" applyNumberFormat="1" applyFont="1" applyFill="1" applyBorder="1" applyAlignment="1">
      <alignment horizontal="center" vertical="center"/>
    </xf>
    <xf numFmtId="165" fontId="6" fillId="3" borderId="2" xfId="1" applyNumberFormat="1" applyFont="1" applyFill="1" applyBorder="1" applyAlignment="1">
      <alignment vertical="center"/>
    </xf>
    <xf numFmtId="44" fontId="6" fillId="3" borderId="2" xfId="1" applyFont="1" applyFill="1" applyBorder="1" applyAlignment="1">
      <alignment vertical="center" wrapText="1"/>
    </xf>
    <xf numFmtId="0" fontId="6" fillId="3" borderId="2" xfId="1" applyNumberFormat="1" applyFont="1" applyFill="1" applyBorder="1" applyAlignment="1">
      <alignment horizontal="left" vertical="center" wrapText="1"/>
    </xf>
    <xf numFmtId="165" fontId="6" fillId="3" borderId="2" xfId="1" applyNumberFormat="1" applyFont="1" applyFill="1" applyBorder="1" applyAlignment="1">
      <alignment horizontal="center" vertical="center"/>
    </xf>
    <xf numFmtId="44" fontId="6" fillId="3" borderId="2" xfId="1" applyFont="1" applyFill="1" applyBorder="1" applyAlignment="1">
      <alignment horizontal="left" vertical="center" wrapText="1"/>
    </xf>
    <xf numFmtId="9" fontId="3" fillId="13" borderId="2" xfId="0" applyNumberFormat="1" applyFont="1" applyFill="1" applyBorder="1" applyAlignment="1">
      <alignment horizontal="center" vertical="center" wrapText="1"/>
    </xf>
    <xf numFmtId="0" fontId="3" fillId="13" borderId="2" xfId="0" applyFont="1" applyFill="1" applyBorder="1" applyAlignment="1">
      <alignment horizontal="center" vertical="center" wrapText="1"/>
    </xf>
    <xf numFmtId="9" fontId="3" fillId="12" borderId="2" xfId="0" applyNumberFormat="1" applyFont="1" applyFill="1" applyBorder="1" applyAlignment="1">
      <alignment horizontal="center" vertical="center" wrapText="1"/>
    </xf>
    <xf numFmtId="0" fontId="3" fillId="12" borderId="2" xfId="0" applyFont="1" applyFill="1" applyBorder="1" applyAlignment="1">
      <alignment horizontal="center" vertical="center" wrapText="1"/>
    </xf>
    <xf numFmtId="1" fontId="26" fillId="8" borderId="2" xfId="2" applyNumberFormat="1" applyFont="1" applyFill="1" applyBorder="1" applyAlignment="1">
      <alignment horizontal="center" vertical="center" wrapText="1"/>
    </xf>
    <xf numFmtId="9" fontId="26" fillId="8" borderId="2" xfId="2" applyFont="1" applyFill="1" applyBorder="1" applyAlignment="1">
      <alignment horizontal="center" vertical="center"/>
    </xf>
    <xf numFmtId="165" fontId="6" fillId="3" borderId="2" xfId="1" applyNumberFormat="1" applyFont="1" applyFill="1" applyBorder="1" applyAlignment="1">
      <alignment horizontal="right" vertical="center"/>
    </xf>
    <xf numFmtId="0" fontId="13" fillId="3" borderId="2" xfId="0" applyFont="1" applyFill="1" applyBorder="1" applyAlignment="1">
      <alignment horizontal="center" vertical="center" wrapText="1"/>
    </xf>
    <xf numFmtId="0" fontId="6" fillId="0" borderId="0" xfId="0" applyFont="1" applyAlignment="1">
      <alignment horizontal="center" vertical="center"/>
    </xf>
    <xf numFmtId="9" fontId="27" fillId="8" borderId="2" xfId="2" applyFont="1" applyFill="1" applyBorder="1" applyAlignment="1">
      <alignment horizontal="center" vertical="center"/>
    </xf>
    <xf numFmtId="9" fontId="27" fillId="8" borderId="2" xfId="2" applyFont="1" applyFill="1" applyBorder="1" applyAlignment="1">
      <alignment horizontal="center" vertical="center" wrapText="1"/>
    </xf>
    <xf numFmtId="44" fontId="6" fillId="3" borderId="2" xfId="1" applyFont="1" applyFill="1" applyBorder="1" applyAlignment="1">
      <alignment vertical="center"/>
    </xf>
    <xf numFmtId="6" fontId="15" fillId="3" borderId="2" xfId="0" applyNumberFormat="1" applyFont="1" applyFill="1" applyBorder="1" applyAlignment="1">
      <alignment vertical="center"/>
    </xf>
    <xf numFmtId="9" fontId="3" fillId="14" borderId="2" xfId="0" applyNumberFormat="1" applyFont="1" applyFill="1" applyBorder="1" applyAlignment="1">
      <alignment horizontal="center" vertical="center" wrapText="1"/>
    </xf>
    <xf numFmtId="9" fontId="28" fillId="8" borderId="2" xfId="2" applyFont="1" applyFill="1" applyBorder="1" applyAlignment="1">
      <alignment horizontal="center" vertical="center"/>
    </xf>
    <xf numFmtId="0" fontId="9" fillId="0" borderId="0" xfId="0" applyFont="1"/>
    <xf numFmtId="0" fontId="9" fillId="8" borderId="2"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9" fillId="8" borderId="2" xfId="0" applyFont="1" applyFill="1" applyBorder="1" applyAlignment="1">
      <alignment vertical="center" wrapText="1"/>
    </xf>
    <xf numFmtId="0" fontId="30" fillId="2" borderId="2" xfId="0" applyFont="1" applyFill="1" applyBorder="1" applyAlignment="1">
      <alignment horizontal="center" vertical="center" wrapText="1"/>
    </xf>
    <xf numFmtId="0" fontId="33" fillId="0" borderId="0" xfId="0" applyFont="1"/>
    <xf numFmtId="0" fontId="34" fillId="16" borderId="6" xfId="0" applyFont="1" applyFill="1" applyBorder="1" applyAlignment="1">
      <alignment horizontal="center" vertical="center"/>
    </xf>
    <xf numFmtId="0" fontId="35" fillId="0" borderId="0" xfId="0" applyFont="1"/>
    <xf numFmtId="0" fontId="36" fillId="2" borderId="2" xfId="0" applyFont="1" applyFill="1" applyBorder="1" applyAlignment="1">
      <alignment horizontal="center" vertical="center" wrapText="1"/>
    </xf>
    <xf numFmtId="0" fontId="38" fillId="19" borderId="2" xfId="0" applyFont="1" applyFill="1" applyBorder="1" applyAlignment="1">
      <alignment horizontal="center" vertical="center" wrapText="1"/>
    </xf>
    <xf numFmtId="0" fontId="39" fillId="0" borderId="0" xfId="0" applyFont="1"/>
    <xf numFmtId="0" fontId="32" fillId="4" borderId="2" xfId="0" applyFont="1" applyFill="1" applyBorder="1" applyAlignment="1">
      <alignment horizontal="center" vertical="center"/>
    </xf>
    <xf numFmtId="0" fontId="37" fillId="20" borderId="2" xfId="0" applyFont="1" applyFill="1" applyBorder="1" applyAlignment="1">
      <alignment horizontal="center" vertical="center" wrapText="1"/>
    </xf>
    <xf numFmtId="44" fontId="6" fillId="0" borderId="2" xfId="1" applyFont="1" applyBorder="1" applyAlignment="1">
      <alignment vertical="center"/>
    </xf>
    <xf numFmtId="165" fontId="6" fillId="0" borderId="2" xfId="1" applyNumberFormat="1" applyFont="1" applyBorder="1" applyAlignment="1">
      <alignment vertical="center"/>
    </xf>
    <xf numFmtId="165" fontId="9" fillId="3" borderId="2" xfId="1" applyNumberFormat="1" applyFont="1" applyFill="1" applyBorder="1" applyAlignment="1">
      <alignment horizontal="center" vertical="center"/>
    </xf>
    <xf numFmtId="0" fontId="19" fillId="0" borderId="0" xfId="0" applyFont="1" applyAlignment="1">
      <alignment horizontal="center" vertical="center" wrapText="1"/>
    </xf>
    <xf numFmtId="0" fontId="34" fillId="15" borderId="2" xfId="0" applyFont="1" applyFill="1" applyBorder="1" applyAlignment="1">
      <alignment horizontal="center" vertical="center"/>
    </xf>
    <xf numFmtId="0" fontId="3" fillId="13" borderId="1" xfId="0" applyFont="1" applyFill="1" applyBorder="1" applyAlignment="1">
      <alignment horizontal="center" vertical="center" wrapText="1"/>
    </xf>
    <xf numFmtId="0" fontId="34" fillId="15" borderId="3" xfId="0" applyFont="1" applyFill="1" applyBorder="1" applyAlignment="1">
      <alignment horizontal="center" vertical="center"/>
    </xf>
    <xf numFmtId="0" fontId="34" fillId="15" borderId="4" xfId="0" applyFont="1" applyFill="1" applyBorder="1" applyAlignment="1">
      <alignment horizontal="center" vertical="center"/>
    </xf>
    <xf numFmtId="0" fontId="34" fillId="15" borderId="5" xfId="0" applyFont="1" applyFill="1" applyBorder="1" applyAlignment="1">
      <alignment horizontal="center" vertical="center"/>
    </xf>
    <xf numFmtId="0" fontId="34" fillId="16" borderId="3" xfId="0" applyFont="1" applyFill="1" applyBorder="1" applyAlignment="1">
      <alignment horizontal="center" vertical="center"/>
    </xf>
    <xf numFmtId="0" fontId="34" fillId="16" borderId="4" xfId="0" applyFont="1" applyFill="1" applyBorder="1" applyAlignment="1">
      <alignment horizontal="center" vertical="center"/>
    </xf>
    <xf numFmtId="0" fontId="3" fillId="9"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164" fontId="6" fillId="0" borderId="9" xfId="3" applyFont="1" applyBorder="1" applyAlignment="1">
      <alignment horizontal="center" vertical="center" wrapText="1"/>
    </xf>
    <xf numFmtId="164" fontId="6" fillId="0" borderId="10" xfId="3" applyFont="1" applyBorder="1" applyAlignment="1">
      <alignment horizontal="center" vertical="center" wrapText="1"/>
    </xf>
    <xf numFmtId="0" fontId="29" fillId="0" borderId="0" xfId="0" applyFont="1" applyAlignment="1">
      <alignment horizontal="center" wrapText="1"/>
    </xf>
    <xf numFmtId="0" fontId="29" fillId="0" borderId="0" xfId="0" applyFont="1" applyAlignment="1">
      <alignment horizontal="center"/>
    </xf>
    <xf numFmtId="0" fontId="9" fillId="8" borderId="2"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32" fillId="16" borderId="2" xfId="0" applyFont="1" applyFill="1" applyBorder="1" applyAlignment="1">
      <alignment horizontal="center" vertical="center"/>
    </xf>
    <xf numFmtId="0" fontId="32" fillId="18" borderId="2" xfId="0" applyFont="1" applyFill="1" applyBorder="1" applyAlignment="1">
      <alignment horizontal="center" vertical="center"/>
    </xf>
    <xf numFmtId="0" fontId="37" fillId="20"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6" fillId="3" borderId="6" xfId="0" applyFont="1" applyFill="1" applyBorder="1" applyAlignment="1">
      <alignment horizontal="center" vertical="center" wrapText="1"/>
    </xf>
    <xf numFmtId="165" fontId="6" fillId="0" borderId="2" xfId="1" applyNumberFormat="1" applyFont="1" applyFill="1" applyBorder="1" applyAlignment="1">
      <alignment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166" fontId="2" fillId="0" borderId="2" xfId="1" applyNumberFormat="1" applyFont="1" applyFill="1" applyBorder="1" applyAlignment="1">
      <alignment horizontal="right" vertical="center"/>
    </xf>
    <xf numFmtId="165" fontId="6" fillId="3" borderId="2" xfId="1" applyNumberFormat="1" applyFont="1" applyFill="1" applyBorder="1" applyAlignment="1">
      <alignment horizontal="right" vertical="center" wrapText="1"/>
    </xf>
    <xf numFmtId="0" fontId="6" fillId="0" borderId="2" xfId="0" applyFont="1" applyFill="1" applyBorder="1" applyAlignment="1">
      <alignment vertical="center" wrapText="1"/>
    </xf>
    <xf numFmtId="165" fontId="6" fillId="0" borderId="2" xfId="1" applyNumberFormat="1" applyFont="1" applyFill="1" applyBorder="1" applyAlignment="1">
      <alignment vertical="center" wrapText="1"/>
    </xf>
    <xf numFmtId="44" fontId="6" fillId="0" borderId="2" xfId="1" applyFont="1" applyFill="1" applyBorder="1" applyAlignment="1">
      <alignment horizontal="center" vertical="center"/>
    </xf>
    <xf numFmtId="165" fontId="6" fillId="0" borderId="2" xfId="1" applyNumberFormat="1" applyFont="1" applyFill="1" applyBorder="1" applyAlignment="1">
      <alignment horizontal="center" vertical="center"/>
    </xf>
    <xf numFmtId="164" fontId="6" fillId="3" borderId="2" xfId="3" applyFont="1" applyFill="1" applyBorder="1" applyAlignment="1">
      <alignment horizontal="center" vertical="center"/>
    </xf>
    <xf numFmtId="0" fontId="6" fillId="0" borderId="2" xfId="0" applyFont="1" applyFill="1" applyBorder="1" applyAlignment="1">
      <alignment vertical="center"/>
    </xf>
    <xf numFmtId="0" fontId="6" fillId="0" borderId="0" xfId="0" applyFont="1" applyFill="1"/>
    <xf numFmtId="0" fontId="6" fillId="0" borderId="2" xfId="0" applyFont="1" applyBorder="1" applyAlignment="1">
      <alignment horizontal="left" vertical="center" wrapText="1"/>
    </xf>
    <xf numFmtId="0" fontId="41"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0" borderId="2" xfId="0" quotePrefix="1" applyFont="1" applyBorder="1" applyAlignment="1">
      <alignment vertical="center" wrapText="1"/>
    </xf>
    <xf numFmtId="0" fontId="41" fillId="0" borderId="2" xfId="0" applyFont="1" applyBorder="1" applyAlignment="1">
      <alignment horizontal="center" vertical="center" wrapText="1"/>
    </xf>
    <xf numFmtId="0" fontId="6" fillId="8" borderId="2" xfId="0" applyFont="1" applyFill="1" applyBorder="1" applyAlignment="1">
      <alignment horizontal="center" vertical="center" wrapText="1"/>
    </xf>
    <xf numFmtId="0" fontId="6" fillId="8" borderId="2" xfId="0" applyFont="1" applyFill="1" applyBorder="1" applyAlignment="1">
      <alignment horizontal="center" vertical="center" wrapText="1"/>
    </xf>
  </cellXfs>
  <cellStyles count="5">
    <cellStyle name="Hipervínculo" xfId="4" builtinId="8"/>
    <cellStyle name="Moneda" xfId="1" builtinId="4"/>
    <cellStyle name="Moneda [0]" xfId="3" builtinId="7"/>
    <cellStyle name="Normal" xfId="0" builtinId="0"/>
    <cellStyle name="Porcentaje" xfId="2" builtinId="5"/>
  </cellStyles>
  <dxfs count="0"/>
  <tableStyles count="0" defaultTableStyle="TableStyleMedium2" defaultPivotStyle="PivotStyleLight16"/>
  <colors>
    <mruColors>
      <color rgb="FFF8EFFF"/>
      <color rgb="FFE3286A"/>
      <color rgb="FFC02B83"/>
      <color rgb="FF9B33A3"/>
      <color rgb="FF815BAB"/>
      <color rgb="FF8051B7"/>
      <color rgb="FF5F439E"/>
      <color rgb="FF3B4593"/>
      <color rgb="FFD9C3F2"/>
      <color rgb="FFBA00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556030</xdr:colOff>
      <xdr:row>1</xdr:row>
      <xdr:rowOff>79638</xdr:rowOff>
    </xdr:from>
    <xdr:to>
      <xdr:col>3</xdr:col>
      <xdr:colOff>32751</xdr:colOff>
      <xdr:row>1</xdr:row>
      <xdr:rowOff>1117600</xdr:rowOff>
    </xdr:to>
    <xdr:pic>
      <xdr:nvPicPr>
        <xdr:cNvPr id="2" name="Imagen 1">
          <a:extLst>
            <a:ext uri="{FF2B5EF4-FFF2-40B4-BE49-F238E27FC236}">
              <a16:creationId xmlns:a16="http://schemas.microsoft.com/office/drawing/2014/main" id="{294C4457-4747-4FED-DE31-4B2C8DA62F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6030" y="265905"/>
          <a:ext cx="4675255" cy="10379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186268</xdr:colOff>
      <xdr:row>0</xdr:row>
      <xdr:rowOff>215900</xdr:rowOff>
    </xdr:from>
    <xdr:to>
      <xdr:col>2</xdr:col>
      <xdr:colOff>831851</xdr:colOff>
      <xdr:row>0</xdr:row>
      <xdr:rowOff>943344</xdr:rowOff>
    </xdr:to>
    <xdr:pic>
      <xdr:nvPicPr>
        <xdr:cNvPr id="2" name="Imagen 1">
          <a:extLst>
            <a:ext uri="{FF2B5EF4-FFF2-40B4-BE49-F238E27FC236}">
              <a16:creationId xmlns:a16="http://schemas.microsoft.com/office/drawing/2014/main" id="{70059983-ABEE-2046-9B2F-23BF5DECA2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01" y="215900"/>
          <a:ext cx="3285067" cy="727444"/>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anegovco.sharepoint.com/:f:/r/sites/PlanesInstitucionales-MetasHisttricasporrea2018-2022/Documentos%20compartidos/SECRETAR%C3%8DA%20GENERAL/Evidencias%20Planes%20Institucionales%202023/PEI/L4.6?csf=1&amp;web=1&amp;e=ZAzdzx1.1_Programa%20intervenci&#243;n%20del%20Clima%20Laboral%2020231.2_Informe%20de%20ejecuci&#243;n%20de%20las%20actividades%20realizadas%20Clima%20Laboral2.1_Actividades%20ejecutadas%202023%20-%20Plan%20de%20Capacitaci&#243;n2.2_Informe%20de%20Gesti&#243;n%20PIC%2020233.1_Informe%20resultados%20aplicaci&#243;n%20de%20bater&#237;a%20de%20riesgo%20psicosocial3.2_Informe%20Consolidado%20SST%20Bater&#237;a%20Riesgo%20psicosocial4.1_Informe%20actividades%20Sistema%20Administraci&#243;n%20de%20Personal-%20Kactus%20IV-20235.1_Acta,%20lista%20de%20asistencia%20y%20presentaci&#243;n.6.1_Seguimiento%20Presupuestal%20Matriz%20Infraestructura%202023.6.2_Informe%20de%20avance%20de%20ejecuci&#243;n%20de%20las%20actividades%20del%20Plan%20de%20Infraestructura%202023.7.1_Informe%20de%20avance%20de%20ejecuci&#243;n%20de%20las%20actividades%20del%20Plan%20de%20trabajo%20ambiental%20-%20diciembre%202023.8.1_AGN-1-2023-05149_Radicaci&#243;n%20Primer%20env&#237;o%208.2_AGN-1-2023-10897_Radicaci&#243;n%20Segundo%20env&#237;o9.1_Soporte%20de%20inicio%20del%20contrato%20CO1.PCCNTR.5496434%20en%20SECOP%20II10.1_Diagnostico%20Actualizaci&#243;n%20Documental%20Proceso%20GFI%20202311.1_Campa&#241;a%20de%20sensibilizaci&#243;n%2012.1_Reportes%20de%20Reservas%20y%20Ejecuci&#243;n%20Presupuestal13.1_Plan%20de%20trabajo%20carga%20impositiva14.1_Documentos%20actualizados%20proceso%20Gesti&#243;n%20Financiera%20(GFI)%202023%20en%20ISOLUCI&#211;N15%20-16_Informe%20de%20avance%20y%20logros%20implementados%20para%20la%20mejora%20de%20la%20gesti&#243;n%20contractual%20en%20la%20entidad." TargetMode="External"/><Relationship Id="rId2" Type="http://schemas.openxmlformats.org/officeDocument/2006/relationships/hyperlink" Target="https://www.dane.gov.co/index.php/estadisticas-por-tema/pobreza-y-condiciones-de-vida/pobreza-monetaria" TargetMode="External"/><Relationship Id="rId1" Type="http://schemas.openxmlformats.org/officeDocument/2006/relationships/hyperlink" Target="https://www.dane.gov.co/files/operaciones/IPC/ene24/IPC_sin_alimentos_ni_regulados.xlsx"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D8D4A-4768-974A-9BE3-1538EE53697B}">
  <dimension ref="B2:X37"/>
  <sheetViews>
    <sheetView showGridLines="0" tabSelected="1" zoomScale="60" zoomScaleNormal="60" workbookViewId="0">
      <pane xSplit="2" ySplit="5" topLeftCell="M37" activePane="bottomRight" state="frozen"/>
      <selection pane="topRight" activeCell="B1" sqref="B1"/>
      <selection pane="bottomLeft" activeCell="A6" sqref="A6"/>
      <selection pane="bottomRight" activeCell="B2" sqref="B2:W2"/>
    </sheetView>
  </sheetViews>
  <sheetFormatPr baseColWidth="10" defaultColWidth="10.875" defaultRowHeight="15.75" x14ac:dyDescent="0.25"/>
  <cols>
    <col min="1" max="1" width="3.5" style="5" customWidth="1"/>
    <col min="2" max="2" width="39.625" style="5" customWidth="1"/>
    <col min="3" max="6" width="28.375" style="5" customWidth="1"/>
    <col min="7" max="7" width="13.625" style="5" customWidth="1"/>
    <col min="8" max="8" width="42.375" style="5" customWidth="1"/>
    <col min="9" max="9" width="14.375" style="5" hidden="1" customWidth="1"/>
    <col min="10" max="11" width="35.375" style="5" hidden="1" customWidth="1"/>
    <col min="12" max="12" width="15" style="5" hidden="1" customWidth="1"/>
    <col min="13" max="13" width="52.625" style="5" customWidth="1"/>
    <col min="14" max="14" width="24.125" style="5" hidden="1" customWidth="1"/>
    <col min="15" max="15" width="43.125" style="5" customWidth="1"/>
    <col min="16" max="16" width="77.375" style="5" customWidth="1"/>
    <col min="17" max="17" width="54.875" style="76" customWidth="1"/>
    <col min="18" max="19" width="36.375" style="5" customWidth="1"/>
    <col min="20" max="20" width="53.25" style="5" customWidth="1"/>
    <col min="21" max="21" width="41.75" style="5" customWidth="1"/>
    <col min="22" max="23" width="36.375" style="5" customWidth="1"/>
    <col min="24" max="16384" width="10.875" style="5"/>
  </cols>
  <sheetData>
    <row r="2" spans="2:24" ht="107.1" customHeight="1" x14ac:dyDescent="0.25">
      <c r="B2" s="102" t="s">
        <v>296</v>
      </c>
      <c r="C2" s="102"/>
      <c r="D2" s="102"/>
      <c r="E2" s="102"/>
      <c r="F2" s="102"/>
      <c r="G2" s="102"/>
      <c r="H2" s="102"/>
      <c r="I2" s="102"/>
      <c r="J2" s="102"/>
      <c r="K2" s="102"/>
      <c r="L2" s="102"/>
      <c r="M2" s="102"/>
      <c r="N2" s="102"/>
      <c r="O2" s="102"/>
      <c r="P2" s="102"/>
      <c r="Q2" s="102"/>
      <c r="R2" s="102"/>
      <c r="S2" s="102"/>
      <c r="T2" s="102"/>
      <c r="U2" s="102"/>
      <c r="V2" s="102"/>
      <c r="W2" s="102"/>
    </row>
    <row r="4" spans="2:24" s="93" customFormat="1" ht="63.95" customHeight="1" x14ac:dyDescent="0.4">
      <c r="B4" s="105" t="s">
        <v>139</v>
      </c>
      <c r="C4" s="106"/>
      <c r="D4" s="106"/>
      <c r="E4" s="106"/>
      <c r="F4" s="107"/>
      <c r="G4" s="108" t="s">
        <v>140</v>
      </c>
      <c r="H4" s="109"/>
      <c r="I4" s="109"/>
      <c r="J4" s="109"/>
      <c r="K4" s="109"/>
      <c r="L4" s="109"/>
      <c r="M4" s="92" t="s">
        <v>141</v>
      </c>
      <c r="N4" s="103" t="s">
        <v>264</v>
      </c>
      <c r="O4" s="103"/>
      <c r="P4" s="103"/>
      <c r="Q4" s="103"/>
      <c r="R4" s="103"/>
      <c r="S4" s="103"/>
      <c r="T4" s="103"/>
      <c r="U4" s="103"/>
      <c r="V4" s="103"/>
      <c r="W4" s="103"/>
    </row>
    <row r="5" spans="2:24" s="35" customFormat="1" ht="87.75" customHeight="1" x14ac:dyDescent="0.3">
      <c r="B5" s="36" t="s">
        <v>142</v>
      </c>
      <c r="C5" s="36" t="s">
        <v>143</v>
      </c>
      <c r="D5" s="36" t="s">
        <v>144</v>
      </c>
      <c r="E5" s="36" t="s">
        <v>145</v>
      </c>
      <c r="F5" s="36" t="s">
        <v>146</v>
      </c>
      <c r="G5" s="37" t="s">
        <v>147</v>
      </c>
      <c r="H5" s="37" t="s">
        <v>148</v>
      </c>
      <c r="I5" s="37" t="s">
        <v>149</v>
      </c>
      <c r="J5" s="37" t="s">
        <v>150</v>
      </c>
      <c r="K5" s="37" t="s">
        <v>0</v>
      </c>
      <c r="L5" s="37" t="s">
        <v>151</v>
      </c>
      <c r="M5" s="38" t="s">
        <v>152</v>
      </c>
      <c r="N5" s="90" t="s">
        <v>282</v>
      </c>
      <c r="O5" s="90" t="s">
        <v>188</v>
      </c>
      <c r="P5" s="90" t="s">
        <v>186</v>
      </c>
      <c r="Q5" s="90" t="s">
        <v>187</v>
      </c>
      <c r="R5" s="90" t="s">
        <v>367</v>
      </c>
      <c r="S5" s="90" t="s">
        <v>368</v>
      </c>
      <c r="T5" s="90" t="s">
        <v>369</v>
      </c>
      <c r="U5" s="90" t="s">
        <v>370</v>
      </c>
      <c r="V5" s="90" t="s">
        <v>372</v>
      </c>
      <c r="W5" s="90" t="s">
        <v>371</v>
      </c>
    </row>
    <row r="6" spans="2:24" ht="116.1" customHeight="1" x14ac:dyDescent="0.25">
      <c r="B6" s="110" t="s">
        <v>301</v>
      </c>
      <c r="C6" s="6" t="s">
        <v>153</v>
      </c>
      <c r="D6" s="6" t="s">
        <v>154</v>
      </c>
      <c r="E6" s="6" t="s">
        <v>154</v>
      </c>
      <c r="F6" s="6" t="s">
        <v>154</v>
      </c>
      <c r="G6" s="24" t="s">
        <v>1</v>
      </c>
      <c r="H6" s="7" t="s">
        <v>2</v>
      </c>
      <c r="I6" s="6" t="s">
        <v>155</v>
      </c>
      <c r="J6" s="6" t="s">
        <v>3</v>
      </c>
      <c r="K6" s="6" t="s">
        <v>4</v>
      </c>
      <c r="L6" s="6" t="s">
        <v>156</v>
      </c>
      <c r="M6" s="8" t="s">
        <v>15</v>
      </c>
      <c r="N6" s="31">
        <v>1</v>
      </c>
      <c r="O6" s="33">
        <v>0.25</v>
      </c>
      <c r="P6" s="9" t="s">
        <v>272</v>
      </c>
      <c r="Q6" s="11" t="s">
        <v>318</v>
      </c>
      <c r="R6" s="11" t="s">
        <v>191</v>
      </c>
      <c r="S6" s="12">
        <v>61577742</v>
      </c>
      <c r="T6" s="11" t="s">
        <v>279</v>
      </c>
      <c r="U6" s="11" t="s">
        <v>230</v>
      </c>
      <c r="V6" s="115">
        <v>271459451</v>
      </c>
      <c r="W6" s="115">
        <v>219509429</v>
      </c>
    </row>
    <row r="7" spans="2:24" ht="173.1" customHeight="1" x14ac:dyDescent="0.25">
      <c r="B7" s="110"/>
      <c r="C7" s="6" t="s">
        <v>153</v>
      </c>
      <c r="D7" s="6" t="s">
        <v>154</v>
      </c>
      <c r="E7" s="6" t="s">
        <v>154</v>
      </c>
      <c r="F7" s="6" t="s">
        <v>154</v>
      </c>
      <c r="G7" s="24" t="s">
        <v>19</v>
      </c>
      <c r="H7" s="13" t="s">
        <v>20</v>
      </c>
      <c r="I7" s="14" t="s">
        <v>155</v>
      </c>
      <c r="J7" s="14" t="s">
        <v>5</v>
      </c>
      <c r="K7" s="14" t="s">
        <v>6</v>
      </c>
      <c r="L7" s="14" t="s">
        <v>157</v>
      </c>
      <c r="M7" s="8" t="s">
        <v>15</v>
      </c>
      <c r="N7" s="31">
        <v>1</v>
      </c>
      <c r="O7" s="33">
        <v>0.25</v>
      </c>
      <c r="P7" s="9" t="s">
        <v>273</v>
      </c>
      <c r="Q7" s="11" t="s">
        <v>319</v>
      </c>
      <c r="R7" s="11" t="s">
        <v>191</v>
      </c>
      <c r="S7" s="12">
        <v>61577742</v>
      </c>
      <c r="T7" s="11" t="s">
        <v>279</v>
      </c>
      <c r="U7" s="11" t="s">
        <v>230</v>
      </c>
      <c r="V7" s="116"/>
      <c r="W7" s="116"/>
    </row>
    <row r="8" spans="2:24" ht="309" customHeight="1" x14ac:dyDescent="0.25">
      <c r="B8" s="110"/>
      <c r="C8" s="6" t="s">
        <v>153</v>
      </c>
      <c r="D8" s="6" t="s">
        <v>154</v>
      </c>
      <c r="E8" s="6" t="s">
        <v>154</v>
      </c>
      <c r="F8" s="6" t="s">
        <v>154</v>
      </c>
      <c r="G8" s="24" t="s">
        <v>21</v>
      </c>
      <c r="H8" s="7" t="s">
        <v>22</v>
      </c>
      <c r="I8" s="6" t="s">
        <v>158</v>
      </c>
      <c r="J8" s="6" t="s">
        <v>7</v>
      </c>
      <c r="K8" s="6" t="s">
        <v>8</v>
      </c>
      <c r="L8" s="6" t="s">
        <v>156</v>
      </c>
      <c r="M8" s="8" t="s">
        <v>16</v>
      </c>
      <c r="N8" s="31">
        <v>1</v>
      </c>
      <c r="O8" s="33">
        <v>0.25</v>
      </c>
      <c r="P8" s="147" t="s">
        <v>397</v>
      </c>
      <c r="Q8" s="11" t="s">
        <v>320</v>
      </c>
      <c r="R8" s="11" t="s">
        <v>191</v>
      </c>
      <c r="S8" s="12">
        <v>88834309.560000002</v>
      </c>
      <c r="T8" s="11" t="s">
        <v>251</v>
      </c>
      <c r="U8" s="11" t="s">
        <v>228</v>
      </c>
      <c r="V8" s="12">
        <v>806097691</v>
      </c>
      <c r="W8" s="12">
        <v>751157407</v>
      </c>
    </row>
    <row r="9" spans="2:24" ht="227.1" customHeight="1" x14ac:dyDescent="0.25">
      <c r="B9" s="110"/>
      <c r="C9" s="6" t="s">
        <v>153</v>
      </c>
      <c r="D9" s="6" t="s">
        <v>154</v>
      </c>
      <c r="E9" s="6" t="s">
        <v>154</v>
      </c>
      <c r="F9" s="6" t="s">
        <v>154</v>
      </c>
      <c r="G9" s="24" t="s">
        <v>23</v>
      </c>
      <c r="H9" s="7" t="s">
        <v>24</v>
      </c>
      <c r="I9" s="6" t="s">
        <v>155</v>
      </c>
      <c r="J9" s="6" t="s">
        <v>9</v>
      </c>
      <c r="K9" s="6" t="s">
        <v>10</v>
      </c>
      <c r="L9" s="6" t="s">
        <v>156</v>
      </c>
      <c r="M9" s="8" t="s">
        <v>16</v>
      </c>
      <c r="N9" s="31" t="s">
        <v>281</v>
      </c>
      <c r="O9" s="33">
        <v>1</v>
      </c>
      <c r="P9" s="9" t="s">
        <v>307</v>
      </c>
      <c r="Q9" s="11" t="s">
        <v>321</v>
      </c>
      <c r="R9" s="11" t="s">
        <v>191</v>
      </c>
      <c r="S9" s="12">
        <v>319306523.07999998</v>
      </c>
      <c r="T9" s="11" t="s">
        <v>251</v>
      </c>
      <c r="U9" s="11" t="s">
        <v>218</v>
      </c>
      <c r="V9" s="12">
        <v>1243902309</v>
      </c>
      <c r="W9" s="12">
        <v>1203126726</v>
      </c>
    </row>
    <row r="10" spans="2:24" ht="135" customHeight="1" x14ac:dyDescent="0.25">
      <c r="B10" s="110"/>
      <c r="C10" s="6" t="s">
        <v>153</v>
      </c>
      <c r="D10" s="6" t="s">
        <v>159</v>
      </c>
      <c r="E10" s="6" t="s">
        <v>160</v>
      </c>
      <c r="F10" s="6" t="s">
        <v>161</v>
      </c>
      <c r="G10" s="24" t="s">
        <v>25</v>
      </c>
      <c r="H10" s="7" t="s">
        <v>26</v>
      </c>
      <c r="I10" s="6" t="s">
        <v>155</v>
      </c>
      <c r="J10" s="6" t="s">
        <v>11</v>
      </c>
      <c r="K10" s="6" t="s">
        <v>12</v>
      </c>
      <c r="L10" s="6" t="s">
        <v>157</v>
      </c>
      <c r="M10" s="8" t="s">
        <v>17</v>
      </c>
      <c r="N10" s="32">
        <v>4</v>
      </c>
      <c r="O10" s="34">
        <v>1</v>
      </c>
      <c r="P10" s="11" t="s">
        <v>398</v>
      </c>
      <c r="Q10" s="15" t="s">
        <v>266</v>
      </c>
      <c r="R10" s="142" t="s">
        <v>392</v>
      </c>
      <c r="S10" s="143">
        <v>14612900</v>
      </c>
      <c r="T10" s="51" t="s">
        <v>399</v>
      </c>
      <c r="U10" s="11" t="s">
        <v>400</v>
      </c>
      <c r="V10" s="100">
        <v>314086592</v>
      </c>
      <c r="W10" s="100">
        <v>289943935</v>
      </c>
    </row>
    <row r="11" spans="2:24" ht="408.95" customHeight="1" x14ac:dyDescent="0.25">
      <c r="B11" s="110"/>
      <c r="C11" s="6" t="s">
        <v>153</v>
      </c>
      <c r="D11" s="6" t="s">
        <v>154</v>
      </c>
      <c r="E11" s="6" t="s">
        <v>154</v>
      </c>
      <c r="F11" s="6" t="s">
        <v>154</v>
      </c>
      <c r="G11" s="24" t="s">
        <v>27</v>
      </c>
      <c r="H11" s="7" t="s">
        <v>28</v>
      </c>
      <c r="I11" s="6" t="s">
        <v>155</v>
      </c>
      <c r="J11" s="6" t="s">
        <v>13</v>
      </c>
      <c r="K11" s="6" t="s">
        <v>14</v>
      </c>
      <c r="L11" s="6" t="s">
        <v>157</v>
      </c>
      <c r="M11" s="8" t="s">
        <v>18</v>
      </c>
      <c r="N11" s="32">
        <v>68</v>
      </c>
      <c r="O11" s="34">
        <v>19</v>
      </c>
      <c r="P11" s="16" t="s">
        <v>401</v>
      </c>
      <c r="Q11" s="10" t="s">
        <v>308</v>
      </c>
      <c r="R11" s="17" t="s">
        <v>154</v>
      </c>
      <c r="S11" s="18">
        <v>0</v>
      </c>
      <c r="T11" s="11" t="s">
        <v>375</v>
      </c>
      <c r="U11" s="11" t="s">
        <v>402</v>
      </c>
      <c r="V11" s="18">
        <v>373372125</v>
      </c>
      <c r="W11" s="18">
        <v>373372125</v>
      </c>
      <c r="X11" s="5" t="str">
        <f>+LOWER(T11)</f>
        <v xml:space="preserve">levantamiento, recopilación y actualización de la información relacionada con cuentas nacionales y macroeconómicas a nivel nacional				</v>
      </c>
    </row>
    <row r="12" spans="2:24" ht="309" customHeight="1" x14ac:dyDescent="0.25">
      <c r="B12" s="111" t="s">
        <v>302</v>
      </c>
      <c r="C12" s="6" t="s">
        <v>162</v>
      </c>
      <c r="D12" s="6" t="s">
        <v>163</v>
      </c>
      <c r="E12" s="6" t="s">
        <v>164</v>
      </c>
      <c r="F12" s="6" t="s">
        <v>165</v>
      </c>
      <c r="G12" s="25" t="s">
        <v>80</v>
      </c>
      <c r="H12" s="7" t="s">
        <v>81</v>
      </c>
      <c r="I12" s="6" t="s">
        <v>158</v>
      </c>
      <c r="J12" s="6" t="s">
        <v>84</v>
      </c>
      <c r="K12" s="6" t="s">
        <v>85</v>
      </c>
      <c r="L12" s="19" t="s">
        <v>157</v>
      </c>
      <c r="M12" s="8" t="s">
        <v>88</v>
      </c>
      <c r="N12" s="39">
        <v>7</v>
      </c>
      <c r="O12" s="44">
        <v>3</v>
      </c>
      <c r="P12" s="50" t="s">
        <v>403</v>
      </c>
      <c r="Q12" s="53" t="s">
        <v>404</v>
      </c>
      <c r="R12" s="51" t="s">
        <v>154</v>
      </c>
      <c r="S12" s="52">
        <v>0</v>
      </c>
      <c r="T12" s="53" t="s">
        <v>377</v>
      </c>
      <c r="U12" s="53" t="s">
        <v>378</v>
      </c>
      <c r="V12" s="54">
        <v>30187500</v>
      </c>
      <c r="W12" s="54">
        <v>30187500</v>
      </c>
      <c r="X12" s="5" t="str">
        <f>+LOWER(T12)</f>
        <v>levantamiento y actualización de la  información estadística de carácter sociodemográfico a nivel local y  nacional</v>
      </c>
    </row>
    <row r="13" spans="2:24" ht="309" customHeight="1" x14ac:dyDescent="0.25">
      <c r="B13" s="111"/>
      <c r="C13" s="6" t="s">
        <v>162</v>
      </c>
      <c r="D13" s="6" t="s">
        <v>166</v>
      </c>
      <c r="E13" s="6" t="s">
        <v>160</v>
      </c>
      <c r="F13" s="6" t="s">
        <v>161</v>
      </c>
      <c r="G13" s="25" t="s">
        <v>167</v>
      </c>
      <c r="H13" s="7" t="s">
        <v>168</v>
      </c>
      <c r="I13" s="6" t="s">
        <v>155</v>
      </c>
      <c r="J13" s="6" t="s">
        <v>169</v>
      </c>
      <c r="K13" s="6" t="s">
        <v>170</v>
      </c>
      <c r="L13" s="19" t="s">
        <v>156</v>
      </c>
      <c r="M13" s="8" t="s">
        <v>171</v>
      </c>
      <c r="N13" s="40">
        <v>1</v>
      </c>
      <c r="O13" s="45">
        <v>0.15</v>
      </c>
      <c r="P13" s="50" t="s">
        <v>373</v>
      </c>
      <c r="Q13" s="53" t="s">
        <v>405</v>
      </c>
      <c r="R13" s="51" t="s">
        <v>191</v>
      </c>
      <c r="S13" s="144">
        <v>18624000</v>
      </c>
      <c r="T13" s="53" t="s">
        <v>261</v>
      </c>
      <c r="U13" s="51" t="s">
        <v>393</v>
      </c>
      <c r="V13" s="51" t="s">
        <v>393</v>
      </c>
      <c r="W13" s="51" t="s">
        <v>393</v>
      </c>
    </row>
    <row r="14" spans="2:24" ht="309" customHeight="1" x14ac:dyDescent="0.25">
      <c r="B14" s="111"/>
      <c r="C14" s="6" t="s">
        <v>172</v>
      </c>
      <c r="D14" s="6" t="s">
        <v>154</v>
      </c>
      <c r="E14" s="6" t="s">
        <v>160</v>
      </c>
      <c r="F14" s="6" t="s">
        <v>173</v>
      </c>
      <c r="G14" s="25" t="s">
        <v>103</v>
      </c>
      <c r="H14" s="13" t="s">
        <v>104</v>
      </c>
      <c r="I14" s="14" t="s">
        <v>174</v>
      </c>
      <c r="J14" s="14" t="s">
        <v>107</v>
      </c>
      <c r="K14" s="14" t="s">
        <v>108</v>
      </c>
      <c r="L14" s="22" t="s">
        <v>157</v>
      </c>
      <c r="M14" s="23" t="s">
        <v>111</v>
      </c>
      <c r="N14" s="41" t="s">
        <v>291</v>
      </c>
      <c r="O14" s="45">
        <v>0.05</v>
      </c>
      <c r="P14" s="50" t="s">
        <v>292</v>
      </c>
      <c r="Q14" s="53" t="s">
        <v>406</v>
      </c>
      <c r="R14" s="51" t="s">
        <v>191</v>
      </c>
      <c r="S14" s="135">
        <v>1653051</v>
      </c>
      <c r="T14" s="53" t="s">
        <v>261</v>
      </c>
      <c r="U14" s="51" t="s">
        <v>393</v>
      </c>
      <c r="V14" s="51" t="s">
        <v>393</v>
      </c>
      <c r="W14" s="51" t="s">
        <v>393</v>
      </c>
    </row>
    <row r="15" spans="2:24" ht="309" customHeight="1" x14ac:dyDescent="0.25">
      <c r="B15" s="111"/>
      <c r="C15" s="6" t="s">
        <v>162</v>
      </c>
      <c r="D15" s="6" t="s">
        <v>175</v>
      </c>
      <c r="E15" s="6" t="s">
        <v>160</v>
      </c>
      <c r="F15" s="6" t="s">
        <v>173</v>
      </c>
      <c r="G15" s="25" t="s">
        <v>121</v>
      </c>
      <c r="H15" s="7" t="s">
        <v>288</v>
      </c>
      <c r="I15" s="6" t="s">
        <v>158</v>
      </c>
      <c r="J15" s="6" t="s">
        <v>289</v>
      </c>
      <c r="K15" s="6" t="s">
        <v>290</v>
      </c>
      <c r="L15" s="19" t="s">
        <v>156</v>
      </c>
      <c r="M15" s="8" t="s">
        <v>407</v>
      </c>
      <c r="N15" s="40">
        <v>1</v>
      </c>
      <c r="O15" s="45">
        <v>0.15</v>
      </c>
      <c r="P15" s="50" t="s">
        <v>408</v>
      </c>
      <c r="Q15" s="148" t="s">
        <v>409</v>
      </c>
      <c r="R15" s="51" t="s">
        <v>191</v>
      </c>
      <c r="S15" s="144">
        <v>9312000</v>
      </c>
      <c r="T15" s="53" t="s">
        <v>261</v>
      </c>
      <c r="U15" s="51" t="s">
        <v>393</v>
      </c>
      <c r="V15" s="51" t="s">
        <v>393</v>
      </c>
      <c r="W15" s="51" t="s">
        <v>393</v>
      </c>
    </row>
    <row r="16" spans="2:24" ht="258" customHeight="1" x14ac:dyDescent="0.25">
      <c r="B16" s="111"/>
      <c r="C16" s="6" t="s">
        <v>162</v>
      </c>
      <c r="D16" s="6" t="s">
        <v>175</v>
      </c>
      <c r="E16" s="6" t="s">
        <v>160</v>
      </c>
      <c r="F16" s="6" t="s">
        <v>173</v>
      </c>
      <c r="G16" s="25" t="s">
        <v>76</v>
      </c>
      <c r="H16" s="13" t="s">
        <v>77</v>
      </c>
      <c r="I16" s="14" t="s">
        <v>155</v>
      </c>
      <c r="J16" s="14" t="s">
        <v>78</v>
      </c>
      <c r="K16" s="14" t="s">
        <v>79</v>
      </c>
      <c r="L16" s="22" t="s">
        <v>157</v>
      </c>
      <c r="M16" s="23" t="s">
        <v>294</v>
      </c>
      <c r="N16" s="39">
        <v>4</v>
      </c>
      <c r="O16" s="44">
        <v>1</v>
      </c>
      <c r="P16" s="53" t="s">
        <v>410</v>
      </c>
      <c r="Q16" s="56" t="s">
        <v>267</v>
      </c>
      <c r="R16" s="142" t="s">
        <v>191</v>
      </c>
      <c r="S16" s="142">
        <v>174312618</v>
      </c>
      <c r="T16" s="137" t="s">
        <v>374</v>
      </c>
      <c r="U16" s="136" t="s">
        <v>411</v>
      </c>
      <c r="V16" s="135">
        <v>246665200</v>
      </c>
      <c r="W16" s="135">
        <v>246367766</v>
      </c>
    </row>
    <row r="17" spans="2:24" ht="309" customHeight="1" x14ac:dyDescent="0.25">
      <c r="B17" s="111"/>
      <c r="C17" s="6" t="s">
        <v>153</v>
      </c>
      <c r="D17" s="6" t="s">
        <v>154</v>
      </c>
      <c r="E17" s="6" t="s">
        <v>154</v>
      </c>
      <c r="F17" s="6" t="s">
        <v>154</v>
      </c>
      <c r="G17" s="25" t="s">
        <v>105</v>
      </c>
      <c r="H17" s="13" t="s">
        <v>106</v>
      </c>
      <c r="I17" s="14" t="s">
        <v>158</v>
      </c>
      <c r="J17" s="14" t="s">
        <v>109</v>
      </c>
      <c r="K17" s="14" t="s">
        <v>110</v>
      </c>
      <c r="L17" s="22" t="s">
        <v>157</v>
      </c>
      <c r="M17" s="23" t="s">
        <v>111</v>
      </c>
      <c r="N17" s="40">
        <v>1</v>
      </c>
      <c r="O17" s="46">
        <v>0</v>
      </c>
      <c r="P17" s="55" t="s">
        <v>293</v>
      </c>
      <c r="Q17" s="51" t="s">
        <v>383</v>
      </c>
      <c r="R17" s="17" t="s">
        <v>154</v>
      </c>
      <c r="S17" s="99">
        <v>0</v>
      </c>
      <c r="T17" s="53" t="s">
        <v>382</v>
      </c>
      <c r="U17" s="53" t="s">
        <v>382</v>
      </c>
      <c r="V17" s="54">
        <v>0</v>
      </c>
      <c r="W17" s="54">
        <v>0</v>
      </c>
    </row>
    <row r="18" spans="2:24" ht="309" customHeight="1" x14ac:dyDescent="0.25">
      <c r="B18" s="111"/>
      <c r="C18" s="6" t="s">
        <v>153</v>
      </c>
      <c r="D18" s="6" t="s">
        <v>154</v>
      </c>
      <c r="E18" s="6" t="s">
        <v>154</v>
      </c>
      <c r="F18" s="6" t="s">
        <v>154</v>
      </c>
      <c r="G18" s="25" t="s">
        <v>122</v>
      </c>
      <c r="H18" s="7" t="s">
        <v>123</v>
      </c>
      <c r="I18" s="6" t="s">
        <v>158</v>
      </c>
      <c r="J18" s="6" t="s">
        <v>124</v>
      </c>
      <c r="K18" s="6" t="s">
        <v>125</v>
      </c>
      <c r="L18" s="19" t="s">
        <v>157</v>
      </c>
      <c r="M18" s="8" t="s">
        <v>126</v>
      </c>
      <c r="N18" s="42">
        <v>8</v>
      </c>
      <c r="O18" s="47">
        <v>2</v>
      </c>
      <c r="P18" s="49" t="s">
        <v>265</v>
      </c>
      <c r="Q18" s="75" t="s">
        <v>297</v>
      </c>
      <c r="R18" s="57" t="s">
        <v>154</v>
      </c>
      <c r="S18" s="58">
        <v>0</v>
      </c>
      <c r="T18" s="53" t="s">
        <v>279</v>
      </c>
      <c r="U18" s="51" t="s">
        <v>380</v>
      </c>
      <c r="V18" s="63">
        <v>104671234</v>
      </c>
      <c r="W18" s="63">
        <v>104671234</v>
      </c>
    </row>
    <row r="19" spans="2:24" ht="309" customHeight="1" x14ac:dyDescent="0.25">
      <c r="B19" s="111"/>
      <c r="C19" s="6" t="s">
        <v>162</v>
      </c>
      <c r="D19" s="6" t="s">
        <v>176</v>
      </c>
      <c r="E19" s="6" t="s">
        <v>160</v>
      </c>
      <c r="F19" s="6" t="s">
        <v>161</v>
      </c>
      <c r="G19" s="25" t="s">
        <v>112</v>
      </c>
      <c r="H19" s="7" t="s">
        <v>113</v>
      </c>
      <c r="I19" s="6" t="s">
        <v>155</v>
      </c>
      <c r="J19" s="6" t="s">
        <v>114</v>
      </c>
      <c r="K19" s="6" t="s">
        <v>115</v>
      </c>
      <c r="L19" s="19" t="s">
        <v>156</v>
      </c>
      <c r="M19" s="8" t="s">
        <v>317</v>
      </c>
      <c r="N19" s="43">
        <v>1</v>
      </c>
      <c r="O19" s="48">
        <v>0.14000000000000001</v>
      </c>
      <c r="P19" s="149" t="s">
        <v>412</v>
      </c>
      <c r="Q19" s="53" t="s">
        <v>413</v>
      </c>
      <c r="R19" s="57" t="s">
        <v>154</v>
      </c>
      <c r="S19" s="58">
        <v>0</v>
      </c>
      <c r="T19" s="53" t="s">
        <v>414</v>
      </c>
      <c r="U19" s="55" t="s">
        <v>263</v>
      </c>
      <c r="V19" s="101">
        <v>10275391890</v>
      </c>
      <c r="W19" s="101">
        <v>9931219753</v>
      </c>
    </row>
    <row r="20" spans="2:24" ht="183" customHeight="1" x14ac:dyDescent="0.25">
      <c r="B20" s="111"/>
      <c r="C20" s="6" t="s">
        <v>172</v>
      </c>
      <c r="D20" s="6" t="s">
        <v>154</v>
      </c>
      <c r="E20" s="6" t="s">
        <v>177</v>
      </c>
      <c r="F20" s="6" t="s">
        <v>178</v>
      </c>
      <c r="G20" s="25" t="s">
        <v>82</v>
      </c>
      <c r="H20" s="7" t="s">
        <v>83</v>
      </c>
      <c r="I20" s="6" t="s">
        <v>155</v>
      </c>
      <c r="J20" s="6" t="s">
        <v>86</v>
      </c>
      <c r="K20" s="6" t="s">
        <v>87</v>
      </c>
      <c r="L20" s="19" t="s">
        <v>156</v>
      </c>
      <c r="M20" s="8" t="s">
        <v>88</v>
      </c>
      <c r="N20" s="40">
        <v>1</v>
      </c>
      <c r="O20" s="45">
        <v>0.25</v>
      </c>
      <c r="P20" s="50" t="s">
        <v>309</v>
      </c>
      <c r="Q20" s="53" t="s">
        <v>415</v>
      </c>
      <c r="R20" s="53" t="s">
        <v>154</v>
      </c>
      <c r="S20" s="54">
        <v>0</v>
      </c>
      <c r="T20" s="53" t="s">
        <v>377</v>
      </c>
      <c r="U20" s="53" t="s">
        <v>379</v>
      </c>
      <c r="V20" s="54">
        <f>13205447617+79400000</f>
        <v>13284847617</v>
      </c>
      <c r="W20" s="54">
        <f>11651606243+24000000</f>
        <v>11675606243</v>
      </c>
    </row>
    <row r="21" spans="2:24" ht="128.1" customHeight="1" x14ac:dyDescent="0.25">
      <c r="B21" s="112" t="s">
        <v>303</v>
      </c>
      <c r="C21" s="6" t="s">
        <v>162</v>
      </c>
      <c r="D21" s="6" t="s">
        <v>179</v>
      </c>
      <c r="E21" s="6" t="s">
        <v>160</v>
      </c>
      <c r="F21" s="6" t="s">
        <v>161</v>
      </c>
      <c r="G21" s="26" t="s">
        <v>89</v>
      </c>
      <c r="H21" s="7" t="s">
        <v>90</v>
      </c>
      <c r="I21" s="6" t="s">
        <v>155</v>
      </c>
      <c r="J21" s="6" t="s">
        <v>91</v>
      </c>
      <c r="K21" s="6" t="s">
        <v>92</v>
      </c>
      <c r="L21" s="19" t="s">
        <v>156</v>
      </c>
      <c r="M21" s="8" t="s">
        <v>18</v>
      </c>
      <c r="N21" s="59">
        <v>1</v>
      </c>
      <c r="O21" s="61">
        <v>0.45</v>
      </c>
      <c r="P21" s="16" t="s">
        <v>416</v>
      </c>
      <c r="Q21" s="17" t="s">
        <v>384</v>
      </c>
      <c r="R21" s="17" t="s">
        <v>154</v>
      </c>
      <c r="S21" s="18">
        <v>0</v>
      </c>
      <c r="T21" s="17" t="s">
        <v>376</v>
      </c>
      <c r="U21" s="17" t="s">
        <v>190</v>
      </c>
      <c r="V21" s="20">
        <v>56610000</v>
      </c>
      <c r="W21" s="20">
        <v>44567728</v>
      </c>
    </row>
    <row r="22" spans="2:24" ht="148.5" customHeight="1" x14ac:dyDescent="0.25">
      <c r="B22" s="112"/>
      <c r="C22" s="6" t="s">
        <v>162</v>
      </c>
      <c r="D22" s="6" t="s">
        <v>180</v>
      </c>
      <c r="E22" s="6" t="s">
        <v>181</v>
      </c>
      <c r="F22" s="6" t="s">
        <v>182</v>
      </c>
      <c r="G22" s="26" t="s">
        <v>132</v>
      </c>
      <c r="H22" s="7" t="s">
        <v>133</v>
      </c>
      <c r="I22" s="6" t="s">
        <v>155</v>
      </c>
      <c r="J22" s="6" t="s">
        <v>135</v>
      </c>
      <c r="K22" s="6" t="s">
        <v>136</v>
      </c>
      <c r="L22" s="19" t="s">
        <v>156</v>
      </c>
      <c r="M22" s="8" t="s">
        <v>138</v>
      </c>
      <c r="N22" s="60" t="s">
        <v>281</v>
      </c>
      <c r="O22" s="61">
        <v>1</v>
      </c>
      <c r="P22" s="21" t="s">
        <v>310</v>
      </c>
      <c r="Q22" s="10" t="s">
        <v>268</v>
      </c>
      <c r="R22" s="17" t="s">
        <v>154</v>
      </c>
      <c r="S22" s="18">
        <v>0</v>
      </c>
      <c r="T22" s="17" t="s">
        <v>417</v>
      </c>
      <c r="U22" s="17" t="s">
        <v>381</v>
      </c>
      <c r="V22" s="100">
        <v>172393000</v>
      </c>
      <c r="W22" s="100">
        <v>172393000</v>
      </c>
    </row>
    <row r="23" spans="2:24" ht="156" customHeight="1" x14ac:dyDescent="0.25">
      <c r="B23" s="112"/>
      <c r="C23" s="6" t="s">
        <v>172</v>
      </c>
      <c r="D23" s="6" t="s">
        <v>154</v>
      </c>
      <c r="E23" s="6" t="s">
        <v>160</v>
      </c>
      <c r="F23" s="6" t="s">
        <v>161</v>
      </c>
      <c r="G23" s="26" t="s">
        <v>116</v>
      </c>
      <c r="H23" s="7" t="s">
        <v>117</v>
      </c>
      <c r="I23" s="6" t="s">
        <v>155</v>
      </c>
      <c r="J23" s="6" t="s">
        <v>118</v>
      </c>
      <c r="K23" s="6" t="s">
        <v>119</v>
      </c>
      <c r="L23" s="19" t="s">
        <v>157</v>
      </c>
      <c r="M23" s="8" t="s">
        <v>120</v>
      </c>
      <c r="N23" s="59">
        <v>0</v>
      </c>
      <c r="O23" s="62">
        <v>1</v>
      </c>
      <c r="P23" s="16" t="s">
        <v>295</v>
      </c>
      <c r="Q23" s="51" t="s">
        <v>382</v>
      </c>
      <c r="R23" s="51" t="s">
        <v>154</v>
      </c>
      <c r="S23" s="79">
        <v>0</v>
      </c>
      <c r="T23" s="51" t="s">
        <v>374</v>
      </c>
      <c r="U23" s="53" t="s">
        <v>411</v>
      </c>
      <c r="V23" s="63">
        <v>14000000</v>
      </c>
      <c r="W23" s="63">
        <v>7700000</v>
      </c>
    </row>
    <row r="24" spans="2:24" ht="128.1" customHeight="1" x14ac:dyDescent="0.25">
      <c r="B24" s="112"/>
      <c r="C24" s="6" t="s">
        <v>153</v>
      </c>
      <c r="D24" s="6" t="s">
        <v>154</v>
      </c>
      <c r="E24" s="6" t="s">
        <v>154</v>
      </c>
      <c r="F24" s="6" t="s">
        <v>154</v>
      </c>
      <c r="G24" s="26" t="s">
        <v>34</v>
      </c>
      <c r="H24" s="13" t="s">
        <v>35</v>
      </c>
      <c r="I24" s="14" t="s">
        <v>158</v>
      </c>
      <c r="J24" s="14" t="s">
        <v>36</v>
      </c>
      <c r="K24" s="14" t="s">
        <v>37</v>
      </c>
      <c r="L24" s="22" t="s">
        <v>156</v>
      </c>
      <c r="M24" s="23" t="s">
        <v>33</v>
      </c>
      <c r="N24" s="59">
        <v>1</v>
      </c>
      <c r="O24" s="61">
        <f>+(116/231)</f>
        <v>0.50216450216450215</v>
      </c>
      <c r="P24" s="150" t="s">
        <v>418</v>
      </c>
      <c r="Q24" s="11" t="s">
        <v>419</v>
      </c>
      <c r="R24" s="51" t="s">
        <v>191</v>
      </c>
      <c r="S24" s="63">
        <v>46180958099</v>
      </c>
      <c r="T24" s="53" t="s">
        <v>274</v>
      </c>
      <c r="U24" s="53" t="s">
        <v>275</v>
      </c>
      <c r="V24" s="63">
        <v>226525000</v>
      </c>
      <c r="W24" s="63">
        <v>226525000</v>
      </c>
    </row>
    <row r="25" spans="2:24" ht="342.95" customHeight="1" x14ac:dyDescent="0.25">
      <c r="B25" s="112"/>
      <c r="C25" s="6" t="s">
        <v>153</v>
      </c>
      <c r="D25" s="6" t="s">
        <v>154</v>
      </c>
      <c r="E25" s="6" t="s">
        <v>154</v>
      </c>
      <c r="F25" s="6" t="s">
        <v>154</v>
      </c>
      <c r="G25" s="26" t="s">
        <v>38</v>
      </c>
      <c r="H25" s="13" t="s">
        <v>420</v>
      </c>
      <c r="I25" s="14" t="s">
        <v>155</v>
      </c>
      <c r="J25" s="14" t="s">
        <v>41</v>
      </c>
      <c r="K25" s="14" t="s">
        <v>42</v>
      </c>
      <c r="L25" s="22" t="s">
        <v>156</v>
      </c>
      <c r="M25" s="23" t="s">
        <v>45</v>
      </c>
      <c r="N25" s="60" t="s">
        <v>281</v>
      </c>
      <c r="O25" s="61">
        <v>0.98609999999999998</v>
      </c>
      <c r="P25" s="21" t="s">
        <v>311</v>
      </c>
      <c r="Q25" s="10" t="s">
        <v>316</v>
      </c>
      <c r="R25" s="51" t="s">
        <v>191</v>
      </c>
      <c r="S25" s="63">
        <v>2689011046</v>
      </c>
      <c r="T25" s="64" t="s">
        <v>421</v>
      </c>
      <c r="U25" s="65" t="s">
        <v>276</v>
      </c>
      <c r="V25" s="66">
        <v>68360742550</v>
      </c>
      <c r="W25" s="66">
        <v>68360742550</v>
      </c>
    </row>
    <row r="26" spans="2:24" ht="309" customHeight="1" x14ac:dyDescent="0.25">
      <c r="B26" s="112"/>
      <c r="C26" s="6" t="s">
        <v>153</v>
      </c>
      <c r="D26" s="6" t="s">
        <v>154</v>
      </c>
      <c r="E26" s="6" t="s">
        <v>154</v>
      </c>
      <c r="F26" s="6" t="s">
        <v>154</v>
      </c>
      <c r="G26" s="26" t="s">
        <v>39</v>
      </c>
      <c r="H26" s="13" t="s">
        <v>40</v>
      </c>
      <c r="I26" s="14" t="s">
        <v>155</v>
      </c>
      <c r="J26" s="14" t="s">
        <v>43</v>
      </c>
      <c r="K26" s="14" t="s">
        <v>44</v>
      </c>
      <c r="L26" s="22" t="s">
        <v>156</v>
      </c>
      <c r="M26" s="23" t="s">
        <v>45</v>
      </c>
      <c r="N26" s="60" t="s">
        <v>281</v>
      </c>
      <c r="O26" s="61">
        <v>1</v>
      </c>
      <c r="P26" s="21" t="s">
        <v>277</v>
      </c>
      <c r="Q26" s="10" t="s">
        <v>315</v>
      </c>
      <c r="R26" s="51" t="s">
        <v>191</v>
      </c>
      <c r="S26" s="63">
        <v>45274189</v>
      </c>
      <c r="T26" s="64" t="s">
        <v>422</v>
      </c>
      <c r="U26" s="67" t="s">
        <v>278</v>
      </c>
      <c r="V26" s="63">
        <v>24123594049</v>
      </c>
      <c r="W26" s="63">
        <v>24123594049</v>
      </c>
    </row>
    <row r="27" spans="2:24" ht="129" customHeight="1" x14ac:dyDescent="0.25">
      <c r="B27" s="112"/>
      <c r="C27" s="6" t="s">
        <v>153</v>
      </c>
      <c r="D27" s="6" t="s">
        <v>154</v>
      </c>
      <c r="E27" s="6" t="s">
        <v>154</v>
      </c>
      <c r="F27" s="6" t="s">
        <v>154</v>
      </c>
      <c r="G27" s="26" t="s">
        <v>127</v>
      </c>
      <c r="H27" s="13" t="s">
        <v>128</v>
      </c>
      <c r="I27" s="14" t="s">
        <v>155</v>
      </c>
      <c r="J27" s="14" t="s">
        <v>129</v>
      </c>
      <c r="K27" s="14" t="s">
        <v>130</v>
      </c>
      <c r="L27" s="22" t="s">
        <v>156</v>
      </c>
      <c r="M27" s="23" t="s">
        <v>131</v>
      </c>
      <c r="N27" s="60" t="s">
        <v>281</v>
      </c>
      <c r="O27" s="62">
        <v>0.99519999999999997</v>
      </c>
      <c r="P27" s="9" t="s">
        <v>283</v>
      </c>
      <c r="Q27" s="11" t="s">
        <v>423</v>
      </c>
      <c r="R27" s="145" t="s">
        <v>191</v>
      </c>
      <c r="S27" s="135">
        <v>906125003</v>
      </c>
      <c r="T27" s="140" t="s">
        <v>424</v>
      </c>
      <c r="U27" s="140" t="s">
        <v>394</v>
      </c>
      <c r="V27" s="140" t="s">
        <v>395</v>
      </c>
      <c r="W27" s="140" t="s">
        <v>396</v>
      </c>
      <c r="X27" s="146" t="str">
        <f>+PROPER(T27)</f>
        <v>_Levantamiento De Información Estadística Con Calidad, Cobertura Y Oportunidad 
Nacional
_Bases De Datos - Optimización De La Capacidad Del Dane En Sus Procesos De Recolección Y Acopio De La Información Estadística Oficial. Nacional</v>
      </c>
    </row>
    <row r="28" spans="2:24" ht="108.95" customHeight="1" x14ac:dyDescent="0.25">
      <c r="B28" s="113" t="s">
        <v>304</v>
      </c>
      <c r="C28" s="6" t="s">
        <v>153</v>
      </c>
      <c r="D28" s="6" t="s">
        <v>154</v>
      </c>
      <c r="E28" s="6" t="s">
        <v>154</v>
      </c>
      <c r="F28" s="6" t="s">
        <v>154</v>
      </c>
      <c r="G28" s="28" t="s">
        <v>46</v>
      </c>
      <c r="H28" s="7" t="s">
        <v>47</v>
      </c>
      <c r="I28" s="6" t="s">
        <v>174</v>
      </c>
      <c r="J28" s="6" t="s">
        <v>50</v>
      </c>
      <c r="K28" s="6" t="s">
        <v>51</v>
      </c>
      <c r="L28" s="19" t="s">
        <v>157</v>
      </c>
      <c r="M28" s="8" t="s">
        <v>54</v>
      </c>
      <c r="N28" s="70" t="s">
        <v>285</v>
      </c>
      <c r="O28" s="72">
        <v>92</v>
      </c>
      <c r="P28" s="150" t="s">
        <v>425</v>
      </c>
      <c r="Q28" s="11" t="s">
        <v>385</v>
      </c>
      <c r="R28" s="137" t="s">
        <v>191</v>
      </c>
      <c r="S28" s="138">
        <v>37206384</v>
      </c>
      <c r="T28" s="136" t="s">
        <v>279</v>
      </c>
      <c r="U28" s="136" t="s">
        <v>219</v>
      </c>
      <c r="V28" s="135">
        <v>681863083.32000005</v>
      </c>
      <c r="W28" s="135">
        <v>618654018</v>
      </c>
    </row>
    <row r="29" spans="2:24" ht="336.95" customHeight="1" x14ac:dyDescent="0.25">
      <c r="B29" s="114"/>
      <c r="C29" s="6" t="s">
        <v>153</v>
      </c>
      <c r="D29" s="6" t="s">
        <v>154</v>
      </c>
      <c r="E29" s="6" t="s">
        <v>154</v>
      </c>
      <c r="F29" s="6" t="s">
        <v>154</v>
      </c>
      <c r="G29" s="28" t="s">
        <v>29</v>
      </c>
      <c r="H29" s="7" t="s">
        <v>30</v>
      </c>
      <c r="I29" s="6" t="s">
        <v>174</v>
      </c>
      <c r="J29" s="6" t="s">
        <v>31</v>
      </c>
      <c r="K29" s="6" t="s">
        <v>32</v>
      </c>
      <c r="L29" s="19" t="s">
        <v>156</v>
      </c>
      <c r="M29" s="8" t="s">
        <v>16</v>
      </c>
      <c r="N29" s="71" t="s">
        <v>281</v>
      </c>
      <c r="O29" s="73">
        <v>1</v>
      </c>
      <c r="P29" s="150" t="s">
        <v>426</v>
      </c>
      <c r="Q29" s="11" t="s">
        <v>314</v>
      </c>
      <c r="R29" s="51" t="s">
        <v>191</v>
      </c>
      <c r="S29" s="63">
        <v>21302764.200000003</v>
      </c>
      <c r="T29" s="53" t="s">
        <v>261</v>
      </c>
      <c r="U29" s="53" t="s">
        <v>190</v>
      </c>
      <c r="V29" s="74">
        <v>0</v>
      </c>
      <c r="W29" s="74">
        <v>0</v>
      </c>
    </row>
    <row r="30" spans="2:24" ht="116.1" customHeight="1" x14ac:dyDescent="0.25">
      <c r="B30" s="114"/>
      <c r="C30" s="6" t="s">
        <v>162</v>
      </c>
      <c r="D30" s="6" t="s">
        <v>183</v>
      </c>
      <c r="E30" s="6" t="s">
        <v>154</v>
      </c>
      <c r="F30" s="6" t="s">
        <v>184</v>
      </c>
      <c r="G30" s="28" t="s">
        <v>48</v>
      </c>
      <c r="H30" s="7" t="s">
        <v>49</v>
      </c>
      <c r="I30" s="6" t="s">
        <v>174</v>
      </c>
      <c r="J30" s="6" t="s">
        <v>52</v>
      </c>
      <c r="K30" s="6" t="s">
        <v>53</v>
      </c>
      <c r="L30" s="19" t="s">
        <v>156</v>
      </c>
      <c r="M30" s="8" t="s">
        <v>55</v>
      </c>
      <c r="N30" s="70">
        <v>1</v>
      </c>
      <c r="O30" s="73">
        <v>0.8</v>
      </c>
      <c r="P30" s="150" t="s">
        <v>427</v>
      </c>
      <c r="Q30" s="10" t="s">
        <v>312</v>
      </c>
      <c r="R30" s="51" t="s">
        <v>191</v>
      </c>
      <c r="S30" s="135">
        <v>69984365</v>
      </c>
      <c r="T30" s="136" t="s">
        <v>279</v>
      </c>
      <c r="U30" s="136" t="s">
        <v>219</v>
      </c>
      <c r="V30" s="135">
        <v>681863083.32000005</v>
      </c>
      <c r="W30" s="135">
        <v>618654018</v>
      </c>
    </row>
    <row r="31" spans="2:24" ht="108.95" customHeight="1" x14ac:dyDescent="0.25">
      <c r="B31" s="114"/>
      <c r="C31" s="6" t="s">
        <v>153</v>
      </c>
      <c r="D31" s="6" t="s">
        <v>154</v>
      </c>
      <c r="E31" s="6" t="s">
        <v>154</v>
      </c>
      <c r="F31" s="6" t="s">
        <v>154</v>
      </c>
      <c r="G31" s="28" t="s">
        <v>66</v>
      </c>
      <c r="H31" s="7" t="s">
        <v>67</v>
      </c>
      <c r="I31" s="6" t="s">
        <v>174</v>
      </c>
      <c r="J31" s="6" t="s">
        <v>68</v>
      </c>
      <c r="K31" s="6" t="s">
        <v>69</v>
      </c>
      <c r="L31" s="19" t="s">
        <v>156</v>
      </c>
      <c r="M31" s="8" t="s">
        <v>70</v>
      </c>
      <c r="N31" s="70">
        <v>1</v>
      </c>
      <c r="O31" s="73">
        <v>0.2</v>
      </c>
      <c r="P31" s="150" t="s">
        <v>428</v>
      </c>
      <c r="Q31" s="10" t="s">
        <v>313</v>
      </c>
      <c r="R31" s="51" t="s">
        <v>191</v>
      </c>
      <c r="S31" s="63">
        <v>56378795.267719589</v>
      </c>
      <c r="T31" s="53" t="s">
        <v>261</v>
      </c>
      <c r="U31" s="53" t="s">
        <v>190</v>
      </c>
      <c r="V31" s="79">
        <v>0</v>
      </c>
      <c r="W31" s="79">
        <v>0</v>
      </c>
    </row>
    <row r="32" spans="2:24" ht="309" customHeight="1" x14ac:dyDescent="0.25">
      <c r="B32" s="114"/>
      <c r="C32" s="6" t="s">
        <v>153</v>
      </c>
      <c r="D32" s="6" t="s">
        <v>154</v>
      </c>
      <c r="E32" s="6" t="s">
        <v>154</v>
      </c>
      <c r="F32" s="6" t="s">
        <v>154</v>
      </c>
      <c r="G32" s="28" t="s">
        <v>56</v>
      </c>
      <c r="H32" s="7" t="s">
        <v>57</v>
      </c>
      <c r="I32" s="6" t="s">
        <v>174</v>
      </c>
      <c r="J32" s="6" t="s">
        <v>58</v>
      </c>
      <c r="K32" s="6" t="s">
        <v>59</v>
      </c>
      <c r="L32" s="19" t="s">
        <v>156</v>
      </c>
      <c r="M32" s="8" t="s">
        <v>60</v>
      </c>
      <c r="N32" s="71" t="s">
        <v>281</v>
      </c>
      <c r="O32" s="73">
        <v>1</v>
      </c>
      <c r="P32" s="150" t="s">
        <v>429</v>
      </c>
      <c r="Q32" s="11" t="s">
        <v>298</v>
      </c>
      <c r="R32" s="51" t="s">
        <v>191</v>
      </c>
      <c r="S32" s="80">
        <v>113423784</v>
      </c>
      <c r="T32" s="53" t="s">
        <v>279</v>
      </c>
      <c r="U32" s="53" t="s">
        <v>219</v>
      </c>
      <c r="V32" s="63">
        <v>463760322</v>
      </c>
      <c r="W32" s="63">
        <v>437634149</v>
      </c>
    </row>
    <row r="33" spans="2:23" ht="309" customHeight="1" x14ac:dyDescent="0.25">
      <c r="B33" s="114"/>
      <c r="C33" s="6" t="s">
        <v>153</v>
      </c>
      <c r="D33" s="6" t="s">
        <v>154</v>
      </c>
      <c r="E33" s="6" t="s">
        <v>154</v>
      </c>
      <c r="F33" s="6" t="s">
        <v>154</v>
      </c>
      <c r="G33" s="28" t="s">
        <v>71</v>
      </c>
      <c r="H33" s="7" t="s">
        <v>72</v>
      </c>
      <c r="I33" s="6" t="s">
        <v>174</v>
      </c>
      <c r="J33" s="6" t="s">
        <v>73</v>
      </c>
      <c r="K33" s="6" t="s">
        <v>74</v>
      </c>
      <c r="L33" s="19" t="s">
        <v>156</v>
      </c>
      <c r="M33" s="8" t="s">
        <v>75</v>
      </c>
      <c r="N33" s="71" t="s">
        <v>281</v>
      </c>
      <c r="O33" s="73">
        <v>1</v>
      </c>
      <c r="P33" s="21" t="s">
        <v>284</v>
      </c>
      <c r="Q33" s="11" t="s">
        <v>299</v>
      </c>
      <c r="R33" s="51" t="s">
        <v>191</v>
      </c>
      <c r="S33" s="63">
        <v>854900821</v>
      </c>
      <c r="T33" s="53" t="s">
        <v>387</v>
      </c>
      <c r="U33" s="53" t="s">
        <v>388</v>
      </c>
      <c r="V33" s="139" t="s">
        <v>390</v>
      </c>
      <c r="W33" s="139" t="s">
        <v>391</v>
      </c>
    </row>
    <row r="34" spans="2:23" ht="309" customHeight="1" x14ac:dyDescent="0.25">
      <c r="B34" s="114"/>
      <c r="C34" s="6" t="s">
        <v>153</v>
      </c>
      <c r="D34" s="6" t="s">
        <v>154</v>
      </c>
      <c r="E34" s="6" t="s">
        <v>154</v>
      </c>
      <c r="F34" s="6" t="s">
        <v>154</v>
      </c>
      <c r="G34" s="28" t="s">
        <v>61</v>
      </c>
      <c r="H34" s="7" t="s">
        <v>62</v>
      </c>
      <c r="I34" s="6" t="s">
        <v>174</v>
      </c>
      <c r="J34" s="6" t="s">
        <v>63</v>
      </c>
      <c r="K34" s="6" t="s">
        <v>64</v>
      </c>
      <c r="L34" s="19" t="s">
        <v>156</v>
      </c>
      <c r="M34" s="8" t="s">
        <v>65</v>
      </c>
      <c r="N34" s="71" t="s">
        <v>281</v>
      </c>
      <c r="O34" s="73">
        <v>1</v>
      </c>
      <c r="P34" s="150" t="s">
        <v>430</v>
      </c>
      <c r="Q34" s="11" t="s">
        <v>300</v>
      </c>
      <c r="R34" s="51" t="s">
        <v>191</v>
      </c>
      <c r="S34" s="63">
        <v>38381302</v>
      </c>
      <c r="T34" s="53" t="s">
        <v>279</v>
      </c>
      <c r="U34" s="53" t="s">
        <v>219</v>
      </c>
      <c r="V34" s="63">
        <v>45913932</v>
      </c>
      <c r="W34" s="63">
        <v>45913932</v>
      </c>
    </row>
    <row r="35" spans="2:23" ht="309" customHeight="1" x14ac:dyDescent="0.25">
      <c r="B35" s="104" t="s">
        <v>305</v>
      </c>
      <c r="C35" s="6" t="s">
        <v>153</v>
      </c>
      <c r="D35" s="6" t="s">
        <v>154</v>
      </c>
      <c r="E35" s="6" t="s">
        <v>177</v>
      </c>
      <c r="F35" s="6" t="s">
        <v>185</v>
      </c>
      <c r="G35" s="29" t="s">
        <v>93</v>
      </c>
      <c r="H35" s="7" t="s">
        <v>94</v>
      </c>
      <c r="I35" s="6" t="s">
        <v>155</v>
      </c>
      <c r="J35" s="6" t="s">
        <v>97</v>
      </c>
      <c r="K35" s="6" t="s">
        <v>98</v>
      </c>
      <c r="L35" s="19" t="s">
        <v>157</v>
      </c>
      <c r="M35" s="8" t="s">
        <v>101</v>
      </c>
      <c r="N35" s="69" t="s">
        <v>281</v>
      </c>
      <c r="O35" s="77">
        <v>1</v>
      </c>
      <c r="P35" s="16" t="s">
        <v>431</v>
      </c>
      <c r="Q35" s="11" t="s">
        <v>432</v>
      </c>
      <c r="R35" s="51" t="s">
        <v>191</v>
      </c>
      <c r="S35" s="63">
        <v>45087696</v>
      </c>
      <c r="T35" s="53" t="s">
        <v>261</v>
      </c>
      <c r="U35" s="53" t="s">
        <v>190</v>
      </c>
      <c r="V35" s="79">
        <v>0</v>
      </c>
      <c r="W35" s="79">
        <v>0</v>
      </c>
    </row>
    <row r="36" spans="2:23" ht="309" customHeight="1" x14ac:dyDescent="0.25">
      <c r="B36" s="104"/>
      <c r="C36" s="6" t="s">
        <v>153</v>
      </c>
      <c r="D36" s="6" t="s">
        <v>154</v>
      </c>
      <c r="E36" s="6" t="s">
        <v>154</v>
      </c>
      <c r="F36" s="6" t="s">
        <v>154</v>
      </c>
      <c r="G36" s="29" t="s">
        <v>95</v>
      </c>
      <c r="H36" s="7" t="s">
        <v>96</v>
      </c>
      <c r="I36" s="6" t="s">
        <v>155</v>
      </c>
      <c r="J36" s="6" t="s">
        <v>99</v>
      </c>
      <c r="K36" s="6" t="s">
        <v>100</v>
      </c>
      <c r="L36" s="6" t="s">
        <v>156</v>
      </c>
      <c r="M36" s="8" t="s">
        <v>102</v>
      </c>
      <c r="N36" s="68">
        <v>1</v>
      </c>
      <c r="O36" s="78" t="s">
        <v>287</v>
      </c>
      <c r="P36" s="16" t="s">
        <v>286</v>
      </c>
      <c r="Q36" s="11" t="s">
        <v>280</v>
      </c>
      <c r="R36" s="51" t="s">
        <v>191</v>
      </c>
      <c r="S36" s="63">
        <v>121144711</v>
      </c>
      <c r="T36" s="53" t="s">
        <v>261</v>
      </c>
      <c r="U36" s="53" t="s">
        <v>190</v>
      </c>
      <c r="V36" s="79">
        <v>0</v>
      </c>
      <c r="W36" s="79">
        <v>0</v>
      </c>
    </row>
    <row r="37" spans="2:23" ht="245.1" customHeight="1" x14ac:dyDescent="0.25">
      <c r="B37" s="27" t="s">
        <v>306</v>
      </c>
      <c r="C37" s="6" t="s">
        <v>153</v>
      </c>
      <c r="D37" s="6" t="s">
        <v>154</v>
      </c>
      <c r="E37" s="6" t="s">
        <v>154</v>
      </c>
      <c r="F37" s="6" t="s">
        <v>154</v>
      </c>
      <c r="G37" s="30" t="s">
        <v>134</v>
      </c>
      <c r="H37" s="7" t="s">
        <v>270</v>
      </c>
      <c r="I37" s="6" t="s">
        <v>155</v>
      </c>
      <c r="J37" s="6" t="s">
        <v>271</v>
      </c>
      <c r="K37" s="6" t="s">
        <v>137</v>
      </c>
      <c r="L37" s="19" t="s">
        <v>157</v>
      </c>
      <c r="M37" s="8" t="s">
        <v>138</v>
      </c>
      <c r="N37" s="81" t="s">
        <v>281</v>
      </c>
      <c r="O37" s="82">
        <v>1</v>
      </c>
      <c r="P37" s="50" t="s">
        <v>433</v>
      </c>
      <c r="Q37" s="55" t="s">
        <v>269</v>
      </c>
      <c r="R37" s="51" t="s">
        <v>191</v>
      </c>
      <c r="S37" s="135">
        <v>59800000</v>
      </c>
      <c r="T37" s="136" t="s">
        <v>252</v>
      </c>
      <c r="U37" s="136" t="s">
        <v>389</v>
      </c>
      <c r="V37" s="141">
        <v>60060000</v>
      </c>
      <c r="W37" s="141">
        <v>60060000</v>
      </c>
    </row>
  </sheetData>
  <autoFilter ref="B5:W37" xr:uid="{18AD8D4A-4768-974A-9BE3-1538EE53697B}"/>
  <mergeCells count="11">
    <mergeCell ref="B2:W2"/>
    <mergeCell ref="N4:W4"/>
    <mergeCell ref="B35:B36"/>
    <mergeCell ref="B4:F4"/>
    <mergeCell ref="G4:L4"/>
    <mergeCell ref="B6:B11"/>
    <mergeCell ref="B12:B20"/>
    <mergeCell ref="B21:B27"/>
    <mergeCell ref="B28:B34"/>
    <mergeCell ref="V6:V7"/>
    <mergeCell ref="W6:W7"/>
  </mergeCells>
  <dataValidations count="4">
    <dataValidation type="list" allowBlank="1" showInputMessage="1" showErrorMessage="1" sqref="T18:T19 T24 T6:T9 T28:T32 T34:T37 T13:T15" xr:uid="{AC362E0A-937F-5544-91C7-1E0FEE3FA284}">
      <formula1>PROYECTOS</formula1>
    </dataValidation>
    <dataValidation type="list" allowBlank="1" showInputMessage="1" showErrorMessage="1" sqref="U30" xr:uid="{F4B628BB-03E1-A94E-9192-8AF5A38A4986}">
      <formula1>INDIRECT($M$7)</formula1>
    </dataValidation>
    <dataValidation type="list" allowBlank="1" showInputMessage="1" showErrorMessage="1" sqref="U29" xr:uid="{F12AA5D5-0A47-C842-92AA-FCF094704C30}">
      <formula1>INDIRECT($M$8)</formula1>
    </dataValidation>
    <dataValidation type="list" allowBlank="1" showInputMessage="1" showErrorMessage="1" sqref="U8:U9 U35:U36 U31" xr:uid="{DF880F38-5FA3-B24A-932D-3EBBB9631EE5}">
      <formula1>INDIRECT($M$6)</formula1>
    </dataValidation>
  </dataValidations>
  <hyperlinks>
    <hyperlink ref="Q10" r:id="rId1" xr:uid="{A2ACD9C5-7CF2-4042-A428-A27DAEDB4063}"/>
    <hyperlink ref="Q16" r:id="rId2" xr:uid="{30EE2AFA-E660-C84D-8AD9-E2B708DF965C}"/>
    <hyperlink ref="Q33" r:id="rId3" display="https://danegovco.sharepoint.com/:f:/r/sites/PlanesInstitucionales-MetasHisttricasporrea2018-2022/Documentos%20compartidos/SECRETAR%C3%8DA%20GENERAL/Evidencias%20Planes%20Institucionales%202023/PEI/L4.6?csf=1&amp;web=1&amp;e=ZAzdzx_x000a__x000a_1.1_Programa intervención del Clima Laboral 2023_x000a_1.2_Informe de ejecución de las actividades realizadas Clima Laboral_x000a__x000a_2.1_Actividades ejecutadas 2023 - Plan de Capacitación_x000a_2.2_Informe de Gestión PIC 2023_x000a__x000a_3.1_Informe resultados aplicación de batería de riesgo psicosocial_x000a_3.2_Informe Consolidado SST Batería Riesgo psicosocial_x000a__x000a_4.1_Informe actividades Sistema Administración de Personal- Kactus IV-2023_x000a__x000a_5.1_Acta, lista de asistencia y presentación._x000a__x000a_6.1_Seguimiento Presupuestal Matriz Infraestructura 2023._x000a__x000a_6.2_Informe de avance de ejecución de las actividades del Plan de Infraestructura 2023._x000a__x000a_7.1_Informe de avance de ejecución de las actividades del Plan de trabajo ambiental - diciembre 2023._x000a__x000a_8.1_AGN-1-2023-05149_Radicación Primer envío _x000a_8.2_AGN-1-2023-10897_Radicación Segundo envío_x000a__x000a_9.1_Soporte de inicio del contrato CO1.PCCNTR.5496434 en SECOP II_x000a__x000a_10.1_Diagnostico Actualización Documental Proceso GFI 2023_x000a__x000a_11.1_Campaña de sensibilización _x000a_12.1_Reportes de Reservas y Ejecución Presupuestal_x000a_13.1_Plan de trabajo carga impositiva_x000a__x000a_14.1_Documentos actualizados proceso Gestión Financiera (GFI) 2023 en ISOLUCIÓN_x000a__x000a_15 -16_Informe de avance y logros implementados para la mejora de la gestión contractual en la entidad." xr:uid="{6862FB0A-71FA-F547-AF7F-03934AB0B5B1}"/>
  </hyperlinks>
  <pageMargins left="0.7" right="0.7" top="0.75" bottom="0.75" header="0.3" footer="0.3"/>
  <pageSetup paperSize="9"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62BC906C-4F7A-ED4E-8768-1DA47173CCD5}">
          <x14:formula1>
            <xm:f>LISTA!$B$2:$B$3</xm:f>
          </x14:formula1>
          <xm:sqref>R18:R19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3D89E-FBB8-A141-B746-9754839686F8}">
  <dimension ref="B1:H15"/>
  <sheetViews>
    <sheetView showGridLines="0" topLeftCell="F13" zoomScale="70" zoomScaleNormal="70" workbookViewId="0">
      <selection activeCell="H14" sqref="H14"/>
    </sheetView>
  </sheetViews>
  <sheetFormatPr baseColWidth="10" defaultColWidth="10.875" defaultRowHeight="15.75" x14ac:dyDescent="0.25"/>
  <cols>
    <col min="1" max="1" width="2.875" style="83" customWidth="1"/>
    <col min="2" max="2" width="34.875" style="83" customWidth="1"/>
    <col min="3" max="3" width="12.5" style="83" customWidth="1"/>
    <col min="4" max="4" width="10.625" style="83" customWidth="1"/>
    <col min="5" max="5" width="62.125" style="83" customWidth="1"/>
    <col min="6" max="6" width="12.5" style="83" customWidth="1"/>
    <col min="7" max="7" width="66" style="83" customWidth="1"/>
    <col min="8" max="8" width="46.625" style="83" customWidth="1"/>
    <col min="9" max="16384" width="10.875" style="83"/>
  </cols>
  <sheetData>
    <row r="1" spans="2:8" ht="90" customHeight="1" x14ac:dyDescent="0.35">
      <c r="D1" s="117" t="s">
        <v>296</v>
      </c>
      <c r="E1" s="118"/>
      <c r="F1" s="118"/>
      <c r="G1" s="118"/>
      <c r="H1" s="118"/>
    </row>
    <row r="3" spans="2:8" s="91" customFormat="1" ht="30.95" customHeight="1" x14ac:dyDescent="0.3">
      <c r="B3" s="97" t="s">
        <v>141</v>
      </c>
      <c r="C3" s="129" t="s">
        <v>322</v>
      </c>
      <c r="D3" s="129"/>
      <c r="E3" s="129"/>
      <c r="F3" s="129"/>
      <c r="G3" s="130" t="s">
        <v>264</v>
      </c>
      <c r="H3" s="130"/>
    </row>
    <row r="4" spans="2:8" s="96" customFormat="1" ht="57.95" customHeight="1" x14ac:dyDescent="0.25">
      <c r="B4" s="94" t="s">
        <v>152</v>
      </c>
      <c r="C4" s="98" t="s">
        <v>323</v>
      </c>
      <c r="D4" s="98" t="s">
        <v>324</v>
      </c>
      <c r="E4" s="131" t="s">
        <v>325</v>
      </c>
      <c r="F4" s="131"/>
      <c r="G4" s="95" t="s">
        <v>186</v>
      </c>
      <c r="H4" s="95" t="s">
        <v>187</v>
      </c>
    </row>
    <row r="5" spans="2:8" ht="143.1" customHeight="1" x14ac:dyDescent="0.25">
      <c r="B5" s="120" t="s">
        <v>88</v>
      </c>
      <c r="C5" s="120" t="s">
        <v>326</v>
      </c>
      <c r="D5" s="85" t="s">
        <v>327</v>
      </c>
      <c r="E5" s="132" t="s">
        <v>366</v>
      </c>
      <c r="F5" s="133"/>
      <c r="G5" s="10" t="s">
        <v>364</v>
      </c>
      <c r="H5" s="10" t="s">
        <v>349</v>
      </c>
    </row>
    <row r="6" spans="2:8" ht="143.1" customHeight="1" x14ac:dyDescent="0.25">
      <c r="B6" s="121"/>
      <c r="C6" s="121"/>
      <c r="D6" s="86" t="s">
        <v>328</v>
      </c>
      <c r="E6" s="134" t="s">
        <v>434</v>
      </c>
      <c r="F6" s="128"/>
      <c r="G6" s="10" t="s">
        <v>350</v>
      </c>
      <c r="H6" s="151" t="s">
        <v>435</v>
      </c>
    </row>
    <row r="7" spans="2:8" ht="275.10000000000002" customHeight="1" x14ac:dyDescent="0.25">
      <c r="B7" s="87" t="s">
        <v>88</v>
      </c>
      <c r="C7" s="87" t="s">
        <v>329</v>
      </c>
      <c r="D7" s="87" t="s">
        <v>330</v>
      </c>
      <c r="E7" s="152" t="s">
        <v>436</v>
      </c>
      <c r="F7" s="119"/>
      <c r="G7" s="84" t="s">
        <v>351</v>
      </c>
      <c r="H7" s="153" t="s">
        <v>437</v>
      </c>
    </row>
    <row r="8" spans="2:8" ht="143.1" customHeight="1" x14ac:dyDescent="0.25">
      <c r="B8" s="122" t="s">
        <v>88</v>
      </c>
      <c r="C8" s="122" t="s">
        <v>331</v>
      </c>
      <c r="D8" s="86" t="s">
        <v>332</v>
      </c>
      <c r="E8" s="126" t="s">
        <v>333</v>
      </c>
      <c r="F8" s="126"/>
      <c r="G8" s="10" t="s">
        <v>352</v>
      </c>
      <c r="H8" s="10" t="s">
        <v>353</v>
      </c>
    </row>
    <row r="9" spans="2:8" ht="195.95" customHeight="1" x14ac:dyDescent="0.25">
      <c r="B9" s="121"/>
      <c r="C9" s="121"/>
      <c r="D9" s="88" t="s">
        <v>334</v>
      </c>
      <c r="E9" s="127" t="s">
        <v>348</v>
      </c>
      <c r="F9" s="128"/>
      <c r="G9" s="10" t="s">
        <v>354</v>
      </c>
      <c r="H9" s="10" t="s">
        <v>355</v>
      </c>
    </row>
    <row r="10" spans="2:8" ht="143.1" customHeight="1" x14ac:dyDescent="0.25">
      <c r="B10" s="123" t="s">
        <v>88</v>
      </c>
      <c r="C10" s="123" t="s">
        <v>335</v>
      </c>
      <c r="D10" s="87" t="s">
        <v>336</v>
      </c>
      <c r="E10" s="119" t="s">
        <v>337</v>
      </c>
      <c r="F10" s="119"/>
      <c r="G10" s="84" t="s">
        <v>356</v>
      </c>
      <c r="H10" s="84" t="s">
        <v>356</v>
      </c>
    </row>
    <row r="11" spans="2:8" ht="143.1" customHeight="1" x14ac:dyDescent="0.25">
      <c r="B11" s="124"/>
      <c r="C11" s="124"/>
      <c r="D11" s="87" t="s">
        <v>338</v>
      </c>
      <c r="E11" s="119" t="s">
        <v>339</v>
      </c>
      <c r="F11" s="119"/>
      <c r="G11" s="84" t="s">
        <v>357</v>
      </c>
      <c r="H11" s="84" t="s">
        <v>358</v>
      </c>
    </row>
    <row r="12" spans="2:8" ht="192" customHeight="1" x14ac:dyDescent="0.25">
      <c r="B12" s="124"/>
      <c r="C12" s="124"/>
      <c r="D12" s="87" t="s">
        <v>340</v>
      </c>
      <c r="E12" s="119" t="s">
        <v>341</v>
      </c>
      <c r="F12" s="119"/>
      <c r="G12" s="84" t="s">
        <v>365</v>
      </c>
      <c r="H12" s="84" t="s">
        <v>359</v>
      </c>
    </row>
    <row r="13" spans="2:8" ht="182.1" customHeight="1" x14ac:dyDescent="0.25">
      <c r="B13" s="124"/>
      <c r="C13" s="124"/>
      <c r="D13" s="87" t="s">
        <v>342</v>
      </c>
      <c r="E13" s="119" t="s">
        <v>343</v>
      </c>
      <c r="F13" s="119"/>
      <c r="G13" s="84" t="s">
        <v>360</v>
      </c>
      <c r="H13" s="84" t="s">
        <v>217</v>
      </c>
    </row>
    <row r="14" spans="2:8" ht="143.1" customHeight="1" x14ac:dyDescent="0.25">
      <c r="B14" s="125"/>
      <c r="C14" s="124"/>
      <c r="D14" s="87" t="s">
        <v>344</v>
      </c>
      <c r="E14" s="119" t="s">
        <v>345</v>
      </c>
      <c r="F14" s="119"/>
      <c r="G14" s="84" t="s">
        <v>361</v>
      </c>
      <c r="H14" s="153" t="s">
        <v>437</v>
      </c>
    </row>
    <row r="15" spans="2:8" ht="143.1" customHeight="1" x14ac:dyDescent="0.25">
      <c r="B15" s="87" t="s">
        <v>17</v>
      </c>
      <c r="C15" s="125"/>
      <c r="D15" s="87" t="s">
        <v>346</v>
      </c>
      <c r="E15" s="119" t="s">
        <v>347</v>
      </c>
      <c r="F15" s="119"/>
      <c r="G15" s="89" t="s">
        <v>362</v>
      </c>
      <c r="H15" s="84" t="s">
        <v>363</v>
      </c>
    </row>
  </sheetData>
  <mergeCells count="21">
    <mergeCell ref="G3:H3"/>
    <mergeCell ref="E4:F4"/>
    <mergeCell ref="E5:F5"/>
    <mergeCell ref="E6:F6"/>
    <mergeCell ref="E7:F7"/>
    <mergeCell ref="D1:H1"/>
    <mergeCell ref="E14:F14"/>
    <mergeCell ref="E15:F15"/>
    <mergeCell ref="C5:C6"/>
    <mergeCell ref="B5:B6"/>
    <mergeCell ref="C8:C9"/>
    <mergeCell ref="B8:B9"/>
    <mergeCell ref="B10:B14"/>
    <mergeCell ref="C10:C15"/>
    <mergeCell ref="E8:F8"/>
    <mergeCell ref="E9:F9"/>
    <mergeCell ref="E10:F10"/>
    <mergeCell ref="E11:F11"/>
    <mergeCell ref="E12:F12"/>
    <mergeCell ref="E13:F13"/>
    <mergeCell ref="C3:F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195C5-07D7-453D-A708-D351C7D9B0CA}">
  <dimension ref="B1:Q14"/>
  <sheetViews>
    <sheetView topLeftCell="D1" workbookViewId="0">
      <selection activeCell="F6" sqref="F6"/>
    </sheetView>
  </sheetViews>
  <sheetFormatPr baseColWidth="10" defaultRowHeight="15.75" x14ac:dyDescent="0.25"/>
  <sheetData>
    <row r="1" spans="2:17" x14ac:dyDescent="0.25">
      <c r="B1" s="2" t="s">
        <v>189</v>
      </c>
      <c r="C1" s="2" t="s">
        <v>250</v>
      </c>
      <c r="D1" s="2" t="s">
        <v>251</v>
      </c>
      <c r="E1" s="2" t="s">
        <v>262</v>
      </c>
      <c r="F1" s="2" t="s">
        <v>252</v>
      </c>
      <c r="G1" s="2" t="s">
        <v>253</v>
      </c>
      <c r="H1" s="2" t="s">
        <v>254</v>
      </c>
      <c r="I1" s="2" t="s">
        <v>255</v>
      </c>
      <c r="J1" s="2" t="s">
        <v>256</v>
      </c>
      <c r="K1" s="2" t="s">
        <v>257</v>
      </c>
      <c r="L1" s="2" t="s">
        <v>258</v>
      </c>
      <c r="M1" s="2" t="s">
        <v>259</v>
      </c>
      <c r="N1" s="2" t="s">
        <v>260</v>
      </c>
      <c r="O1" s="2" t="s">
        <v>261</v>
      </c>
      <c r="P1" s="3" t="s">
        <v>203</v>
      </c>
      <c r="Q1" s="3" t="s">
        <v>204</v>
      </c>
    </row>
    <row r="2" spans="2:17" ht="17.25" x14ac:dyDescent="0.25">
      <c r="B2" s="1" t="s">
        <v>191</v>
      </c>
      <c r="C2" t="s">
        <v>217</v>
      </c>
      <c r="D2" t="s">
        <v>218</v>
      </c>
      <c r="E2" t="s">
        <v>219</v>
      </c>
      <c r="F2" t="s">
        <v>220</v>
      </c>
      <c r="G2" t="s">
        <v>221</v>
      </c>
      <c r="H2" t="s">
        <v>222</v>
      </c>
      <c r="I2" t="s">
        <v>223</v>
      </c>
      <c r="J2" t="s">
        <v>224</v>
      </c>
      <c r="K2" t="s">
        <v>225</v>
      </c>
      <c r="L2" t="s">
        <v>217</v>
      </c>
      <c r="M2" t="s">
        <v>226</v>
      </c>
      <c r="N2" t="s">
        <v>227</v>
      </c>
      <c r="O2" t="s">
        <v>190</v>
      </c>
      <c r="P2" s="4" t="s">
        <v>192</v>
      </c>
      <c r="Q2" s="2" t="s">
        <v>205</v>
      </c>
    </row>
    <row r="3" spans="2:17" ht="17.25" x14ac:dyDescent="0.25">
      <c r="B3" s="1" t="s">
        <v>154</v>
      </c>
      <c r="C3" t="s">
        <v>226</v>
      </c>
      <c r="D3" t="s">
        <v>228</v>
      </c>
      <c r="E3" t="s">
        <v>229</v>
      </c>
      <c r="F3" t="s">
        <v>230</v>
      </c>
      <c r="G3" t="s">
        <v>231</v>
      </c>
      <c r="H3" t="s">
        <v>232</v>
      </c>
      <c r="I3" t="s">
        <v>233</v>
      </c>
      <c r="J3" t="s">
        <v>230</v>
      </c>
      <c r="K3" t="s">
        <v>234</v>
      </c>
      <c r="L3" t="s">
        <v>235</v>
      </c>
      <c r="M3" t="s">
        <v>217</v>
      </c>
      <c r="N3" t="s">
        <v>236</v>
      </c>
      <c r="P3" s="4" t="s">
        <v>193</v>
      </c>
      <c r="Q3" s="2" t="s">
        <v>206</v>
      </c>
    </row>
    <row r="4" spans="2:17" x14ac:dyDescent="0.25">
      <c r="C4" t="s">
        <v>237</v>
      </c>
      <c r="D4" t="s">
        <v>232</v>
      </c>
      <c r="E4" t="s">
        <v>230</v>
      </c>
      <c r="F4" t="s">
        <v>235</v>
      </c>
      <c r="G4" t="s">
        <v>232</v>
      </c>
      <c r="H4" t="s">
        <v>232</v>
      </c>
      <c r="I4" t="s">
        <v>238</v>
      </c>
      <c r="J4" t="s">
        <v>239</v>
      </c>
      <c r="K4" t="s">
        <v>217</v>
      </c>
      <c r="L4" t="s">
        <v>226</v>
      </c>
      <c r="M4" t="s">
        <v>240</v>
      </c>
      <c r="P4" s="4" t="s">
        <v>194</v>
      </c>
      <c r="Q4" s="2" t="s">
        <v>207</v>
      </c>
    </row>
    <row r="5" spans="2:17" x14ac:dyDescent="0.25">
      <c r="C5" t="s">
        <v>241</v>
      </c>
      <c r="D5" t="s">
        <v>232</v>
      </c>
      <c r="E5" t="s">
        <v>242</v>
      </c>
      <c r="F5" t="s">
        <v>224</v>
      </c>
      <c r="G5" t="s">
        <v>232</v>
      </c>
      <c r="H5" t="s">
        <v>232</v>
      </c>
      <c r="I5" t="s">
        <v>243</v>
      </c>
      <c r="J5" t="s">
        <v>232</v>
      </c>
      <c r="K5" t="s">
        <v>232</v>
      </c>
      <c r="L5" t="s">
        <v>230</v>
      </c>
      <c r="M5" t="s">
        <v>237</v>
      </c>
      <c r="P5" s="4" t="s">
        <v>195</v>
      </c>
      <c r="Q5" s="2" t="s">
        <v>208</v>
      </c>
    </row>
    <row r="6" spans="2:17" x14ac:dyDescent="0.25">
      <c r="C6" t="s">
        <v>240</v>
      </c>
      <c r="D6" t="s">
        <v>232</v>
      </c>
      <c r="E6" t="s">
        <v>232</v>
      </c>
      <c r="F6" t="s">
        <v>244</v>
      </c>
      <c r="G6" t="s">
        <v>232</v>
      </c>
      <c r="H6" t="s">
        <v>232</v>
      </c>
      <c r="I6" t="s">
        <v>232</v>
      </c>
      <c r="J6" t="s">
        <v>232</v>
      </c>
      <c r="K6" t="s">
        <v>232</v>
      </c>
      <c r="L6" t="s">
        <v>245</v>
      </c>
      <c r="M6" t="s">
        <v>246</v>
      </c>
      <c r="P6" s="4" t="s">
        <v>386</v>
      </c>
      <c r="Q6" s="2" t="s">
        <v>209</v>
      </c>
    </row>
    <row r="7" spans="2:17" x14ac:dyDescent="0.25">
      <c r="C7" t="s">
        <v>247</v>
      </c>
      <c r="D7" t="s">
        <v>232</v>
      </c>
      <c r="E7" t="s">
        <v>232</v>
      </c>
      <c r="F7" t="s">
        <v>217</v>
      </c>
      <c r="G7" t="s">
        <v>232</v>
      </c>
      <c r="H7" t="s">
        <v>232</v>
      </c>
      <c r="I7" t="s">
        <v>232</v>
      </c>
      <c r="J7" t="s">
        <v>232</v>
      </c>
      <c r="K7" t="s">
        <v>232</v>
      </c>
      <c r="L7" t="s">
        <v>241</v>
      </c>
      <c r="M7" t="s">
        <v>232</v>
      </c>
      <c r="P7" s="4" t="s">
        <v>196</v>
      </c>
      <c r="Q7" s="2" t="s">
        <v>210</v>
      </c>
    </row>
    <row r="8" spans="2:17" x14ac:dyDescent="0.25">
      <c r="C8" t="s">
        <v>232</v>
      </c>
      <c r="D8" t="s">
        <v>232</v>
      </c>
      <c r="E8" t="s">
        <v>232</v>
      </c>
      <c r="F8" t="s">
        <v>248</v>
      </c>
      <c r="G8" t="s">
        <v>232</v>
      </c>
      <c r="H8" t="s">
        <v>232</v>
      </c>
      <c r="I8" t="s">
        <v>232</v>
      </c>
      <c r="J8" t="s">
        <v>232</v>
      </c>
      <c r="K8" t="s">
        <v>232</v>
      </c>
      <c r="L8" t="s">
        <v>249</v>
      </c>
      <c r="M8" t="s">
        <v>232</v>
      </c>
      <c r="P8" s="4" t="s">
        <v>197</v>
      </c>
      <c r="Q8" s="2" t="s">
        <v>211</v>
      </c>
    </row>
    <row r="9" spans="2:17" x14ac:dyDescent="0.25">
      <c r="C9" t="s">
        <v>232</v>
      </c>
      <c r="D9" t="s">
        <v>232</v>
      </c>
      <c r="E9" t="s">
        <v>232</v>
      </c>
      <c r="F9" t="s">
        <v>232</v>
      </c>
      <c r="G9" t="s">
        <v>232</v>
      </c>
      <c r="H9" t="s">
        <v>232</v>
      </c>
      <c r="I9" t="s">
        <v>232</v>
      </c>
      <c r="J9" t="s">
        <v>232</v>
      </c>
      <c r="K9" t="s">
        <v>232</v>
      </c>
      <c r="L9" t="s">
        <v>220</v>
      </c>
      <c r="M9" t="s">
        <v>232</v>
      </c>
      <c r="P9" s="4" t="s">
        <v>198</v>
      </c>
      <c r="Q9" s="2" t="s">
        <v>212</v>
      </c>
    </row>
    <row r="10" spans="2:17" x14ac:dyDescent="0.25">
      <c r="P10" s="4" t="s">
        <v>199</v>
      </c>
      <c r="Q10" s="2" t="s">
        <v>213</v>
      </c>
    </row>
    <row r="11" spans="2:17" x14ac:dyDescent="0.25">
      <c r="P11" s="4" t="s">
        <v>200</v>
      </c>
      <c r="Q11" s="2" t="s">
        <v>214</v>
      </c>
    </row>
    <row r="12" spans="2:17" x14ac:dyDescent="0.25">
      <c r="P12" s="4" t="s">
        <v>201</v>
      </c>
      <c r="Q12" s="2" t="s">
        <v>215</v>
      </c>
    </row>
    <row r="13" spans="2:17" x14ac:dyDescent="0.25">
      <c r="P13" s="4" t="s">
        <v>202</v>
      </c>
      <c r="Q13" s="2" t="s">
        <v>216</v>
      </c>
    </row>
    <row r="14" spans="2:17" x14ac:dyDescent="0.25">
      <c r="P14" s="4" t="s">
        <v>190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F127552AB5240B8277D2BB3674DDD" ma:contentTypeVersion="18" ma:contentTypeDescription="Crear nuevo documento." ma:contentTypeScope="" ma:versionID="3938ccbcf622c3cde7af53a6af6b9cc4">
  <xsd:schema xmlns:xsd="http://www.w3.org/2001/XMLSchema" xmlns:xs="http://www.w3.org/2001/XMLSchema" xmlns:p="http://schemas.microsoft.com/office/2006/metadata/properties" xmlns:ns2="b84f4e16-0813-4cb2-8fc2-00b3c36cd35f" xmlns:ns3="95015264-b836-4e6b-a248-3170a7fc29ea" targetNamespace="http://schemas.microsoft.com/office/2006/metadata/properties" ma:root="true" ma:fieldsID="bba178e226860c5e3913275ae93a2ffc" ns2:_="" ns3:_="">
    <xsd:import namespace="b84f4e16-0813-4cb2-8fc2-00b3c36cd35f"/>
    <xsd:import namespace="95015264-b836-4e6b-a248-3170a7fc29e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2:MediaServiceSearchProperties" minOccurs="0"/>
                <xsd:element ref="ns2:MediaServiceObjectDetectorVersions" minOccurs="0"/>
                <xsd:element ref="ns2:DESCRIPCI_x00d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4f4e16-0813-4cb2-8fc2-00b3c36cd3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ternalName="MediaServiceLocatio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DESCRIPCI_x00d3_N" ma:index="25" nillable="true" ma:displayName="DESCRIPCIÓN" ma:format="Dropdown" ma:internalName="DESCRIPCI_x00d3_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5015264-b836-4e6b-a248-3170a7fc29ea"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8416a14-a302-4399-ae29-b9da590576f6}" ma:internalName="TaxCatchAll" ma:showField="CatchAllData" ma:web="95015264-b836-4e6b-a248-3170a7fc29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5015264-b836-4e6b-a248-3170a7fc29ea" xsi:nil="true"/>
    <DESCRIPCI_x00d3_N xmlns="b84f4e16-0813-4cb2-8fc2-00b3c36cd35f" xsi:nil="true"/>
    <lcf76f155ced4ddcb4097134ff3c332f xmlns="b84f4e16-0813-4cb2-8fc2-00b3c36cd35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4D444E-D31E-4214-BC4C-C598E5868243}"/>
</file>

<file path=customXml/itemProps2.xml><?xml version="1.0" encoding="utf-8"?>
<ds:datastoreItem xmlns:ds="http://schemas.openxmlformats.org/officeDocument/2006/customXml" ds:itemID="{E092CC06-0CE5-4981-91B6-6BB2A7D30A91}"/>
</file>

<file path=customXml/itemProps3.xml><?xml version="1.0" encoding="utf-8"?>
<ds:datastoreItem xmlns:ds="http://schemas.openxmlformats.org/officeDocument/2006/customXml" ds:itemID="{D17234F2-2049-4658-BC84-94A7DE132F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24</vt:i4>
      </vt:variant>
    </vt:vector>
  </HeadingPairs>
  <TitlesOfParts>
    <vt:vector size="27" baseType="lpstr">
      <vt:lpstr>Reporte de avance PEI 2023 </vt:lpstr>
      <vt:lpstr>Reporte indicadores población</vt:lpstr>
      <vt:lpstr>LISTA</vt:lpstr>
      <vt:lpstr>Ampliacion_de_la_capacidad_del_DANE_para_la_coordinación_del_SEN</vt:lpstr>
      <vt:lpstr>Ampliación_de_la_capacidad_del_DANE_para_la_coordinación_del_SEN</vt:lpstr>
      <vt:lpstr>Ampliacion_de_la_capacidad_del_DANE_para_la_coordinación_del_SEN_</vt:lpstr>
      <vt:lpstr>Cultura_Estadistica</vt:lpstr>
      <vt:lpstr>Fortalecimiento_de_la_Capacidad_de_Producción_de_Información_Estadística_del_Sen.__Nacional</vt:lpstr>
      <vt:lpstr>Fortalecimiento_de_la_Capacidad_de_Produccion_de_Informacion_Estadistica_del_SEN_Nacional</vt:lpstr>
      <vt:lpstr>Fortalecimiento_de_la_capacidad_institucional_para_la_implementación_del_modelo_de_gestion_Nacional</vt:lpstr>
      <vt:lpstr>Fortalecimiento_de_la_capacidad_institucional_para_la_implementación_del_modelo_de_gestión_Nacional</vt:lpstr>
      <vt:lpstr>Fortalecimiento_de_la_integracion_de_la_informacion_geoespacial_en_el_proceso_estadistico_nacional</vt:lpstr>
      <vt:lpstr>Fortalecimiento_de_la_integración_de_la_información_geoespacial_en_el_proceso_estadístico_nacional</vt:lpstr>
      <vt:lpstr>Gestion_Documental</vt:lpstr>
      <vt:lpstr>Mejoramiento_de_la_infraestructura_y_equipamiento_fisico_de_la_entidad_a_nivel_nacional</vt:lpstr>
      <vt:lpstr>Mejoramiento_de_la_infraestructura_y_equipamiento_físico_de_la_entidad_a_nivel_nacional</vt:lpstr>
      <vt:lpstr>Modernizacion_tecnologica_para_la_transformacion_digital_del_DANE_a_nivel_Nacional</vt:lpstr>
      <vt:lpstr>Modernización_tecnológica_para_la_transformación_digital_del_DANE_a_nivel_Nacional</vt:lpstr>
      <vt:lpstr>No_Aplica</vt:lpstr>
      <vt:lpstr>Optimizacion_de_la_capacidad_del_DANE_en_sus_procesos_de_recoleccion_y_acopio</vt:lpstr>
      <vt:lpstr>Optimización_de_la_capacidad_del_DANE_en_sus_procesos_de_recolección_y_acopio</vt:lpstr>
      <vt:lpstr>Producción_de_información_Estadística_analizada</vt:lpstr>
      <vt:lpstr>Produccion_de_información_Estadística_analizada_</vt:lpstr>
      <vt:lpstr>Produccion_de_informacion_estructural._Nacional</vt:lpstr>
      <vt:lpstr>Producción_de_información_estructural._Nacional</vt:lpstr>
      <vt:lpstr>Prospectiva_E_Innovación</vt:lpstr>
      <vt:lpstr>PROYECTOS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Lizeth Johanna Orozco Gomez</dc:creator>
  <cp:lastModifiedBy>Cristina Bello Molina</cp:lastModifiedBy>
  <dcterms:created xsi:type="dcterms:W3CDTF">2024-02-15T11:28:28Z</dcterms:created>
  <dcterms:modified xsi:type="dcterms:W3CDTF">2024-03-21T23:55:02Z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0x010100EA8F127552AB5240B8277D2BB3674DDD</vt:lpwstr>
  </property>
</Properties>
</file>