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defaultThemeVersion="166925"/>
  <mc:AlternateContent xmlns:mc="http://schemas.openxmlformats.org/markup-compatibility/2006">
    <mc:Choice Requires="x15">
      <x15ac:absPath xmlns:x15ac="http://schemas.microsoft.com/office/spreadsheetml/2010/11/ac" url="D:\DANE\INFORMACIÓN OPLAN\2_PLANES_INSTITUCIONALES\3_PLAN_ESTRATEGICO_INSTITUCIONAL\2023-2026\Seguimientos\2025\"/>
    </mc:Choice>
  </mc:AlternateContent>
  <xr:revisionPtr revIDLastSave="0" documentId="13_ncr:1_{B52769F6-F042-4507-9F49-D8A25AE9977C}" xr6:coauthVersionLast="47" xr6:coauthVersionMax="47" xr10:uidLastSave="{00000000-0000-0000-0000-000000000000}"/>
  <bookViews>
    <workbookView xWindow="-120" yWindow="-120" windowWidth="20730" windowHeight="11040" firstSheet="1" activeTab="3" xr2:uid="{A57A9610-3E2D-4FC5-982F-E47FD3D9CF54}"/>
  </bookViews>
  <sheets>
    <sheet name="Metas sectoriales" sheetId="1" state="hidden" r:id="rId1"/>
    <sheet name="Instructivo" sheetId="7" r:id="rId2"/>
    <sheet name="Listas" sheetId="2" state="hidden" r:id="rId3"/>
    <sheet name="PEI" sheetId="3" r:id="rId4"/>
    <sheet name="PND - Étnico" sheetId="9" r:id="rId5"/>
  </sheets>
  <externalReferences>
    <externalReference r:id="rId6"/>
    <externalReference r:id="rId7"/>
    <externalReference r:id="rId8"/>
  </externalReferences>
  <definedNames>
    <definedName name="_xlnm._FilterDatabase" localSheetId="3" hidden="1">PEI!$A$5:$BA$84</definedName>
    <definedName name="_xlnm._FilterDatabase" localSheetId="4" hidden="1">'PND - Étnico'!$A$5:$W$5</definedName>
    <definedName name="BD_TOTAL_2">#REF!</definedName>
    <definedName name="CONSOLIDADO">#REF!</definedName>
    <definedName name="I" localSheetId="1">#REF!</definedName>
    <definedName name="I">#REF!</definedName>
    <definedName name="II" localSheetId="1">#REF!</definedName>
    <definedName name="II">#REF!</definedName>
    <definedName name="III" localSheetId="1">#REF!</definedName>
    <definedName name="III">#REF!</definedName>
    <definedName name="IV" localSheetId="1">#REF!</definedName>
    <definedName name="IV">#REF!</definedName>
    <definedName name="IX" localSheetId="1">#REF!</definedName>
    <definedName name="IX">#REF!</definedName>
    <definedName name="PROYECTOS" localSheetId="4">[1]LISTA!$C$1:$O$1</definedName>
    <definedName name="PROYECTOS">[2]LISTA!$C$1:$O$1</definedName>
    <definedName name="V" localSheetId="1">#REF!</definedName>
    <definedName name="V">#REF!</definedName>
    <definedName name="VI" localSheetId="1">#REF!</definedName>
    <definedName name="VI">#REF!</definedName>
    <definedName name="VII" localSheetId="1">#REF!</definedName>
    <definedName name="VII">#REF!</definedName>
    <definedName name="VIII" localSheetId="1">#REF!</definedName>
    <definedName name="VIII">#REF!</definedName>
    <definedName name="X" localSheetId="1">#REF!</definedName>
    <definedName name="X">#REF!</definedName>
    <definedName name="XI" localSheetId="1">#REF!</definedName>
    <definedName name="XI">#REF!</definedName>
    <definedName name="XII" localSheetId="1">#REF!</definedName>
    <definedName name="XII">#REF!</definedName>
    <definedName name="XIII" localSheetId="1">#REF!</definedName>
    <definedName name="XIII">#REF!</definedName>
    <definedName name="XIV" localSheetId="1">#REF!</definedName>
    <definedName name="XIV">#REF!</definedName>
    <definedName name="XIX" localSheetId="1">#REF!</definedName>
    <definedName name="XIX">#REF!</definedName>
    <definedName name="XV" localSheetId="1">#REF!</definedName>
    <definedName name="XV">#REF!</definedName>
    <definedName name="XVI" localSheetId="1">#REF!</definedName>
    <definedName name="XVI">#REF!</definedName>
    <definedName name="XVII" localSheetId="1">#REF!</definedName>
    <definedName name="XVII">#REF!</definedName>
    <definedName name="XVII." localSheetId="1">#REF!</definedName>
    <definedName name="XVII.">#REF!</definedName>
    <definedName name="XVIII" localSheetId="1">#REF!</definedName>
    <definedName name="XVIII">#REF!</definedName>
    <definedName name="XVIII." localSheetId="1">#REF!</definedName>
    <definedName name="XVIII.">#REF!</definedName>
    <definedName name="XX" localSheetId="1">#REF!</definedName>
    <definedName name="XX">#REF!</definedName>
    <definedName name="XX." localSheetId="1">#REF!</definedName>
    <definedName name="XX.">#REF!</definedName>
    <definedName name="XXI" localSheetId="1">#REF!</definedName>
    <definedName name="XXI">#REF!</definedName>
    <definedName name="XXI." localSheetId="1">#REF!</definedName>
    <definedName name="XXI.">#REF!</definedName>
    <definedName name="XXII" localSheetId="1">#REF!</definedName>
    <definedName name="XXII">#REF!</definedName>
    <definedName name="XXII." localSheetId="1">#REF!</definedName>
    <definedName name="XXII.">#REF!</definedName>
    <definedName name="XXIII" localSheetId="1">#REF!</definedName>
    <definedName name="XXIII">#REF!</definedName>
    <definedName name="XXIII." localSheetId="1">#REF!</definedName>
    <definedName name="XXIII.">#REF!</definedName>
    <definedName name="XXIV" localSheetId="1">#REF!</definedName>
    <definedName name="XXIV">#REF!</definedName>
    <definedName name="XXIV." localSheetId="1">#REF!</definedName>
    <definedName name="XXIV.">#REF!</definedName>
    <definedName name="XXV" localSheetId="1">#REF!</definedName>
    <definedName name="XXV">#REF!</definedName>
    <definedName name="XXV." localSheetId="1">#REF!</definedName>
    <definedName name="XXV.">#REF!</definedName>
    <definedName name="XXVI_" localSheetId="1">#REF!</definedName>
    <definedName name="XXVI_">#REF!</definedName>
    <definedName name="XXVII" localSheetId="1">#REF!</definedName>
    <definedName name="XXVII">#REF!</definedName>
    <definedName name="XXVII." localSheetId="1">#REF!</definedName>
    <definedName name="XXVI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18" i="3" l="1"/>
  <c r="AW10" i="3"/>
  <c r="AW13" i="3"/>
  <c r="AW14" i="3" s="1"/>
  <c r="AW21" i="3"/>
  <c r="AW22" i="3" s="1"/>
  <c r="AW25" i="3"/>
  <c r="AW29" i="3"/>
  <c r="AW31" i="3"/>
  <c r="AW34" i="3"/>
  <c r="AW35" i="3" s="1"/>
  <c r="AW36" i="3" s="1"/>
  <c r="AW37" i="3" s="1"/>
  <c r="AW39" i="3"/>
  <c r="AW40" i="3" s="1"/>
  <c r="AW42" i="3"/>
  <c r="AW43" i="3" s="1"/>
  <c r="AW44" i="3" s="1"/>
  <c r="AW45" i="3" s="1"/>
  <c r="AW48" i="3"/>
  <c r="AW53" i="3"/>
  <c r="AW54" i="3" s="1"/>
  <c r="AW55" i="3" s="1"/>
  <c r="AW57" i="3"/>
  <c r="AW59" i="3"/>
  <c r="AW61" i="3"/>
  <c r="AW62" i="3" s="1"/>
  <c r="AW64" i="3"/>
  <c r="AW65" i="3" s="1"/>
  <c r="AW71" i="3"/>
  <c r="AW73" i="3"/>
  <c r="AW74" i="3" s="1"/>
  <c r="AW81" i="3"/>
  <c r="AW82" i="3" s="1"/>
  <c r="AW83" i="3" s="1"/>
  <c r="AW85" i="3"/>
  <c r="AW86" i="3" s="1"/>
  <c r="AZ87" i="3"/>
  <c r="BA87" i="3"/>
  <c r="AY87" i="3"/>
  <c r="AQ58" i="3" l="1"/>
  <c r="AQ52" i="3"/>
  <c r="AN58" i="3"/>
  <c r="AN52" i="3"/>
  <c r="AA58" i="3"/>
  <c r="Q58" i="3"/>
  <c r="Q52" i="3"/>
  <c r="O7" i="3" l="1"/>
  <c r="O8" i="3"/>
  <c r="O9" i="3"/>
  <c r="O11" i="3"/>
  <c r="O12" i="3"/>
  <c r="O15" i="3"/>
  <c r="O16" i="3"/>
  <c r="O17" i="3"/>
  <c r="O23" i="3"/>
  <c r="O26" i="3"/>
  <c r="O27" i="3"/>
  <c r="O28" i="3"/>
  <c r="O32" i="3"/>
  <c r="O33" i="3"/>
  <c r="O38" i="3"/>
  <c r="O46" i="3"/>
  <c r="O47" i="3"/>
  <c r="O49" i="3"/>
  <c r="O50" i="3"/>
  <c r="O52" i="3"/>
  <c r="O58" i="3"/>
  <c r="O60" i="3"/>
  <c r="O67" i="3"/>
  <c r="O69" i="3"/>
  <c r="O70" i="3"/>
  <c r="O71" i="3"/>
  <c r="O72" i="3"/>
  <c r="O73" i="3"/>
  <c r="O77" i="3"/>
  <c r="O78" i="3"/>
  <c r="O80" i="3"/>
  <c r="O84" i="3"/>
  <c r="O6" i="3"/>
  <c r="AA52" i="3"/>
</calcChain>
</file>

<file path=xl/sharedStrings.xml><?xml version="1.0" encoding="utf-8"?>
<sst xmlns="http://schemas.openxmlformats.org/spreadsheetml/2006/main" count="2721" uniqueCount="842">
  <si>
    <t>DEPARTAMENTO ADMINISTRATIVO NACIONAL DE ESTADÍSTICA
 PLAN DE ACCIÓN INSTITUCIONAL VERSIÓN 3
FECHA DE PUBLICACIÓN: 28 DE MARZO DE 2023</t>
  </si>
  <si>
    <t>No META</t>
  </si>
  <si>
    <t>LÍNEA ESTRATÉGICA</t>
  </si>
  <si>
    <t>FUENTE DE META</t>
  </si>
  <si>
    <t>ARTICULADO</t>
  </si>
  <si>
    <t>TRANSFORMACIONES</t>
  </si>
  <si>
    <t>CATALIZADORES</t>
  </si>
  <si>
    <t>META</t>
  </si>
  <si>
    <t>INDICADOR</t>
  </si>
  <si>
    <t>PRODUCTO</t>
  </si>
  <si>
    <t>UNIDAD DE MEDIDA</t>
  </si>
  <si>
    <t>RESPONSABLE</t>
  </si>
  <si>
    <t>1. Plan Nacional de Desarrollo 2022-2026</t>
  </si>
  <si>
    <t>1. Ordenamiento del territorio alrededor del agua.</t>
  </si>
  <si>
    <t>Coordinación de los instrumentos de planificación de territorios vitales</t>
  </si>
  <si>
    <t xml:space="preserve">Coordinar las estrategias y acciones para la producción, acceso y uso de información estadística y de registros administrativos para la política pública en todos los sectores 
administrativos, inicialmente en catastro multipropósito y en estadísticas con enfoque de género, interseccional y territorial. </t>
  </si>
  <si>
    <t xml:space="preserve">Metodologías, políticas y demás instrumentos disponibles en el Sistema Estadístico Nacional - SEN. </t>
  </si>
  <si>
    <t>Dirección de Regulación, Planeación, Estandarización y Normalización - DIRPEN
IGAC</t>
  </si>
  <si>
    <t>ARTÍCULO 30. Modifíquese el artículo 79 de la Ley 1955 de 2019; parágrafo 1 y 2.</t>
  </si>
  <si>
    <t>Consolidación del Catastro Multipropósito y tránsito hacia el Sistema de Administración del Territorio (SAT)</t>
  </si>
  <si>
    <t>Fortalecer la sostenibilidad y mantenimiento permanente del catastro multipropósito es 
necesario avanzar en mecanismos de observación de la dinámica inmobiliaria del país,</t>
  </si>
  <si>
    <t>Dirección de Geoestadística - DIG - DANE
IGAC</t>
  </si>
  <si>
    <t>ARTÍCULO 21. Modifíquese el artículo 10 de la Ley 388 de 1997, parágrafos 1,2 y 3.</t>
  </si>
  <si>
    <t>Fortalecer las acciones relacionadas con el servicio público de gestión catastral e 
implementación del catastro multipropósito, en pro de avanzar en la implementación del SAT.</t>
  </si>
  <si>
    <t>Proyectar una norma que blinde al sector de sus vulnerabilidades y dé suficiente soporte legal al Catastro 
Multipropósito</t>
  </si>
  <si>
    <t xml:space="preserve">ARTÍCULO 31. ORGANIZACIÓN DE LA GESTIÓN CATASTRAL. </t>
  </si>
  <si>
    <t xml:space="preserve">Fortalecer el aprovechamiento de datos geoespaciales que permitan la gestión y el intercambio de información catastral. </t>
  </si>
  <si>
    <t xml:space="preserve">Interoperabilizar sectorialmente el uso de imágenes satelitales en los procesos de actualización cartográfica. </t>
  </si>
  <si>
    <t>Crear los mecanismos que permitan 
financiar a los municipios y generar capacidades para que puedan participar, acceder y usar el 
servicio catastral bajo los parámetros definidos por el líder del sector información y la autoridad 
catastral.</t>
  </si>
  <si>
    <t>Crear métodos que permitan la 
participación de las comunidades en la construcción del catastro multipropósito.</t>
  </si>
  <si>
    <t xml:space="preserve">ARTÍCULO 34. ASPECTOS REGULATORIOS DEL SERVICIO PÚBLICO DE LA GESTIÓN CATASTRAL. </t>
  </si>
  <si>
    <t>Consolidación del catastro multipropósito a través de la habilitación de gestores catastrales, para la ampliación de la cobertura</t>
  </si>
  <si>
    <t>Acompañamiento a los gestores para fortalecer sus condiciones de idoneidad técnica y coadyuvar en la apropiación del conocimiento y ejecución de las mejores prácticas.</t>
  </si>
  <si>
    <t>IGAC</t>
  </si>
  <si>
    <t>3. Derecho humano a la alimentación.</t>
  </si>
  <si>
    <t>Gobernanza multinivel políticas públicas asociadas al Derecho Humano a la Alimentación Adecuada (DHAA)</t>
  </si>
  <si>
    <t>Implementar el Plan Estadístico Sectorial Agropecuario como principal instrumento de
planeación que contiene estrategias y acciones a desarrollar para la producción de información
estadística del sector agropecuario y de desarrollo rural en el país.</t>
  </si>
  <si>
    <t>Plan Estadístico Sectorial Agropecuario</t>
  </si>
  <si>
    <t>2. Seguridad humana y justicia social.</t>
  </si>
  <si>
    <t>Hacia un Sistema de Protección Social con cobertura universal de riesgos. Cuidado como pilar del bienestar</t>
  </si>
  <si>
    <t xml:space="preserve"> Actualización y mantenimiento del Marco Geoestadístico Nacional y de las proyecciones de 
población, a favor de la focalización y de las decisiones de política social y fiscal.</t>
  </si>
  <si>
    <t>Marco Geoestadístico Nacional actualizado</t>
  </si>
  <si>
    <t>Dirección de Geoestadística - DIG</t>
  </si>
  <si>
    <t>Realizar el primer Conteo Nacional 
Intercensal de Población y Vivienda, para el monitoreo y seguimiento de la dinámica demográfica</t>
  </si>
  <si>
    <t>Dirección de Censos y Demografía - DCD</t>
  </si>
  <si>
    <t xml:space="preserve"> Hacia un Sistema de Protección Social con cobertura universal de riesgos. Cuidado como pilar del bienestar /2. Implementar un Sistema de cuidado para la vida y la Paz</t>
  </si>
  <si>
    <t>Incluir en las cuentas nacionales las actividades relacionadas con el cuidado remunerado para 
mejorar los procesos de toma de decisiones relacionados con la economía del cuidado, así como generar de manera sistemática información estadística entorno a la política nacional de cuidado.</t>
  </si>
  <si>
    <t>Cuenta Satélite de Economía del Cuidado</t>
  </si>
  <si>
    <t>Dirección de Síntesis y Cuentas Nacionales - DSCN</t>
  </si>
  <si>
    <t xml:space="preserve">
ARTÍCULO 72. SISTEMAS DE INFORMACIÓN ESTADÍSTICOS. </t>
  </si>
  <si>
    <t>Trabajo digno y decente/a. Política pública del trabajo digno y decente</t>
  </si>
  <si>
    <t>Se considera que el diseño de una cuenta satélite es una forma de aproximarse a la caracterización socioeconómica de la Economía Popular y Comunitaria. Sin embargo, se considera que pueden existir otro tipo de operaciones y metodologías estadísticas que satisfacen la condición de herramientas estadísticas adecuadas</t>
  </si>
  <si>
    <t xml:space="preserve">ARTÍCULO 77. CENSO ECONÓMICO NACIONAL. </t>
  </si>
  <si>
    <t xml:space="preserve"> Reconocimiento e impulso a la Economía Popular y Comunitaria (EP)/b. Sostenibilidad y crecimiento de las unidades económicas y formas de asociatividad de
la EP 106</t>
  </si>
  <si>
    <t xml:space="preserve">Realizar del Censo Económico para obtener información estadística actualizada de las unidades económicas de los sectores de industria, comercio, servicios, construcción y transporte que estén ubicados en el territorio nacional y complementada con omplementar con la Encuesta de Micronegocios – EMICRON </t>
  </si>
  <si>
    <t>Alimentar el Sistema de Información para Actividades Económicas Informales (SIECI)
y el Sistema de Información de la Economía Popular y Comunitaria.</t>
  </si>
  <si>
    <t>GIT Censo Económico</t>
  </si>
  <si>
    <t xml:space="preserve">
ARTÍCULO 96. SISTEMA ÚNICO DE INFORMACIÓN DEL DEPORTE. </t>
  </si>
  <si>
    <t xml:space="preserve"> Expansión de capacidades: más y mejores oportunidades de la población para lograr sus proyectos de vida/3. Derecho al deporte, la recreación y la actividad física para la convivencia y la paz</t>
  </si>
  <si>
    <t>En coordinación con el DANE se creará la Cuenta Satélite del Deporte.</t>
  </si>
  <si>
    <t xml:space="preserve"> Habilitadores que potencian la seguridad humana y las oportunidades de bienestar</t>
  </si>
  <si>
    <t>Justicia transicional para la reconciliación sustentada en la verdad, justicia, reparación
y no repetición</t>
  </si>
  <si>
    <t>Incluir un nuevo catalizador (catalizador f.), relacionado con las mediciones estadísticas entorno a las prácticas culturales.</t>
  </si>
  <si>
    <t>Dirección de Metodología y Producción Estadística - DIMPE</t>
  </si>
  <si>
    <t>ARTÍCULO 251. Modifíquese el artículo 2 de la Ley 732 de 2002 - METODOLOGÍAS DE ESTRATIFICACIÓN
ARTÍCULO 252. Modifíquese el artículo 5 de la Ley 732 de 2002 - RECLAMACIONES GENERALES.
de control y vigilancia señalados en el artículo 3 de la presente ley.
ARTÍCULO 253. Modifíquese el artículo 6 de la Ley 732 de 2002 - RECLAMACIONES INDIVIDUALES.</t>
  </si>
  <si>
    <t>5. Convergencia regional.</t>
  </si>
  <si>
    <t>Modelos de desarrollo supramunicipales para el fortalecimiento de vínculos urbano_x0002_rurales y la integración de territorios</t>
  </si>
  <si>
    <t>Crear el Sistema de Gestión de Estratificación y Coberturas (SIGESCO) el cual tendrá un módulo de control de la estratificación socioeconómica a cargo del DANE</t>
  </si>
  <si>
    <t>Sistema de Gestión de Estratificación y Coberturas (SIGESCO) implementado</t>
  </si>
  <si>
    <t xml:space="preserve"> Dispositivos democráticos de participación: política de diálogo permanente con decisiones desde y para el territorio /d. Fortalecer las mediciones estadísticas de aspectos culturales y políticos de la población
colombiana.</t>
  </si>
  <si>
    <t>Producir información estadística que brinde insumos para el seguimiento de las políticas entorno a la profundización de la democracia y la participación ciudadana, reconociendo el papel de la ciudadanía y las organizaciones del Estado en las transformaciones relacionadas con el apoyo a la democracia, la confianza en las instituciones y el desarrollo del capital social</t>
  </si>
  <si>
    <t>FICHA TÉCNICA DE INDICADORES 
PLAN ESTRATÉGICO INSTITUCIONAL - PEI 2023-2026</t>
  </si>
  <si>
    <t>1. Información de clasificación</t>
  </si>
  <si>
    <t>Línea Estratégica</t>
  </si>
  <si>
    <r>
      <rPr>
        <b/>
        <sz val="9"/>
        <rFont val="Century Gothic"/>
        <family val="2"/>
      </rPr>
      <t>Dentro del marco estratégico institucional; se definieron seis líneas estratégicas que estructurarán el accionar de la entidad en el cuatrienio, así: Linea Estratégica 1</t>
    </r>
    <r>
      <rPr>
        <sz val="9"/>
        <rFont val="Century Gothic"/>
        <family val="2"/>
      </rPr>
      <t xml:space="preserve">
Difusión y Acceso a la Información; </t>
    </r>
    <r>
      <rPr>
        <b/>
        <sz val="9"/>
        <rFont val="Century Gothic"/>
        <family val="2"/>
      </rPr>
      <t>Linea Estratégica 2:</t>
    </r>
    <r>
      <rPr>
        <sz val="9"/>
        <rFont val="Century Gothic"/>
        <family val="2"/>
      </rPr>
      <t xml:space="preserve"> Estadísticas para la visibilización de las inequidades; </t>
    </r>
    <r>
      <rPr>
        <b/>
        <sz val="9"/>
        <rFont val="Century Gothic"/>
        <family val="2"/>
      </rPr>
      <t xml:space="preserve">Linea Estratégica 3: </t>
    </r>
    <r>
      <rPr>
        <sz val="9"/>
        <rFont val="Century Gothic"/>
        <family val="2"/>
      </rPr>
      <t xml:space="preserve">Fortalecimiento de la producción Estadística a partir de la Innovación y la Gestión Tecnológica; </t>
    </r>
    <r>
      <rPr>
        <b/>
        <sz val="9"/>
        <rFont val="Century Gothic"/>
        <family val="2"/>
      </rPr>
      <t>Linea Estratégica 4:</t>
    </r>
    <r>
      <rPr>
        <sz val="9"/>
        <rFont val="Century Gothic"/>
        <family val="2"/>
      </rPr>
      <t xml:space="preserve"> Fortalecimiento de la Gestión Institucional y el Modelo Organizacional; </t>
    </r>
    <r>
      <rPr>
        <b/>
        <sz val="9"/>
        <rFont val="Century Gothic"/>
        <family val="2"/>
      </rPr>
      <t xml:space="preserve">Linea Estratégica 5: </t>
    </r>
    <r>
      <rPr>
        <sz val="9"/>
        <rFont val="Century Gothic"/>
        <family val="2"/>
      </rPr>
      <t xml:space="preserve">Un Sistema Estadístico Nacional - SEN, coordinado; </t>
    </r>
    <r>
      <rPr>
        <b/>
        <sz val="9"/>
        <rFont val="Century Gothic"/>
        <family val="2"/>
      </rPr>
      <t xml:space="preserve">Linea Estratégica 6: </t>
    </r>
    <r>
      <rPr>
        <sz val="9"/>
        <rFont val="Century Gothic"/>
        <family val="2"/>
      </rPr>
      <t>Un Catastro Multipropósito que aporte a la creación de valor público.</t>
    </r>
  </si>
  <si>
    <t>Área(s) responsable(s)</t>
  </si>
  <si>
    <t>Área(s) responsable(s) de relizar la meta</t>
  </si>
  <si>
    <t>Nombre de la meta (indicador)</t>
  </si>
  <si>
    <t>Define la descripción de la meta o el indicador que se va a cumplir.</t>
  </si>
  <si>
    <t>Fuente de meta</t>
  </si>
  <si>
    <t>Se refiere a la fuente de información de donde proviene el compromiso de la meta:
1. Articulado del Plan Nacional de Desarrollo 2022-2026
2. Bases del Plan Nacional de Desarrollo 2022-2026
3. Talleres de Planeación Estratégica</t>
  </si>
  <si>
    <t>Articulado</t>
  </si>
  <si>
    <t>Es el conjunto de artículos, tratados que componen la Ley 2294 de 19 de mayo de 2023, “por el cual se expide del Plan Nacional de Desarrollo 2022-2026: Colombia Potencial Mundial de la Vida”, donde se presentan llos compromisos asociados al sector estadísticas.</t>
  </si>
  <si>
    <t>Transformación – Actores diferenciales para el cambio</t>
  </si>
  <si>
    <r>
      <rPr>
        <sz val="9"/>
        <rFont val="Century Gothic"/>
        <family val="2"/>
      </rPr>
      <t xml:space="preserve">Para convertir a Colombia en una potencia mundial de la vida, el PND 2022 – 2026 está compuesto por cinco grandes transformaciones: </t>
    </r>
    <r>
      <rPr>
        <b/>
        <sz val="9"/>
        <rFont val="Century Gothic"/>
        <family val="2"/>
      </rPr>
      <t xml:space="preserve">1. Derecho Humano a la Alimentación; 2. Ordenamiento del​ territorio alrededor del agua y la justicia ambiental; 3. Seguridad Humana y justicia social; 4. Transformación productiva, internacionalización y acción climática; 5. Convergencia regional. </t>
    </r>
    <r>
      <rPr>
        <sz val="9"/>
        <rFont val="Century Gothic"/>
        <family val="2"/>
      </rPr>
      <t>El DANE tiene compromisos dentro de las transformaciones: 2. Ordenamiento del​ territorio alrededor del agua y la justicia ambiental; 3. Seguridad Humana y justicia social y sobre el apartado de Actores diferenciales para el cambio.</t>
    </r>
  </si>
  <si>
    <t>Catalizadores</t>
  </si>
  <si>
    <t>Mecanismo que agrupa compromisos que permiten gestionar y dar cumplimiento a las transformaciones del Plan Nacional de Desarrollo 2022-2026: Colombia Potencial Mundial de la Vida, De acuerdo con la Ley 2294 de 19 de mayo de 2023.</t>
  </si>
  <si>
    <t>2. Información general</t>
  </si>
  <si>
    <t>Descripción de la meta o indicador</t>
  </si>
  <si>
    <t>Corresponde al alcance de la información que el indicador va a proporcionar. De tal forma, se debe responder a las siguientes preguntas: ¿qué va a medir? y ¿por qué es importante medirlo? Su redacción debe iniciar con la palabra “Mide…” Ejemplos:
Mide la cantidad de kilómetros de red vial nacional construidos, como contribución al mejoramiento de las condiciones de transporte de los ciudadanos.</t>
  </si>
  <si>
    <t>Áreas Involucradas</t>
  </si>
  <si>
    <t>Corresponde a las áreas que estan involucradas para el cumplimiento de la meta del indicador</t>
  </si>
  <si>
    <t>Proyecto de Inversión</t>
  </si>
  <si>
    <t>Herramienta que identifica la realización del ciclo de inversión pública en una entidad</t>
  </si>
  <si>
    <t>Código Bpin</t>
  </si>
  <si>
    <t>Secuencia de digitos que identifica de manera única y especifica un proyecto de inversión</t>
  </si>
  <si>
    <t>Valor Presupuestal</t>
  </si>
  <si>
    <t>Valor de la meta por el proyecto de inversión</t>
  </si>
  <si>
    <t>3. Información de medición</t>
  </si>
  <si>
    <t>Tipo de indicador</t>
  </si>
  <si>
    <t xml:space="preserve">Corresponde al Tipo de indicador que puede ser: Producto/Resultado.  
- Indicador de resultado: Está orientado a alcanzar una situación deseada o generar cambios en el bienestar de los beneficiarios, p.ej. Emisiones de Gases Efecto Invernadero. 
- Indicador de producto: Bienes o servicios que permitirán alcanzar el resultado esperado, p.ej. Nuevos cupos en educación media asignados. </t>
  </si>
  <si>
    <t>Formula del indicador</t>
  </si>
  <si>
    <t xml:space="preserve">Corresponde a la expresión matemática mediante la cual se calcula el valor cuantitativo del indicador. 
Nota 1: Para los casos en el que el indicador corresponde a un porcentaje, se debe incluir en este campo la expresión matemática completa, es decir incluyendo la multiplicación del 100%: </t>
  </si>
  <si>
    <t>Unidad de medida</t>
  </si>
  <si>
    <t xml:space="preserve">Corresponde al parámetro o unidad de referencia para determinar la magnitud de medición del indicador. </t>
  </si>
  <si>
    <t>Otra unidad de medida</t>
  </si>
  <si>
    <t>Corresponde a otro tipo de unidad de medidad que no se encuentre dentro de la lista predeterminada.</t>
  </si>
  <si>
    <t>Periodicidad de medición</t>
  </si>
  <si>
    <t xml:space="preserve">Corresponde a la frecuencia con la cual se recolecta la información de avances y a partir de la cual se realiza el reporte de avance. Es importante señalar que pueden existir diferencias entre el momento de la recolección de la información y el reporte del indicador, por lo cual debe preverse los Días de rezago para el reporte (información solicitada en el siguiente campo). Adicionalmente, es importante mencionar que en lo posible se debe elegir la periodicidad de mayor frecuencia con el objetivo de que el indicador esté actualizado la mayor cantidad de tiempo.   </t>
  </si>
  <si>
    <t>Fuentes de información</t>
  </si>
  <si>
    <t>Corresponde al nombre del sistema de información o encuesta encargada (s) de la producción y/o suministro de la información sobre la línea base.
Nota 1: En caso de no contar con un sistema o una encuesta específica, se debe diligenciar su nombre o el nombre de la información que se utiliza para la construcción y reporte del indicador.</t>
  </si>
  <si>
    <t>Valor de la línea base</t>
  </si>
  <si>
    <t>Corresponde a la primera medición del indicador , y por tanto, permite establecer el “punto de partida” , en este sentido, el seguimiento, la evaluación de resultados se deben comparar con los indicadores de la Línea Base.</t>
  </si>
  <si>
    <t>Fecha línea base</t>
  </si>
  <si>
    <t xml:space="preserve">Corresponde a la fecha (mes y año) del valor de la línea base, la cual debe ser una fecha previa a la intervención de política, programa o proyecto. </t>
  </si>
  <si>
    <t>Descripción de la línea base</t>
  </si>
  <si>
    <t>Corresponde al alcance de la linea base, de donde viene la información, en este campo se debe aclarar a qué periodo de tiempo corresponde el valor de la línea base. En caso de que su indicador no cuente con una línea base por favor escriba "No Aplica".</t>
  </si>
  <si>
    <t>Tipo de acumulación</t>
  </si>
  <si>
    <r>
      <t xml:space="preserve">La definición del tipo de acumulación permitirá realizar la lectura de los avances, delinear adecuadamente las líneas de base y determinar las metas para cada uno de los indicadores. Los principales tipos de acumulación se ilustran a continuación:
- </t>
    </r>
    <r>
      <rPr>
        <b/>
        <sz val="9"/>
        <rFont val="Century Gothic"/>
        <family val="2"/>
      </rPr>
      <t>Stock:</t>
    </r>
    <r>
      <rPr>
        <sz val="9"/>
        <rFont val="Century Gothic"/>
        <family val="2"/>
      </rPr>
      <t xml:space="preserve"> Busca que se mantenga un resultado que se tiene a una fecha determinada (p.ej. Producción de crudo).
- </t>
    </r>
    <r>
      <rPr>
        <b/>
        <sz val="9"/>
        <rFont val="Century Gothic"/>
        <family val="2"/>
      </rPr>
      <t>Flujo:</t>
    </r>
    <r>
      <rPr>
        <sz val="9"/>
        <rFont val="Century Gothic"/>
        <family val="2"/>
      </rPr>
      <t xml:space="preserve"> Los resultados de un año, no se acumulan con los del siguiente. En este caso, se brinda mayor importancia al avance que se obtenga en el último año del cuatrienio (p.ej. Exportaciones no minero-energéticas).
- </t>
    </r>
    <r>
      <rPr>
        <b/>
        <sz val="9"/>
        <rFont val="Century Gothic"/>
        <family val="2"/>
      </rPr>
      <t xml:space="preserve">Acumulado: </t>
    </r>
    <r>
      <rPr>
        <sz val="9"/>
        <rFont val="Century Gothic"/>
        <family val="2"/>
      </rPr>
      <t xml:space="preserve">Mide los avances de cada año de manera individual, pero al finalizar el periodo de gobierno se sumarán las intervenciones de todos los años. Las metas no incluyen el valor de la línea base (p.ej. Soluciones de vivienda entregadas).
- </t>
    </r>
    <r>
      <rPr>
        <b/>
        <sz val="9"/>
        <rFont val="Century Gothic"/>
        <family val="2"/>
      </rPr>
      <t>Capacidad:</t>
    </r>
    <r>
      <rPr>
        <sz val="9"/>
        <rFont val="Century Gothic"/>
        <family val="2"/>
      </rPr>
      <t xml:space="preserve"> Centra su atención en la medición del avance entre el punto de partida (línea base) y el punto esperado de llegada (meta). Sí toma en cuenta la línea de base (p.ej. Red vial terciaria construida).
- </t>
    </r>
    <r>
      <rPr>
        <b/>
        <sz val="9"/>
        <rFont val="Century Gothic"/>
        <family val="2"/>
      </rPr>
      <t>Reducción:</t>
    </r>
    <r>
      <rPr>
        <sz val="9"/>
        <rFont val="Century Gothic"/>
        <family val="2"/>
      </rPr>
      <t xml:space="preserve"> Busca que se disminuyan los valores en el tiempo (p. ej. Atentados terroristas).
- </t>
    </r>
    <r>
      <rPr>
        <b/>
        <sz val="9"/>
        <rFont val="Century Gothic"/>
        <family val="2"/>
      </rPr>
      <t xml:space="preserve">Reducción anual: </t>
    </r>
    <r>
      <rPr>
        <sz val="9"/>
        <rFont val="Century Gothic"/>
        <family val="2"/>
      </rPr>
      <t xml:space="preserve">Busca que se disminuyan los valores en el tiempo, aunque los avances se acumulan durante el año (p. ej. Solicitudes por resolver). </t>
    </r>
  </si>
  <si>
    <t>Definición del tipo de acumulación</t>
  </si>
  <si>
    <t xml:space="preserve">Corresponde a la definición del Tipo de Acumulación diligenciado en el paso anterior. 
Nota 1: Este campo se diligencia automáticamente dependiendo de la selección anterior sobre Tipo de indicador. </t>
  </si>
  <si>
    <t>Confidencialidad del indicador</t>
  </si>
  <si>
    <t>Corresponde a aquellos indicadores que por su naturaleza y confidencialidad necesitan ser privados (no visibles para los ciudadanos).</t>
  </si>
  <si>
    <t>Orientación del indicador</t>
  </si>
  <si>
    <t xml:space="preserve">Comportamiento del indicador frente a la meta prevista. Para ello, existen tres alternativas: (1) que aumente (p.ej. Red de vías secundarias construidas), (2) que se mantenga (p.ej. Cobertura universal en el régimen subsidiado), o (3) que se reduzca (p.ej. Tasa de homicidios). </t>
  </si>
  <si>
    <t xml:space="preserve">Información de avance de la meta (indicador) por cada año </t>
  </si>
  <si>
    <t>Corresponde a la cantidad programada o valor objetivo que espera alcanzar un indicador en un periodo específico (año y cuatrienio).</t>
  </si>
  <si>
    <t>Alineación de la meta (indicador) con el Plan de Acción Anual</t>
  </si>
  <si>
    <t>Corresponde a la alineación que debe tener la meta con el Plan de Acción anual para cada vigencia, en este espacio se relacionan las metas del Plan de Acción que aportanal cumplimiento de la meta del Plan Estratégico Institucional para cada año.</t>
  </si>
  <si>
    <t>Producto(s)</t>
  </si>
  <si>
    <t>Corresponde a lo(s) producto(s) que quedaran al final de la meta como evidencia de su cumplimiento.</t>
  </si>
  <si>
    <t>Observaciones</t>
  </si>
  <si>
    <t xml:space="preserve">Corresponde a los comentarios que deban tenerse en cuenta sobre el indicador, que se consideran pertinentes y que no fueron recogidos a través de las otras secciones de la ficha técnica. En tal sentido, aquí se Incluye información adicional necesaria para la conceptualización y comprensión del indicador. cador. </t>
  </si>
  <si>
    <t>4. Información del gerente de meta</t>
  </si>
  <si>
    <t>Información del gerente de meta</t>
  </si>
  <si>
    <t>Nombre del director o jefe de la dependencia responsable de la meta, cargo y correo electrónico</t>
  </si>
  <si>
    <t>Nombre del enlace</t>
  </si>
  <si>
    <t>Nombre del enlace de la dependencia responsable de la meta, cargo y correo electrónico</t>
  </si>
  <si>
    <t>DEPARTAMENTO ADMINISTRATIVO NACIONAL DE ESTADÍSTICA
 PLAN ESTRATÉGICO INSTITUCIONAL 2023 - 2026
VERSIÓN 3.0</t>
  </si>
  <si>
    <t>RESPONSABLE CUMPLIMIENTO</t>
  </si>
  <si>
    <t>PROGRAMACIÓN COMPROMISO</t>
  </si>
  <si>
    <t>SEGUIMIENTO VIGENCIA 2023</t>
  </si>
  <si>
    <t>SEGUIMIENTO VIGENCIA 2024</t>
  </si>
  <si>
    <t>SEGUIMIENTO VIGENCIA 2025</t>
  </si>
  <si>
    <t>AVANCE CUANTITATIVO</t>
  </si>
  <si>
    <t>AVANCE CUALITATIVO</t>
  </si>
  <si>
    <t>EVIDENCIA</t>
  </si>
  <si>
    <t>FUNCIONAMIENTO</t>
  </si>
  <si>
    <t>VALOR FUNCIONAMIENTO (ASIGNACIÓN)</t>
  </si>
  <si>
    <t>VALOR FUNCIONAMIENTO (EJECUCIÓN)</t>
  </si>
  <si>
    <t>PROYECTO DE INVERSIÓN</t>
  </si>
  <si>
    <t>VALOR DE INVERSIÓN (ASIGNACIÓN)</t>
  </si>
  <si>
    <t>VALOR DE INVERSIÓN (COMPROMISOS)</t>
  </si>
  <si>
    <t>VALOR DE INVERSIÓN (OBLIGACIONES)</t>
  </si>
  <si>
    <t>ÁREA / DIRECCIÓN TÉCNICA</t>
  </si>
  <si>
    <t>PUEBLO ÉTNICO</t>
  </si>
  <si>
    <t>CÓDIGO</t>
  </si>
  <si>
    <t>META CUATRIENIO</t>
  </si>
  <si>
    <t>ACUERDO (REDACCIÓN ACORDADA)</t>
  </si>
  <si>
    <t>Se debe aplicar la fórmula del indicador de la meta</t>
  </si>
  <si>
    <t>Se debe realizar una descripción cualitativa del avance o logro de la meta.
¿Qué logros se han obtenido?  ¿Cúal es el avance a la fecha?</t>
  </si>
  <si>
    <t>Se debe escribir el nombre de los documentos o soportes que son evidencia de la meta, es importante que coincidan con el nombre de los archivos cargados en el repositorio.</t>
  </si>
  <si>
    <t>(Seleccione: Si aplica o no aplica)</t>
  </si>
  <si>
    <t>Indique el valor asociado de asignación en recursos de  funcionamiento</t>
  </si>
  <si>
    <t>Indique el valor ejecutado en los recursos de funcionamiento</t>
  </si>
  <si>
    <t xml:space="preserve"> Proyecto de inversión que es fuente de los recursos asociados para el cumplimiento de la meta</t>
  </si>
  <si>
    <t>Producto de la FICHA EBI</t>
  </si>
  <si>
    <t>Indique el valor asociado a inversión</t>
  </si>
  <si>
    <t>Indique el valor ejecutado de  inversión en compromisos</t>
  </si>
  <si>
    <t>Indique el valor ejecutado de  inversión en obligaciones</t>
  </si>
  <si>
    <t>Dirección de Censos y Demografías - DCD</t>
  </si>
  <si>
    <t>RROM</t>
  </si>
  <si>
    <t>RT5-68</t>
  </si>
  <si>
    <t>Inclusión del enfoque diferencial étnico Rrom en las operaciones estadísticas que realiza el DANE.</t>
  </si>
  <si>
    <t xml:space="preserve">Se llevaron a cabo dos (2) reuniones con las organizaciones Rrom donde se socializaron las actividades propuestas para la inclusión del enfoque diferencial étnico en las operaciones del DANE, en cumplimiento de los compromisos del Plan Nacional de Desarrollo 2022-2026 Colombia Potencia Mundial de la Vida. </t>
  </si>
  <si>
    <t>Informes y listados de asistencia de las reuniones realizadas.</t>
  </si>
  <si>
    <t>Para el año 2024, se definió el cronograma de visitas a las nueve Kumpanias con el objetivo de dinamizar el proceso de inclusión del enfoque diferencial étnico en las operaciones estadísticas adelantadas por el DANE. Como parte de este proceso, se acordó con el pueblo Rrom concertar una reunión con la Comisión Nacional de Diálogo (CND) del pueblo Rrom, donde se presentará la propuesta de listados censales. Esta reunión se programó para llevarse a cabo del 5 al 7 de septiembre.
En la reunión de la CND, se entregó un informe de avance sobre los compromisos del Plan Nacional de Desarrollo (PND) y se acordaron las actividades a realizar en 2024. Estas actividades incluyen la realización de una mesa técnica con los miembros de la CND los días 5 y 6 de septiembre, en la cual se socializará el censo económico y la ruta metodológica para las visitas a las Kumpanias en 2024, con el propósito de actualizar los listados censales.
Además, se llevó a cabo la preparación de la reunión de la mesa temática que tendrá lugar los días 5 y 6 de septiembre. Como parte de estos preparativos, se contactó al operador encargado para gestionar las solicitudes logísticas relacionadas con el evento.
Del mismo modo, en lo que respecta al mes de septiembre se llevaron a cabo avances significativos en la gestión del censo económico urbano y la caracterización sociodemográfica del pueblo Rrom. Se realizó una reunión de la Comisión Nacional de Diálogo, donde se socializó el censo y se definieron el presupuesto y cronograma necesarios para la detección de necesidades. Posteriormente, se celebró una mesa técnica que permitió acordar un cronograma de visitas a las kumpanias y establecer la metodología para actualizar los listados censales. Durante estas actividades, se organizó la planificación de visitas a las nueve Kumpanias del pueblo Rrom, compartiendo formatos para el autocenso con sus representantes, lo que asegura una colaboración efectiva para la operación estadística. Además, se continuó trabajando en la organización y detección de necesidades para las visitas, aunque el equipo tuvo que atender compromisos simultáneos con otras comunidades étnicas y de campesinado, lo que requirió una gestión equilibrada del tiempo y recursos. A pesar de estos desafíos, se mantuvo el compromiso de avanzar en lo acordado, sin que se identificaran cuellos de botella significativos que obstaculizaran el cumplimiento de las metas y la ejecución presupuestal del sector.
Asimismo, debido a las actividades en curso en el marco del Censo Económico Nacional Urbano y la caracterización sociodemográfica del pueblo Rrom, en el mes de octubre se ha avanzado en la confirmación del cronograma para las visitas programadas a las Kumpanias, así como en la preparación y ajustes de las presentaciones de apoyo y los formatos que se utilizarán en los talleres previstos para cada una de las visitas. Además, se ha llevado a cabo la reunión programada con la Comisión Nacional de Diálogo para confirmar y acordar los puntos relacionados con la contratación de censistas del pueblo Rrom, con el fin de asegurar la articulación y el desarrollo exitoso de la actividad.</t>
  </si>
  <si>
    <t>*MINUTA CONTRATO No. 6403102
*Informe Estado de avance CENU - población Rrom_03122024_26122024</t>
  </si>
  <si>
    <t>No aplica</t>
  </si>
  <si>
    <t>Fortalecimiento de la producción de información estadística analizada nacional</t>
  </si>
  <si>
    <t>Cuadros de resultados</t>
  </si>
  <si>
    <t xml:space="preserve">Se dio cumplimiento al indicador establecido en la meta  en la que se designó al Censo Económico Nacional Urbano (CENU) como la operación estadística priorizada. El CENU incluyó la pregunta de autorreconocimiento étnico en los dos cuestionarios aplicados en la operación: el Cuestionario básico a establecimientos y el Cuestionario para vendedores ambulantes, cumpliendo así con la medición propuesta mediante la fórmula (número de operaciones estadísticas que incluyen preguntas de autorreconocimiento para el pueblo Rrom / Número de operaciones estadísticas priorizadas) × 100. </t>
  </si>
  <si>
    <t>20240923_Cuestionario-basico-establecimientos_Autodiligenciamiento-web
20240917_Cuestionario_Vendedores-de-calle</t>
  </si>
  <si>
    <t>Si aplica</t>
  </si>
  <si>
    <t>RT5-67</t>
  </si>
  <si>
    <t>Realizar el diseño metodológico de la caracterización sociodemográfica de las viviendas y la población Rrom de cada una de las 9 kumpanias y las dos organizaciones del pueblo Rrom, con la participación del pueblo Rrom.  que permita el seguimiento y la formulación de políticas publicas y capacitar a las personas de la CND en Bogotá para que repliquen la capacitación en sus kumpanias y hagan la recolección de información.</t>
  </si>
  <si>
    <t xml:space="preserve">Con la participación del pueblo Rrom,  se realizó un diagnóstico de la situación sociodemográfica y la actualización de los listados censales de las kumpanias y organizaciones del pueblo Rrom. </t>
  </si>
  <si>
    <t xml:space="preserve">Diagnóstico de la situación sociodemográfica del pueblo Rrom/ Detección de Necesidades. Documento preliminar. </t>
  </si>
  <si>
    <t>Con la participación del Pueblo Rrom, se realizaron las siguientes actividades en la vigencia 2024: 
•	Se realizó reunión con la Comisión Nacional de Diálogo (CND), en donde se presentó un avance de los compromisos del Plan Nacional de Desarrollo (PND) y se acordaron las actividades a realizar en 2024.
•	Se realizó la mesa técnica con los miembros de la CND los días 5 y 6 de septiembre, donde se socializó el censo económico y la ruta metodológica para las visitas a las nueve (9) kumpanias del pueblo Rrom en Colombia, se definieron tanto el presupuesto como el cronograma para la detección de necesidades en la caracterización sociodemográfica de la comunidad gitana y se compartieron formatos para el autocenso, promoviendo una actualización conjunta que facilitará la planificación de la operación estadística.</t>
  </si>
  <si>
    <t>*MINUTA CONTRATO No. 6403102
*Documento  Preliminar Caracterización sociodemográfica del pueblo rom o gitano
*Diagnóstico_situación_Pueblo_Rrom_02092024</t>
  </si>
  <si>
    <t>Con la participación del Pueblo Rrom, se realizaron las siguientes actividades en la vigencia 2025:
• Se realizó la mesa técnica con los miembros de la Comisión Nacional de Diálogo del Pueblo Rrom (CND) los días 8 y 9 de septiembre en la ciudad de Bogotá, allí se socializó la propuesta de formulario de preguntas para la caracterización sociodemográfica de las viviendas y el pueblo Rrom, realizando las modificaciones solicitadas por los representantes del pueblo Rrom. En la jornada se realizó la capacitación sobre los aspectos técnicos asociados al proceso de recolección  y procesamiento de la información.
• Se consolidó el documento de diseño metodológico para la caracterización sociodemográfica de las viviendas y el pueblo Rrom.
*Se remitio a la Comisión Nacional el documento #diseño metodológico para la caracterización sociodemográfica de las viviendas y el pueblo Rrom" para revisión  y utilización</t>
  </si>
  <si>
    <t xml:space="preserve">
No aplica</t>
  </si>
  <si>
    <t>Remisión Diseño Metodologico 11122025
08-09_09_2025_ Acta y listado de asistencia Mesa técnica CND Pueblo Rrom
Formulario para la caracterización sociodemográfica de las viviendas y el pueblo Rrom_202512
Metodologia para la caracterización sociodemográfica del pueblo Rrom_202512_</t>
  </si>
  <si>
    <t>MRA</t>
  </si>
  <si>
    <t>IT2-190</t>
  </si>
  <si>
    <t>Adecuar y articular las operaciones estadísticas que se definan en coordinación con la MRA en los territorios indígenas de la Amazonía colombiana priorizados y concertados, siendo la OPIAC un aliado estratégico para la interlocución y garantía de derechos de los pueblos indígenas.
1. Adecuación institucional del DANE que permita facilitar e implementar las operaciones estadísticas priorizadas con la MRA. 
            A. Asignación de un equipo de trabajo del DANE, como enlace con los pueblos indígenas de la amazonia colombiana. 
            B. Adecuación e implementación de las operaciones estadísticas priorizadas a realizar en territorios indígenas de la amazonia colombiana. 
2. Implementación de las operaciones estadísticas priorizadas con los pueblos indígenas de la amazonia colombiana. 
            A. Implementación de las estadísticas vitales adecuadas para los pueblos indígenas en los departamentos de Amazonas, Vaupés y Guainía. 
            B. gestión conjunta entre DANE y OPIAC para la implementación de las estadísticas vitales en los territorios indígenas de los departamentos de Putumayo, Caquetá y Guaviare. 
3. Desarrollo de un programa de formación a líderes indígenas de la amazonia colombiana en el manejo de información poblacional 
4. Diseño de un indicador diferencial de precios para la amazonia colombiana (Diseño temático con las entidades involucradas, diseño muestral, presupuesto, posibles ejercicios de estimación de áreas pequeñas). 
         A. Convocatoria conjunta con la MRA para la generación de espacios interinstitucionales para definir ruta conjunta de implementación del indicador diferencial de precios para la amazonia colombiana.</t>
  </si>
  <si>
    <t xml:space="preserve">Implementación del formato de muerte fetal en el departamento de Guainía. En talleres con los líderes de estas comunidades, se implementó el formato de muerte fetal y con los líderes del Guainía asociados en ocho sectores de esta región </t>
  </si>
  <si>
    <t>Listados de asistencia y evidencia fotográfica de las realización de los talleres.</t>
  </si>
  <si>
    <t>En lo transcurrido de la vigencia se realizó un (1) proceso de adecuación de la Encuesta Nacional Agropecuaria. Asimismo, se realizaron dos cursos de fortalecimientos de capacidades estadisticas en las poblaciones Isana Cuyari (Inirida) y Puerto Guayabo (Amazonas) y se tienen programados el desarrollo de dos talleres adicionales antes de finalizar el año en Mitu e Inirida.</t>
  </si>
  <si>
    <t>*3.INFORME_TERCER_PAGO_dic 19_24 (FIRMADOLAAM)
*VF Informe comisión_María Alejandra Naranjo A</t>
  </si>
  <si>
    <t>Hito 1: 100%
Frente al hito 2 se reporta un 90%
Hito 3: 100%
Hito 4: 70% 
Total Global: 90%</t>
  </si>
  <si>
    <t>Respecto a lo realizado durante la vigencia 2025, se brinda cumplimiento al hito 2 a través de la ejecución de dos talleres de socialización de  las Estadísticas Vítales en el departamento de Vaupés. En relación con  los otros hitos la DCD no tuvo participación en el 2025.</t>
  </si>
  <si>
    <t>Informe de comisión_Vaupés
Acaricuara_dia3_Oct1
Acaricuara_dia2_Sep30
Acaricuara_dia1_Sep29
Tapurucuara_dia1_Sep26
Tapurucuara_dia3_Sep28
Tapurucuara_dia2_Sep27</t>
  </si>
  <si>
    <t>MPC</t>
  </si>
  <si>
    <t>IT2-23</t>
  </si>
  <si>
    <t>El gobierno nacional se compromete a instalar el comité técnico con participación de las organizaciones indígenas nacionales en un plazo máximo de dos meses, para realizar la priorización de las operaciones estadísticas y el proceso de adecuación de las mismas.</t>
  </si>
  <si>
    <t xml:space="preserve">Se conformó una mesa técnica de análisis con 15 delegados de las organizaciones AICO, CRIC, GOBIERNO MAYO, ONIC, OPIAC Y TAYRONA, organizaciones que hacen parte de la MPC, con el objeto de elaborar un instrumento que oriente la adecuación étnica del Sistema Estadístico Nacional SEN, para los pueblos indígenas de Colombia. </t>
  </si>
  <si>
    <t>Documentos producidos por el comité técnico de análisis</t>
  </si>
  <si>
    <t>En lo corrido del año 2024, a partir de lo solicitado por la DIMPE, se continuó realizando el analisis del diseño muestral de la Encuesta Multidemensional Indígena y se hizo la gestion para la contratación de personal indigena en aras de instalar el comité técnico, como parte del acuerdo que se renovó sin que haya un nuevo compromiso pendiente por parte de la DCD.</t>
  </si>
  <si>
    <t>*MINUTA CONTRATO No. 6403102
*2024-08-26 18-09_7_pruebas cognitivas_Chocó
*Informe_Final_pruebas_campesinado2024</t>
  </si>
  <si>
    <r>
      <rPr>
        <sz val="12"/>
        <color rgb="FF000000"/>
        <rFont val="Aptos Narrow"/>
        <family val="2"/>
      </rPr>
      <t>*Se emitio la resolición Resolución 1436 del 2 de octubre de 2025  "</t>
    </r>
    <r>
      <rPr>
        <i/>
        <sz val="12"/>
        <color rgb="FF000000"/>
        <rFont val="Aptos Narrow"/>
        <family val="2"/>
      </rPr>
      <t>Por la cual se reglamentan las sesiones del Comité Técnico con la participación de las Organizaciones Indígenas de carácter temporal, en cumplimiento del Acuerdo IT2-23 del Plan Nacional de Desarrollo ‘Colombia Potencia Mundial de la Vida’, con el propósito de garantizar espacios tecnicos  y articulación efectiva entre las comunidades indígenas y las entidades competentes</t>
    </r>
    <r>
      <rPr>
        <sz val="12"/>
        <color rgb="FF000000"/>
        <rFont val="Aptos Narrow"/>
        <family val="2"/>
      </rPr>
      <t xml:space="preserve">."
*Se realizaron 3 sesiones del Comité Técnico con la participación de las siete (7) organizaciones que conforman la MPC (ONIC, Gobierno Mayor, OPIAC, AICO, AISO, CRIC y CIT), contando con dieciséis (16) representantes de las organizaciones indígenas nacionales, estas sesiones fueron desarrollafas así : i) la primera sesión desarrollada en 4 reunión los días 10, 23 y 30 de octubre de 2025 y  7 de noviembre de 2025; ii) la segunda sesión se desarollo en 2 reuniones realizadas  los días 10 y 19  de noviembre de 2025 y iii) la tercera sesión desarroladas en 2 reuniones en 9 y 15 de diciembre de 2025 </t>
    </r>
  </si>
  <si>
    <t>Resolucion 1436 de 2025 Reglamento sesiones comite tecnico  y resoluciones 1722, 1800 y 1877 reconocimiento sesiones comite IT2-23</t>
  </si>
  <si>
    <t>IT2-84</t>
  </si>
  <si>
    <t>El DANE de acuerdo con su misionalidad gubernamental, en coordinación con el Min Interior y las organizaciones de la MPC, diseñarán e implementarán un plan especial de fortalecimiento técnico, tecnológico, operativo y de talento humano de los sistemas de información propios de las organizaciones indígenas para favorecer el cumplimiento de la Ley 89 de 1890 en su artículo 7 en lo que respecta a censos indígenas. El Plan especial se discutirá en el Comité Técnico de adecuación del Sistema Estadístico Nacional - SEN. Así mismo, se expedirá un acto administrativo que permita la generación de capacidad instalada mediante la vinculación de personal propio en los procesos de recolección de información en territorios indígenas. Una vez las autoridades indígenas cumplan con los procesos técnicos y de calidad requeridos por el DANE, serán incorporados al Sistema Estadístico Nacional - SEN.
El Gobierno Nacional, en cabeza del DANE,  garantizará los recursos para la implementación en los Pueblos indígenas del piloto del conteo intercensal con enfoque diferencial. Una vez se apropien los recursos para el conteo intercensal y este se implemente, se realizará la actualización de la población indígena en resguardos y territorios indígenas.</t>
  </si>
  <si>
    <t xml:space="preserve">Análisis comparativos entre registros administrativos, listados censales de autoridades étnicas, y el CNPV 2018, en relación con los grupos étnicos. </t>
  </si>
  <si>
    <t>Documentos de análisis comparativos</t>
  </si>
  <si>
    <t>Se desarrollaron, en conjunto con la Coordinacion de Gestión de Propiedades de la DRA, la DIRPEN y la DCD, talleres de fortalecimiento de los autocensos en los siguiente sitios:
1. Pueblo Yukpa
2. Pueblo Ette Enaka
3. Pueblo Kogui
4. Pueblo Kankuamo</t>
  </si>
  <si>
    <t>*Anexo 1. Listado Censal
*DICCIONARIO DE DATOS AUTOCENSOS
*Fortalecimiento RRAA Autocensos
*Guion_OVA_Taller Registros Administrativos Misak
*Instructivo diligenciamiento formato censos
*PROCEDIMIENTO GESTION DE LA INFORMACION CENSAL SIIC
*Recomendaciones DANE para MinInterior Autocensos_ 061224
*0_Ficha Curso Estadística básica con enfoque étnico_Alejandra
*Evaluación del módulo
*VF_Taller Misak-documento_Alejandra_ULTIMA VERSION</t>
  </si>
  <si>
    <t xml:space="preserve">En el marco de la resolución Resolución 1436 del 2 de octubre de 2025  "Por la cual se reglamentan las sesiones del Comité Técnico con la participación de las Organizaciones Indígenas de carácter temporal, en cumplimiento del Acuerdo IT2-23 del Plan Nacional de Desarrollo ‘Colombia Potencia Mundial de la Vida’, con el propósito de garantizar espacios tecnicos  y articulación efectiva entre las comunidades indígenas y las entidades competentes.",  se desarrollo 1 sesión  del Comité Técnico  en 4 reunión los días 10, 23 y 30 de octubre de 2025 y  7 de noviembre de 2025;  en donde se incluyó la tematica de autocenso a poblaciones indigenas  con la participación de las siete (7) organizaciones que conforman la MPC (ONIC, Gobierno Mayor, OPIAC, AICO, AISO, CRIC y CIT), contando con dieciséis (16) representantes de las organizaciones indígenas nacionales. </t>
  </si>
  <si>
    <t xml:space="preserve"> El desarrollo de este indicador para 2026 y los avances ya no corresponde a La Dirección de Censos y Demografía de conformidad con la resolución 0086 de 23 de enero 2026</t>
  </si>
  <si>
    <t>Resolucion 1436 de 2025 Reglamento sesiones comite tecnico  y resolucion 1722 de 2025 reconocimiento sesion 1 comité</t>
  </si>
  <si>
    <t>NARP</t>
  </si>
  <si>
    <t>NT2-91</t>
  </si>
  <si>
    <t>El DANE en coordinación con el ministerio del interior y las comunidades negras, afrocolombianas, raizales y palenqueras a través de los consejos comunitarios, organizaciones y expresiones organizativas fortalecerán los sistemas estadísticos propios, instrumentos y mecanismos de recolección de información.</t>
  </si>
  <si>
    <t xml:space="preserve">Documento consolidado y sistemático de lecciones aprendidas sobre las oportunidades, desafíos y alternativas de los censos para la identificación de la población afrocolombiana. </t>
  </si>
  <si>
    <t>Se realizó la actualización de la Propuesta Técnico-Económica, la cual representa un esfuerzo conjunto entre el Ministerio del Interior, el Departamento Administrativo Nacional de Estadística (DANE) y el Fondo Rotatorio del DANE (FONDANE). En el mes de junio, se realizó la reunión con miembros de la Dirección de Asuntos para comunidades Negras, en este espacio se acordó que el Ministerio del Interior revisaría la propuesta técnica del Convenio interinstitucional y enviaría sus observaciones a la Coordinación de Asuntos étnicos y Campesinado del DANE.
Durante el mes de julio, el DANE se reunió con miembros de la Comisión Séptima del Espacio Nacional de Consulta Previa, con el objetivo de fortalecer el cumplimiento de todos los compromisos establecidos en el Plan Nacional de Desarrollo. En este contexto, uno de los compromisos más importantes es que la Comisión establecerá un espacio de colaboración con la Dirección de Asuntos para Comunidades Negras, Afrocolombianas, Raizales y Palenqueras. Este espacio busca generar dinamismo y celeridad en la creación de un instrumento estadístico, conforme a los compromisos adquiridos, que permita una recolección precisa y exhaustiva de información estadística sobre la población negra.
Por su parte, para el mes de agosto se han mantenido reuniones con miembros de consejos comunitarios para reforzar el autocenso, con el objetivo de detallar tanto el presupuesto como las acciones implementadas en cumplimiento de los compromisos del Plan Nacional de Desarrollo. Estas reuniones tienen la finalidad de alinear nuestras iniciativas con las expectativas y necesidades de las comunidades NARP, asegurando así la transparencia y efectividad en la ejecución de los recursos asignados.
En este sentido, durante el mes de septiembre se lograron avances significativos en la coordinación y fortalecimiento de los autocensos. En la primera semana, el DANE seleccionó los consejos comunitarios Las Varas - Tumaco y Bahía Colombia - Turbo, además de haber preparado el presupuesto necesario para el fortalecimiento de los autocensos. Sin embargo, se presentaron desafíos en la retroalimentación con el Ministerio del Interior, lo que ralentizó el proceso. En la tercera semana, se realizaron reuniones con representantes de los consejos comunitarios para alinear las actividades con los compromisos del Plan Nacional de Desarrollo y se trabajó para armonizar las propuestas con las expectativas de las comunidades NARP. A pesar de estos esfuerzos, persisten problemas en la coordinación interinstitucional, que requieren la implementación de canales de comunicación más efectivos y la designación de responsables claros para evitar retrasos adicionales en el cumplimiento de las metas.
Asimismo, en lo transcurrido del mes de octubre se han sostenido reuniones con representantes de diversos consejos comunitarios, lo cual ha permitido definir y fortalecer el presupuesto en relación con las actividades alineadas al Plan Nacional de Desarrollo. Un aspecto importante es generar compromiso con el proceso y promover la participación activa, logrando así la recolección de información tanto para la entidad como para las comunidades NARP, atendiendo sus necesidades y avanzando en el reconocimiento de sus demandas. En el marco de estas reuniones, se programó una jornada de fortalecimiento de capacidades locales junto con el consejo comunitario de Bahía Colombia para el 4 de noviembre de 2024, con el fin de asegurar que el proceso de autocenso se realice de forma adecuada e integral, reflejando su identidad.</t>
  </si>
  <si>
    <t>*4_Prop_Formulario_LCensalAfro_DCD
*Informe de grupo focal - Tame, Arauca
*Informe de grupo focal Turbo
*Lista Asistencia Tumaco_21112024
*LISTADO ADISITENCIA MONTERIA
*Listados de asistencia - Reunión Tame, Arauca, 17 septiembre 2024
*LISTADOS DE ASSITENCIA TURBO</t>
  </si>
  <si>
    <t>Documentos metodológicos</t>
  </si>
  <si>
    <t>* La Dirección de Censos y Demografía no tiene reportes ni compromisos pendientes de este indicador</t>
  </si>
  <si>
    <t>Documentos soporte convenio marco: i) estudios-previos-convenio-marco-MinInterior-Dane-20250505 ii) Propuesta CONVENIO DANE-MININTERIOR , iii)  anexo-condiciones-dane-mininterior-final
ACTA 4 NOVIEMBRE (OPLAN)</t>
  </si>
  <si>
    <t>NT2-92</t>
  </si>
  <si>
    <t>Realizar un estudio que sirva de insumo para la preparación del conteo intercensal de las comunidades negras, afrocolombianas, raizales y palenqueras, para lo cual se conformara una comisión de estudios en coordinación con Min Interior e ICANH con participación de delegados del Espacio Nacional</t>
  </si>
  <si>
    <t xml:space="preserve">Finalización de estudio, correspondiente a la orden segunda, de evaluación de las causas de la variación y dificultades en la captación de la población Afrodescendiente:  documento metodológico que evalúa de manera sistemática y comprensiva las causas internas y externas a la entidad, que han dado lugar a dificultades y eventual disminución negra en los últimos censos. Los resultados de este documento se presentaron a las organizaciones NARP y a la academia. </t>
  </si>
  <si>
    <t>Evidencias de socialización.</t>
  </si>
  <si>
    <t>Durante la ejecución de actividades hasta agosto de 2024, se realizaron importantes actividades de articulación entre el Instituto Colombiano de Antropología e Historia (ICANH), la Comisión Séptima del Espacio Nacional de Consulta Previa, y el DANE, todas enfocadas en avanzar en la preparación del conteo intercensal de las comunidades negras, afrocolombianas, raizales y palenqueras.
Uno de los principales logros fue la creación de una Mesa de Estudios, para la cual se llevaron a cabo acercamientos clave con el ICANH y la Comisión Séptima del Espacio Nacional de Consulta Previa. El objetivo de esta mesa es recoger insumos esenciales que permitan una adecuada preparación del conteo intercensal de estas comunidades. En este contexto, se organizó una Mesa de Trabajo Interinstitucional entre el ICANH y el DANE, orientada a avanzar en el desarrollo del plan de trabajo necesario para la consolidación de resultados en la Comisión de Estudios. Durante esta reunión, que contó con la participación de la directora general y el subdirector de Investigaciones del ICANH, así como del director de Censos y Demografía, el coordinador de Asuntos Étnico-Raciales y Campesinado, y el equipo técnico del DANE, se logró consolidar un acuerdo sobre el plan de trabajo que se continuará desarrollando en las próximas semanas.
Adicionalmente, el DANE asistió a una convocatoria realizada por el Departamento Nacional de Planeación (DNP) junto a la Comisión Segunda del Espacio Nacional de Consulta Previa de los pueblos afrodescendientes. Este encuentro tuvo como fin realizar un seguimiento a los avances financieros y técnicos de los Acuerdos del Plan Nacional de Desarrollo. Por parte del DANE, participaron los equipos de trabajo de la Dirección de Planeación y de la Dirección de Censos y Demografía, lo que permitió un análisis detallado de los progresos alcanzados hasta la fecha.
Asimismo, se llevó a cabo la segunda mesa de trabajo de la Comisión de Estudios, en la que participaron nuevamente la directora general y el subdirector del ICANH, junto con el director de Censos y Demografía del DANE y sus respectivos equipos de trabajo. Esta reunión, realizada el 20 de agosto en las instalaciones del DANE, fue fundamental para establecer compromisos específicos que ambas entidades se comprometieron a desarrollar en el futuro inmediato.
De igual forma, se avanzó en el envío de material previamente acordado, el cual es crucial para continuar construyendo los insumos necesarios para la consolidación del documento preparatorio enfocado en la captación de población afrodescendiente en operaciones censales. De igual manera, se acordó seguir trabajando en la propuesta del documento preliminar, asegurando así la continuidad y el éxito de este importante proceso.
En este orden de ideas, durante el mes de septiembre se realizaron avances importantes en la consolidación del documento base para las operaciones estadísticas, enfocado en la captación de la población afrodescendiente. En la primera semana, se evaluaron los temas y aportes con el objetivo de proponer cómo el ICANH contribuiría a la comisión de estudios y al documento final. En la segunda semana, se avanzó en la construcción de los capítulos del documento, siguiendo las líneas establecidas para las operaciones estadísticas. La tercera semana estuvo marcada por la articulación con el Instituto Colombiano de Antropología e Historia, definiendo los aportes complementarios para la consolidación del documento, así como la asistencia a una reunión convocada por la dirección de consulta previa del Ministerio del Interior, donde se acordó un encuentro con la Comisión Séptima del Espacio Nacional de Consulta Previa. Para cerrar el mes, se continuó fortaleciendo la colaboración con el ICANH en el complemento teórico del documento. Los principales desafíos observados a lo largo del mes estuvieron relacionados con la coordinación de agendas institucionales, lo cual ha presentado dificultades recurrentes.
Por su parte, los avances en octubre fueron significativos en cuanto a la consolidación del documento base que servirá como insumo para las operaciones estadísticas del pueblo afrocolombiano. El trabajo conjunto para su construcción y preparación es de suma importancia para las operaciones estadísticas, orientadas a la recolección de datos y actividades censales de la población afrodescendiente. En colaboración con el ICANH, se realizaron reuniones para revisar los conceptos históricos y contextuales y avanzar en el desarrollo de los textos que apoyan el objetivo de esta operación. Además, en la última semana del mes, se logró la recepción del documento del Instituto Colombiano de Antropología e Historia (ICANH), el cual se anexó con éxito como uno de los capítulos del documento general.</t>
  </si>
  <si>
    <t>*Comisión de estudios DANE-ICANH - Versión #1</t>
  </si>
  <si>
    <t>Se realizaron dos encuentros entre el DANE y la Comisión Séptima del ENCP en la ciudad de Cali El primero entre el 19 y el 22 de octubre y el segundo 27 de noviembre al 01 de diciembre, En estos espacio se abordaron los temas relacionados con la  socialización de la ruta de trabajo y la propuesta de plan de choque para el cumplimiento de los compromisos relacionados con la Comisión de Estudios, con participación del Ministerio del Interior y la Procuraduría General de la Nación.</t>
  </si>
  <si>
    <t>Se elaboró el plan de trabajo para cumplimiento del indicador NT2-92  definiendo 6 entregables para dichas bases: Documento de estudio para la Preparación del Conteo Intercensal de la Población Negra, Afrocolombiana, Raizal y Palenquera reorganizado con estructura metodológica definida y lineamientos técnicos claros. 2. Versión preliminar del componente técnico del documento incluyendo a) Identificación de necesidades de información, b) Justificación técnica del documento, c) Definición preliminar de variables estratégicas y criterios de identificación, d) Lineamientos metodológicos y operativos y e) Envío de la versión 1 del documento al ICANH y Ministerio del Interior, 3) Documento técnico final aprobado al 4 trimestre de la vigencia, 4) socialización con los delegados del espacio nacional con memoria del encuentro, 5) Matriz de análisis de aportes de los aportes derivados del proceso de socialización con los delegados del Espacio Nacional, 6) Versión técnica definitiva del documento de estudio para la Preparación del Conteo Intercensal aprobado.
Se avanzó en el documento de preparación del conteo intercensal de la población negra, afrocolombiana, raizal y palenquera (NARP) especificamente en los siguientes productos: i) nuevo apartado que adapta GSBPM del DANE a las particularidades de los cuatro subgrupos NARP, articulando para cada una de las ocho fases del ciclo estadístico las causas de subregistro identificadas en el estudio de evaluación de la Sentencia T-276 de 2022, ii) las lecciones aprendidas de la Comisión DANE-ICANH-Ministerio del Interior y los aportes histórico-territoriales del ICANH.iii) análisis de la Fase 4, documentando las seis causas que convergen en ella —presión operativa, transporte, mecanismos de recolección, conflicto armado, viviendas con personas ausentes y rechazo del operativo— y desarrollando las propuestas diferencia les específicas para territorios colectivos de las comunidades.</t>
  </si>
  <si>
    <t>Acta Octubre comision 7a
Acta noviembre comisión 7a</t>
  </si>
  <si>
    <t>NT2-93</t>
  </si>
  <si>
    <t>El DANE garantizará la construcción e implementación del protocolo de relacionamiento con las comunidades Negras, Afrocolombianas, Raizales y Palenqueras en coordinación con los delegados de la comisión séptima del Espacio Nacional de Consulta Previa; se expedirá un acto administrativo que permita la generación de capacidad instalada mediante la vinculación de personal propio en los procesos de recolección de información en territorios de comunidades negras.</t>
  </si>
  <si>
    <t>Construcción de los documentos metodológicos y conceptuales para la inclusión del enfoque diferencial étnico, en las operaciones del Sistema Estadístico Nacional. Durante el 2023 se trabajó en la construcción de los siguientes documentos técnicos: 
_Propuesta metodológica para la visibilización de los grupos étnicos en las operaciones estadísticas. Versión 1 
_Documento propuesto de protocolo de relacionamiento con los grupos étnicos raciales (capítulo indígena). Versión 1 
_Documento sobre Lecciones para el uso de información estadística de las comunidades étnicas. Versión 1 
_Propuesta conformación y funcionamiento Comité étnico para la adecuación e incorporación del enfoque étnico en las operaciones estadísticas del Sistema Estadístico Nacional –SEN</t>
  </si>
  <si>
    <t>Documentos metodológicos y conceptuales para la inclusión del enfoque diferencial étnico</t>
  </si>
  <si>
    <t>Se han realizado avances significativos en la construcción del protocolo de relacionamiento con las comunidades negras, afrocolombianas, raizales y palenqueras, lo que ha permitido generar un documento preliminar que establecerá las bases para un adecuado relacionamiento con estos pueblos étnico-raciales.
Desde abril, se ha venido realizando un diálogo continuo con las diferentes Direcciones Territoriales del DANE. En abril, se llevó a cabo un diálogo con la Dirección Territorial Centro Oriente; en mayo, con la Dirección Territorial Suroccidente; en junio, con la Territorial Norte; y en julio, con la Territorial Occidente Antioquia. Estos diálogos han sido fundamentales para recopilar la información necesaria para la generación del mencionado protocolo de relacionamiento, el cual será presentado al Espacio Nacional de Consulta Previa.
En julio, se logró reunir a parte del equipo de la Coordinación Étnico Racial de la Dirección de Censos y Demografía (DCD) con una delegación de la Comisión Séptima del Espacio Nacional de Consulta Previa (ENCP). Este encuentro formó parte de la preparación del próximo encuentro con la totalidad de la comisión, donde se realizará un seguimiento a los avances de los acuerdos del Plan Nacional de Desarrollo (PND), en especial al acuerdo N-93, y se comenzarán a establecer compromisos conjuntos para asegurar su cumplimiento.
Además, se asistió a una convocatoria realizada por el Departamento Nacional de Planeación (DNP) con la Comisión Segunda del ENCP de los pueblos afrodescendientes. En este espacio, se llevó a cabo un seguimiento a los avances financieros y técnicos de los Acuerdos del PND. Por parte del DANE, asistieron los equipos de trabajo de la Dirección de Planeación y de la Dirección de Censos y Demografía, lo que permitió un análisis detallado de los progresos alcanzados hasta la fecha.
En cuanto a la elaboración del diagnóstico del protocolo de relacionamiento, se realizó un segundo encuentro con la Dirección de Comunicaciones (DICE) para consolidar un plan de trabajo que permita avanzar en este diagnóstico. Asimismo, se convocó una jornada de trabajo con la Dirección Territorial Centro y Nuevos Territorios, programada para el 23 de agosto, con el fin de continuar los diálogos regionales con las Direcciones Territoriales del país.
El 23 de agosto, se llevó a cabo la jornada de diálogos territoriales con la Territorial Centro y Nuevos Territorios. Durante este encuentro, se continuó consolidando los insumos necesarios para el diagnóstico institucional del protocolo de relacionamiento. Estos avances, junto con los insumos obtenidos en las jornadas de diálogo previas con las diferentes Direcciones Territoriales, han permitido avanzar significativamente en el desarrollo del documento de diagnóstico del protocolo de relacionamiento.
Por otro lado, para el mes de septiembre se lograron avances importantes en la consolidación del diagnóstico del protocolo de relacionamiento, integrando a la Dirección de Recolección y Acopio (DRA) del DANE en las mesas de diálogo territoriales. Se trabajó en la construcción de los capítulos del diagnóstico institucional, utilizando el material de las reuniones con las territoriales, y se consolidaron las actas de los encuentros. También se asistió a reuniones clave con la Dirección de Consulta Previa del Ministerio del Interior, y se coordinó un próximo encuentro con la territorial noroccidente. No se identificaron cuellos de botella significativos durante el periodo.
Por su parte, durante el mes de octubre se avanzó en la estrategia de diálogos territoriales como parte del diagnóstico institucional del protocolo de relacionamiento, comenzando con la territorial Centro Oriente en la sede de Bucaramanga. A lo largo del mes, se continuó consolidando el documento de diagnóstico, integrando los hallazgos de las jornadas de trabajo con las diferentes oficinas territoriales del DANE. Además, se presentó una propuesta preliminar sobre el diagnóstico del protocolo de relacionamiento en las jornadas de la sala especializada de salud del CASEN, donde se solicitaron recomendaciones adicionales. Finalmente, el 31 de octubre, se socializaron los logros alcanzados en el diagnóstico institucional con representantes de poblaciones afrodescendientes, organizaciones implicadas en la sentencia T-276, y delegados de la Comisión Séptima del Espacio Nacional de Consulta Previa, fortaleciendo el diálogo y el compromiso con estos grupos.</t>
  </si>
  <si>
    <t>*Diagnóstico Institucional para el Protocolo de Relacionamiento - Versión #1</t>
  </si>
  <si>
    <t>Se realizaron dos encuentros entre el DANE y la Comisión Séptima del ENCP en la ciudad de Cali El primero entre el 19 y el 22 de octubre y el segundo 27 de noviembre al 01 de diciembre con participación del Ministerio del Interior y la Procuraduría General de la Nación. En estos espacio se concerto la ruta para trabajar de maneras conjunta el protocolo de relacionamiento para las operaciones estadisticas en una única sesión en el 2026</t>
  </si>
  <si>
    <t>Para la vigencia 2026 reporta GIT Estadísticas Inclusivas-ESI</t>
  </si>
  <si>
    <t>NT2-94</t>
  </si>
  <si>
    <t>Realizar el conteo intercensal (piloto), y el censo económico, operaciones que se consultaran previamente con las comunidades negras, afrocolombianas, raizales y palenqueras.</t>
  </si>
  <si>
    <t xml:space="preserve">En relación a este compromiso se realizaron los siguientes documentos: 
Propuesta de ruta metodológica para el proceso de Consulta y Concertación del conteo intercensal 2025 con los grupos étnicos del país. 
Conclusiones de la Consulta y Concertación del Conteo Intercensal 2025 con los grupos étnicos del país 
Insumos para pruebas acerca de la pregunta sobre autorreconocimiento étnico de la población, para su diseño e inclusión final en el formulario del Conteo Intercensal 2025 </t>
  </si>
  <si>
    <t>El proceso de relacionamiento y sensibilización del CER del CENU durante el 2024. Se desarrolló de la siguiente manera: El proceso de relacionamiento y sensibilización del CER del CENU durante el 2024. Se desarrolló de la siguiente manera:
En el primer trimestre del año, se hizo el proceso de perfeccionamiento de los documentos metodológicos de la estrategia, las reuniones de validación del proceso a implementar con las territoriales, el diseño de los perfiles de los enlaces étnico- raciales, 
Segundo trimestre del año, se hace el acompañamiento -desde el equipo base de DANE Central - a las territoriales en el proceso de selección (es importante mencionar que la entrada de los enlaces a la territoriales fue de manera escalonada) la primera territorial que selecciona a su enlace con población negra, afrocolombiana, raizal y palenquera fue la territorial Suroccidente, de manera tal que ya a finales de mayo está contratado el equipo de enlaces a nivel nacional.  En la medida en que l@ enlaces van vinculándose en cada territorial, se va dando las orientaciones, técnicas, y se avanza en la construcción de los planes de trabajo para dar paso a la metodología diseñada. Es importante mencionar que se hizo un primer proceso de aprendizaje presencial con el equipo de l@ enlaces con el objetivo de crear una cohesión de equipo de trabajo, reconocimiento institucional, afianzamiento de conocimientos técnicos con los distintos equipos de trabajo de DANE  Central (Equipo temático del CENU, DIG, DICE)
A partir del segundo semestre del año se consolida la salida de l@ enlaces a los territorios, llegando a: la Costa Pacífica Nariñense, Barranquilla, Cali, Cartagena, Mahates, Mármato, Pereira y Chigorodó, Putumayo, La Guajira, César, Antioquia, Magdalena y Arauca, Cauca, Valle del Cauca, Chocó y Antioquia, Amazonas, y Guaviare, Santander, Norte de Santander, Caquetá, Mitú, Huila, Nariño, Tolima, de manera tal, que lograra en esta etapa hacer el relacionamiento en los territorios priorizados para la implementación de la estrategia de relacionamiento y sensibilización en el CER-CENU.
En paralelo al ejercicio anterior, se desarrolló de manera articulada con el equipo de aprendizaje espacios de aprendizaje para los equipos operativos bases de manera tal que se fortaleciera las capacidades técnicas y de habilidades blandas de los censistas durante el operativo censal. De igual manera, se avanzó en la en la construcción de estrategias comunicativas para el relacionamiento, que incluyeron la creación de piezas audiovisuales y cuñas radiales para radios comunitarias, perifoneo.
En resumen, en el 2024 se cierra de manera satisfactoria el ejercicio de relacionamiento y sensibilización del CER-CENU en su fase A, lográndose dar a conocer entre actores claves y algunas fuentes de observación que pertenecen a población étnico-racial  de los  territorios anteriormente mencionados el operativo censal, lo cual permitió un proceso censal en donde se refuerza el trabajo de relacionamiento y sensibilización con las poblaciones étnico-raciales. las comunidades participan de manera tranquila.</t>
  </si>
  <si>
    <t>Soportes_2024_Población Indígena.
Soportes_2024_Población NARP.</t>
  </si>
  <si>
    <t>Bases de datos Censal</t>
  </si>
  <si>
    <t>$ 1.127.077.050,97</t>
  </si>
  <si>
    <t>$ 1.045.748.455,32</t>
  </si>
  <si>
    <r>
      <rPr>
        <sz val="12"/>
        <color rgb="FF000000"/>
        <rFont val="Aptos Narrow"/>
        <family val="2"/>
      </rPr>
      <t>Se realizó la recopilación de la documentación recolectada en los talleres realizados en el año 2024  para  el análisis frente a las pruebas del piloto del conteo intercensal con población afro colombiana, con lo cual se elaboró el documento "</t>
    </r>
    <r>
      <rPr>
        <i/>
        <sz val="12"/>
        <color rgb="FF000000"/>
        <rFont val="Aptos Narrow"/>
        <family val="2"/>
      </rPr>
      <t>Resultados pruebas pregunta de identificación étnico-racial</t>
    </r>
    <r>
      <rPr>
        <sz val="12"/>
        <color rgb="FF000000"/>
        <rFont val="Aptos Narrow"/>
        <family val="2"/>
      </rPr>
      <t>" que resume los hallazgos derivados de los talleres para de autorreconocimiento étnico con realizados con la población.</t>
    </r>
  </si>
  <si>
    <t>Se elaboró el plan de trabajo para cumplimiento del indicador NT2-94 definiendo 4 entregables para dichas bases: a) Revisión documental, revisión y ajuste del documento de memoria, justificación técnica de los lugares, b) Documento metodológico revisado y ajustado en caso de requerirse, c) talleres en los municipios de Tolú, La Plata, El Doncello y Riohacha con soportes listados de asistencia, actas, fotos, d) Documento de cumplimiento de compromiso NT2-94, terminado.
Se avanzó en la revisión del  documento denominado “Estudio de la evaluación de las causas de la variación y dificultades en la captación de la población negra, afrocolombiana, raizal y palenquera de Colombia en los censos nacionales: lecciones aprendidas”, el cual es producto del cumplimiento de la orden segunda de la Sentencia T276 de 2022. Documento que evidencia elementos técnicos y operativos que pudieron tener fallas en la captación de la población negra, afrocolombiana raizal y palenquera en el Censo Nacional de Población y Vivienda de 2018 y que afectaron las proyecciones de población trabajadas con el Censo de 2005, adicionalmente  se avanzando en la estructuración del documento metodológico de prueba, con los antecedentes de ejercicios técnicos de pruebas de identificación de población étnica en operaciones censales, la metodología del ejercicio, la selección de los lugares en los cuales se aplicará y los criterios de dicha selección. A su vez, se piensa en las herramientas metodológicas de recolección de información, en los mínimos técnicos para la realización de la actividad y en los instrumentos de sistematización de información, para la construcción de documento final de soporte de pruebas</t>
  </si>
  <si>
    <t>Resultados_Pruebas_Autoidentificación_étnica_DANE2025_VF</t>
  </si>
  <si>
    <t>NT2-95</t>
  </si>
  <si>
    <t>Apoyar el proceso de notificación de los nacimientos atendidos por parteras adscritas a la federación de parteras y otras organizaciones de parteras legalmente constituidas de la región pacífica.</t>
  </si>
  <si>
    <t xml:space="preserve">Desarrollo del taller anual de la red interétnica de parteras y parteros de Chocó – ASOREDIPAR, para gestionar el cargue de la información correspondiente a nacimientos y defunciones no registrados en el RUAF-ND y que corresponden a años con bases de datos cerradas. </t>
  </si>
  <si>
    <t>- Incorporación a las estadísticas oficiales el reporte de los nacimientos atendidos por las parteras de las asociaciones Asoparupa y Asoredipar de Buenaventura y Choco
- Desarrollo de  taller de capacitación para la notificación de los nacimientos atendidos por parteras adscritas a las asociaciones La Cigüeña y Asopbatea del municipio  de Tumaco - Nariño</t>
  </si>
  <si>
    <t>*ACTADE_1
*ACTADE_2
*INFORM_1
*INFORM_2
*INFORM_3
*INFORM_4</t>
  </si>
  <si>
    <t xml:space="preserve">Durante el año 2025 se han mantenido procesos de reinducción y sostenimiento de la estrategia en territorio, con el fin de garantizar la estabilidad del proceso y la calidad de los datos.
Se precisa que este indicador alcanzó su cumplimiento desde diciembre de 2024; por tanto, las acciones desarrolladas durante el año 2025 corresponden a actividades adicionales orientadas al fortalecimiento y sostenimiento de los resultados alcanzados. </t>
  </si>
  <si>
    <t xml:space="preserve">A corte del 30 de abril de 2026 se mantienen procesos de reinducción y sostenimiento de la estrategia en territorio, con el fin de garantizar la estabilidad del proceso y la calidad de los datos.
Se precisa que este indicador alcanzó su cumplimiento desde diciembre de 2024; por tanto, las acciones desarrolladas durante el año 2026 corresponden a actividades adicionales orientadas al fortalecimiento y sostenimiento de los resultados alcanzados. </t>
  </si>
  <si>
    <t>Asistencia_día5_Chocó
Asistencia_día4_Chocó
Asistencia_día3_Chocó
Asistencia_día2_Chocó
Asistencia_día1_Chocó
Listas de Asistencia A0001_Tumaco
Circular Conjunta No 004 DE 2025 ASOPBATEA
Circular conjunta No 001 de 2025 La Cigüeña
Informe de comisión_Choco_BGC (2)
Informe de comisión_Tumaco</t>
  </si>
  <si>
    <t>NT2-96</t>
  </si>
  <si>
    <t>Exploración de viabilidad técnica para la ampliación de la muestra de ECV y de la GEIH, que nos permita obtener información socioeconómica de mujeres negras, afrocolombiana, raizales y palenqueras por departamento y por sector rural y urbano</t>
  </si>
  <si>
    <t xml:space="preserve">Se adelantó un proceso de concertación entre los delegados de los pueblos negros, raizales, palenqueros y afrocolombianos y el Departamento Administrativo Nacional de Estadística. En este marco, instancia de diálogo, concertación e interlocución, los delegados de los pueblos negros, raizales, palenqueros y afrocolombianos elaboraron un análisis sobre las metas del Plan Nacional de Desarrollo relacionadas con las temáticas de su interés y realizaron una propuesta sobre las acciones que consideraban pertinentes a la oficina nacional de estadística.  </t>
  </si>
  <si>
    <t>• Acuerdo de redacción de la meta
• Lista de asistencia concertación de indicador
• Presentación de la meta concertada
• Acta de concertación de la meta</t>
  </si>
  <si>
    <t>Se realizó la consolidadción del marco revisando la viabllidad de la inclusión de fuentes externas y se completó la revisión metodológica de articulos y referentes internacionales.</t>
  </si>
  <si>
    <t>Evidencia: Artículos RDD</t>
  </si>
  <si>
    <t>No Aplica</t>
  </si>
  <si>
    <t>Se realizan las correccones particulares a las simulaciones pertinentes y el avance del documento de viabilidad técnica final para el ejercicio del diseño muestral.</t>
  </si>
  <si>
    <t>Se realizan las simulaciones pertinentes y el avance del documento de viabilidad técnica final para el ejercicio del diseño muestral.</t>
  </si>
  <si>
    <t>https://sabarraganl.shinyapps.io/SImulacionMontecarloNARP/
Documentacion Simulacion de Montecarlo</t>
  </si>
  <si>
    <t xml:space="preserve"> $    42,695,496.00 </t>
  </si>
  <si>
    <t>ENFÁSIS DEL PLAN</t>
  </si>
  <si>
    <t>LINEAS ESTRATEGICAS</t>
  </si>
  <si>
    <t>TIPO DE INDICADOR</t>
  </si>
  <si>
    <t>Proyectos_de_Inversion</t>
  </si>
  <si>
    <t xml:space="preserve">Ampliacion_De_La_Capacidad_Del_Dane_Para_La_Coordinación_Del_Sen </t>
  </si>
  <si>
    <t>Cultura_Estadistica</t>
  </si>
  <si>
    <t>Fortalecimiento_De_La_Capacidad_Institucional_Para_La_Implementación_Del_Modelo_De_Gestión_Nacional</t>
  </si>
  <si>
    <t>Fortalecimiento_De_La_Integración_De_La_Información_Geoespacial_En_El_Proceso_Estadístico_Nacional</t>
  </si>
  <si>
    <t xml:space="preserve">Produccion_De_Informacion_Estadistica_Analizada </t>
  </si>
  <si>
    <t>Produccion_De_Informacion_Estructural_Nacional</t>
  </si>
  <si>
    <t>Prospectiva_E_Innovacion</t>
  </si>
  <si>
    <t>Mejoramiento_De_La_Infraestructura_Y_Equipamiento_Físico_De_La_Entidad_A_Nivel_Nacional</t>
  </si>
  <si>
    <t>Modernizacion_Tecnologica_Para_La_Transformacion_Digital_Del_Dane_A_Nivel_Nacional</t>
  </si>
  <si>
    <t>Gestion_Documental</t>
  </si>
  <si>
    <t>Optimizacion_De_La_Capacidad_Del_Dane_En_Sus_Procesos_De_Recoleccion_Y_Acopio</t>
  </si>
  <si>
    <t>1. Artículado del Plan Nacional de Desarrollo 2022-2026</t>
  </si>
  <si>
    <t>1. ordenamiento del territorio alrededor del agua</t>
  </si>
  <si>
    <t>Colombia igualitaria, diversa y libre de discriminación.</t>
  </si>
  <si>
    <t>L1 - Difusión y acceso a la información</t>
  </si>
  <si>
    <t>Eficiencia</t>
  </si>
  <si>
    <t>L1.1</t>
  </si>
  <si>
    <t>No_Aplica</t>
  </si>
  <si>
    <t>Servicio de articulación del Sistema Estadístico Nacional</t>
  </si>
  <si>
    <t>Servicio de difusión de la información estadística</t>
  </si>
  <si>
    <t>Documentos de lineamientos técnicos</t>
  </si>
  <si>
    <t>Bases de Datos del Marco Geoestadístico Nacional</t>
  </si>
  <si>
    <t>Documentos de estudios técnicos</t>
  </si>
  <si>
    <t>Sedes mantenidas</t>
  </si>
  <si>
    <t>Servicios de información actualizados</t>
  </si>
  <si>
    <t xml:space="preserve">Documentos de lineamientos técnicos </t>
  </si>
  <si>
    <t>2. Bases del Plan Nacional de Desarrollo 2022-2026</t>
  </si>
  <si>
    <t>2. Transformación de las estructuras productivas,</t>
  </si>
  <si>
    <t>Expansión de capacidades: más y mejores oportunidades de la población para lograr sus proyectos de vida.</t>
  </si>
  <si>
    <t>L2 - Estadísticas para la visibilización de las inequidades</t>
  </si>
  <si>
    <t xml:space="preserve">Eficacia </t>
  </si>
  <si>
    <t>L1.2</t>
  </si>
  <si>
    <t>Servicio de asistencia técnica</t>
  </si>
  <si>
    <t xml:space="preserve">Servicio de apoyo a la gestión de conocimiento y consolidación de la cultura estadística </t>
  </si>
  <si>
    <t>Documentos de planeación</t>
  </si>
  <si>
    <t>Documentos de investigación</t>
  </si>
  <si>
    <t>Sistemas de información implementados</t>
  </si>
  <si>
    <t>Servicios tecnológicos</t>
  </si>
  <si>
    <t>Servicio de apoyo a la gestión de conocimiento y consolidación de la cultura estadística</t>
  </si>
  <si>
    <t>3. Talleres de Planeación Estratégica</t>
  </si>
  <si>
    <t>3. Sostenibilidad tiene que estar acompañada de la equidad y la inclusión</t>
  </si>
  <si>
    <t>Habilitadores que potencian la seguridad humana y las oportunidades de bienestar.</t>
  </si>
  <si>
    <t xml:space="preserve">L3 - Fortalecimiento de la producción estadística a partir de la innovación y la gestión tecnológica. </t>
  </si>
  <si>
    <t>Efectividad</t>
  </si>
  <si>
    <t>L1.3</t>
  </si>
  <si>
    <t>Servicio de educación informal</t>
  </si>
  <si>
    <t>Servicio de Educación informal para la gestión Administrativa</t>
  </si>
  <si>
    <t>Servicio de geo información Estadística</t>
  </si>
  <si>
    <t>Boletines Técnicos</t>
  </si>
  <si>
    <t>Bases de microdatos anonimizados</t>
  </si>
  <si>
    <t> </t>
  </si>
  <si>
    <t xml:space="preserve">Documentos para la planeación estratégica en TI </t>
  </si>
  <si>
    <t>Bases de datos</t>
  </si>
  <si>
    <t>4. PES_Plan Estratégico Sectorial</t>
  </si>
  <si>
    <t>4. Transformación productiva, internacionalización y acción climática.</t>
  </si>
  <si>
    <t>Modelos de desarrollo supramunicipales para el fortalecimiento de vínculos urbano-rurales y la integración de territorios.</t>
  </si>
  <si>
    <t>L4 - Fortalecimiento de la gestión institucional y el modelo organizacional</t>
  </si>
  <si>
    <t>L1.4</t>
  </si>
  <si>
    <t>Servicio de evaluación</t>
  </si>
  <si>
    <t>Servicio de actualización del Sistema de Gestión</t>
  </si>
  <si>
    <t>Servicio de información implementado</t>
  </si>
  <si>
    <t xml:space="preserve">Servicios tecnológicos </t>
  </si>
  <si>
    <t>5. PEI_Plan Estratégico Institucional</t>
  </si>
  <si>
    <t>Pueblos y comunidades étnicas.</t>
  </si>
  <si>
    <t>L5 - Un Sistema Estadístico Nacional - SEN coordinado</t>
  </si>
  <si>
    <t>L1.5</t>
  </si>
  <si>
    <t>6. PI_Productos proyecto de inversión</t>
  </si>
  <si>
    <t>6. Actores diferenciales para el cambio.</t>
  </si>
  <si>
    <t>Modernización y transformación del empleo público</t>
  </si>
  <si>
    <t>L6 - Un catastro multipropósito que aporte a la creación de valor público</t>
  </si>
  <si>
    <t>L1.6</t>
  </si>
  <si>
    <t>Mapas Temáticos</t>
  </si>
  <si>
    <t>7. NF_Necesidad mejoras funcionamiento</t>
  </si>
  <si>
    <t>Justicia ambiental y gobernanza inclusiva.</t>
  </si>
  <si>
    <t>L2.1</t>
  </si>
  <si>
    <t>8. CE_Compromisos externos</t>
  </si>
  <si>
    <t>L2.2</t>
  </si>
  <si>
    <t>L2.3</t>
  </si>
  <si>
    <t>L2.4</t>
  </si>
  <si>
    <t>L2.5</t>
  </si>
  <si>
    <t>L2.6</t>
  </si>
  <si>
    <t>L2.7</t>
  </si>
  <si>
    <t>2023_Fortalecimiento Y Modernización De Las Tics</t>
  </si>
  <si>
    <t>L2.8</t>
  </si>
  <si>
    <t>L2.9</t>
  </si>
  <si>
    <t>L3.1</t>
  </si>
  <si>
    <t>L3.2</t>
  </si>
  <si>
    <t>L3.3</t>
  </si>
  <si>
    <t>L3.4</t>
  </si>
  <si>
    <t>L3.5</t>
  </si>
  <si>
    <t>L3.6</t>
  </si>
  <si>
    <t>L4.1</t>
  </si>
  <si>
    <t>L4.2</t>
  </si>
  <si>
    <t>L4.3</t>
  </si>
  <si>
    <t>L4.4</t>
  </si>
  <si>
    <t>L4.5</t>
  </si>
  <si>
    <t>L4.6</t>
  </si>
  <si>
    <t>L5.1</t>
  </si>
  <si>
    <t>L5.2</t>
  </si>
  <si>
    <t>L6.1</t>
  </si>
  <si>
    <t>DEPARTAMENTO ADMINISTRATIVO NACIONAL DE ESTADÍSTICA
 PLAN ESTRATÉGICO INSTITUCIONAL 2023 - 2026
VERSIÓN 4.0</t>
  </si>
  <si>
    <t xml:space="preserve">MARCO ESTRATÉGICO Y FUENTES DE COMPROMISOS </t>
  </si>
  <si>
    <t>PROGRAMACIÓN DE METAS Y VARIABLES DE SEGUIMIENTO</t>
  </si>
  <si>
    <t>ARTICULADO PND</t>
  </si>
  <si>
    <t>TRANSFORMACIONES PND</t>
  </si>
  <si>
    <t>CATALIZADOR PND</t>
  </si>
  <si>
    <t>ID META PEI</t>
  </si>
  <si>
    <t>META TOTAL</t>
  </si>
  <si>
    <t>NOMBRE META</t>
  </si>
  <si>
    <t>FORMULA DEL INDICADOR</t>
  </si>
  <si>
    <t>ID META PES</t>
  </si>
  <si>
    <t>VALOR FUNCIONAMIENTO</t>
  </si>
  <si>
    <t>VALOR DE INVERSIÓN (EJECUCIÓN)</t>
  </si>
  <si>
    <t>AVANCE CUANTITATIVO
Vigencia 2025</t>
  </si>
  <si>
    <t>AVANCE CUALITATIVO 
Diciembre 2025</t>
  </si>
  <si>
    <t>AVANCE CUALITATIVO 
Con corte al 30 de abril del 2026</t>
  </si>
  <si>
    <t>AVANCE CUANTITATIVO
Con corte al 30 de abril del 2026</t>
  </si>
  <si>
    <t>Desarrollar una estrategia de cooperación y movilización internacional</t>
  </si>
  <si>
    <t>Sumatoria de cumplimiento de los hitps establecidos 
Hitos determinados para la estrategia de cooperación y movilización internacional:
Hito 1: 25% Piloto ficha identificación de necesidades 2023 
Hito 2: 25%  Acciones implementadas en el PAI 2024 
Hito 3: 25%: Acciones implementadas en el PAI 2025 
Hito 4: 25% Acciones implementadas en el PAI 2026</t>
  </si>
  <si>
    <t>Documento de resultados de la implementación de la estrategia de cooperación y movilización internacional</t>
  </si>
  <si>
    <t>Porcentaje</t>
  </si>
  <si>
    <t>Dirección - GIT Alianzas y Asuntos Internacionales</t>
  </si>
  <si>
    <t>En el marco de la estrategia de cooperación, se desarrollo un piloto de ficha que permitirá levantar las necesidades y alinearse con la oferta y la demanda internacional. Cabe resaltar que  este formato brindará una visión mucho mas amplia de lo que se requerirá se espera ser aplicado con el INEGI de México y el INE de Chile.</t>
  </si>
  <si>
    <t>Ficha de Cooperación Técnica</t>
  </si>
  <si>
    <t>2023_Fortalecimiento_de_la_capacidad_técnica_y_administrativa_de_los_procesos_de_la_entidad__nacional</t>
  </si>
  <si>
    <t xml:space="preserve">En el marco de la estrategia de cooperación para 2024, se avanzó en diversos frentes clave:
-	Se realizó un levantamiento de información, que permitirá contextualizar y fortalecer los lineamientos que se incluirán en la estrategia, identificando las necesidades de las diferentes áreas y direcciones técnicas, asegurando su alineación con el Plan Anual de Adquisiciones y el Plan Estratégico Institucional.
-	Se construyó el Manual de Cooperación Internacional, el cual tiene como propósito principal dotar a los actores involucrados en la cooperación internacional de un marco claro y estructurado sobre los aspectos normativos y operativos que rigen este campo en Colombia. Para el DANE, como entidad rectora de las estadísticas oficiales, este propósito implica garantizar que los datos y herramientas estadísticas contribuyan a entender y ejecutar la cooperación internacional con base en evidencia. Esto se traduce en la creación y consolidación de indicadores, análisis de datos precisos y alineados con los acuerdos internacionales y nacionales, así como la publicación de reportes accesibles que faciliten la toma de decisiones informadas. 
-	Se llevó a cabo una revisión de la literatura relacionada con estrategias de cooperación, planes estadísticos y documentos relevantes, con el fin de aportar insumos valiosos para enriquecer y orientar la construcción de la estrategia de cooperación del DANE.
</t>
  </si>
  <si>
    <t>*MANUAL DE COOPERACIÓN INTERNACIONAL
*Estrategías de otras instituciones
*Matriz Formato Cooperación Técnica</t>
  </si>
  <si>
    <t>Durante la vigencia 2025 se avanzó en la construcción del marco estratégico de la Estrategia de Cooperación Internacional del DANE, mediante el levantamiento y análisis de los principales instrumentos de planeación nacionales e institucionales. En este proceso se identificaron y alinearon las prioridades establecidas en el Plan Nacional de Desarrollo (PND), el Plan Estratégico Institucional (PEI), el Plan de Acción Institucional (PAI) y los lineamientos de la Agencia Presidencial de Cooperación Internacional de Colombia (APC-Colombia), con el fin de garantizar que las acciones de cooperación contribuyan al cumplimiento de los objetivos estratégicos de la entidad y a las prioridades de desarrollo del país.
De igual forma, se avanzó en la revisión y sistematización del marco estratégico internacional que orienta la cooperación y el fortalecimiento de las capacidades estadísticas. Para ello, se analizaron referentes como los Principios Fundamentales de las Estadísticas Oficiales de las Naciones Unidas, los lineamientos de la Comisión de Estadística de las Naciones Unidas (UNSC), las orientaciones regionales promovidas por la CEPAL y las buenas prácticas para la cooperación estadística impulsadas por la OCDE. Este ejercicio permitió consolidar una base conceptual y estratégica que servirá para la definición de prioridades, mecanismos de articulación y oportunidades de cooperación internacional para el DANE</t>
  </si>
  <si>
    <t>De manera complementaria, se inició la construcción de un borrador de procedimiento institucional que busca formalizar y estandarizar el proceso de formulación, actualización y seguimiento de la estrategia, garantizando su sostenibilidad y aplicación periódica dentro de la entidad.
Este procedimiento tiene como propósito establecer una ruta metodológica clara que defina las etapas, actores, insumos y mecanismos necesarios para la construcción de futuras versiones de la Estrategia de Cooperación Internacional. Con ello, se busca fortalecer la planeación de la cooperación, asegurar su alineación con las prioridades institucionales y nacionales, y promover un proceso sistemático que facilite la identificación de necesidades, oportunidades y acciones estratégicas de cooperación en el mediano y largo plazo.</t>
  </si>
  <si>
    <t>índice anotado_Coop Int DANE_ajd</t>
  </si>
  <si>
    <t xml:space="preserve">si aplica </t>
  </si>
  <si>
    <t>Participar en el V Foro Mundial de Datos de Naciones Unidas, realizado en la ciudad de Medellín.</t>
  </si>
  <si>
    <t>Sumatoria del cumplimiento de los hitos establecidos para el desarrollo del Foro Mundial de Datos 
Hito 1: 25% Hoja de ruta para la ejecución del Foro Mundial de Datos 
Hito 2: 75% Desarrollo del Foro Mundial de Datos</t>
  </si>
  <si>
    <t>Documento de resultados del desarrollo del Foro Mundial de Datos a desarrollarse en Colombia Medellín.</t>
  </si>
  <si>
    <t>En el marco del desarrollo del Foro Mundial, para el 2023 - II, se desarrollo la hoja de ruta borrador que permitirá contar con una planeación logística y técnica para el desarrollo del Foro y el documento de resultados. Esta hoja de ruta será el lineamiento esencial para el cumplimiento de los objetivos trazados por el DANE</t>
  </si>
  <si>
    <t>Hola de Ruta Borrador</t>
  </si>
  <si>
    <t>En el marco del desarrollo del Foro Mundial, para el 2024 - II, se desarrolló el documento "Marco para la Acción de Medellín sobre Datos para el Desarrollo sostenible" el cual platea una hoja de ruta y el lineamiento esencial para el cumplimiento de los objetivos trazados por el DANE.</t>
  </si>
  <si>
    <t>Documento Marco para la Accion de Medellín sobre Datos para el Desarrollo sostenible</t>
  </si>
  <si>
    <t>Servicios de asistencia tecnica</t>
  </si>
  <si>
    <t>Como principal resultado del Quinto Foro Mundial de Datos de las Naciones Unidas, realizado en Medellín en noviembre de 2024, se consolidó la adopción y publicación del Medellín Framework for Action on Data for Sustainable Development, presentado oficialmente el 22 de enero de 2025. Este documento constituye la principal hoja de ruta internacional para orientar los esfuerzos de fortalecimiento de capacidades estadísticas y de datos hacia el cumplimiento de la Agenda 2030, actualizando y modernizando el enfoque previamente establecido por el Cape Town Global Action Plan.
El Marco de Acción de Medellín establece cuatro áreas estratégicas prioritarias: i) innovación y modernización para datos y estadísticas más inclusivos; ii) uso y aprovechamiento de los datos para una mejor toma de decisiones; iii) fortalecimiento de la confianza, la protección y la ética en los datos y las estadísticas; y iv) alianzas para movilizar recursos y desarrollar capacidades estadísticas. Asimismo, promueve una visión basada en la cooperación internacional, la coordinación entre actores del ecosistema de datos y el fortalecimiento de los sistemas estadísticos nacionales, consolidándose como el principal legado programático del Foro y como una referencia para la formulación de iniciativas y estrategias de cooperación en materia estadística a nivel global, regional y nacional.</t>
  </si>
  <si>
    <t>Con corte al 30 de abril de 2026, es importante destacar que el Medellín Framework for Action on Data for Sustainable Development continuó su proceso de posicionamiento internacional mediante su presentación y revisión en el marco de la Comisión de Estadística de las Naciones Unidas. En este contexto, el documento ha sido reconocido como la principal hoja de ruta para orientar las acciones de fortalecimiento de capacidades estadísticas y de datos de cara al cumplimiento de la Agenda 2030, promoviendo que los países, organismos internacionales y demás actores del ecosistema de datos adopten e implementen sus áreas prioritarias y compromisos. Asimismo, se espera que los avances alcanzados en la implementación del Marco de Acción de Medellín sean objeto de seguimiento y análisis en el próximo Foro Mundial de Datos de las Naciones Unidas, que se llevará a cabo en Arabia Saudita, consolidando así el legado de Medellín como referente global para la cooperación y el desarrollo estadístico.</t>
  </si>
  <si>
    <t>Medellín Framework for Action on Data for Sustainable Development</t>
  </si>
  <si>
    <t>Mejorar el acceso y visualización  de los contenidos del portal web del DANE</t>
  </si>
  <si>
    <t>(Número de acciones estrategicas ejecutadas / número de acciones estrategicas planificadas) *100</t>
  </si>
  <si>
    <t>Página web del DANE actualizada.</t>
  </si>
  <si>
    <t>Dirección de Difusión y Cultura Estadística - DICE</t>
  </si>
  <si>
    <t>Estrategia de actualización pagina web del DANE</t>
  </si>
  <si>
    <t xml:space="preserve"> Cuatro nuevas herramientas digitales
- Sitio del Quinto Foro Mundial de Datos:
https://foromundialdedatos.dane.gov.co/en
https://foromundialdedatos.dane.gov.co/es
- Visor de Economía Digital:
https://app.powerbi.com/groups/me/reports/44e98c09-94b4-4390-8c07-175b6c503409/ReportSection?ctid=0d1de34d-af49-4bf5-b8ee-3c3c44ce7942&amp;experience=power-bi 
- Micrositio del Censo Económico Nacional Urbano (CENU):	https://censoeconomiconacionalurbano.dane.gov.co/
- Visor de Datos de Turismo:
https://sitios.dane.gov.co/turismo/#!/inicio
Actualizaron cuatro herramientas existentes
-Información del Pueblo Wayúu:
https://www.dane.gov.co/index.php/estadisticas-por-tema/enfoque-diferencial-e-interseccional/autorreconocimiento-etnico/pueblo-wayuu
-Visor de Indicadores Relevantes:
https://sitios.dane.gov.co/indicadores-relevantes/
- Reestructuración de la Sección del CENU:
https://www.dane.gov.co/index.php/estadisticas-por-tema/comercio-interno/censo-economico-de-colombia
- Reestructuración de la Sección de Enfoque Diferencial e Interseccional Campesinado:
https://www.dane.gov.co/index.php/estadisticas-por-tema/enfoque-diferencial-e-interseccional/enfoque-campesino
Tres OVAS Módulos educativos para capacitar sobre operaciones estadísticas clave.
Evidencias OVAS: https://danegovco.sharepoint.com/:f:/r/sites/PlanesInstitucionales-MetasHisttricasporrea2018-2022/Documentos%20compartidos/DICE/Evidencias%20Planes%20Institucionales%202024/PEI/L1.3/Evidencias%20OVAS?csf=1&amp;web=1&amp;e=XxecJx
Actualización de seis OVAS 
Evidencias OVAS: https://danegovco.sharepoint.com/:f:/r/sites/PlanesInstitucionales-MetasHisttricasporrea2018-2022/Documentos%20compartidos/DICE/Evidencias%20Planes%20Institucionales%202024/PEI/L1.3/Evidencias%20OVAS?csf=1&amp;web=1&amp;e=XxecJx
Actualización y rediseño de 3 secciones conforme norma NTC 5854 
https://www.dane.gov.co/index.php/estadisticas-por-tema/informacion-regional/informacion-estadistica-desagregada-con-enfoque-territorial-y-diferencial 
https://www.dane.gov.co/index.php/estadisticas-por-tema/enfoque-diferencial-e-interseccional/enfoque-campesino 
https://www.dane.gov.co/index.php/estadisticas-por-tema/enfoque-diferencial-e-interseccional/autorreconocimiento-etnico/poblacion-negra-afrocolombiana-raizal-y-palenquera 
Evidencias Pruebas de Usabilidad: 
https://danegovco.sharepoint.com/:f:/r/sites/PlanesInstitucionales-MetasHisttricasporrea2018-2022/Documentos%20compartidos/DICE/Evidencias%20Planes%20Institucionales%202024/PEI/L1.3/Evidencias%20pruebas%20de%20usabilidad?csf=1&amp;web=1&amp;e=Pl7Mlu
Evidencias Rediseño WEB: https://danegovco.sharepoint.com/:f:/r/sites/PlanesInstitucionales-MetasHisttricasporrea2018-2022/Documentos%20compartidos/DICE/Evidencias%20Planes%20Institucionales%202024/PEI/L1.3/Evidencias%20redise%C3%B1o%20web?csf=1&amp;web=1&amp;e=zgigOs
</t>
  </si>
  <si>
    <t>Servicio de Difusión de la Información Estadística</t>
  </si>
  <si>
    <t xml:space="preserve">
Entre enero y diciembre de 2025 el GIT de Información Sistemas y Tecnologías para la Difusión Estadística  diseñó la estrategia de desarrollos web; implementando las siguientes acciones
' 1. DESARROLLO DE HERRAMIENTAS (NUEVAS):
- Visor de migración: Se lleva un porcentaje de avance de 100%; https://sitios.dane.gov.co/visor-migracion-desagregacion/
- Desarrollo de analíticas: Se lleva un porcentaje de avance de 100%; https://sitios.dane.gov.co/reporte-descargas-visitas-dane/
- Visor de transporte: Se lleva un porcentaje de avance de 100%; https://sitios.dane.gov.co/visor-transporte/index.html
- Visor de estimación del cambio demográfico 100%;
https://sitios.dane.gov.co/visor-estimacion-del-cambio-demografico/
- Visor de proyecciones de población 100%;
https://sitios.dane.gov.co/visor-de-proyecciones-de-poblacion/
- Herramienta de certificado de población y vivienda: 100%; https://sitios.dane.gov.co/certificados-poblacion/  
2. DESARROLLO DE HERRAMIENTAS (ACTUALIZACION):
- Visor de pobreza y condiciones de vida: Se lleva un porcentaje de avance de 100%; https://sitios.dane.gov.co/Pobreza_y_condiciones_de_vida/
- Visor Simulador del trabajo doméstico y de cuidado no remunerado para el hogar y la comunidad 100%
https://sitios.dane.gov.co/SimuladorTDCNR/
- Visor de turismo 100%
https://sitios.dane.gov.co/turismo
- Visor de Indicadores relevantes 100% 
https://sitios.dane.gov.co/indicadores-relevantes
3.Actualizar Archivo Nacional de Datos – ANDA 100%; https://microdatos.dane.gov.co/index.php/catalog/central/about
4.Implementación de plantilla T4 Framework en el CMS Joomla 100%; PasoProduccion.pdf
5.Informe diagnóstico de herramientas de visualización de datos 100%
diagnostico-visores-dane-2025-12-25.pdf
6.Actualización Sistema de Información y atención al Ciudadano (SIAC) 100%
CD Matriz_Pruebas_SIAC_121225.pdf
7.Implementación de plantilla T4 Framework en el CMS Joomla Se lleva un porcentaje de avance de 100%
PasoProduccion.pdf
8. Objetos Virtuales de aprendizaje: Se desarrollaron 12 100%
Asimismo se diseño la estrategia de accesibilidad y se implementaron las siguientes actividades entre enero y diciembre de 2025:
1. Propuesta de reorganización de contenidos y estructura de navegación para facilitar el acceso a la información:
- Fase I: levantamiento de requerimientos y de diseño del portal web100%
2. Actualización y rediseño de secciones conforme norma NTC 5854 de secciones en el portal DANE
- Proyecciones de población y estimaciones demográficas 100% https://webtest.dane.gov.co/index.php/svp-articulo-5
- Página inicial de Cuentas Nacionales 100% https://webtest.dane.gov.co/index.php/estadisticas-por-tema/cuentas-nacionales
- Página principal del portal del DANE100% https://www.dane.gov.co/
- Reorganización sección Normativa 100% https://www.dane.gov.co/index.php/acerca-del-dane/informacion-institucional/normatividad.
- Sección Precio de Venta al Público (PVP) del Viche/Biche 100% https://www.dane.gov.co/index.php/estadisticas-por-tema/precios-y-costos/precio-de-venta-al-publico-pvp-de-viche-biche
- Actualización del micrositio del Censo Económico Nacional Urbano 100%https://censoeconomiconacionalurbano.dane.gov.co/
- Micrositio del Foro Nacional de Datos 100%https://foromundialdedatos.dane.gov.co/es/
3. Pruebas de Usabilidad
Se terminaron a un 100% cuatro (4) pruebas de usabilidad: la página de inicio del DANE, la sección de Cuentas Nacionales del portal web DANE, la sección de Centro de Datos Geoestadístico (CDGE) de la DIG y la a sección de Prensa del Portal DANE
4. Actualización de artículos sobre información estadística e institucional 100%
Entre octubre y diciembre de 2025 se actualizaron 800 artículos sobre información estadística e institucional, de la programación del calendario de Operaciones Estadísticas y microdatos - metadatos en ANDA</t>
  </si>
  <si>
    <t>100%
STOCK</t>
  </si>
  <si>
    <t xml:space="preserve">Desarrollar una estrategia de comunicación y difusión de la información estadística que permita la visualización de brechas sociales, económicas y ambientales. </t>
  </si>
  <si>
    <t xml:space="preserve">Documento de resultados de la implementación de la estrategia de comunicación y difusión de la información estadística </t>
  </si>
  <si>
    <t xml:space="preserve">Durante la vigencia 2023 la entidad llevo a cabo la estrategia de difusión de los resultados de las diferentes operaciones estadísticas y de relacionamiento con los grupos de interés y la ciudadanía, entre sus acciones se destaca:  
1. Se llevaron a cabo 40 ruedas de prensa. 
2. Se compartieron 2.430 publicaciones en las redes sociales de la entidad. 
3. Se adelantaron 40 actividades de socialización que involucraron a universidades, entidades públicas y privadas, en el que participaron 1136 personas. 
4. Se registraron más de 3.000 visitas al stand del DANE en la FILBO. 
5. La entidad participó en 4 Festivales Juntémonos para tejer lo público, en los municipios de Venecia Cundinamarca, Tadó Chocó, Puerto Guzmán Putumayo y Ataco Tolima. 
6. Se crearon nueve (9) espacios de aprendizaje virtual, fortaleciendo el aprendizaje para la conformación del Banco de Prestadores de Servicios Operativos, formaron un promedio de mil doscientas treinta y nueve (1.239) personas en el aprendizaje asincrónico y trescientas cincuenta (350) en el aprendizaje sincrónico de entrenamiento. 
7. Se actualizaron 40 Objetos Virtuales de Aprendizaje (OVA) en la plataforma de AprenDANEt. </t>
  </si>
  <si>
    <t>Implementación de la estrategia de comunicación y difusión de la información estadística .</t>
  </si>
  <si>
    <t>Articulo 311. Unidad de valor básico UVB.</t>
  </si>
  <si>
    <t>Realizar la publicación de la variación anual del Índice de Precios al Consumidor (IPC) sin alimentos ni regulados.</t>
  </si>
  <si>
    <t>Sumatoria del número de publicaciones referente a la variación anual del Índice de Precios al Consumidor-IPC- sin alimentos ni regulados.</t>
  </si>
  <si>
    <t>Publicación de la variación anual del Índice de Precios al Consumidor-IPC- sin alimentos ni regulados</t>
  </si>
  <si>
    <t>Número</t>
  </si>
  <si>
    <t>Dando cumplimiento a esta meta, el DANE a través de la Dirección de Metodología y Producción Estadística, publica en su página web de forma mensual el Número Índice, variaciones mensual, del año corrido y anuales del IPC sin alimentos ni regulados. Los resultados pueden ser consultados   en el siguiente enlace de acceso: 
https://www.dane.gov.co/files/operaciones/IPC/sep2024/anex-IPC-sinAlimentosRegulados-ago2024.xlsx</t>
  </si>
  <si>
    <t>https://www.dane.gov.co/files/operaciones/IPC/ene24/IPC_sin_alimentos_ni_regulados.xlsx</t>
  </si>
  <si>
    <t>Temas Económicos</t>
  </si>
  <si>
    <t>Dando cumplimiento a esta meta, el DANE a través de la Dirección de Metodología y Producción Estadística, publica en su página web de forma mensual el número Índice, variaciones mensual, del año corrido y anuales del IPC sin alimentos ni regulados. Los resultados pueden ser consultados   en el siguiente enlace de acceso: 
https://www.dane.gov.co/files/operaciones/IPC/sep2024/anex-IPC-sinAlimentosRegulados-ago2024.xlsx
Así se cumple para el segundo año de seguimiento al Plan Estratégico Institucional - PEI, dos (2) publicación de la variación anual del Índice de Precios al Consumidor (IPC) sin alimentos ni regulados.</t>
  </si>
  <si>
    <t>https://www.dane.gov.co/files/operaciones/IPC/sep2024/anex-IPC-sinAlimentosRegulados-ago2024.xlsx</t>
  </si>
  <si>
    <t>El DANE garantizó la producción, actualización y difusión periódica de los resultados de la variación anual del Índice de Precios al Consumidor (IPC) sin alimentos ni regulados mediante la publicación mensual de la información en su portal institucional, asegurando la disponibilidad oportuna y continua de los datos para la ciudadanía, los tomadores de decisiones y demás grupos de interés.
Al cierre de 2025, se cuenta con la publicación consolidada de los resultados mensuales del IPC sin alimentos ni regulados, incluyendo las variaciones anuales correspondientes y el histórico de información disponible. Con ello, la entidad mantiene el acceso público a una fuente estadística oficial que contribuye al seguimiento de la dinámica inflacionaria del país y fortalece los procesos de análisis económico y formulación de política pública.
La meta se reporta como cumplida al 100% en el cuatrienio, quedando institucionalizado el proceso de actualización y publicación periódica de esta información estadística.</t>
  </si>
  <si>
    <t>La meta se cumplió en su totalidad durante el cuatrienio, superando la cantidad de publicaciones previstas., dado que el cálculo y difusión de resultados del IPC sin alimentos ni regulados continúa generandose cada mes, durante 2026. Al 30 de abril, se cuenta con resultados a marzo de 2026, y en tiempo real e incluso, históricos previos.</t>
  </si>
  <si>
    <t>https://www.dane.gov.co/files/operaciones/IPC/abr2026/anex-IPC-sinAlimentosRegulados-mar2026.xlsx</t>
  </si>
  <si>
    <t xml:space="preserve">Realizar la publicación de boletines técnicos de las cuentas satélites que contribuyan en la difusión y acceso a la información, promoviendo el uso y la toma de decisión de los grupos de interés de la entidad. </t>
  </si>
  <si>
    <t xml:space="preserve">Sumatoria del número de boletínes técnicos de las Cuentas Sátelites publicados en la vigencia </t>
  </si>
  <si>
    <t>Boletínes técnicos de las Cuentas Sátelites publicados en la vigencia</t>
  </si>
  <si>
    <t>Durante la vigencia 2023, desde la Dirección de Síntesis y Cuentas Nacionales (DSCN), se realizó la publicación en pagina web de un total de 19  boletines técnicos asociados a las siguientes temáticas: 
1. Cuenta ambiental y económica de las actividades ambientales y transacciones asociadas (CAE - AATA) 2021 Provisional - 2022 preliminar
2. Cuenta ambiental y económica de activos de los recursos minerales y energéticos 2021 - 2022 provisional
3. Cuenta ambiental y económica de flujos de agua (CAE - FA) 2020 provisional - 2021 provisional
4.Cuenta ambiental y económica de flujos del bosque (CAE-FB) 2020 – 2021 provisional
5. Cuenta ambiental y económica de flujos de materiales de emisiones al aire (CAEFM - EA) 2020 - 2021 provisional
6. Cuenta ambiental y económica de flujos de materiales de residuos sólidos (CAEFM - RS) 2020 provisional - 2021 provisional
7.Cuenta Experimental de los Ecosistemas Resultados 2013-2014 p
8.Cuenta ambiental y económica de flujos de energía (CAE-FE) 2020 – 2021 provisional
9. Cuenta satélite de la agroindustria del arroz (CSAA) 2021 provisional - 2022 preliminar
10. Cuenta satélite de la agroindustria avícola (CSAAV) 2018 - 2022 preliminar
11. Cuenta Satélite de la Agroindustria del Maíz, Sorgo y Soya (CSAMSS) 2021 provisional – 2022 preliminar
12. Cuenta satélite de economía del cuidado (CSEC) 
13. Cuenta satélite de economía cultural y creativa (CSECC) 2021 provisional - 2022 preliminar
14. Cuenta satélite de económica cultural y creativa de Bogotá (CSECCB)
15. Cuenta satélite de salud (CSS)
16. Cuenta Satélite de las Tecnologías de la Información y las Comunicaciones (CSTIC) 2022pr
17. Cuenta Satélite de Turismo (CST) 2021 provisional y 2022 preliminar
Adicionalmente se realizó la entrega de 2 boletines como resultado del trabajo articulado de los convenios:
1. Cuenta satélite de minería (CSM) 2020 provisional - 2021 provisional
2. Cuenta Satélite del Deporte de Bogotá (CSDB) 2018 – 2022pr
Esta información se encuentra enlazada en la pagina web de la entidad al ser el medio predilecto de consulta y descarga de información estadística por parte de la ciudadanía y grupos de interés.</t>
  </si>
  <si>
    <t xml:space="preserve">Levantamiento, recopilación y actualización de la información relacionada con cuentas nacionales y macroeconómicas a nivel nacional				</t>
  </si>
  <si>
    <t>Boletines Técnicos en la Cuenta Satélite de Cultura,  
Boletines Técnicos en la Cuenta Satélite de Medio Ambiente, 
Boletines Técnicos en la Cuenta Satélite de Turismo, 
Boletines Técnicos en la Cuenta Satélite de Agroindustria,.</t>
  </si>
  <si>
    <t xml:space="preserve">Como soporte que da cuenta de la ejecución de la meta que desde este plan se refiere a "Realizar la publicación de boletines técnicos de las cuentas satélites que contribuyan en la difusión y acceso a la información, promoviendo el uso y la toma de decisión de los grupos de interés de la entidad", se allegan los siguinetes elementos: 
01. bol-CAEAATA-2023
02. bol-CAEARME-2023p
03. bol-CAEFA-2022p
04. bol-CAEFB-2022p
05. bol-CAEFM-EA-2022p
06. bol-CAEFMRS-2022pr
07. Bol_Energia_emisiones_2022_provisional
08. doc-CAEEE-2024
09. bol-CSAGP-2023
10. bol-CSACA-2023
11. bol-CSEC-MTA-2023p
12. bol-CSECC-2023pr
13. bol-CSECCB-2023pr
14. bol-CSS-2023pr
15. bol-CSTIC-2023pr
16. bol-CST-2023
17. bol-CMS-2021p-2022p
18. bol-CSDB-2023pr
19. bol-CSSM-2023pr
</t>
  </si>
  <si>
    <t>L1.7</t>
  </si>
  <si>
    <t>Elaborar un documento de recomendaciones, buenas prácticas, directrices, mecanismos y alianzas para la participación ciudadana en la generación, la validación y el uso de datos estadísticos.</t>
  </si>
  <si>
    <t>(Número de capítulos del documento realizados/ Número de capítulos del documento planeados)*100</t>
  </si>
  <si>
    <t>Documento de recomendaciones, buenas prácticas, directrices, mecanismos y alianzas para la participación ciudadana en la generación, la validación y el uso de datos estadísticos</t>
  </si>
  <si>
    <t>Dirección de Regulación, Planeación, Estandarización y Normalización - DIRPEN</t>
  </si>
  <si>
    <t>Esta meta inicia en la vigencia 2024</t>
  </si>
  <si>
    <t>Como parte del proceso de implementación del Marco de Copenhague para Datos Ciudadanos y en respuesta a la meta 35 del Plan Estadístico Nacional, durante 2024 se construye el primer borrador del documento marco de datos ciudadanos para Colombia. Este documento se elabora utilizando como insumos los elementos identificados en cuatro talleres de Datos en Acción realizados con la ciudadanía en Bogotá, Cali y Medellín, de manera presencial y virtual. Además, se consolida un inventario detallado de organizaciones de la sociedad civil que generan o están interesadas en los datos ciudadanos, lo que permite reflejar de manera integral las perspectivas y necesidades de los diferentes actores involucrados en el ecosistema de datos del país. Esta construcción colaborativa busca fortalecer la participación ciudadana en la producción y uso de datos, promoviendo un enfoque inclusivo y representativo en las Estadísticas Nacionales.</t>
  </si>
  <si>
    <t>Borrador Documento Marco de Datos Ciudadanos y sus anexos
Memorias talleres Datos en Acción 
Inventario de organizaciones de la sociedad civil y su tablero de visualización</t>
  </si>
  <si>
    <t>A partir del borrador elaborado en 2024, durante 2025 se avanza en la construcción del Marco de Datos Ciudadanos en Colombia y de su Modelo de Madurez, concebidos como insumos clave para la territorialización del Marco de Copenhague. Este proceso se desarrolla en cocreación con organizaciones de la sociedad civil (OSC), la academia y entidades de gobierno. En el primer semestre del año se llevaron a cabo cuatro eventos, y en lo corrido del segundo semestre se han realizado cuatro más, combinando modalidades presenciales y virtuales, todos orientados a fortalecer la construcción colectiva del documento marco. Paralelamente, se ha mantenido actualizado el inventario de organizaciones de la sociedad civil, el cual registra actualmente 153 OSC vinculadas, de las cuales 96 producen datos, consolidando así una base amplia y diversa de actores para el ecosistema de datos ciudadanos.</t>
  </si>
  <si>
    <t>Con base en los avances de 2025, a 30 de abril de 2026 se cuenta con: versión 2026 del documento Marco de Datos Ciudadanos para Colombia, la documentación de los pilotos para el Modelo de Madurez. También se ha desarrollado el Modelo de Calidad para los datos ciudadanos, con base en los planteamientos para el Marco de Aseguramiento de la Calidad.</t>
  </si>
  <si>
    <t>Documento Marco de Datos Ciudadanos
Modelo de Madurez para Datos Ciudadanos
Inventario de organizaciones de la sociedad civil
Memorias Talleres Datos en Acción
Enlace: https://danegovco.sharepoint.com/sites/PlanesInstitucionales-MetasHisttricasporrea2018-2022/Documentos%20compartidos/Forms/AllItems.aspx?id=%2Fsites%2FPlanesInstitucionales%2DMetasHisttricasporrea2018%2D2022%2FDocumentos%20compartidos%2FDIRPEN%2FEvidencias%20Planes%20Institucionales%202025%2FPEI&amp;viewid=4898ae3e%2D639a%2D41ac%2Db718%2D8f47bbb2b81e&amp;csf=1&amp;web=1&amp;e=qQ92wg&amp;CID=e3e23bd5%2D7f66%2D4485%2Da600%2De10dd78b2efe&amp;FolderCTID=0x01200068B652A970EA5247877AFDBA525B8505</t>
  </si>
  <si>
    <t>1. Articulado del Plan Nacional de Desarrollo 2022-2026</t>
  </si>
  <si>
    <t xml:space="preserve">Artículo 29°. Adecuación de infraestructura al interior de áreas del Sistema de Parques Nacionales Naturales. </t>
  </si>
  <si>
    <t>Una hoja de ruta con Parques Nacionales Naturales en la que se caracterice las condiciones socio-económicas de las familias habitantes de las áreas del Sistema de Parques Nacionales Naturales.</t>
  </si>
  <si>
    <t xml:space="preserve">Sumatoria del número de actividades cumplidas de la hoja de ruta para la caracterización de las condiciones socio-económicas de las familias habitantes de las áreas del Sistema de Parques Nacionales Naturales. </t>
  </si>
  <si>
    <t>Documento con la caracterización socioeconómicas de las familias habitantes de las áreas del Sistema de Parques Nacionales Naturales.</t>
  </si>
  <si>
    <t>i) Propuesta metodológica con variables socioambientales a desarrollar en las operaciones estadísticas, partiendo de la descripción de estudios realizados para el DANE a través de consultorías y del sondeo de operaciones estadísticas  (Censo nacional de Población y Vivienda CNPV 2018 y Censo Nacional Agropecuario CNA 2014)  desarrolladas por la entidad.
ii) Plan de trabajo. 
iii) Acta de reunión</t>
  </si>
  <si>
    <t>Levantamiento y actualización de la  información estadística de carácter sociodemográfico a nivel local y  nacional</t>
  </si>
  <si>
    <t>Documentos Metodológicos</t>
  </si>
  <si>
    <t>Actividad 4: PG_CONPES_4050_PAR_ART_29_19122024
Actividad 5: DISENO_TEMATICO_27122024</t>
  </si>
  <si>
    <t>https://danegovco.sharepoint.com/:f:/r/sites/PlanesInstitucionales-MetasHisttricasporrea2018-2022/Documentos%20compartidos/DCD/Evidencias%20Planes%20Institucionales%202025/PAI/DCD_04/IV%20TRIMESTRE?csf=1&amp;web=1&amp;e=baCuuw</t>
  </si>
  <si>
    <t xml:space="preserve">Artículo 90°. Sistema de Información Estadístico para la Economía Popular. </t>
  </si>
  <si>
    <t>Un Sistema de Información estadístico para la economía popular, diseñado e implementado.</t>
  </si>
  <si>
    <t>(Número de actividades cumplidas para el diseñado e implementado del Sistema de Información estadístico para la economía popular en la vigencia / Total de actividades planeadas en el cuatrimeste)*100</t>
  </si>
  <si>
    <t>Diseño e implementación del Sistema de Información estadístico para la economía popular</t>
  </si>
  <si>
    <t>Lidera GIT Registros Estadísticos
Dirección de Recolección y Acopio - DRA</t>
  </si>
  <si>
    <t xml:space="preserve">Con el objetivo de dar inicio al proceso de consolidación del sistema de información estadístico para la economía popular, durante la vigencia 2023 se adelantaron las siguientes acciones: 
-  Expedición de la Resolución No 2158 de Noviembre de  2023 “Por la cual se reglamenta e implementa el artículo 90 de la Ley 2294 de 2023 sobre la construcción y operación del Sistema de Información Estadístico para la Economía Popular-SIEP”.
- Proposición del Cronograma de trabajo preliminar del proyecto del SIEP (2023-2026). Este plan de trabajo toma en cuenta los lineamientos institucionales para la construcción de sistemas de información y el modelo y de producción estadística GSBPM V.5.2. </t>
  </si>
  <si>
    <t>1) Matriz de observaciones al proyecto de resolución SIEP
2) Memoria justificativa del proyecto de resolución SIEP
3) Resolución DANE No2158 de 2023 -Creación SIEP
4) PPT Programación Preliminar SIEP_Dic2023
5) Cronograma preliminar SIEP
Carpeta Evidencias SIEP (L.2.2)</t>
  </si>
  <si>
    <t xml:space="preserve">No Aplica </t>
  </si>
  <si>
    <t>Construcción y revisión del Plan General del Sistema de Información Estadístico para la Economía Popular, de acuerdo con los parámetros establecidos por el modelo GSBPM 5.2
Construcción y revisión del Diseño del Sistema de Información Estadístico para la Economía Popular.
Instauración de la Mesa Estadística de Economía Popular, de acuerdo a lo establecido en la Resolución 0470 de 2024 del DANE.
Presentación y discusión de los avances temáticos-metodológicos asociados a la conformación y avance del Sistema de Información Estadístico para la Economía Popular en el Consejo Asesor Técnico del Sistema Estadístico Nacional - CASEN.
Elaboración preliminar de los indicadores asociados a la Economía Popular, de conformidad con el marco conceptual y alcance definidos, a partir de diversas fuentes DANE. (EMICRON, GEIH, ENUT, RELAB, REBE y REBP, así como el Piloto CENU 2022)
Desarrollo de la primera versión del micrositio de visualización y difusion de indicadores asociados al Sistema de Información Estadístico para la Economía Popular.</t>
  </si>
  <si>
    <t xml:space="preserve">Documento del Plan General del SIEP
Documentos del Diseño (Metodología general del Sistema de Información Estadística para la Economía Popular y Ficha metodológica del Sistema de Información Estadística para la Economía Popular).
 Presentación hecha ante el CASEN el 03 de mayo de 2024.
Carta de necesidades e indicadores SIEP
Matriz de necesidades SIEP
 Votación de indicadores de la mesa de economía popular
Documento con pantallazo y link de la versión beta del micrositio SIEP.
 </t>
  </si>
  <si>
    <t>La meta se encuentra finalizada con el lanzamiento oficial, en septiembre de 2025, del Sistema de Información de la Economía Popular (SIEP) y su sitio especializado, consolidando una herramienta pública para la consulta de información estadística sobre la economía popular. 
El sistema integra indicadores provenientes de encuestas y registros estadísticos, responde a las necesidades de información identificadas por la Mesa Estadística de Economía Popular y fortalece la disponibilidad de información para la formulación de políticas públicas. Asimismo, se desarrolló la documentación técnica requerida (incluyendo el modelo funcional, el plan de pruebas, los manuales del sistema y del usuario); y se implementó una estrategia de divulgación que permitió poner a disposición de la ciudadanía las principales cifras y resultados del sistema.</t>
  </si>
  <si>
    <t xml:space="preserve">Durante el primer trimestre de 2026 se avanzó en la ejecución de actividades orientadas al mantenimiento y actualización de los indicadores del Sistema de Información Estadístico para la Economía Popular (SIEP) particularmente en el componente de acopio organización e integración de información proveniente de diferentes fuentes.
En este marco:
- Se consolidó el listado de indicadores de demografía empresarial para la vigencia 2025 estructurando la información base para su posterior actualización en el sistema.
- Se avanzó en la identificación y organización de indicadores relacionados con población LGBTI para las vigencias 2022 a 2024 integrando información relevante para su incorporación en el SIEP.
- Se consolidó el listado de indicadores del SIEP a partir de la Gran Encuesta Integrada de Hogares (GEIH) para la vigencia 2025 fortaleciendo la integración de esta fuente estratégica dentro del sistema.
Asi mismo, se avanzo en la ejecución de actividades orientadas a la optimización y evaluación del Sistema de Información Estadístico para la Economía Popular (SIEP) particularmente en componentes asociados a la identificación de requerimientos mejora de contenidos y fortalecimiento de la articulación interinstitucional.
En este marco:
- Se llevó a cabo la Mesa Estadística Sectorial de Economía Popular espacio en el cual se revisaron las necesidades de información de los usuarios y los avances del sistema. Este ejercicio permitió identificar nuevos requerimientos de información revisar flujos de interacción entre actores y fortalecer la gobernanza del sistema con la designación del Departamento Nacional de Planeación como Secretaría Técnica.
- Se elaboró y aprobó la Nota Estadística del SIEP consolidando resultados actualizados y garantizando la calidad estandarización y claridad de la información. Este producto contribuye a la mejora de contenidos y a la experiencia de los usuarios del sistema y su sitio especializado. La nota fue avalada por el Comité Editorial del DANE en su tercera sesión de 2025 y aprobada para publicación en marzo de 2026. 
</t>
  </si>
  <si>
    <t>Enlace pagina web SIEP
https://siep.dane.gov.co/</t>
  </si>
  <si>
    <t>2 DOCUMENTOS
100%</t>
  </si>
  <si>
    <t>Diagnóstico y plan de fortalecimiento del Registro Social de Hogares.</t>
  </si>
  <si>
    <t>Porcentaje de avance del documento elaborado</t>
  </si>
  <si>
    <t>Documento metodológico que define los criterios técnicos y herramientas para el diagnóstico y el fortalecimiento del Registro Social de Hogares, desde la perspectiva estadística</t>
  </si>
  <si>
    <t xml:space="preserve">
Lidera GIT Registros Estadísticos
Dirección de Recolección y Acopio - DRA
</t>
  </si>
  <si>
    <t>Se inició con la revisión de las buenas prácticas internacionales frente a este tipo de registro, se inició reuniones con el GIT de regulación de DIRPEN, para la validación conceptual del registro social de hogares.</t>
  </si>
  <si>
    <t>Reporte_Referentes_Internacionales_Diciembre_2023 registro estadístico y sistema info.pdf</t>
  </si>
  <si>
    <t>Se esta construyendo el documento con metodologia definida para el diagnóstico del registro social de hogares</t>
  </si>
  <si>
    <t>Documento con metodologia definida para el diagnóstico del registro social de hogares.</t>
  </si>
  <si>
    <t>Ampliación de a capacidad del DANE para la coordinación del SEN</t>
  </si>
  <si>
    <t>Durante la vigencia 2025 se adelantaron actividades técnicas e institucionales orientadas a viabilizar el desarrollo del diagnóstico del Registro Social de Hogares (RSH), en el marco del Programa de Fortalecimiento de Registros Administrativos del DANE.
Como parte de estas acciones, se realizó un proceso de articulación interinstitucional con el Departamento Nacional de Planeación (DNP), entidad responsable del RSH, con el propósito de definir las condiciones técnicas, jurídicas y operativas necesarias para la ejecución del diagnóstico. En reunión técnica realizada el 9 de octubre de 2025 se socializó la propuesta metodológica elaborada por el DANE, se revisaron los alcances del ejercicio y se identificaron aspectos asociados al acceso, uso, tratamiento y reserva de la información requerida para el desarrollo del diagnóstico.
De manera complementaria, se avanzó en la revisión y ajuste del documento metodológico, incorporando observaciones técnicas formuladas por la Dirección de Regulación, Planeación, Estandarización y Normalización (DIRPEN), las cuales evidenciaron la necesidad de replantear parcialmente la estructura, alcance y componentes metodológicos inicialmente propuestos. Este proceso permitió fortalecer la consistencia conceptual del documento y orientar su alineación con los lineamientos institucionales para el diagnóstico y fortalecimiento de registros administrativos.
No obstante, la ejecución del diagnóstico previsto dependía de la disponibilidad y acceso a los insumos de información administrados por el DNP. Durante la vigencia no fue posible contar oportunamente con la totalidad de la información requerida para desarrollar el ejercicio de diagnóstico conforme al alcance inicialmente previsto, situación que limitó la ejecución de las fases de aplicación y validación metodológica sobre el registro.
Como resultado de las actividades adelantadas, se definió reorientar el producto hacia la elaboración de un documento metodológico para el diagnóstico y fortalecimiento del Registro Social de Hogares, concebido como una herramienta técnica que podrá ser implementada por la entidad administradora del registro para evaluar sus condiciones de calidad, cobertura, consistencia, oportunidad y potencial de aprovechamiento estadístico. En este sentido, el avance reportado corresponde a la consolidación de los componentes conceptuales, metodológicos e institucionales requeridos para la finalización del documento y su posterior aplicación.</t>
  </si>
  <si>
    <t xml:space="preserve">Durante el primer trimestre de 2026 se avanzó en la estructuración del documento metodológico para el diagnóstico y fortalecimiento del Registro Social de Hogares (RSH) particularmente en la revisión de antecedentes y la definición de insumos conceptuales y metodológicos.
En este marco:
-Se realizó la revisión de documentos elaborados en vigencias anteriores con el fin de identificar elementos metodológicos susceptibles de actualización y mejora.
-Se analizaron los instrumentos de diagnóstico a ser incorporados en el documento considerando las particularidades del RSH y los aspectos clave para la formulación del plan de fortalecimiento del registro.
Estas actividades corresponden a la fase inicial de construcción del documento sentando las bases técnicas para el desarrollo de los componentes metodológicos y operativos.
Durante el segundo trimestre de 2026 se avanzó en la estructuración y elaboración del documento metodológico para el diagnóstico y fortalecimiento del Registro Social de Hogares (RSH), alcanzando un avance del 80%. En este periodo se consolidaron los componentes técnicos y metodológicos del documento, el cual actualmente se encuentra en proceso de revisión interna por parte de los líderes del GIT de Fortalecimiento de Registros Administrativos, con el fin de incorporar las observaciones y validaciones correspondientes. Una vez surtida esta revisión, será remitido de manera oficial al DNP. </t>
  </si>
  <si>
    <t>https://danegovco.sharepoint.com/sites/PlanesInstitucionales-MetasHisttricasporrea2018-2022/Documentos%20compartidos/Forms/AllItems.aspx?id=%2Fsites%2FPlanesInstitucionales%2DMetasHisttricasporrea2018%2D2022%2FDocumentos%20compartidos%2FDRA%2FEvidencias%20Planes%20Institucionales%202025%2FPAI%2FDRA%5FRREE%5F10%2F4to%20Trimestre&amp;viewid=4898ae3e%2D639a%2D41ac%2Db718%2D8f47bbb2b81e&amp;csf=1&amp;CID=96123f2c%2D1457%2D4127%2Da887%2Dd48b05721cd6&amp;FolderCTID=0x01200068B652A970EA5247877AFDBA525B8505</t>
  </si>
  <si>
    <t xml:space="preserve">Artículo 91°. Nuevas Mediciones. </t>
  </si>
  <si>
    <t xml:space="preserve">Elaborar y publicar nuevas mediciones de desigualdad en torno a la tierra, la propiedad inmueble, la tenencia de activos financieros y la riqueza en el país. </t>
  </si>
  <si>
    <t>(Número actividades realizadas para la publicación de las nuevas mediciones de desigualdad en torno a la tierra, la propiedad inmueble, la tenencia de activos financieros y la riqueza en el país realizadas / numero de actividades planeadas en el cuatrienio)*100</t>
  </si>
  <si>
    <t>Publicaciones de las nuevas mediciones sobre la desigualdad.</t>
  </si>
  <si>
    <t>Lidera: Dirección de Metodología y Producción Estadística - DIMPE
Participa: Dirección de Recolección y Acopio - DRA
Dirección de Geoestadística - DIG
Dirección de Censos y Demografía - DCD</t>
  </si>
  <si>
    <t>Con el objetivo de formalizar los procesos de producción estadística que permita la visibilización de inequidades, durante la vigencia 2023 se adelantaron las siguientes acciones: 
* Reuniones de articulación interinstitucional DANE -  DNP para la revisión de ejercicios previos de estimaciones de otras medidas de desigualdad (riqueza, propiedad de la tierra e inmuebles y tenencia de  activos financieros,etc..) Exploración metodología y de fuentes de información.
*Asistencia técnica de organismos de cooperación  internacional. con el propósito de potenciar el aprovechamientos de registros administrativos  y otras  fuentes alternativas utilizadas en la exploración de nuevas medidas de  desigualdad.</t>
  </si>
  <si>
    <t>1) Ayuda de memoria articulación DAN- PND Art91_11Sep2023
2) Ayuda de memoria articulación DANE-DNP_Art91PND_13Sep2023
3) Ayuda de memoria  ejercicios previos desigualdad DNP_09Nov2023
4) Exploración metodologías desigualdad_DANE_Sep2023
5) PPT Indicadores de desigualdad DANE_Sep2023
6) Acta reunión resultados acuerdo DIAN-DANE2022_28Oct2023
7) PPT Distribución de Riqueza_DNP2017_09Nov2023
8) Oficio DANE No20232600060431_Solictud Info UPRA
Carpeta Medidas Desigualdad (L.2.3)</t>
  </si>
  <si>
    <t>Formulación del documento de viabilidad técnica para la elaboración de medidas de desigualdad.
Se realiza el cargue del "VIABILIDAD TÉCNICA PARA LAS NUEVAS MEDICIONES DE DESIGUALDAD". El Plan Nacional de Desarrollo 2022-2026, a través de la Ley 2294 de 2023, establece la creación de mediciones de desigualdad en tenencia de tierras, propiedad inmueble, activos financieros y riqueza, a cargo del DANE, con el apoyo del DNP. Este documento analiza la viabilidad de diversas fuentes de datos para estos indicadores, priorizando aquellas con mayor integración y confiabilidad. En el ámbito de tierras y propiedad inmueble, el DANE, aprovechando el Catastro Multipropósito en articulación con el IGAC, propone dos mediciones: una enfocada en el contexto rural y otra en el ámbito urbano. En cuanto a riqueza, se identifican fuentes como la DIAN, el DEUE y el RELAB, aunque con limitaciones en el acceso a datos desagregados de la fuentes externas.</t>
  </si>
  <si>
    <t>Se realiza el cargue del "VIABILIDAD TÉCNICA PARA LAS NUEVAS MEDICIONES DE DESIGUALDAD"</t>
  </si>
  <si>
    <t>https://danegovco.sharepoint.com/:f:/r/sites/PlanesInstitucionales-MetasHisttricasporrea2018-2022/Documentos%20compartidos/DIMPE/Evidencias%20Planes%20Institucionales%202026/PEI/L2.4/EVIDENCIAS_POBREZA?csf=1&amp;web=1&amp;e=7AWueY</t>
  </si>
  <si>
    <t>Realizar la publicación de mediciones de pobreza</t>
  </si>
  <si>
    <t>Sumatoria en el número de publicaciones de medición de pobreza.</t>
  </si>
  <si>
    <t xml:space="preserve">Publicaciones de pobreza </t>
  </si>
  <si>
    <t>GIT Pobreza - Dirección de Metodología y Producción Estadística - DIMPE</t>
  </si>
  <si>
    <t>Dando cumplimiento a la meta, desde la Dirección de Metodología y Producción Estadística DIMPE, el 22 de septiembre del 2023 se realizó la publicación del pobreza monetaria, cumpliendo así el 100 % del avance de la meta. Esta información puede ser consultada por parte de los grupos de interés y la ciudadanía en el siguiente enlace de acceso: 
https://www.dane.gov.co/index.php/estadisticas-por-tema/pobreza-y-condiciones-de-vida/pobreza-monetaria</t>
  </si>
  <si>
    <t>https://www.dane.gov.co/index.php/estadisticas-por-tema/pobreza-y-condiciones-de-vida/pobreza-monetaria</t>
  </si>
  <si>
    <t>Temas Sociales</t>
  </si>
  <si>
    <t>Cuadros de Resultados de las temáticas de pobreza y condiciones de vida
Boletines Técnicos  de las temáticas de pobreza y condiciones de vida</t>
  </si>
  <si>
    <t xml:space="preserve">Al cierre de la vigencia 2024, se realizaron dos (2)  publicaciones de mediciones de pobreza, dando cumplimiento a la meta del PEI; así:
Publicación realizada en la vigencia 2023 (ver seguimiento del 2023) y el 16 de julio de 2024, el DANE a través de la Dirección de Metodología y Producción Estadística, publicó los resultados de Pobreza Monetaria y Pobreza Monetaria Extrema de 2023. De igual manera, se realizó la publicación de Pobreza Multidimensional. 
Esta información puede ser consultada por parte de los grupos de interés y la ciudadanía en el siguiente enlace de acceso: 
</t>
  </si>
  <si>
    <t>https://www.dane.gov.co/index.php/estadisticas-por-tema/pobreza-y-condiciones-de-vida/pobreza-y-desigualdad</t>
  </si>
  <si>
    <t>Se cuenta con la publicación de pobreza multidimensional y pobreza monetaria monetaria con lo cual se cumplen los compromisos para la presente vigencia.
Estos ejercicios permitieron actualizar los principales indicadores sobre condiciones de vida y bienestar de la población, proporcionando información estadística estratégica para el seguimiento de las políticas públicas, la focalización de intervenciones y el monitoreo de los avances en materia de reducción de la pobreza.
Asimismo, se elaboraron y divulgaron los productos estadísticos asociados, incluyendo boletines técnicos, comunicados de prensa, anexos estadísticos y materiales de difusión, garantizando la disponibilidad, transparencia y oportunidad de la información para los tomadores de decisiones, la academia, los organismos internacionales y la ciudadanía en general.</t>
  </si>
  <si>
    <t>Se cuenta con la publicación de pobreza multidimensional  con lo cual se cumplen el 50% de los compromisos para la presente vigencia.</t>
  </si>
  <si>
    <t>3.5</t>
  </si>
  <si>
    <t>Aprovechamiento estadístico de  fuentes tradicionales, no tradicionales y registros administrativos, que permitan caracterizar a la población con enfoques diferenciales.</t>
  </si>
  <si>
    <t>(Numero de capitulos desarrollados/ numero total de capitulos del documento)*100</t>
  </si>
  <si>
    <t>Documento resultado del aprovechamiento estadístico de fuentes tradicionales, no tradicionales y registros administrativos, elaborados que permitan caracterizar a la población con enfoques diferenciales.</t>
  </si>
  <si>
    <t>El registro de notas, publicaciones, operaciones estadísticas y registros estadísticos se aplican para la ejecución anual del 2024, dado que en el cierre del 2023 no se había proyectado esta meta, el registro de esta meta se realizó para el PEI 2024. Por consiguiente no se han ejecutado avances en referencia a la meta.</t>
  </si>
  <si>
    <t>No aplica para la vigencia 2023</t>
  </si>
  <si>
    <t>Se generó un documento de avances resultado del aprovechamiento estadístico de registros administrativos, que permite caracterizar a la población con enfoques diferenciales y a partir de allí avanzar en el registro de notas, publicaciones, operaciones estadísticas, entre otras para el cumplimiento total de la meta.
Documento en el que se presentaron las experiencias que desde el grupo de Registros, se tuvieron en 2024, de acuerdo a la articulación e integración de diversos registros administrativos asociados al enfoque diferencial, tal es el ejemplo de los cruces de pobreza monetaria, desarrollo del Sistema de Información Wayúu y el enfoque de sexo de directivos en el sector público Colombiano.</t>
  </si>
  <si>
    <t xml:space="preserve">Documento Uso de Registros Administrativos con Enfoque Diferencial. </t>
  </si>
  <si>
    <t>Se finalizó la construcción del documento "USO DE REGISTROS ADMINISTRATIVOS CON 
ENFOQUE DIFERENCIAL - Avances en el aprovechamiento de RRAA para la producción 
estadística con enfoque diferencial" donde se presentan los avances alcanzados por los distintos equipos 
de la Dirección de Registros Administrativos y Estadísticos del DANE en el uso de registros 
administrativos con enfoque diferencial, así como las experiencias derivadas de su aplicación en 
la construcción del Sistema de Información Wayuu (SIW), en los cálculos asociados a la variable 
IOF3I de pobreza monetaria, en la consolidación del Registro Único de Víctimas (RUV) y en el 
desarrollo del Directorio Estadístico del Sector Público (DESP). Estos casos ilustran cómo el 
aprovechamiento de los registros administrativos, orientado por la Ley de Estadísticas Oficiales 
de Colombia (Ley 2335 de 2023), permite definir y consolidar desagregaciones poblacionales 
que visibilizan la diversidad de la sociedad colombiana</t>
  </si>
  <si>
    <t>Meta finalizada en la vigencia 2025</t>
  </si>
  <si>
    <t>https://danegovco.sharepoint.com/sites/PlanesInstitucionales-MetasHisttricasporrea2018-2022/Documentos%20compartidos/Forms/AllItems.aspx?id=%2Fsites%2FPlanesInstitucionales%2DMetasHisttricasporrea2018%2D2022%2FDocumentos%20compartidos%2FDRA%2FEvidencias%20Planes%20Institucionales%202025%2FPEI%2F2%2E6&amp;viewid=4898ae3e%2D639a%2D41ac%2Db718%2D8f47bbb2b81e
Evidencia: Documento Enfoque diferencial final</t>
  </si>
  <si>
    <t>Fortalecimiento de capacidades para la continuidad del Sistema de información de Economía Circular (SIEC).</t>
  </si>
  <si>
    <t>Sumatoria de publicaciones anuales del Sistema de información de Economía Circular (SIEC).</t>
  </si>
  <si>
    <t>Publicaciones de resultado Sistema de información de Economía Circular (SIEC).</t>
  </si>
  <si>
    <t>Subdirección</t>
  </si>
  <si>
    <t>Se realizó la publicación de los dos reportes del Economía Circular, en su séptima y octava versión, para cada uno se publica:
1) Documento del Reporte
2) Presentación de principales resultados
3) Anexos estadísticos
4) Ficha de indicadores
5) Pieza comunicativa audiovisual
Estos constituyen los principales productos asociados al Sistema de Información de Economía Circular - SIEC</t>
  </si>
  <si>
    <t>Documentos de Planeación</t>
  </si>
  <si>
    <t>Reportes disponibles en: https://www.dane.gov.co/index.php/estadisticas-por-tema/ambientales/economia-circular/reportes-de-economia-circular
https://www.dane.gov.co/index.php/estadisticas-por-tema/cultura/economia-cultural-y-creativa/reportes</t>
  </si>
  <si>
    <t>Meta finalizada en la vigencia 2024</t>
  </si>
  <si>
    <t xml:space="preserve">Resumén:
1) Enlace de consulta Séptimo Reporte de Economía Circular: https://www.dane.gov.co/files/investigaciones/boletines/economia-circular/doc-ECircular-SeptimoReporte.pdf
2) Enlace de consulta Octavo Reporte de Economía Circular: https://www.dane.gov.co/files/investigaciones/boletines/economia-circular/doc-ECircular-OctavoReporte.pdf
Los demás documentos podrán ser consultados en el siguiente enlace: https://www.dane.gov.co/index.php/estadisticas-por-tema/ambientales/economia-circular/economia-circular-historicos
3) https://www.dane.gov.co/index.php/estadisticas-por-tema/ambientales/economia-circular/reportes-de-economia-circular
4) https://www.dane.gov.co/index.php/estadisticas-por-tema/cultura/economia-cultural-y-creativa/reportes
</t>
  </si>
  <si>
    <t xml:space="preserve">Artículo 95°. Censo Económico Nacional. </t>
  </si>
  <si>
    <t>Realizar el Censo Económico Nacional en el año 2024  y sus resultados analizados, evaluados y publicados en el 2025.</t>
  </si>
  <si>
    <t>(Número de fases terminadas del CENU según el GSBPM / Total de fases del CENU según el GSBPM ) *100</t>
  </si>
  <si>
    <t>Actualizar  los directorios empresariales y  los marcos muestrales de las encuestas económicas (industria, comercio, servicios, construcción y transporte).</t>
  </si>
  <si>
    <t>Durante el segundo semestre del 2023 se llevaron a cabo actividades preoperativas como preparación de los operativos de campo del Censo Económico en el año 2024:
- Actualización cartográfica focalizada y validación del conteo de unidades económicas en los municipios de: Fusagasugá, Cumaral, Sogamoso, Ricaurte, Girardot, Carmen de Apicalá, Restrepo, Melgar, Ubaté, La Dorada, COTA, SANTIAGO DE TOLÚ, COVEÑAS, COPACABANA, GIRARDOTA, AMAGA, CALDAS, MANAURE, CIRCASIA, CALARCÁ, SAN JOSÉ DEL GUAVIARE, TURBO, APARTADÓ, LA PLATA, SANTA ROSA DE CABAL, VILLAMARÍA, SAN GIL, PUERTO GAITÁN, GUACARÍ, EL CERRITO, CERETÉ y SAN PELAYO,
- Entrega de las especificaciones finales a EMTEL para la parametrización de los aplicativos del CENU: (i) Transporte multimodal, (ii) recuento, (iii) básico a establecimientos, (iv) básico a establecimientos web, (v) vendedores de calle, (vi) pequeña, mediana y gran empresa, (vii) especializado de construcción, (viii) especializado de transporte, (ix) gobierno general, servicios financieros y seguros, y servicios públicos domiciliarios, con lo cual EMTEL entregó a OSIS versión preliminar de los formularios de captura: 
- DMC (Recuento, Establecimientos, Vendedores de Calle) incluyendo Selección de manzana asignada desde un listado, Preguntas y Flujo de Preguntas, quedando pendiente la selección de manzana directamente del mapa,  incluir el doble ciclo de captura para unidades/ edificaciones, implementación de los ajustes finales de Normalizador de direcciones/DIVIPOLA y ajustes según observaciones de la entrega preliminar.
- Autodiligenciamiento (SAFP, Pequeña, mediana y Gran Empresa, Transporte, Establecimientos Web) incluyendo Preguntas y flujo de preguntas, Tablas y matrices básicas quedando pendiente implementación de los ajustes finales de Normalizador de direcciones y DIVIPOLA, ajustes según observaciones de la entrega preliminar y resultado de las pruebas de OSIS, implementar funcionalidad de precargue de directorios, Carga masiva. Para construcción se hizo entrega de versión básica del Formulario con preguntas y flujo de preguntas de los capítulos 1, 2, 3, 4, 5, 6, 7, 11 quedando pendiente entregar formulario con 3 capítulos:  proyectos, lugares de compra y apropiación tecnológica para quedar parametrizado completamente.
- Documento de Plan de Aprendizaje a partir de los aportes y revisiones realizadas con delegados de cada una de las direcciones técnicas y territoriales. También se consolidó una última versión del Plan de Comunicación y Sensibilización para cada una de las fases del CENU. 
- Documentos de las especificaciones técnicas y avance en la estructuración de los documentos precontractuales para procesos de adquisición de bienes y servicios, tales como papelería, personal, operador logístico de eventos, aprendizaje, logística de materiales, transporte multimodal, Toner, mobiliario y kits de identificación. Además, se llevaron a cabo comités semanales de seguimiento con el fin de mitigar los riesgos asociados al cumplimiento de los cronogramas establecidos para las adquisiciones.
Se celebró el contrato No. CO1.PCCNTR.5590445 con la sociedad Tequendama para la realización del lanzamiento del Censo Económico Nacional Urbano. De igual forma se avanzó en la estructuración de insumos por parte del CENU para el proceso de operador logístico de la entidad en la vigencia del año 2024.</t>
  </si>
  <si>
    <t>•	Documentos de Especificaciones Técnicas
•	Documentos Plan de Aprendizaje
•	Especificaciones para Parametrización de Aplicativos
•	Informacion Cartográfica Actualizada (Municipios)</t>
  </si>
  <si>
    <t>Desarrollo Censo Económico. Nacional</t>
  </si>
  <si>
    <t xml:space="preserve">Durante el segundo semestre de 2024 se realizó la planeación y ejecución del operativo de campo para el levamiento de la información de las unidades económicas, alcanzando cobertura geográfica (manzanas) del 94%,  y cobertura temática (unidades económicas) del  88,54%, que incluye a establecimientos y vendedores de calle. 
Se requirió prorroga para la recolección de la información en campo, dado que durante el cierre de 2024 se presentaron eventos externos relacionados con las dificultades de contratación de personal, el mayor tiempo requerido para la verificación de cobertura en campo debido a situaciones de orden público, condiciones climáticas, limitación de acceso a territorios étnicos, gestión de recuperación por rechazos o ausencias para el suministro de información, entre otros, los cuales impactaron el cronograma inicial.  </t>
  </si>
  <si>
    <t>Link de Acceso al Tablero de control: Solo usuarios de correo institucional pueden acceder al tablero y deben solicitar acceso:
https://app.powerbi.com/view?r=eyJrIjoiOWM0NWY0OGYtYjhkZS00NTcyLWJlMTctODU4ZTc5NWJiMmIzIiwidCI6IjBkMWRlMzRkLWFmNDktNGJmNS1iOGVlLTNjM2M0NGNlNzk0MiIsImMiOjR9
Link de acceso al Geoportal de seguimiento de barrido: Solo usuarios de correo institucional pueden acceder al tablero y deben solicitar acceso.
https://geoportal.dane.gov.co/usuarios/seguimiento-barrido-cenu-2024/
Informes operativos de cobertura detallados
20241225REPORTE_BARRIDO</t>
  </si>
  <si>
    <t>Para diciembre de 2025, en el CENU se cuenta con los siguientes avances:
1. Publicación de resultados premilinares en el Geovisor en las cuales se encuentra:
a. Distribución general de resultados.
b. Información socio demográfica.
c. Caracterización de las Unidades Económicas.
d. Clasificación de las unidades económicas por código CIIU.
2. Publicación del informe final del CENU, en el que se detallan los resultados de la planeación y las actividades llevadas a cabo en las etapas preoperativas y operativas, involucrando la logística de materiales, el personal contratado, los rendimientos operativos logrados, el despliegue de operativos de recuento y recolección y el seguimiento y control de la información recolectada. Finalmente se detallan las estrategias utilizadas y los retos enfrentados en el operativo de campo, así como los mecanismos implementados para garantizar la cobertura y calidad de los datos. Con ello, se busca no solo documentar la gestión realizada, sino también aportar insumos para optimizar futuros operativos de esta naturaleza.</t>
  </si>
  <si>
    <t xml:space="preserve">De acuerdo con el GSBPM, actual, el CENU se encuentra en fase de procesamiento y análisis, por lo que se cuenta con el siguiente avance:
1.Se ha realizado el diseño e implementación del prototipo funcional del geovisor web para el Sector Turismo, sobre la línea gráfica de Geovisores del Geoportal del DANE y datos de pruebas clasificados de acuerdo con los temáticos de la Dirección de Censo y Demografía del DANE. El uso del geovisor todavía es de uso interno del DANE.
2. Se avanzó en la construcción de visor del Censo Económico Nacional Urbano, en el cual se publica  información referida a dicha operación estadística, presentando los resultados preliminares, que incluyen los conteos a nivel nacional de toda la operación, clasificados por departamentos y municipios. Durante el primer trimestre de 2026, se avanzó en las siguientes publicaciones:
•⁠  ⁠Publicación: Variables de personas -  desagregación por CIIU (Sección, división, grupo y clase)
•⁠  ⁠Publicación Variables formalidad empresarial (CONPES 3956) y medios de pago.
2. Así mismo, se ha realizado el diseño e implementación del prototipo funcional del geovisor web para el Sector Turismo, sobre la línea gráfica de Geovisores del Geoportal del DANE y datos de pruebas clasificados de acuerdo con los temáticos de la Dirección de Censo y Demografía del DANE. El uso del geovisor todavía es de uso interno del DANE
3. Se ha avanzado en el diseño de los cuadros de salida a partir de los formularios definidos en el Anexo Técnico No. 1, en el cual se establece el alcance de los entregables del Convenio. Este proceso se realiza considerando la disponibilidad de información y las variables capturadas en los instrumentos de recolección: Cuestionario Básico de Establecimiento (CBE), Cuestionario Básico de Establecimiento Web (CBE Web), Formulario Especializado del Sector Transporte (FEST) y Cuestionario de Pequeña, Mediana y Gran Empresa (PMG).
5. De manera complementaria, se han efectuado cruces de información con registros administrativos, con el fin de consolidar variables de identificación y clasificación de las unidades económicas, lo que ha permitido complementar y contrastar la información recolectada en la Encuesta Anual de Servicios, la Encuesta Mensual de Alojamiento y la Encuesta Mensual de Agencias de Viaje. </t>
  </si>
  <si>
    <t>2025:
1.20260521_FT_Publicación resultados preliminares CENU_2025
2.20260521_FT_INFORME FINAL_CENU2025_VERSION FINAL_25082025.
2026:
1. 20260521_FT_1_Publicacion Geovisor
2. 20260521_FT_Captura de pantalla de publicaciones realizadas en el Geovisor.
3. 20260521_DT_Entregable5_BoletinInformalidad
4. 20260521__DT_Entregable4_PropuestaBoletinTurismo</t>
  </si>
  <si>
    <t>Desarrollar las acciones de cumplimiento de los compromisos concertados en las instancias de participación y consulta con grupos poblacionales</t>
  </si>
  <si>
    <t xml:space="preserve"> (Número de actividades ejecutadas en el cuatrenio / Numero de actividades  programadas) x 100</t>
  </si>
  <si>
    <t>Cumplimiento de los compromisos concertados en las instancias de participación y consulta con grupos poblaciones</t>
  </si>
  <si>
    <t>Documentos Metodológicos
Cuadros de Resultados</t>
  </si>
  <si>
    <t>Durante 2024, la entidad avanzo en el cumplimiento de los compromisos poblacionales de la siguiente manera: 
 i) Se realizaron los talleres de las pruebas piloto para el conteo intercenal de los grupos étnicos.
ii) Se ejecutaron los talleres para el fortalecimiento de los autocensos para los grupos étnicos.
iii) Se desarrollaron las reuniones con las 11 Kumpanias para la caracterización socio-demográfica del pueblo gitano.</t>
  </si>
  <si>
    <t>-Componente Étnico del Plan de Pruebas del Conteo Intercensal 2025
-Plan de Trabajo Plan de Pruebas Indígena NARP y Socio Rrom
-Informe Actividades Comisión_Tumaco
-Informe Plan de Pruebas Conteo Intercensal NARP
-Informe de grupo focal - Tame, Arauca
-Informe de grupo focal Turbo
-Prueba Autorreconocimientoétnico MedioBaudó_Chocó_21082024
-Informe de comisión Bajo y Medio Baudó Chocó24082024
-Informe Comision Resguardo kogui-comunidad Mulkuakungui
-2024-08-26 18-09_7_pruebas cognitivas_Chocó
-Acciones semanales_Compromiso autocensos
-Sol._Autocensos_Comunidades_negras_Mininterior_Rad
-2. Diagnóstico_situación_Pueblo_Rrom_02092024</t>
  </si>
  <si>
    <t xml:space="preserve">Durante 2025, la DCD avanzo en el cumplimiento de los compromisos poblacionales de la siguiente manera:
1. Se realizó la mesa técnica con los miembros de la Comisión Nacional de Diálogo del Pueblo Rrom (CND) los días 8 y 9 de septiembre en la ciudad de Bogotá, para la socialización de la propuesta de formulario de preguntas para la caracterización sociodemográfica de las viviendas y el pueblo Rrom.
2. Se realizaron 3 sesiones del Comité Técnico con la participación de las siete (7) organizaciones que conforman la MPC (ONIC, Gobierno Mayor, OPIAC, AICO, AISO, CRIC y CIT), contando con dieciséis (16) representantes de las organizaciones indígenas nacionales, estas sesiones fueron desarrolladas así : i) la primera sesión desarrollada en 4 reunión los días 10, 23 y 30 de octubre de 2025 y  7 de noviembre de 2025; ii) la segunda sesión se desarrolló en 2 reuniones realizadas  los días 10 y 19  de noviembre de 2025 y iii) la tercera sesión desarrolladas en 2 reuniones en 9 y 15 de diciembre de 2025 
3. Se realizaron dos encuentros entre el DANE y la Comisión Séptima del ENCP en la ciudad de Cali El primero entre el 19 y el 22 de octubre y el segundo 27 de noviembre al 01 de diciembre, En estos espacios se abordaron los temas relacionados con la socialización de la ruta de trabajo y la propuesta de plan de choque para el cumplimiento de los compromisos relacionados con la Comisión de Estudios, con participación del Ministerio del Interior y la Procuraduría General de la Nación.
4. Se realizó junto con DIMPE un diseño experimenta para la prueba de Identificación y Caracterización del Campesinado, a partir de muestras, recolectando información en un operativo adelantado en los municipios de Tunja y Samacá, Boyacá, logrando recolectar información de 1671 personas presentes en 632 hogares en los municipios referidos. Lo anterior nos lleva a explorar en una mejor medición de este sujeto a partir de una pregunta unificada que alude a la autoidentificación campesina
5. Para el año 2025 se proyectó y se realizó el segundo taller de capacitación con los delegados de las comunidades pertenecientes al pueblo Yukpa para la implementación de los formatos de notificación y registro de nacimiento y muerte.
6. Participación en la construcción del cálculo de indicadores para el Registro Multidimensional Wayúu, de acuerdo con la Sentencia T302 de 2017
7. Participación en el desarrollo de la mesa de Diversidad asociada a la Comisión Intersectorial de Primera Infancia (CIPI), la cual busca articular a las entidades del Estado en temas relacionados con la niñez y la primera infancia. 
8. Participación en la Mesa Estadística de Migración Desarrollo para identificar las barreras estructurales en la gestión de la información migratoria y presentar los avances del Sistema de Información de Estadísticas de Migración
</t>
  </si>
  <si>
    <t xml:space="preserve">A 30 de abril de 2026, la entidad avanzo en el cumplimiento de los compromisos poblacionales de la siguiente manera: 
1.	Se elaboró el plan de trabajo para cumplimiento del indicador NT2-92 definiendo 6 entregables, se avanzó en la elaboración del documento de preparación del conteo intercensal de la población negra, afrocolombiana, raizal y palenquera (NARP) específicamente en los siguientes productos: i) nuevo apartado que adapta GSBPM del DANE a las particularidades de los cuatro subgrupos NARP, articulando para cada una de las ocho fases del ciclo estadístico las causas de subregistro identificadas en el estudio de evaluación de la Sentencia T-276 de 2022, ii) las lecciones aprendidas de la Comisión DANE-ICANH-Ministerio del Interior y los aportes histórico-territoriales del ICANH.iii) análisis de la Fase 4, documentando las seis causas que convergen en ella —presión operativa, transporte, mecanismos de recolección, conflicto armado, viviendas con personas ausentes y rechazo del operativo— y desarrollando las propuestas diferencia les específicas para territorios colectivos de las comunidades.
2.	Se elaboró el plan de trabajo para cumplimiento del indicador NT2-94 definiendo 4 entregables, se avanzó en la revisión del documento denominado “Estudio de la evaluación de las causas de la variación y dificultades en la captación de la población negra, afrocolombiana, raizal y palenquera de Colombia en los censos nacionales: lecciones aprendidas”, el cual es producto del cumplimiento de la orden segunda de la Sentencia T276 de 2022. Documento que evidencia elementos técnicos y operativos que pudieron tener fallas en la captación de la población negra, afrocolombiana raizal y palenquera en el Censo Nacional de Población y Vivienda de 2018 y que afectaron las proyecciones de población trabajadas con el Censo de 2005, adicionalmente se avanzando en la estructuración del documento metodológico de prueba, con los antecedentes de ejercicios técnicos de pruebas de identificación de población étnica en operaciones censales, la metodología del ejercicio, la selección de los lugares en los cuales se aplicará y los criterios de dicha selección. A su vez, se piensa en las herramientas metodológicas de recolección de información, en los mínimos técnicos para la realización de la actividad y en los instrumentos de sistematización de información, para la construcción de documento final de soporte de pruebas. 
3.	 Participación en la construcción del Registro Multidimensional Wayúu, por parte del GIT Proyecciones de población y análisis demográfico, de acuerdo con los compromisos establecidos.
4.	Participación en la Mesa Estadística de Migración Desarrollo, cuyo objetivo se centra en articular, consolidar y mejorar la calidad de las estadísticas sobre población migrante en Colombia.
5.	Participación en la Primera Mesa Nacional de Niñez y Adolescencia migrante cuyo objetivo fue revisar los compromisos de las entidades y nuevas iniciativas.
6.	Se realizaron dos (2) talleres con la población campesina habitante tradicional de páramo de Monguí (Boyacá) y Cumbal (Nariño) con el fin de realizar un taller a través de grupos focales para establecer preguntas relacionadas con el arraigo en las diferentes dimensiones del campesinado.  
7.	Como resultado del segundo taller realizado en octubre 2025 se firmó la circular conjunta DANE - RNEC del 16 de marzo de 2026.
</t>
  </si>
  <si>
    <t>ppt_Muestreo_Resultados_Piloto_campesinado
Acta Octubre comision 7a
Acta noviembre comisión 7a
Resolucion 1436 de 2025 Reglamento sesiones comite tecnico  y resoluciones 1722, 1800 y 1877 reconocimiento sesiones comite IT2-23
08-09_09_2025_ Acta y listado de asistencia Mesa técnica CND Pueblo Rrom
Formulario para la caracterización sociodemográfica de las viviendas y el pueblo Rrom_202512
Metodologia para la caracterización sociodemográfica del pueblo Rrom_202512_
20250512_MESA DIVERSIDAD_ACTA
ACTA-5_MESA DIVERSIDAD_20250625
24072025_MESA DIVERSIDAD_ACTA-6 FINAL
Acta-Mesa Diversidad-25022025
Indicadores_RMW_Corregimiento_Comunidad_KA_(AAMC)JCZ_definitiva
ACTA REUNION MEM_28082025
ACTA REUNION MEM_19032026
ACTA REUNION MEM_28052025
CIRCULAR CONJUNTA N°001 DE 2026_0001_PuebloYukpa
20251023_VALLEDUPAR
20251022_VALLEDUPAR
20251021_VALLEDUPAR
Informe de comisión_Valledupar_BGC</t>
  </si>
  <si>
    <t xml:space="preserve">Artículo 119°. Sistema Único de información del deporte. </t>
  </si>
  <si>
    <t>Construir una cuenta satélite del deporte, para identificar la contribución del sector a la economía del país.</t>
  </si>
  <si>
    <t>(Número de hitos ejecutados en el desarrollo de las fases de acopio, procesamiento, análisis, difusión y evaluación del GSBPM para la cuenta satélite del deporte / Número de hitos planeados  en el desarrollo de las fases de acopio, procesamiento, análisis, difusión y evaluación del GSBPM para la cuenta satélite del deporte) *100%
Los hitos determinados para el desarrollo de esta meta son:
Hito 1: Acopio correspondiente a un 20% 
Hito 2: Procesamiento correspondiente a un 25%
Hito 3: Procesamiento de información para la obtención de resultados de la CSD y ejecución de las etapas de análisis, difusión y evaluación correspondiente a un 30%
Hito 4: Procesamiento de información para la obtención de resultados de la CSD y ejecución de las etapas de análisis, difusión y evaluación correspondiente a un 25%</t>
  </si>
  <si>
    <t>Resultados cuenta satélite del deporte</t>
  </si>
  <si>
    <t>Archivo en Excel (Piloto resultados CSD)</t>
  </si>
  <si>
    <t>Por Convenio con el IDRD</t>
  </si>
  <si>
    <t xml:space="preserve">Durante la vigencia 2024, desde la Dirección de Síntesis y Cuentas Nacionales – DSCN obtuvo un avance de 10 puntos porcentuales en el marco de la construcción de la Cuenta Satélite del Deporte – CSD, logrando así un avance total del 55% sobre la meta establecida en el Plan Estratégico Institucional – PEI 2023 – 2026. 
En virtud de lo expuesto, a continuación, se enumeran una serie de acciones llevadas a cabo en el marco de la construcción de la CSD: 
• Acopio de datos requeridos para la medición de la aludida cuenta.
• Celebración de comités entre el DANE y el Ministerio del Deporte en el marco del seguimiento al convenio celebrado entre ambas entidades.
• Identificación de datos relacionados con instituciones educativas dedicadas a la formación en deporte y la consolidación de los costos de matrícula para estos programas, número de estudiantes matriculados. Consulta que se realizó a través del aplicativo SNIES del Ministerio de Educación Nacional.
• Elaboración de cruces de información de las diferentes fuentes con el propósito de identificar las actividades económicas cubiertas por cada fuente e identificar los datos suministrados por clase CIIU en las diversas fuentes para confrontar los niveles y evolución provistos en cada caso.
• En lo relativo a las actividades de construcción y comercio se hicieron los análisis pertinentes de los resultados obtenidos; en el caso del comercio se desarrolló un ejercicio de contraste estadístico para contrastar el nivel de ingresos reportados por las empresas y los que reportan las fuentes DIAN, SuperSociedades y la Encuesta Anual de Comercio. 
• En cuanto a las actividades de construcción se sigue con la consolidación de cada uno de los agregados de las cuentas de producción y generación del ingreso, que en como parte del análisis de los resultados parciales, se han validado con los datos del censo de edificaciones y el indicador de producción de obras civiles (IPOC). En paralelo, durante la semana se adelantó la fase de evaluación de los procesos estadísticos de acopio y de procesamiento (parcial) así como los análisis a la fecha de los resultados de la cuenta satélite del deporte.
• Respecto a las actividades económicas de construcción y comercio relacionadas con el deporte se adelantó una socialización interna en la que se reflejan los resultados parciales obtenidos y el análisis del proceso de trabajo con el fin de controlar la calidad de los resultados obtenidos en la consolidación de cada uno de los agregados de las cuentas de producción y generación del ingreso para las actividades antes mencionadas.
</t>
  </si>
  <si>
    <t>Cuenta de producción y generación del ingreso 2019pr</t>
  </si>
  <si>
    <t>Por Convenio con el Ministerio del Deporte</t>
  </si>
  <si>
    <t>Crear y manetener actualizado el Sistema de Gestión de Estratificación y Coberturas (SIGESCO) el cual tendrá un módulo de control de la estratificación socioeconómica, a partir del apoyo técnico del DANE en la aplicación de las metodologías de estartificación de acuerdo a las solicitudes realizadas por los entes territoriales.</t>
  </si>
  <si>
    <t>(Número de actividades realizadas para el mantenimiento del Sistema de Gestión de Estratificación y Coberturas (SIGESCO)/Número de actividades planeadas para el mantenimiento del Sistema de Gestión de Estratificación y Coberturas (SIGESCO))*100</t>
  </si>
  <si>
    <t>Sistema de Gestión de Estratificación y Coberturas (SIGESCO) implementado y actualizado</t>
  </si>
  <si>
    <t>sigesco.zip</t>
  </si>
  <si>
    <t>Levantamiento de Información Geoespacial</t>
  </si>
  <si>
    <t>Servicio de Información Geoestadística</t>
  </si>
  <si>
    <t>Se realiza el cargue de los avances en Estratificación, enmarcado en el articulado del Plan Nacional de Desarrollo 2022-2026.
Carpeta evidencia de capacitaciones
Base de requerimientos 2024
Sigesco.zip
Cronograma de actividades de  creación  del Sistema de Gestión de Estratificación y Coberturas (SIGESCO)</t>
  </si>
  <si>
    <t>Durante el 2025, se acompaño técnicamente a los municipios en la aplicación de las metodologías de estratificación en la zonas urbanas y rurales en los tiempos establecidos por la ley.
igual se gestionaron las capacitaciones con los municipios para la aplicación de las metodologías de estratificación y relacionadas con el aplicativo SIGESCO.</t>
  </si>
  <si>
    <t>Se continua con la actualización del SIGESCO con la incorporación de la información municipal historica urbana y rural.</t>
  </si>
  <si>
    <t>https://danegovco.sharepoint.com/:f:/r/sites/PlanesInstitucionales-MetasHisttricasporrea2018-2022/Documentos%20compartidos/DIG/Evidencias%20Planes%20Institucionales%202025/PEI/L.3.2?csf=1&amp;web=1&amp;e=aborZu</t>
  </si>
  <si>
    <t>Generar de manera sistemática información estadística entorno a la política nacional de cuidado</t>
  </si>
  <si>
    <t>Sumatoria de los hitos de avance en la producción y difusión de información estadística relacionada con cuidado, incluyendo el cuidado comunitario, a partir del aprovechamiento de las operaciones estadísticas económicas y sociodemográficas
Hito 1. Diagnostico de necesidades de información para el mejoramiento de la ENUT y en paralelo con el registro de cuidadoras =35%
Hito 2. Participar en espacios de interlocución intitucionales para la detección de mejorar en los indicadores de cuidado =15%
Hito 3. Establecer indicdores de cuidado que incorporen las necesidades de información detectadas =25%
Hito 4. Despliegue de herramientas de análisis de información sobre cuidado=25%</t>
  </si>
  <si>
    <t>Publicación con indicadores de cuidado y uso del tiempo libre con base en la Encuesta Nacional de Uso del Tiempo (ENUT) y evidencias del acompañamiento técnico que realiza el DANE en otras líneas de trabajo en el marco de la Política Nacional de Cuidado, entre las cuales se encuentran:
 i. La implementación de la Ley 2297 (Perfil de personas cuidadoras);
 ii. la participación en el diseño e implementación del registro de personas cuidadoras en conjunto con UNFPA;
iii. el mapa de cuidado.</t>
  </si>
  <si>
    <t>Lidera: Dirección de Metodología y Producción Estadística - DIMPE
Participa: GIT de
Estadísticas Inclusivas.</t>
  </si>
  <si>
    <t>Los indicadores de cuidado se producen a través de la Encuesta nacional de uso del tiempo (ENUT), que es una investigación desarrollada por el DANE, con el fin de generar información sobre el tiempo dedicado por la población de 10 años y más a actividades de trabajo remunerado, no remunerado y personales. Estos productos tendrán su ejecución en el periodo del 2024.</t>
  </si>
  <si>
    <t>Se consolidó el documento de detección de analisis de necesidades de información de ENUT para su ronda 2024-2025 se realikzó la inclusión de preguntas para la temática de cuidado comunitarrio y rural en el cuestionario.</t>
  </si>
  <si>
    <t>Documento Metodológico
Instrumento de Recolección
Manual de Recolección y Conceptos Básicos
 Hallazgos en la documentación para el análisis de necesidades.</t>
  </si>
  <si>
    <t xml:space="preserve">Hito 1. Registro de personas cuidadoras [DRE - GEDI]
Durante el primer semestre de 2025, se dió por cumplido el hito, en el cual se participó en tres sesiones del comité técnico conformado por UNFPA, Ministerio de Igualdad y Equidad y el DANE. En estas sesiones se presentó la conformación del equipo consultor, los objetivos y el alcance del registro, y el diseño preliminar del mismo. A la fecha no se han socializado los avances con respecto a la implementación de las pruebas piloto, y tampoco se tienen requerimientos adicionales por parte del MIE. Avance 25 % 
Nota: A diciembre de 2025, se realizó la primera socialización del instrumento por parte del Ministerio de la Igualdad y Equidad. Se solicitó el instrumento y resultados de la prueba piloto para establecer plan de trabajo de acuerdo a las necesidades de la entidad.
Hito 2. Se participó en los espacios de interlocución institucionales para la detección de mejorar en los indicadores de cuidado  Avance 15 % 
Hito 3.  Se elaboró propuesta de indicadores de cuidado de acuerdo con las necesidades de información detectadas e identificadas en marco del CONPES 4143 Avance 25 % 
Hito 4. Se cerró el operativo de la encuesta y se avanzó en la fase de procesamiento y análisis de la información  Avance 22 % </t>
  </si>
  <si>
    <t>https://danegovco.sharepoint.com/:f:/r/sites/PlanesInstitucionales-MetasHisttricasporrea2018-2022/Documentos%20compartidos/DIMPE/Evidencias%20Planes%20Institucionales%202026/PEI/L3.3/Evidencias%20_ENUT?csf=1&amp;web=1&amp;e=VjUYzm</t>
  </si>
  <si>
    <t>Fortalecer la producción de información estadística para el seguimiento de los Objetivos de Desarrollo Sostenible - ODS.</t>
  </si>
  <si>
    <t>(Indicadores ODS clasificados en categoría A del barómetro que se mantienen) + (indicadores en las categorías B, C y D que ascienden a una categoría de clasificación superior) / total indicadores ODS globales únicos (231)</t>
  </si>
  <si>
    <t>Documento de resultados del reporte y consolidación de los indicadores ODS a nivel nacional</t>
  </si>
  <si>
    <t>Dirección - GIT Objetivos de Desarrollo Sostenible</t>
  </si>
  <si>
    <t>En 2023 se aumentó de 101 indicadores en categoría A (se produce el indicador) a 113 indicadores. Además 3 indicadores aumentaron de categoría al pasar de la categoría C a la Categoría B. De esta forma se obtuvieron 116 indicadores que se mantuvieron en categoría A o aumentaron de categoría. (Se comparten las evidencias de esos barómetros)</t>
  </si>
  <si>
    <t>2023_Optimización_de_la_capacidad_del_dane_en_sus_procesos_de_recolección_y_acopio_de_la_información_estadística_oficial._nacional</t>
  </si>
  <si>
    <t>Bases de Datos</t>
  </si>
  <si>
    <t>En 2024, se tiene que hay 113 indicadores que permanecieron en la Categoría A (se produce el indicador), pero 24 indicadores cambiaron de categoría, de esos, 11 subieron a la categoría A, 7 a la categoría B y 6 a la categoría C, y al considerar tres indicadores que aumentaron de categoria en 2023 y que fueron reportados en su momento, se tiene un avance de 140 indicadores</t>
  </si>
  <si>
    <t>65.37%</t>
  </si>
  <si>
    <t>En 2025, se registraron avances en 151 indicadores ODS, como resultado del fortalecimiento de la producción de información estadística para el seguimiento de la Agenda 2030. De estos, 117 indicadores se mantuvieron o avanzaron en categoría A, mientras que 31 indicadores mejoraron su nivel de clasificación en el Barómetro: 22 ascendieron a categoría B y 9 a categoría C, reflejando mejoras en la disponibilidad, calidad y consolidación de la información estadística para el monitoreo de los ODS.</t>
  </si>
  <si>
    <t>Con corte al 30 de abril de 2026, se continuó con las acciones orientadas al fortalecimiento de la producción de información estadística para el seguimiento de los Objetivos de Desarrollo Sostenible (ODS), mediante el acompañamiento técnico a las entidades productoras de información, el monitoreo permanente de la disponibilidad de datos y la revisión de insumos técnicos requeridos para la actualización del Barómetro de indicadores ODS.
Si bien la actualización del Barómetro se realiza semestralmente, en los meses de julio y diciembre, durante el periodo de reporte se avanzó en las actividades preparatorias necesarias para su actualización, incluyendo la validación de información, el seguimiento a la disponibilidad estadística y la identificación de oportunidades para fortalecer la medición de los indicadores.
En este contexto, se mantienen vigentes los resultados reportados al cierre de 2025, periodo en el que se registraron avances en 151 indicadores ODS. De estos, 117 indicadores se mantuvieron o avanzaron en categoría A, mientras que 31 mejoraron su clasificación, de los cuales 22 ascendieron a categoría B y 9 a categoría D. Para la vigencia 2026, se proyecta alcanzar la meta de 162 indicadores con disponibilidad de información para su seguimiento.</t>
  </si>
  <si>
    <t>Fortalecer las capacidades tecnologicas que habilitan las operaciones estadisticas y la gestión institucional, asegurando la prestación de los servicios de tecnologias de la información y comunicaciones  de la entidad.</t>
  </si>
  <si>
    <t>NEP = (AE / AP)* 100
NEP: Nivel de ejecución del Plan de Estratégico de TI
AE: Número de actividades ejecutadas. 
AP: Número de actividades programadas</t>
  </si>
  <si>
    <t>Documento de resultado de impacto de la estrategia de fortalecimiento de capacidades tecnológicas</t>
  </si>
  <si>
    <t>Oficina de Sistemas - OSIS</t>
  </si>
  <si>
    <t>Los siguientes proyectos del PETI tuvieron un desempeño menor al 100%:
1. PRY-07 Sistema de apoyo y gestión a las territoriales con el 80%
2. PRY-08 Censo de pescadores con el 90.91%
Los demás proyectos del PETI se cumplieron en un 100%, donde se destaca:
- La aprobación del proceso de Gestión de Información y Transformación Digital y la propuesta de la Dirección de Tecnologías de la Información y Comunicación del DANE. 
- Fortalecimientos de las capacidades de interoperabilidad del DANE
- 8 Proyectos implementados en el entorno del lago de datos en la nube 
- 7 Proyectos implementados en el entorno del lago de datos local
- Renovación y mantenimiento del SIGE
- Adquisición e implementación de SGDA
- Actualización de componentes de infraestructura ( pantallas, DMC, impresoras, computadores, escritorios virtuales)
- Servicio de mesa de ayuda. 
- Capacidades de nube, lago datos y web 
- Capacidades de redes y conectividad
- Herramientas colaborativas
- Soluciones tecnológicas para OOCC: Censo Económico Nacional Urbano, Censo de pescadores, Registro multidimensional Wayú, Conteo intercensal. 
- Estabilización Sistema de Información EDUC
- Inicio del desarrollo de Sistema de Información de la Gestión Financiera Pública (SIGFP)
_Desarrollo e implementación del sistema Registros administrativos (SIGRAC)</t>
  </si>
  <si>
    <t>Autodiagnostic_modelo_de_madurez_interoperabilidad 2023 DANE-3
Presentación PETI 2023 a Comité Directivo
Evaluación PETI  2023</t>
  </si>
  <si>
    <t>A corte del 31 de diciembre de 2024, los 21 proyectos que conforman el PETI presentan los siguientes avances:
1. Se aplazo para la vigencia 2025 el PRY-07 Sistema de apoyo y gestión a las territoriales
2. Se cerró el PRY-12 Sistema de información EDUC.
Por otra parte, los demás 19 proyectos tienen un desempeño por encima del 90%, indicando que están cumpliendo con su respectivo cronograma de actividades, cumpliendo con los objetivos establecidos para el periodo de reporte.
Se destacan los siguientes avances:
1. En 2024, se obtuvo un incremento en los índices de implementación de las políticas de Gobierno y Seguridad Digital (FURAG) de 90,3 y 92,5 puntos, lo que representa un aumento de 1,3 y 15,2 puntos, respectivamente, en comparación con la medición de 2023.
2. La documentación del proceso de Gestión de Información y Transformación Digital (GTD), que consta de un total de 119 documentos, ha sido aprobada y finalizada, logrando un avance del 100% en términos de documentos terminados y aprobados al corte del 31 de diciembre de 2024.
3. Se elaboró el Manual de Arquitectura Empresarial, de acuerdo con los lineamientos de la Política de Gobierno Digital, el Marco de Referencia de Arquitectura Empresarial y mejores prácticas. 
4. Se llevó a cabo el Piloto de Arquitectura Empresarial como parte del Proyecto de Innovación en el procesamiento del operativo CENU. 
5. Se llevaron a cabo mesas de trabajo y se realizó la evaluación del cumplimiento de los lineamientos aplicables del MRAE en el DANE.
6. Se llevó a cabo la capacitación y certificación BID en ITIL, TOGAF, SCRUM MIX, ISO27001 y PMP, logrando así el 100% de los entregables planeados.
7. Se documentaron los progresos en las etapas de automatización de los pilotos vigentes, registrando la información del proyecto en GITLAB. Este trabajo se ha completado al 100% al corte del 31 diciembre de 2024.
8. Se completó la implementación de la arquitectura de datos en los dominios organizacional, político-legal, semántico y técnico para fortalecer el modelo de madurez en interoperabilidad. Además, se estableció un plan de trabajo para los Proyectos de Automatización en 2025, con el objetivo de optimizar los procesos de producción y mejorar la gestión estadística en las direcciones técnicas del DANE.
9. Se realizó la elaboración de la primera versión del documento Propuesta de Arquitectura, Requerimientos, Interfaz y Experiencia de usuario, para App Diversa.
10. Se completó la automatización y mejora de procesos para la Encuesta Mensual de Comercio, incluyendo la transcripción de archivos de SAS a R. Además, se llevaron a cabo reuniones para crear una base temática que apoye los anexos y el boletín.
11. Se desarrolló el operativo CENU, así como la transmisión de datos y el soporte para la transmisión de información desde los territorios.
12. Se desarrolló un modelo de gobernanza sólido para el SIGE, lo que ha mejorado la gestión de datos mediante la integración de diversas fuentes y la optimización de procesos. Además, se implementaron nuevas herramientas para el análisis de datos geoespaciales, lo que ha aumentado la eficiencia y agilizado la toma de decisiones.
13. Se implementó el SIGRAC, además de completar la etapa de soporte y entendimiento de la arquitectura del COLSIS.
14. Se implementó al 100% el aplicativo del SPGI.
15. La implementación del sistema SGDEA Mercurio se completó al 100%. 
16. Se implementó una solución de hiperconvergencia. Además, se completó al 100% la migración a versiones más recientes de bases de datos, optimizando los procesos de respaldo mediante el uso de herramientas como Veeam.
17. Se han realizado las siguientes mejoras en la infraestructura tecnológica del DANE:
      a. Renovación de 16.765 DMC.
      b. En cada sede se implementó una conexión directa a Internet, controlada mediante tecnología SD-WAN.
      c. Renovación de 3.473 equipos de cómputo.
      d. Renovación del SWTCH – CORE del DANE.
18. Se logró un avance del 100% en el proceso de enrolamiento de 16,765 DMC en la plataforma RADIX.</t>
  </si>
  <si>
    <t>Documento Fortalecimiento_de_Capacidades_Tecnológicas.docx
PETI 2024 DIR_20250124.pdf</t>
  </si>
  <si>
    <t>Modernización tecnológica para la transformación digital del DANE a nivel  nacional</t>
  </si>
  <si>
    <t xml:space="preserve">A corte de Diciembre de 2025:
81,63%/86,93%=94%
GOBIERNO DIGITAL 
Durante la vigencia 2025, el PETI 2023–2026 mantuvo la ejecución de 23 proyectos con una estructura de más de 100 alcances, que en los cortes de segundo semestre y cierre anual se reporta en 107 alcances. El consolidado anual indica que, para el periodo 2023–2025, el portafolio alcanzó un avance real de 81,68% frente a un avance planificado de 87,03%, con un SPI acumulado de 93,86%. La diferencia se explica por iniciativas canceladas o suspendidas y por la incorporación de nuevos alcances durante la ejecución del PETI.  
En la vigencia 2025, el comportamiento mensual fue estable en la mayor parte del año. Enero y febrero cerraron con SPI 100%; marzo registró una desviación con SPI 86,42%, posteriormente ajustado a 88,68% por efecto de un control de cambio asociado a SGDEA; entre abril y noviembre el portafolio mantuvo valores entre 98,59% y 100%; y diciembre cerró con SPI 92,75%, alcanzando 98,28% de avance acumulado frente al 100% planeado en ese corte.  
Al cierre de diciembre de 2025, el portafolio registra 15 proyectos en ejecución, 2 en pausa o suspendidos, 1 en cierre y 5 finalizados. En términos de alcances, 51 en ejecución, 6 en pausa/suspendidos, 5 cancelados, 6 en cierre y 38 finalizados, lo que muestra que la gestión del año se concentró en mantener la ejecución de los proyectos y en formalizar el cierre de proyectos en una parte del portafolio.  
Desempeño del portafolio 2025 en términos ejecutivos 
El desempeño agregado del PETI en 2025 puede entenderse en dos niveles. En el nivel mensual, la ejecución mostró capacidad de sostener el cumplimiento del cronograma en la mayoría de los meses, con desviaciones localizadas en marzo, algunos rezagos menores en julio y agosto por alcances no reportados, y un ajuste de cierre en diciembre. En el nivel anual, el consolidado evidencia que el PETI no cerró exactamente en la senda planificada, pero sí mantuvo un SPI por encima de 90% en el acumulado 2023–2025.  
Con SPI 100% aparecen, entre otros, PRY-01 Gestión y gobierno de TI, PRY-04 Soporte y mantenimiento de Sistemas de OOEE, PRY-13 SIGFP, PRY-14 SIGE, PRY-17 Portales ciudadanos en Nube, PRY-18 Redes y Conectividad, PRY-19 Gestión de los servicios de infraestructura tecnológica, PRY-20 Herramientas colaborativas, PRY-21 Seguridad Digital y PRY-23 Encuesta Multipropósito Bogotá y municipios aledaños. Los principales proyectos con diferencia frente a lo programado fueron PRY-02 Fortalecimiento del Ecosistema de Gestión de Datos (SPI 91,36%), PRY-03 Iniciativas sectoriales (97,44%), PRY-05 (99,24%), PRY-06 SGDEA (80,00%), PRY-15 SIGRAC (33,33%) y PRY-16 Herramientas de datos estadísticos (87,50%). 
Dominio Estrategia y Gobierno 
El dominio de Estrategia y Gobierno mantuvo correspondencia entre avance planificado y avance real a lo largo de 2025, con SPI 100% en los cortes mensuales revisados y también en el consolidado anual del proyecto principal PRY-01 Gestión y gobierno de TI. 
En este dominio, el primer bloque de trabajo fue la gestión del portafolio PETI. Durante el primer semestre se actualizaron horizontes de tiempo, entregables, enlaces de seguimiento y estados de los alcances; se reportó el SPI en Isolucion; y se gestionaron controles de cambio sobre proyectos como PRY-03, PRY-06 y PRY-15. En abril ya se reportaban 6 controles de cambio, lo cual muestra una gestión activa de reprogramaciones y en el gobierno del proyecto. 
El segundo bloque fue la arquitectura empresarial. Entre febrero y octubre se reporta revisión y ajuste del manual de arquitectura institucional, elaboración de plantillas para ejercicios de arquitectura, actualización del formato de catálogo de brechas y elaboración de un instructivo para acceso, cargue y actualización del repositorio documental de arquitectura de solución empresarial. En septiembre y octubre el dominio entra en fase de validación normativa del modelo, y en diciembre se reporta que el modelo de arquitectura fue aprobado por el Comité Institucional de Gestión y Desempeño, y que la resolución correspondiente fue revisada por la Oficina Asesora Jurídica, ajustada, firmada y publicada. Esto indica que en 2025 no solo se produjo documentación técnica, sino que se formalizó el marco institucional de arquitectura empresarial.  
El tercer bloque fue gobierno de datos y articulación sectorial. Desde febrero se reportan mesas de trabajo para estructurar una propuesta inicial del modelo de gobierno de datos; en mayo se indica la elaboración de un documento base de gobierno de datos; en julio aparece el primer borrador del manual operativo y la remisión de comunicaciones para designar delegados responsables de entregables del PNID 2025; en agosto y septiembre se perfeccionan el manual y la plantilla de diagnóstico; y en diciembre se informa que la política, roles y responsabilidades de gobierno de datos fue aprobada en comité técnico y que el sector estadístico del PNID 2025 alcanzó 79,3% de avance. Este recorrido muestra desarrollo de modelo, instrumentos, articulación interinstitucional y formalización parcial del marco de gobierno de datos.  
El cuarto bloque fue uso y apropiación de TIC. En ese componente se formularon planes de comunicación, se desarrollaron mesas con DICE, se elaboraron piezas para divulgación de subprocesos, se promovió cultura digital con cápsulas y “Tecno Tips”, se apoyó la producción de materiales audiovisuales sobre ciberseguridad y otros temas tecnológicos y se avanzó en la campaña de apropiación del proceso GTD. En el segundo semestre se observa una evolución desde la definición de cronogramas y la publicación de contenidos y campañas institucionales.  
Dominio Datos 
El dominio de Datos mantuvo cumplimiento alto durante 2025, aunque con diferencia frente al plan en algunos cortes. En la mayor parte de los informes mensuales el dominio aparece con SPI 100%; sin embargo, en agosto registró avance real 6,59% frente a 7,35% planificado y SPI 89,6%. En el consolidado anual, el proyecto PRY-02 Fortalecimiento del Ecosistema de Gestión de Datos cierra con SPI 91,36% y PRY-03 Iniciativas sectoriales con SPI 97,44%.  
El proyecto Fortalecimiento del Ecosistema de Gestión de Datos concentró actividades de interoperabilidad, operación del lago de datos, automatización y gestión de requerimientos. En febrero se definió el cronograma para implementar Carpeta Ciudadana Digital, se atendieron 95 solicitudes relacionadas con fortalecimiento de producción de información y se avanzó en el mantenimiento del lago de datos en nube. En marzo se reportan 137 requerimientos atendidos con cumplimiento del 100%, aplicación del modelo de autodiagnóstico de interoperabilidad de MinTIC y avance en lineamientos técnicos para estándares de interoperabilidad de datos espaciales. En abril se documentan los requerimientos funcionales de la Carpeta Ciudadana y la atención de 112 solicitudes en subcategorías como automatización SAS, transmisión SDMX, intercambio de información, almacenamiento y bases de datos. En mayo y junio continúan los análisis de consumo de créditos en nube y la atención de 101 y 99 requerimientos, respectivamente. En agosto y septiembre el dominio incorpora sesiones de levantamiento de requerimientos funcionales para automatización de operaciones como GEIH, ECV, ENTIC y ECSC, junto con análisis de consumo de Azure. 
El proyecto Iniciativas sectoriales presenta una línea de trabajo más variada. En el primer semestre se registran actividades para la App Diversa, incluyendo revisión de cuestionarios, mesas con entidades del SEN, cronogramas de implementación, participación en eventos con UNFPA y GPSDD, y elaboración de lineamientos para reemplazo de fuentes directas por registros administrativos. Entre mayo y junio empiezan la consultoría con GPSDD, la formulación de términos de referencia para estrategia de comunicaciones y la actualización del visor y prototipos de la App. En agosto, septiembre y octubre el proyecto se vuelve más técnico: se reportan consultorías de usabilidad y evaluación, pruebas con prototipos en FIGMA, definición de flujos para tratamiento de datos personales, sesiones de transferencia de conocimiento en código y desarrollo ágil, revisión temática de la Acción 2.17 del CONPES 4144 y preparación de un dashboard temático asociado a la hoja de ruta de inteligencia artificial. Además, en la plataforma del SEN se publican reportes de referentes internacionales, actas del CASEN, documentos Clasificación Única de Ocupaciones para Colombia (CUOC) 2025, cursos virtuales y métricas mensuales.  
En conjunto, el dominio de Datos muestra una combinación de operación técnica recurrente —requerimientos, automatización, respaldos, interoperabilidad— y desarrollo de productos sectoriales con componentes metodológicos, de experiencia de usuario, comunicaciones, analítica y publicación web. La diferencia anual frente al plan se ubica principalmente en PRY-02, mientras que PRY-03 conserva una ejecución cercana a la planeación.  
Dominio Sistemas de Información 
El dominio de Sistemas de Información tuvo la mayor carga operativa del PETI 2025. En marzo registró la principal desviación del año, con SPI 77%; a partir de abril, los cortes revisados reportan SPI 100%. En el consolidado anual, los principales resultados son: PRY-04 con SPI 100%, PRY-05 con 99,24%, PRY-06 SGDEA con 80,00%, PRY-13 SIGFP con 100%, PRY-14 SIGE con 100% y PRY-23 Encuesta Multipropósito Bogotá y municipios aledaños con 100%. 
En PRY-04 Soporte y mantenimiento de Sistemas de OOEE, los reportes muestran una cartera amplia de desarrollos y mantenimientos sobre sistemas estadísticos. Entre marzo y octubre aparecen actividades en SIPSA, FIVI-CHV, EAC, EMS, ETUP, EMCES, EMMET y otros sistemas, incluyendo ajuste de valores recolectados, sincronización de nuevas versiones, integración de autenticación mediante Keycloak, construcción de mapas de roles, parametrización de reportes, despliegues a producción, microservicios, pruebas de regresión, pruebas de aceptación y generación de APK para componentes de captura móvil. También se documenta diseño de arquitectura técnica y documentación funcional para el Sistema de Certificación de Contratistas. Este conjunto evidencia mantenimiento evolutivo, corrección funcional, fortalecimiento de seguridad de acceso y mejora de trazabilidad en sistemas de producción estadística.  
En PRY-05 Soporte y mantenimiento de Sistemas de Gestión Institucional y direccionamiento estratégico, además del soporte continuo a plataformas administrativas, se reporta una carga recurrente de atención de solicitudes: 349 en abril, 361 en mayo, 306 en junio, 333 en agosto, 324 en septiembre, 345 en octubre y 425 en noviembre. Estas solicitudes se distribuyen entre ámbitos administrativo, económico, social e índices, destacándose plataformas como SIIAF, KACTUS, MERCURIO, ORFEO, y múltiples sistemas operativos misionales. Dentro de este proyecto también se incluyen avances de Isolución y SPGI, en los cuales se reportan resolución del 100% de incidencias de los periodos revisados, gestión de pagos contractuales, implementación de controles para evitar duplicación de CDP, conciliaciones y alistamiento para la vigencia 2026. 
En PRY-06 Sistema de Gestión Documental SGDEA, el año estuvo orientado a entrada en producción, validación de entregables y estabilización. En febrero se revisaron documentos de seguridad, informes de migración y flujos de contratación y PQR; en abril y mayo se reportan mejoras de monitoreo, entrega a producción del flujo de paz y salvo, ajuste de doble firma, desarrollo del reporte de PQRSDF, ejecución de pruebas funcionales con procesos contractuales y pilotos territoriales, y recepción de manuales técnicos e instalación. A pesar de este trabajo, el consolidado anual ubica el proyecto con SPI 80%, lo que indica diferencia entre el avance real de la fase de cierre/estabilización y la planeación originalmente definida para 2025.  
En PRY-13 SIGFP, los archivos muestran una progresión desde la definición de metas 2025–2026 hasta el levantamiento de requerimientos del modelo conceptual del subsistema, homologación de tablas SCN, COFOG y MEFP, y ejercicios manuales con la fuente SIIF para automatización. El consolidado anual registra este proyecto con SPI 100% en 2025, lo que indica coherencia entre su ejecución y la programación anual.  
En PRY-14 SIGE, los reportes muestran una combinación de soporte operativo y fortalecimiento geoespacial: organización de fuentes de datos, optimización de procesos, desarrollo de herramientas para análisis geoespacial, atención de más de 30 requerimientos relacionados con estratificación, cartografía y conceptos técnicos, administración de bases del SINIC, actualización de geovisores, construcción de formularios en Survey123 y participación en espacios de la ICDE e iniciativas internacionales. El consolidado anual lo ubica con SPI 100% en 2025.  
En PRY-23 Encuesta Multipropósito Bogotá y municipios aledaños, los archivos muestran actividades de identificación de necesidades técnicas, financieras y humanas, adquisición de DMC y planes de datos, definición de arquitectura de solución en nube y continuidad de soporte técnico. El consolidado anual le asigna SPI 100%, lo que indica que la ejecución reportada se mantuvo alineada con el alcance planeado para 2025.  
Dominio Servicios Tecnológicos e Infraestructura 
Este dominio mantiene ejecución estable. El reporte mensual de marzo muestra SPI 100% y el consolidado anual identifica que PRY-17 Portales ciudadanos en Nube, PRY-18 Redes y Conectividad, PRY-19 Gestión de los servicios de infraestructura tecnológica y PRY-20 Herramientas colaborativas cierran 2025 con SPI 100%. El proyecto PRY-16 Herramientas de datos estadísticos aparece con SPI 87,50%, siendo el único de este grupo con diferencia frente al plan anual.  
Durante la vigencia 2025, el dominio de Servicios Tecnológicos e Infraestructura concentró la ejecución de proyectos asociados a herramientas estadísticas, portales ciudadanos en nube, redes y conectividad, servicios de infraestructura tecnológica y herramientas colaborativas. El portafolio anual identifica dentro de este dominio los alcances PRY-16-02 SAS, PRY-16-03 Stata, PRY-17-01 Portal web, PRY-17-02 Geoportal, PRY-17-03 SEN, PRY-18-01 Switch Core, PRY-18-02 Conectividad nacional, PRY-18-03 Red LAN, PRY-18-04 Red inalámbrica, PRY-19-01 Aires, UPS y cableado estructurado, PRY-19-04 Mesa de servicios, PRY-19-05 Monitoreo y control, PRY-19-07 Gestión de dispositivos móviles, PRY-19-08 Bases de datos y capa media, PRY-19-09 Licenciamiento de sistemas operativos, PRY-19-12 Mantenimiento de servicios tecnológicos, PRY-19-13 Servicios de infraestructura en nube pública, PRY-19-14 Piloto de IA para mesa de servicios TIC y PRY-20-04 Gestión y administración de herramientas colaborativas. 
En PRY-16 Herramientas de Datos Estadísticos, los avances se orientaron a mantener la disponibilidad de las herramientas estadísticas requeridas para procesos de análisis de datos, principalmente SAS y Stata; adicionalmente, se realizaron revisiones técnicas y pruebas de funcionalidad de ambas herramientas para verificar su operación en los procesos de análisis de datos. 
En el cierre de la vigencia, PRY-16 Herramientas de Datos Estadísticos también reportó un ejercicio de vigilancia tecnológica sobre herramientas de análisis estadístico, en el cual se identificaron alternativas de software libre como Python y R, considerando tendencias del mercado, evolución tecnológica y restricciones presupuestales del proyecto. 
En PRY-17 Portales Ciudadanos en Nube, los avances se concentraron en la operación de portales institucionales en nube y en la continuidad de servicios de consulta para usuarios internos y externos. En septiembre de 2025 se reportó la operación de los portales SEN, SICODE, DANE y ANDA en Oracle Cloud Infrastructure, con respaldo tipo GOLD y configuración de alta disponibilidad; adicionalmente, se indicó que el Geoportal permanecía en VMware por la complejidad asociada a la migración de su base de datos Oracle, a la espera de definiciones del área DIG para iniciar la migración hacia OCI. 
En octubre de 2025, PRY-17 Portales Ciudadanos en Nube reportó la continuidad operativa de los portales SEN, DANE y ANDA en Oracle Cloud, bajo esquemas de alta disponibilidad y respaldos tipo GOLD. En el mismo periodo se consolidó la implementación del Plan de Recuperación ante Desastres, con replicación de bases de datos y sincronización entre las zonas Ashburn y Colombia, mientras continuaba la planificación de migración del Geoportal. 
En noviembre de 2025, PRY-17 Portales Ciudadanos en Nube mantuvo la operación de los portales SEN, DANE y ANDA en nube de Oracle, con esquemas de alta disponibilidad y respaldos tipo GOLD. El reporte mensual precisa que SEN y SICODE se encontraban productivos en OCI, que los portales web DANE y ANDA estaban productivos en Oracle Cloud, y que el DRP ya se encontraba implementado, operativo y estable, con replicación activa de base de datos entre Ashburn y Colombia, sincronización de máquinas y datos, y replicación asíncrona del servidor de aplicaciones. 
En PRY-18 Redes y Conectividad, los avances se relacionaron con la administración de la conectividad nacional, la operación del núcleo de red, la segmentación y la atención de incidentes de servicio. En noviembre de 2025 se reportó la continuidad de la gestión y soporte de los servicios y componentes de conectividad del DANE a nivel nacional; también se registraron interrupciones del servicio de conectividad por fallas externas del proveedor Claro, las cuales fueron escaladas al proveedor y documentadas en reportes asociados al periodo. 
En el mismo proyecto, el reporte de noviembre señala actividades de fortalecimiento del Switch Core, incluyendo validación de rendimiento del núcleo de red, revisión de VLAN y gestión de direcciones IP restringidas por políticas de seguridad. También se avanzó en la segmentación de red para áreas misionales del DANE Central, como Jurídica, OCI y OPLAN, aplicando nuevas políticas en firewall, y se mantuvo el monitoreo de enlaces provistos por Claro a nivel nacional.  
En PRY-19 Gestión de los Servicios de Infraestructura Tecnológica, los avances se agruparon en infraestructura crítica, mesa de servicios, soporte técnico, mantenimiento y operación de plataformas. En noviembre de 2025 se realizaron mantenimientos preventivos y correctivos sobre equipos críticos de infraestructura, incluyendo UPS y aires de precisión en varias sedes del país; además, se definió el Decálogo para el Consumo de la Bolsa de Repuestos como lineamiento técnico para la gestión de reemplazos y se avanzó en la preparación de visitas de recepción de obra en Cali y Manizales, aplicando el Protocolo de Recepción y Validación de Funcionalidad. 
En el componente de soporte técnico y atención a usuarios de PRY-19 Gestión de los Servicios de Infraestructura Tecnológica, el reporte de noviembre indica la atención de más de 760 requerimientos asociados a creación y administración de usuarios, buzones de correo y accesos a servidores, así como acompañamiento a casos registrados en GLPI y actualización de bitácoras institucionales. El mismo reporte incluye avances asociados a integración de componentes técnicos, entre ellos el ajuste de integración de iframe, dejando el entorno funcional para validación final.  
De manera complementaria, los reportes del Plan de Acción 2025 indican que durante el trimestre se gestionaron servicios y componentes de conectividad para la red de comunicaciones de la Entidad a nivel nacional, se realizaron mantenimientos preventivos y correctivos en infraestructura de redes, cableado estructurado, UPS y aires acondicionados, y se ejecutaron tareas de actualización, refuerzo de seguridad y monitoreo continuo en plataformas Linux y Windows.  
En PRY-20 Herramientas Colaborativas, los avances se orientaron a mantener la operación de servicios colaborativos institucionales y a fortalecer la gestión de identidades. En noviembre de 2025 se reportó acceso continuo a correo electrónico, repositorios en nube y plataformas de comunicación, así como operación de herramientas colaborativas para usuarios internos y externos.  
El mismo reporte de PRY-20 Herramientas Colaborativas señala que se completó la estabilización del Directorio Activo, restableciendo sincronización, replicación y operación híbrida con Microsoft 365; también se reconfiguraron componentes como ALMSERVER y controladores de dominio, se implementó Password Protection en los 16 controladores y se activaron políticas de seguridad en Entra ID.  
Adicionalmente, en PRY-20 Herramientas Colaborativas se fortaleció la delegación administrativa, se reorganizó la estructura de unidades organizativas, se avanzó en la consolidación del licenciamiento Microsoft 365 y se aplicaron medidas de hardening sobre los servicios colaborativos. El seguimiento consolidado de noviembre también indica la reorganización de unidades organizativas y el fortalecimiento de delegación administrativa como parte de la gestión de identidades y accesos.  
En conjunto, los avances del dominio muestran continuidad en la operación de plataformas estadísticas, portales ciudadanos, servicios de nube, conectividad, infraestructura física, mesa de servicios, bases tecnológicas y herramientas colaborativas. La evidencia revisada permite identificar una ejecución orientada a disponibilidad de servicios, mantenimiento de infraestructura crítica, operación de plataformas en nube, soporte a usuarios, gestión de identidades, respaldo de servicios digitales y continuidad tecnológica para los procesos institucionales. 
En general, esto indica que la vigencia 2025 consolidó la continuidad operativa de plataformas, redes, servicios de soporte e infraestructura tecnológica subyacente al PETI. </t>
  </si>
  <si>
    <t xml:space="preserve">El portafolio del Plan Estratégico de Tecnologías de la Información (PETI) vigente para el periodo 2023–2026 está conformado por 23 proyectos y 111 alcances, los cuales se encuentran distribuidos en diferentes dominios tecnológicos para su gestión y seguimiento. La ejecución del portafolio se concentra en fases de desarrollo y cierre, con predominio de proyectos y alcances en ejecución y finalización, lo que orienta la gestión institucional hacia la culminación del ciclo estratégico. Con base en este contexto, a continuación se presenta el análisis del desempeño y avances por cada dominio tecnológico.
1. Dominio: Estrategia y Gobierno
Desempeño general:
El dominio presenta un SPI de 100%, con correspondencia entre el avance real y el avance planificado para el periodo. 
Avances:
Se desarrollan actividades orientadas al cierre del portafolio PETI. Se avanza en la elaboración de documentos de cierre de proyectos, en la articulación con responsables y en la consolidación de información en fichas técnicas, hojas de vida y lecciones aprendidas. Estas acciones permiten registrar el estado, avances y resultados de los proyectos. 
2. Dominio: Datos
Desempeño general:
El dominio presenta un SPI de 91,1%, con diferencia entre el avance real (18,7%) y el avance planificado (21,5%). 
Avances:
Se ejecutan actividades relacionadas con interoperabilidad y servicios digitales, incluyendo la carpeta ciudadana. Se gestionan requerimientos de producción de información con cumplimiento del 100% de solicitudes atendidas. Se inicia la automatización de procesos asociados a cambio de año base y migración tecnológica. Se mantiene la operación del lago de datos en la nube. En el componente sectorial se desarrollan actividades de coordinación y participación en el Plan Nacional de Infraestructura de Datos, el Índice de Madurez de Capacidades y la hoja de ruta sectorial. 
3. Dominio: Sistemas de Información
Desempeño general:
El dominio reporta un SPI de 100%, con avance real de 9,51% y avance planificado de 11,51%.
Avances:
Se ejecutan actividades de desarrollo, mantenimiento, pruebas y despliegue en sistemas de información asociados a operaciones estadísticas. Se realizan ajustes en bases de datos, módulos funcionales y reportes. Se desarrollan pruebas de usuario y de calidad. Se ejecutan actividades de actualización tecnológica en componentes de software. Se realiza la entrega del sistema SGDEA Mercurio a la Oficina de Sistemas, junto con la transferencia de conocimiento, validación documental y registro de actividades de soporte e incidentes. 
4. Dominio: Servicios Tecnológicos e Infraestructura
Desempeño general:
El dominio presenta un SPI de 100%, con cumplimiento del avance planificado para el periodo. 
Avances:
Se mantiene la operación de herramientas estadísticas y servicios tecnológicos. Se ejecutan actividades en portales en nube y sistemas geográficos, incluyendo ajustes y despliegues. Se desarrollan actividades de migración de proveedores de conectividad, actualización de topologías y segmentación de red.
En infraestructura se ejecutan actividades de mantenimiento, monitoreo de plataformas, gestión de respaldos y soporte a usuarios. Se realizan actividades de actualización de plataformas de virtualización, gestión de bases de datos, provisión de escritorios virtuales y administración de licencias. Se implementan mecanismos de automatización del soporte mediante inteligencia artificial y se ejecutan actividades asociadas a la gestión de identidades digitales y herramientas colaborativas. </t>
  </si>
  <si>
    <t>Mejorar la seguridad digital del DANE a través del fortalecimiento de las capacidades de ciberseguridad para asegurar la protección de la información misional e institucional</t>
  </si>
  <si>
    <t>NEMSPI OSIS = (AE / AP)* 100
NEMSPI OSIS: Nivel de ejecución de las actividades del MSPI a cargo de la OSIS
AE: Número de actividades ejecutadas. 
AP: Número de actividades programadas</t>
  </si>
  <si>
    <t>Documento de resultado de impacto de la estrategia de seguridad digital</t>
  </si>
  <si>
    <t xml:space="preserve">Durante la vigencia 2023 se avanzó en el soporte oportuno, monitoreando constantemente las plataformas y servicios de TI con el objetivo de identificar brechas de seguridad de manera temprana para generar los planes de acción de cierre de brechas y evitar la materialización de un incidente informático. 
Se realizaron charlas de concientización de los lineamientos de seguridad digital para los funcionarios, contratistas y proveedores de la Entidad, a nivel central y territorial.  Adicionalmente, se llevó a cabo el evento de seguridad con la participación de los proveedores como parte de la concientización de la importancia de la aplicación de controles de seguridad digital. 
Se adquirieron y configuraron  los siguientes componente de seguridad tecnológica:
_Certificados digitales par a la seguridad de los portales web
_Licenciamiento y soporte técnico de la solución de antivirus
_Correlacionador de eventos de seguridad y SOC. 
_Seguridad en la nube para los servicios de trabajo colaborativo
_El sistema de copias de respaldo para la red de datos del DANE. 
_Servicio de transporte y custodia de medios magnéticos y ópticos de almacenamiento. 
_Firewall para controlar el tráfico de la entidad. 
_WAF para la protección de los servicios  publicados a internet. 
Se realizó la implementación y seguimiento del MSPI y se construyó el Manual de políticas complementarias de seguridad digital. </t>
  </si>
  <si>
    <t>Herramienta de autodiagnóstico MPSI
Evidencia de actividades PETI: PRY_012 Seguridad Digital
Evidencia de actividades PRY_013 Respaldo institucional</t>
  </si>
  <si>
    <t>Fortalecimiento Y Modernización De Las Tics</t>
  </si>
  <si>
    <t>Servicios de información para la gestión administrativa</t>
  </si>
  <si>
    <t>Se presentan los siguientes avances:
1. Implementación DRP al 100% a los portales Web DANE teniendo en cuenta la replicación de las bases de datos a nivel nacional e internacional. 
2. Se generaron copias de respaldo para el portal web del DANE, Anda, portal SEN y SICODE, y el Geoportal, completando al 100% el proceso de estabilización y pruebas.
3. Se completó al 100% la integración de la plataforma WAF en la nube de Oracle con la plataforma FortiSIEM.
4. Se llevó a cabo la construcción y generación de reportes de tráfico de SD WAN para los canales de internet y MPLS de las sedes territoriales.
5. Avance en la documentación del 100% en las actividades del MSPI a cargo de la OSIS.
6. Se realizaron actividades conjuntas con el IGAC para fortalecer la estrategia de seguridad digital sectorial (definición de mesa de trabajo sectorial de Seguridad Digita)l.
7. Se llevaron a cabo ejercicios de phishing interno-centrados en la ciudadanía digital segura, logrando una reducción significativa en los clics en enlaces maliciosos comparado con el año anterior.
Porcentaje PETI cumplido 20,83/20,83</t>
  </si>
  <si>
    <t>Documento Impato de la estrategia de seguridad digital.docx
PETI 2024 DIR_20250124.pdf</t>
  </si>
  <si>
    <t>A corte de Diciembre de 2025:
79,17%/79,17%=100%
Seguridad Digital
El proyecto PRY-21 Seguridad Digital registra para 2025 un avance planeado de 20,83%, un avance real de 20,83% y un SPI de 100%, lo que indica correspondencia entre lo programado y lo ejecutado en la vigencia.
En los reportes mensuales específicos del proyecto, el dominio también mantiene consistencia de ejecución en los meses revisados. En julio de 2025 el archivo específico del dominio reporta 8,33% de avance real, 8,33% de avance esperado y SPI de 100%. En octubre y noviembre los archivos del proyecto muestran igualmente avance real 100%, avance esperado 100% y SPI 1 en la ficha técnica mensual del proyecto. En el archivo mensual consolidado de diciembre 2025, el dominio de Seguridad Digital aparece con 8,33% planeado, 8,33% real y SPI 100%, junto con asuntos por gestionar y próximos pasos de cierre de vigencia.
En términos ejecutivos, esto significa que el dominio no fue el principal generador de brecha en el PETI 2025. A diferencia de otros proyectos con rezagos explícitos en el consolidado anual, PRY-21 Seguridad Digital mantuvo alineación entre programación y ejecución, y los archivos mensuales muestran una secuencia continua de actividades en seguridad endpoint, EDR, forense, seguridad perimetral, control de accesos, vulnerabilidades y lineamientos de seguridad de la información.
En 2025 el dominio se enfocó sobre dos capas complementarias. La primera es la gestión de seguridad de la información como componente de planeación y cumplimiento, visible en el reporte de julio bajo un frente denominado Proyecto Seguridad de la información. Allí se indica que durante julio se mantuvo la implementación del Plan de Seguridad y Privacidad de la Información, se consolidó la matriz única de activos integrando catálogos de licenciamiento, sistemas e infraestructura, se actualizaron procedimientos de ingreso seguro para grupos de la OSIS, se revisó la política de continuidad del negocio en el BCP, se alineó el plan con la versión más reciente del MSPI emitido por MinTIC en junio de 2025, se realizó un taller de gestión de crisis con la alta dirección y se desarrolló el Plan de Recuperación de Desastres (DRP).
La segunda capa es la ejecución del proyecto PRY-21 Seguridad Digital como frente operativo de ciberseguridad. En los archivos mensuales abiertos, este proyecto se despliega sobre dos componentes estructurales: END POINT / EDR y SEGURIDAD PERIMETRAL. En la práctica, esto implica que el dominio no solo se orientó a documentos, políticas y continuidad, sino también a controles técnicos sobre estaciones finales, consolas EDR, módulos forenses, firewalls, WAF, VPN-SSL, IPSEC, autenticación MFA y requerimientos operativos de seguridad.
Seguridad endpoint, EDR y capacidades forenses
El frente de seguridad endpoint muestra evolución medible entre julio, octubre y noviembre. En julio de 2025, el proyecto reporta una postura de seguridad institucional de 93,63%, atribuida a actualización de firmas de antivirus, instalación de módulos de protección como webcontrol y firewall, y depuración de la consola Trellix, reduciendo a 3.888 equipos registrados. Ese mismo mes se gestionaron 31 alertas EDR —5 medias y 26 bajas— sin eventos de criticidad alta al cierre, se analizaron 5 vulnerabilidades detectadas y el despliegue del módulo forense de Trellix alcanzó 2.721 equipos. Además, el archivo indica avance en la implementación de escudos FortiEDR con niveles superiores al 95% en sus categorías críticas y segmentación de subgrupos territoriales para optimizar la protección. 
En octubre de 2025, la línea endpoint se profundiza. El reporte mensual registra una brigada de actualización de antivirus Trellix con aplicación de parches y firmas de seguridad sobre los equipos institucionales, una nueva depuración de la consola que consolidó 3.830 equipos activos bajo monitoreo, una postura de seguridad endpoint de 94,95% y la ampliación del módulo Trellix Forense a 3.782 máquinas. El mismo archivo añade que durante octubre se registraron 132 alertas en la consola EDR Trellix, clasificadas en 1 alta, 24 medias y 107 bajas, y que todas fueron gestionadas, cerrando el mes sin incidentes críticos activos. También se indica el análisis de 6 vulnerabilidades identificadas en el entorno EDR y la aplicación de medidas correctivas.
En noviembre de 2025, el reporte mantiene la misma línea de trabajo y aporta indicadores adicionales. El archivo específico del proyecto informa mitigación de vulnerabilidades detectadas por Microsoft Defender for Identity, mediante ajustes de políticas de certificados, corrección de ACL y plantillas, depuración de permisos heredados y cuentas inactivas, revisión de GPO con privilegios indebidos y reducción de rutas de movimiento lateral. Además, se atendieron 40 eventos de seguridad clasificados en 3 de alta criticidad, 5 de nivel medio y 32 de nivel bajo; tras su tratamiento, el mes cerró sin incidentes activos de criticidad alta. También se evaluaron 6 vulnerabilidades relevantes reportadas por el EDR, y el despliegue de Trellix Forense alcanzó 3.813 equipos operativos. El mismo reporte señala que en el ecosistema FortiEDR se registraron 3.234 equipos con colector activo y que se reorganizaron subgrupos por segmentación de red para mejorar la visibilidad operativa.
A partir de estos datos, el dominio muestra una evolución técnica concreta en cuatro elementos: cobertura de protección sobre equipos, madurez de operación de EDR, capacidad forense y tratamiento de vulnerabilidades. No es necesario inferir mejora “global” más allá de lo indicado por los archivos; pero sí se puede afirmar, con soporte en los reportes, que a lo largo del segundo semestre se incrementó la cobertura del módulo forense, se mantuvo la gestión operativa de alertas sin dejar incidentes críticos abiertos al final de los meses revisados y se sostuvo una actividad recurrente de análisis y corrección de vulnerabilidades. 
Seguridad perimetral y control del perímetro digital
La segunda línea del dominio es la seguridad perimetral. En julio, el archivo del proyecto reporta actualizaciones, configuraciones y ajustes en firewalls, WAF y otras plataformas de seguridad, siguiendo recomendaciones de fabricantes y manteniendo licenciamiento vigente. En ese mismo mes, se atendieron 105 requerimientos escalados por GLPI y otros canales, se efectuó seguimiento a incidentes, análisis de tráfico y de ancho de banda, control de accesos con MFA y monitoreo continuo de conexiones VPN-SSL, IPSEC y SD-WAN. Además, el mes incluye automatización de copias de seguridad en WAF Cloud, elaboración de topologías de alto nivel, gestión de licenciamientos, capacitación técnica con Fortinet y retroalimentación a proveedores.
En octubre, la seguridad perimetral se describe con más detalle operativo. El reporte indica actualización de la infraestructura perimetral y de plataformas de seguridad, revisión de release notes para asegurar compatibilidad con ambientes productivos, mitigación de vulnerabilidades detectadas y atención de 113 requerimientos vía GLPI y otros canales. También se reportan análisis del comportamiento de ancho de banda, tráfico de red y conexiones VPN-SSL e IPSEC, acompañamiento técnico a grupos misionales, asignación de códigos QR de autenticación multifactor a usuarios con conexión VPN-SSL y capacitaciones del proveedor Fortinet sobre herramientas perimetrales. Adicionalmente, se enviaron boletines internos sobre amenazas emergentes al grupo de antimalware.
En noviembre, el componente perimetral mantiene continuidad sobre tres frentes: actualización del modelo de seguridad en profundidad, mitigación de vulnerabilidades y atención operativa. El archivo mensual señala actualización continua de infraestructura y renovación oportuna del licenciamiento asociado, revisión de componentes críticos de plataformas de seguridad, análisis de datos extraídos de Service Gateway, AntiDDoS y Bypass para detectar patrones de tráfico inusuales, identificación de hosts comprometidos en DANE Central y sedes territoriales, y continuidad en la asignación de códigos QR para autenticación multifactor de usuarios con acceso por VPN-SSL. También se reporta atención de 112 requerimientos técnicos escalados desde la mesa de ayuda GLPI y otros canales.
Con base en los archivos, el componente perimetral del dominio trabajó sobre actualización y endurecimiento de controles, operación diaria de requerimientos e incidentes, protección de accesos remotos, mantenimiento de plataformas de exposición externa y análisis de tráfico y comportamiento de red. La documentación no permite cuantificar reducción del riesgo agregado ni inferir métricas de disponibilidad o impacto no expresadas en la fuente, pero sí permite afirmar que existió un control continuo del perímetro digital y una integración operativa entre herramientas y equipo técnico durante el segundo semestre.
En resumen:
•	En planeación y cumplimiento, el dominio trabajó sobre el Plan de Seguridad y Privacidad de la Información, la matriz única de activos, la alineación con el MSPI, la política de continuidad del negocio, el BCP y el DRP.
•	En protección de endpoints, ejecutó actualización de antivirus, ampliación de módulos de protección, operación continua de EDR Trellix, despliegue de capacidades forenses y ampliación de cobertura sobre miles de equipos.
•	En detección y respuesta, gestionó alertas de distintas criticidades, analizó vulnerabilidades, aplicó medidas correctivas y cerró los meses revisados sin incidentes críticos activos según los propios reportes. 
•	En seguridad perimetral, realizó actualización de firewalls, WAF y plataformas de seguridad, protección del acceso remoto con MFA, análisis de tráfico y comportamiento de red, acompañamiento técnico a grupos internos y gestión de requerimientos operativos.
•	En cierre de vigencia, las tareas pendientes se concentraron en análisis interno de vulnerabilidades, revisión de accesos, afinamiento de reglas y políticas, continuidad del negocio, documentación técnica y sensibilización institucional.
En síntesis, el dominio no solo cumplió con el plan anual; además, los archivos muestran que su ejecución se apoyó en una arquitectura de trabajo con gobierno de seguridad de la información, controles endpoint, EDR y forense, seguridad perimetral, autenticación reforzada, gestión de vulnerabilidades y continuidad del negocio. Lo que no puede afirmarse, por falta de datos explícitos en los documentos revisados, es una medición cuantitativa única de reducción de riesgo global o un porcentaje consolidado de madurez del dominio; las fuentes sí permiten describir con detalle sus frentes de trabajo y sus resultados operativos puntuales.</t>
  </si>
  <si>
    <t>•	Se ha fortalecido el entorno de ciberseguridad de la Entidad mediante la implementación de tecnologías avanzadas que permiten una protección proactiva de los activos digitales, manteniendo la integridad y confidencialidad de la información. Estas acciones aseguran la continuidad operativa frente a amenazas y vulnerabilidades cibernéticas, optimizando la respuesta ante incidentes y reforzando la resiliencia de la infraestructura tecnológica.
•	Durante el periodo se fortaleció la gestión de seguridad en endpoints mediante la depuración y actualización de la consola de antivirus Trellix, eliminando equipos inactivos o duplicados y consolidando un inventario de 3.678 dispositivos. Estas actividades, junto con la actualización de firmas y despliegue de agentes, permitieron mantener una postura de seguridad cercana al 97%.
•	En paralelo, se gestionaron y atendieron eventos de seguridad detectados por las consolas EDR, realizando seguimiento y cierre de alertas de diferentes niveles de criticidad, así como el análisis de vulnerabilidades identificadas. Al cierre del periodo no se registran eventos críticos activos, reflejando la gestión operativa sobre los incidentes.
•	Adicionalmente, se adelantaron actividades de monitoreo y análisis forense sobre los equipos, junto con la operación de herramientas como FortiEDR, incluyendo revisión de incidentes, configuración de exclusiones y seguimiento a comportamientos sospechosos, contribuyendo al control y visibilidad del entorno de seguridad de la Entidad.
•	Durante el periodo se avanzó en el fortalecimiento de la cultura de ciberseguridad mediante la capacitación al equipo interno en la identificación de riesgos asociados a técnicas de ingeniería social, mejorando la capacidad de reconocimiento de amenazas que pueden afectar la información institucional.
•	Adicionalmente, se consolidó la gestión de monitoreo de seguridad informática a través del seguimiento y análisis de alertas, permitiendo visibilidad sobre su estado, categorización, impacto, prioridad y tendencia, así como su asignación a los diferentes equipos responsables, contribuyendo a una atención más estructurada de</t>
  </si>
  <si>
    <t>L3.7</t>
  </si>
  <si>
    <t>Articular el alcance de las direcciones territoriales con el seguimiento y control en la producción de las operaciones estadísticas de fuente primaria.</t>
  </si>
  <si>
    <t>(Cantidad de reportes realizados en la vigencia / cantidad de reportes requeridos en la vigencia)*100</t>
  </si>
  <si>
    <t>Informes de alcance de indicadores operativos</t>
  </si>
  <si>
    <t>Dirección de Recolección y Acopio - DRA</t>
  </si>
  <si>
    <t>El reporte de los avances operativos representa un cumplimiento del 99,52% correspondiente a la realización de 411 informes de los 413 programados. Este resultado es producto de las  acciones de mejora aplicados en los modelos de los indicadores no solo de gestión, si no los indicadores internos de control y verificación de avance, los cuales se han logrado establecer acorde a los tiempos de cierre y con la información acorde a los seguimientos y controles establecidos.</t>
  </si>
  <si>
    <t>Se presentan carpetas por operación estadística con archivos en Excel y correos electrónicos con los reportes realizados.</t>
  </si>
  <si>
    <t>El reporte de los avances operativos representa un cumplimiento del 99,68% correspondiente a la realización de 631 bases de datos de las 633 programadas. Este resultado es producto de las acciones de trazabilidad y articulación operativo en campo por parte de las direcciones territoriales y de gestión y control por parte de la DRA en DANE Central, mediante los indicadores internos de verificación y seguimiento de avance, los cuales se han logrado establecer acorde a los tiempos de cierre y cuyas evidencias justifican la entrega consolidada de la información requerida por la recolección de las OOEE.</t>
  </si>
  <si>
    <t>Se presentan las evidencias por carpetas por grupo interno de trabajo con archivos en Excel y correos electrónicos con los reportes realizados.</t>
  </si>
  <si>
    <t xml:space="preserve">El reporte ponderado de 109,5% corresponde a los avances operativos durante el periodo 01 de enero al 31 de diciembre del 2025, de acuerdo a los siguientes resultados: Meta_01:  Bases de Datos con un cumplimiento del 115,6% en la generación de 703 bases de datos de las 608 programadas para esta vigencia. </t>
  </si>
  <si>
    <t xml:space="preserve">En el desarrollo de las actividades de la DRA, al 30 d abril de 2026 se realizó la recolección y entrega de evidencias, en concordancia con la linea estratégica L3:
En cuanto a los productos de bases de datos se entregaron 294 frente a 296 programadas, lo que corresponde a un cumplimiento del 99%. En la gestión del conocimiento, se realizaron 8 entrenamientos, superando los 5 previstos, con un cumplimiento del 160 %. Finalmente, en la generación de documentos técnicos se actualizaron 24 documentos de los 26  programados, alcanzando un cumplimiento del 92%.   </t>
  </si>
  <si>
    <t>https://danegovco.sharepoint.com/:f:/r/sites/DANE_PlaneacionCalidadMonitoreoyEvaluacion_DRA_0365/Documentos%20compartidos/1.%20Calidad/1.%20PAI/Evidencias%20PAI-PO/PAI-DRA-2026/I%20Trim_Consolidado?csf=1&amp;web=1&amp;e=RBZCHY</t>
  </si>
  <si>
    <t>90 PUNTOS
STOCK</t>
  </si>
  <si>
    <t xml:space="preserve">Aumentar el índice de desempeño institucional de las políticas del MIPG </t>
  </si>
  <si>
    <t xml:space="preserve">Puntaje de medición institucional FURAG superior o igual a 90 puntos </t>
  </si>
  <si>
    <t xml:space="preserve">Informe de avance y logros alcanzados por la entidad en la mejora de la implementación de las políticas de MIPG </t>
  </si>
  <si>
    <t xml:space="preserve">Oficina Asesora de Planeación - OPLAN
Lideres de política MIPG </t>
  </si>
  <si>
    <t>PES_30</t>
  </si>
  <si>
    <t>De acuerdo con los resultados del Furag 2022 publicado por el DAFP, el DANE incrementó el IDI en 12 puntos, pasando de un puntaje de 79,8 en 2021 al 92 en 2022. De esta forma se da cumplimiento con el incremento establecido en la meta. Los resultados fueron presentados en Comité Directivo del 30 de Octubre de 2023</t>
  </si>
  <si>
    <t>Se realizó el diligenciamiento del FURAG para la medición de la vigencia 2023 obteniendo un puntaje general en el índice desempeño de 95.9% para la entidad.</t>
  </si>
  <si>
    <t>Resultados del Índice de Desempeño Institucional 2023 publicados por el DAFP</t>
  </si>
  <si>
    <t>Fortalecimiento de la capacidad institucional para la implementación del modelo de gestión Nacional</t>
  </si>
  <si>
    <t>Se alcanzó un puntaje de 94,3 en el Índice de Desempeño Institucional para la vigencia 2024, manteniéndose por encima de la meta institucional de 92 puntos definida en el Plan Estratégico Institucional para el cuatrienio. Este resultado permitió posicionar a la entidad en el puesto 18 entre 159 entidades nacionales que reportaron medición, ocupando además el primer lugar entre los Departamentos Administrativos y el segundo lugar a nivel del Sector Estadístico.</t>
  </si>
  <si>
    <t xml:space="preserve">Se obtuvo un puntaje de 96,8 en el Índice de Desempeño Institucional (IDI) para la vigencia 2025, lo que representa un incremento de 2,5 puntos frente al resultado obtenido en 2024. Con este desempeño, la entidad no solo supera ampliamente la meta institucional de 92 puntos establecida en el Plan Estratégico Institucional para el cuatrienio, sino que también consolida una trayectoria sostenida de fortalecimiento de su gestión.
Este resultado ubica al DANE en el puesto 20 entre las 163 entidades nacionales que reportaron información, ocupando además el primer lugar entre los Departamentos Administrativos y dentro del Sector Estadístico.
</t>
  </si>
  <si>
    <t>https://danegovco.sharepoint.com/:f:/r/sites/PlanesInstitucionales-MetasHisttricasporrea2018-2022/Documentos%20compartidos/FURAG/REPORTE%202025/Resultados%20IDI_2025?csf=1&amp;web=1&amp;e=tHoqTa</t>
  </si>
  <si>
    <t>Implementar una estrategia de comunicación interna que promueva el cuidado y trabajo en equipo en la entidad</t>
  </si>
  <si>
    <t>Informe de avance y logros alcanzados por la entidad en el marco de la estrategia de comunicación interna.</t>
  </si>
  <si>
    <t>La estrategia de comunicación interna se fundamentó en los siguientes pilares:
Canales de Comunicación digitales: Se fortaleció la difusión de contenidos en la DANEnet. La página principal fue actualizada, haciéndola más interactiva y atractiva mediante diversas piezas alineadas con las campañas de difusión en colaboración con distintas áreas, como la Batería de Riesgo Psicosocial. Además, se utilizaron herramientas colaborativas de Microsoft, destacando Yammer, que posibilitó una interacción más cercana con todos los integrantes de la entidad mediante actividades relacionadas con fechas especiales, como el Día de la Madre. A través de este canal, se comunicaron noticias, actualizaciones, eventos y mensajes de interés institucional. Asimismo, facilitó la comunicación bidireccional, permitiendo que los servidores expresaran sus inquietudes, sugerencias y comentarios.
Campañas Temáticas: Se diseñaron campañas temáticas, centradas en aspectos clave de la cultura de la entidad, como la diversidad, la innovación, la responsabilidad social y el bienestar laboral, así como también alineadas con temas específicos de la entidad, con su visión, misión, y valores institucionales. Estas campañas incluyeron actividades, charlas, retos y materiales informativos para sensibilizar y comprometer a los empleados con dichos temas. Entre ellas, se destacan:  
Reto PEI: Este consistió en la construcción final de la identidad visual del Plan Estratégico Institucional (PEI) del DANE.
Ética del Servidor: incluyó acciones puntuales como Elaboración de vídeos, contenidos y estilo gráfico de la campaña, elaboración de piezas de derechos-deberes, código de integridad, qué hago y qué no hago como servidor público.
Sumemos Eco-conciencia: Presentamos  la importancia del cambio climático enlazando a actividades dentro de la Comunidad DANE que contribuyen a hacer un cambio ante la problemática, fomentando prácticas sostenibles y eco-amigables dentro de la entidad.
Feria de la Excelencia: en el marco del compromiso continuo con la mejora y fortalecimiento de los procesos internos de la Entidad, se realizó el evento llamado “feria de la Excelencia”, dirigido a todos los servidores. La iniciativa surge por la importancia de la mejora continua en el Departamento Administrativo Nacional de Estadística (DANE) mediante la revisión, análisis y socialización de resultados de los informes de auditoría durante la vigencia 2023</t>
  </si>
  <si>
    <t>Estrategia de comunicación interna</t>
  </si>
  <si>
    <t>En la estrategia de comunicación interna se identificó la necesidad de abordar un eje de intervención urgente: la comunicación con los grupos de interés dentro de la institución.
Ejes temáticos​                  Publicaciones​  Avance​ %*​
Administrativo​                        16​                  100​
Ambiental​                               34​                  100​
Bienestar​                                 98​                  100​
Contractual​                             21​                 100​
Cultura Estadística​                134​                  100​
Disciplinario​                             8​                  100​
Internacionalización​                 2​                  100​
Jurídico​                                    7​                  100​
Planeación institucional​         20​                  100​
Ruedas de prensa​                    7​                  100​
Servicio al ciudadano​               2​                  100​
Tecnologías                            42​                 100​
TOTAL​                                    391​                100​
Se crearon 3 proyectos colaborativos en la sección "Mi espacio" de DANEnet
- Gestión administrativa: https://danegovco.sharepoint.com/sites/GestinAdministrativa
- Gestión del conocimiento y la innovación:
https://danegovco.sharepoint.com/sites/GestiondelConocimientoeinnovacion
- Control interno de la gestión:
https://danegovco.sharepoint.com/sites/ControlInternodelaGestin
De igual forma, se establecio la estrategia de comunicación Interna de CENU</t>
  </si>
  <si>
    <t>Entre el enero y diciembre de 2025 se diseño la estrategia de comunicación interna donde se implentarin las siguientes acciones:
´- Enlace directo con las dependencias internas: establecimos un canal directo y activo con las dependencias, para acompañamiento continuo en la co-creación de mensajes y campañas, y asesoría estratégica según sus necesidades comunicacionales. Adicionalmente se estableció un enlace directo para cada dirección técnica y cada dirección territorial.
- Posicionamiento del concepto de Comunidad DANE: activamos una estrategia de posicionamiento que resignifica el sentido de pertenencia y consolida vínculos para todas las personas que tienen relación con el DANE.
- Renovamos la línea gráfica institucional: implementamos una nueva línea gráfica en los productos comunicacionales internos, que visibiliza las personas y los equipos de trabajo, elevando su identidad y coherencia visual.
- Fortalecimiento de la comunicación interna a nivel territorial:
mayor visibilización de la labor de las sedes y su talento humano en cada una de las Direcciones Territoriales.
- Rediseño de la Intranet “DANENet”, uno de los canales más importantes de la Entidad. A partir de mesas de trabajo y análisis internos, elaboramos un plan de mejoramiento para la intranet.
- Nuevos productos y canales: Datografías, Al Día con el DANE, carteleras digitales, fortalecimiento y activación de los medios de comunicación interna desde la producción audiovisual y gráfica.
- Plan de trabajo de fortalecimiento: rediseñamos la estrategia con un plan estratégico de fortalecimiento comunicacional, fundamentado en los hallazgos de la encuesta general de comunicación interna y el análisis de navegación en la intranet, encuestas realizadas durante el primer semestre del año incluyendo un capítulo con énfasis en las tácticas dirigidas a las sedes y territoriales.
Mailing: 429
Wallerpaper mensual: 14
Publicaciones DANENET: 906
Carteleras digitales: 427
Boletín al Día con el DANE: 38
Viva Engage: 64
Guiones: 46
Eventos y presentaciones: 43
Piezas gráficas: 999
Rompetráficos: 69
Encuesta de comunicación interna: 1
Encuesta interna sobre la Intranet “DANENet”: 1
Historias de la Comunidad DANE: Datografías: 6
Mesas de trabajo con las dependencias: 45
Plantillas gráficas y audiovisuales para uso interno: 53
Resultados de las publicaciones canales Com. Interna: 1917</t>
  </si>
  <si>
    <t xml:space="preserve">Entre el enero y abril de 2026 se diseño la estrategia de comunicación interna donde se implentarin las siguientes acciones:
Mailing: 194
Wallerpaper mensual: 5
Publicaciones DANENET: 513
Carteleras digitales: 131
Boletín al Día con el DANE: 17
Viva Engage: 41
Eventos y presentaciones: 5
Rompetráficos: 52
Datografias: 5
Segunda etapa rediseño de la Intranet avance 41,6%
</t>
  </si>
  <si>
    <t xml:space="preserve">Artículo 82°. Formalización del empleo público en equidad, con criterios meritocráticos y vocación de permanencia. </t>
  </si>
  <si>
    <t xml:space="preserve">Realizar la reestructuración organizacional del DANE </t>
  </si>
  <si>
    <t xml:space="preserve">(Número de actividades realizadas / Número de actividades programadas)*100 </t>
  </si>
  <si>
    <t>Decreto de modificación de estructura, Decreto de modificación de planta y Resolución de  reorganización de territoriales</t>
  </si>
  <si>
    <t>Oficina Asesora de Planeación - OPLAN</t>
  </si>
  <si>
    <t>PES_31</t>
  </si>
  <si>
    <t>Se realizó levantamiento de cargas y se inicio el costeo de la planta temporal, construcción del borrador del documento Técnico y Borrador del  Decreto. 
Se creo el GIT de Alianzas y Asuntos Internacionales, y se reorganizaron  y crearon GITs de las Direcciones de DCD y DSCN</t>
  </si>
  <si>
    <t>Borrador de Decreto,  Documento Técnico, Resoluciones y Justificaciones Técnicas</t>
  </si>
  <si>
    <t>En esta vigencia se abrieron nuevas líneas de trabajo en torno a la modernización organizacional del DANE, es por ello que se implementaro diferentes líneas de trabajo, entre ellas rediseño a costo cero, ampliación de planta y gestión de acuerdos colectivos. Por tal razón, el alcance del proyecto se amplía y aumentan la cantidad de actividades que se deben realizar, por lo que el porcentaje de cumplimiento se debió volver a calcular teninedo en cuenta los nuevos procesos.
Es importante aclarar que cualqueir tipo de rediseño que impacte la estructura de la entidad o la planta de personal se debe gestionar según los pasos establecidos en la Circular Conjunta 100 - 011 de 2023.
La Oficina Asesora de Planeación, preparó la información necesaria para solicitar al DAPRE, DNP, Ministerio de Hacienda y Departamento de la Función Pública, los avales correspondientes para llevar a cabo el Rediseño a costo cero, este incluye: 
•	La creación de la Dirección de Registros Estadísticos
•	La modificación del proceso de Gestión Tecnológica, pasando de ser un proceso de apoyo a un proceso estratégico y en consecuencia el cambio de la Oficina de Sistemas a Dirección de Tecnologías de la Información y las Comunicaciones, 
•	La actualización de los decretos de estructura y de modificación de planta.
•	La construcción de la propuesta de ampliación de planta en el marco de la formalización laboral para ser presentada en el inicio de 2025.</t>
  </si>
  <si>
    <t>*Propuesta decreto de funciones
*Propuesta decreto ampliación de planta
*Oficio DAPRE
*Oficio DNP
*Oficio Hacienda
*Oficio DAFP</t>
  </si>
  <si>
    <t>Fortalecimiento de la capacidad institucional para la implementación del modelo de gestión Nacional
sistema de gestión producto</t>
  </si>
  <si>
    <t>Sistema de gestión</t>
  </si>
  <si>
    <t>1. Se llevó a cabo la reorganización de las Direcciones Territoriales. 
2. Se radicó ante el Departamento Administrativo de la Función Públca - DAFP la documentación soporte de la solicitud de concepto favorable para el rediseño acosto cero y se recibió dicha autorización.
3. Se solicitó previo concepto al Departamento Adminisrtativo de la Presidencia sobre rediseño a costo cero, el cual fue aprobado.
4. Se solicitó la autorización al DAPRE para el inicio del proceso de ampliación de planta, se recibió la aprobación. 
5. Se solicitó al Departameno Nacional de Planeación - DNP el concepto para el proceso de ampliación de planta al requerir recursos de inversión para  su financiación parcial.</t>
  </si>
  <si>
    <t>Para el primer cuatrimestre de 2026 la Oficina Asesora de Planeación, continuó realizando las sigueintes gestiones en cuanto a los diferentes procesos de reestructuración:
* En cuanto a rediseño a costo cero, en marzo de 2026 y teniendo en cuenta la expedición del Decreto 312 de 2026, se realizó un alcance mediante el oficio No. 202610021217 a las comunicaciones enviadas y a los proyectos de decreto y memoria justificativa con los nuevos valores.
* Respecto de ampliación de planta se realizó comunicación al DNP, teniendo en cuenta que la respuesta que remitieron al oficio enviad pr el DANE fue confusa y hubo necesidad de pedir aclaración.
*Para el tema de incremento de dos grados en la planta, en enero de 2026 se radicó ante el DAPRE la solicitud de autorización para iniciar el proceso, sin embargo al no obtener respuesta, en abril se realizó una reiteración.
*En cuanto al proceso de prima censal, las respuestas a las consultas realizadas es que deben hacerse vía decreto. Se proyectaron el proyect de decreto y la memoria justificativa.</t>
  </si>
  <si>
    <t>1. Resolución 0811 de 2025
2. Oficio de soicitud de concepto al DAFP y oficio de aprobación.
3. Oficio de previo concepto al DAPRE y oficio de aprobación. 
4. Oficio de solicitud de autorización al DAPRE sobre ampliación de planta y oficio de aprobación.
5. Oficio de solicitud de concepto al DNP sobre ampliación de planta.
Enlace: https://danegovco.sharepoint.com/sites/PlanesInstitucionales-MetasHisttricasporrea2018-2022/Documentos%20compartidos/Forms/AllItems.aspx?id=%2Fsites%2FPlanesInstitucionales%2DMetasHisttricasporrea2018%2D2022%2FDocumentos%20compartidos%2FOPLAN%2FEvidencias%20Planes%20Institucionales%202026%2FPEI%2FL4%2E3&amp;viewid=4898ae3e%2D639a%2D41ac%2Db718%2D8f47bbb2b81e&amp;csf=1&amp;CID=27ef4f4d%2D3bca%2D48e4%2Db5f9%2D0d6963d82b00&amp;FolderCTID=0x01200068B652A970EA5247877AFDBA525B8505&amp;ovuser=0d1de34d%2Daf49%2D4bf5%2Db8ee%2D3c3c44ce7942%2CDKBernalH%40DANE%2EGOV%2ECO&amp;TeamsCID=65e4979c%2Db238%2D4e36%2Dac7a%2D473e76959f0d&amp;OR=Teams%2DHL&amp;CT=1780002286505&amp;clickparams=eyJBcHBOYW1lIjoiVGVhbXMtRGVza3RvcCIsIkFwcFZlcnNpb24iOiI0OS8yNjA1MTQxNjcwOCIsIkhhc0ZlZGVyYXRlZFVzZXIiOmZhbHNlfQ%3D%3D</t>
  </si>
  <si>
    <t>Implementar una estrategia con enfoque preventivo que permita mejorar la gestión interna de los procesos de la entidad.</t>
  </si>
  <si>
    <t xml:space="preserve">(Número de hitos ejecutados con trabajos de enfoque preventivo / Número de hitos definidos con trabajos de enfoque preventivo) *100%
Los hitos determinados para la estrategia con enfoque preventivo de mejorar son:
Hito 1: 25%  Información documentada 2023 
Hito 2: 25%  Acciones con enfoque de prevención en el PAAI 2024 
Hito 3: 25%: Acciones con enfoque de prevención en el PAAI 2025 
Hito 4: 25%: Acciones con enfoque de prevención en el PAAI 2026
</t>
  </si>
  <si>
    <t xml:space="preserve">Documentos que soportan el cumplimiento de las acciones programadas, con enfoque preventivo para la mejora de los procesos de la entidad </t>
  </si>
  <si>
    <t>Oficina de Control Interno - OCI</t>
  </si>
  <si>
    <t>Durante la vigencia 2023, la OCI elaboró, revisó y envío a flujo de aprobación, el procedimiento de consultoría.</t>
  </si>
  <si>
    <t>Procedimiento_consultoría_OCI</t>
  </si>
  <si>
    <t>1. Seguimiento a Beneficiario Final.
2. Seguimiento Ejecución Presupuestal y Reservas presupuestales DANE NC y Direcciones Territoriales.
3. Seguimiento Reporte de Empleos de Carrera Administrativa que se encuentra en Vacancia Definitiva.
4. Políticas de Seguridad Financiera SIIF DANE - FONDANE.
5. Seguimiento a Indicadores de Gestión y a las Metas de Gobierno Sinergia SISMEG de DANE - FONDANE.
6. Informe de Seguimiento al Plan de Acción (PAI) DANE- FONDANE Segundo semestre 2023 y primer semestre 2024.
7. Informe de seguimiento a agenda regulatoria.
8. Informe de arqueo de caja menor.</t>
  </si>
  <si>
    <t>Documentos de lineamientos tecnicos</t>
  </si>
  <si>
    <t>Fortalecer la implementación y cumplimiento de los mecanismos de la política de prevención del daño antijurídico.</t>
  </si>
  <si>
    <t>(Número de acciones de la política de prevención del daño antijurídico implementadas/Número de acciones de la política de prevención del daño antijurídico programadas)*100</t>
  </si>
  <si>
    <t>Documento de las acciones de fortalecimiento</t>
  </si>
  <si>
    <t>Oficina Asesora Jurídica - OAJ</t>
  </si>
  <si>
    <t xml:space="preserve">Informe sobre el cumplimiento de los mecanismos definidos en el plan de acción de la Política de Prevención del Daño Antijurídico - PPDA para la vigencia 2024. </t>
  </si>
  <si>
    <t>Se realizó un informe sobre el cumplimiento de los mecanismos definidos en el plan de acción de la Política de Prevención del Daño Antijurídico - PPDA para la vigencia 2024.
La Oficina Asesora Jurídica, a través de la mesa de trabajo desarrollada el 26 de febrero de 2024 con las áreas responsables de la ejecución de las actividades definidas, socializó el plan de acción de la Política de Prevención de Daño Antijuridico 2024-2025, exponiendo entre otros temas, sus antecedentes normativos, las diferentes instancias surtidas para su aprobación y exponiendo cada uno de los mecanismos, junto con sus medios de divulgación y fechas de ejecución.</t>
  </si>
  <si>
    <t>1.Informe Plan de Acción PPDA 2024-2025
2.Anexo 1. Informe Mesas de Trabajo PDA
3.Anexo 2. Memorando  Informe Mesas de Trabajo PDA</t>
  </si>
  <si>
    <t xml:space="preserve">Se realizó el Informe sobre el cumplimiento de los mecanismos definidos en el plan de acción de la Política de Prevención del Daño Antijurídico - PPDA-2025
Mediante el Memorando 202530019143 de fecha 30 de diciembre de 2025, se socializó la Política de Prevención del Daño Antijurídico (PPDA) 2026–2027
</t>
  </si>
  <si>
    <t>Mediante memorando interno No.202630008134 del 24 de marzo de 2026, se realizó seguimiento al cumplimiento mecanismos establecidos Política de Prevención del Daño 
Antijurídico (PPDA) 2026–2027</t>
  </si>
  <si>
    <t xml:space="preserve">-Informe sobre el cumplimiento de los mecanismos definidos en el plan de acción de la Política de Prevención del Daño Antijurídico - PPD 2025
- Memorando 202530019143 de fecha 30 de diciembre de 2025, se socializó Política de Prevención del Daño Antijurídico (PPDA) 2026–2027
- Política de prevención del daño antijurídico -PPDA  2026-2027
</t>
  </si>
  <si>
    <t>Implementar acciones que permitan el fortalecimiento de la gestión estratégica del talento humano, de la gestión documental, administrativa, financiera y contractual en la entidad</t>
  </si>
  <si>
    <t>(Número de acciones anuales realizadas en el Plan de Acción Institucional /Número de acciones programadas en el Plan de Acción Institucional que permitan el fortalecimiento de la gestión del talento humano)*100</t>
  </si>
  <si>
    <t>Informe de avance y logros implementados para la mejora de la gestión del talento humano, de la gestión documental, administrativa, financiera y contractual en la entidad.</t>
  </si>
  <si>
    <t xml:space="preserve">Secretaria General </t>
  </si>
  <si>
    <t>Durante la vigencia 2023, la Secretaria General dio cumplimiento al 100% al total de metas programadas (16) las cuales aportan al fortalecimiento de la gestión estratégica del talento humano, se destacan las siguientes acciones con el objetivo de impactar el bienestar de los servidores y su desarrollo personal y laboral:
1.	En lo referente a clima laboral se desarrollaron actividades e intervenciones enfocadas al liderazgo de diferentes áreas a nivel nacional mediante espacios de intervención, prevención y promoción de conductas que aportan al mejoramiento del clima laboral, con el apoyo de herramientas y espacios psicoeducativos en los que se abordaron temáticas relacionadas con la resolución de conflictos, fortalecimiento de habilidades blandas, procesos de comunicación asertiva, crecimiento personal, entre otros. 
2.	El Plan Institucional de Capacitación estuvo orientado a fortalecer las competencias laborales de los servidores del DANE, a través de capacitaciones misionales y de gestión, para afianzar la capacidad técnica e idoneidad del talento humano y el cumplimiento de los objetivos institucionales. De esta forma el PIC abarcó los siguientes ejes: Gestión del conocimiento y la innovación; Creación de valor de lo público; Transformación digital; Probidad y ética de lo público; nivel directivo; Programa de capacitación en SGSST y Programa de inducción – reinducción.
3.	Los resultados generales obtenidos en la aplicación de la batería identifican un nivel de riesgo psicosocial intralaboral medio o bajo en la entidad y teniendo en cuenta el criterio establecido en la Resolución 2764 de 2022, la próxima evaluación se debe realizar en un lapso de 2 años a partir de la última medición. 
Una vez identificados, evaluados y valorados los riesgos psicosociales en la entidad y con el fin de dar continuidad en la intervención durante la vigencia 2024 se elaborará la matriz de acción - Plan de intervención y acompañamiento basado en los resultados de la batería del riesgo psicosocial, que integra los dominios, las dimensiones intralaborales, extralaborales y de estrés, temas y actividades a intervenir con los respectivos responsables. 
4.	Teniendo en cuenta la implementación del sistema de administración de personal - Kactus, se adelantaron actividades que continúan brindando información confiable y oportuna sobre la nómina, contribuyendo a las políticas institucionales de la entidad.
En aporte al fortalecimiento de la gestión documental y administrativa se destacan las siguientes acciones:
5.	La entidad avanzó en la organización y conservación de su archivo al elaborar las Tablas de Valoración Documental, las cuales fueron radicadas para convalidación del Archivo General de la Nación. Una vez sean convalidadas, con este instrumento, la entidad podrá organizar y disponer el fondo documental acumulado desde 1953, contar con un inventario confiable y actualizado para responder a las consultas, y optimizar el espacio de almacenamiento al aplicar la disposición final a los documentos de eliminación.
6.	Se dio inicio la transformación digital en la gestión documental, con el Sistema de Gestión de Documento Electrónico de Archivo (SGDEA), plataforma que permitirá a la entidad organizar, proteger y agilizar sus documentos electrónicos.
7.	Capacitaciones a los encargados de almacén e inventarios en los sistemas de administración de los bienes devolutivos y de consumo (SAI y SAE), con el fin de mejorar las habilidades y capacidades para el desarrollo de las funciones.
8.	Ejecución del plan de trabajo de infraestructura bajo intervención, acompañamiento y apoyo técnico, en cada uno de los procesos adelantados en las sedes de la Entidad para la atención de necesidades y así garantizar el buen funcionamiento de la entidad.
9.	Ejecución del plan de trabajo ambiental enfocado en capacitar, informar y socializar los procedimientos, prácticas y actividades encaminadas a transformar positivamente la cultura ambiental de los servidores y colaboradores de la Entidad, en contribución a la protección del ambiente, la prevención y mitigación de los impactos ambientales, el cumplimiento de los requisitos legales y la mejora del desempeño ambiental del DANE
En aporte al fortalecimiento de la gestión financiera, se destacan las siguientes acciones:
10.	Elaboración de un diagnóstico de la información documentada durante toda la vigencia con el propósito de ajustar las necesidades, mejorar las pautas y articulación por procesos.
11.	Plan de trabajo con el calendario tributario nacional como herramienta de seguimiento, control y ejecución para el cumplimiento de pago de impuestos a nivel nacional del DANE-FONDANE. 
12.	Campaña de sensibilización en donde se elaboraron y socializaron los lineamientos y recomendaciones en lo que respecta a reservas presupuestales, lineamientos de cierre y apertura de vigencia, políticas de operación, criterios de ejecución presupuestal y pago de obligaciones y manejo del módulo de plan de pagos en el SECOP II. 
13.	Reportes de reservas y ejecución presupuestal a la secretaria general y a la Alta Dirección para el seguimiento y control. Asimismo, esta información se presentó en las reuniones mensuales programadas de seguimiento a la programación y ejecución del PAC, con los enlaces y responsables de las áreas ejecutoras.
14.	Actualización de 26 documentos durante toda la vigencia, relacionados con los subprocesos planificación financiera, perfeccionamiento presupuestal y operación contable, con el objetivo de fortalecer el control documental para asegurar que la información documentada está disponible y sea adecuada para su uso.
En aporte al fortalecimiento de la gestión contractual, se destacan las siguientes acciones:
15.	Diseño e implementación de la primera fase de la estrategia denominada Rigor, Oportunidad y Calidad (ROC) que sirvió para fortalecer dos componentes, el administrativo y el jurídico. Como resultado se resaltan 4 logros principales 1. Autogestión de contratistas, por la reactivación del Sistema de Certificaciones de Contratistas DANE – FONDANE, 2. Certificación de funcionarios, por la gestión de capacitaciones con Colombia Compra Eficiente y ESAP, 3. Comunicaciones oportunas, por la creación del canal de comunicación con usuarios de los servicios del GIT y 4. Calidad en los productos del GIT, por el cambio en el modelo de operación del equipo jurídico. 
16.	Mesas de trabajo en donde se aclararon aspectos técnicos para las adquisiciones con la Oficina de Sistemas, la Dirección de Censos y Demografía y las Direcciones Territoriales, lo cual permite evidenciar y mejorar aspectos claves en oportunidad y calidad, en los procesos de adquisición de bienes y servicios de estas dependencias.</t>
  </si>
  <si>
    <t xml:space="preserve">Documento de Planeación
Documentos de lineamientos Técnicos
Servicios Tecnológicos
</t>
  </si>
  <si>
    <t>1. Implementación del Plan de trabajo de Infraestructura. 
Se realizaron las actividades programadas, que conllevaron a la mejora en el control de los comodatos y demás contratos suscritos en DANE Central y en las direcciones territoriales, entre otras:
- Verificación del cumplimiento de las condiciones mínimas de infraestructura para el funcionamiento y desarrollo de la misionalidad de la Entidad, mediante la identificación conjunta de las necesidades con las direcciones territoriales.
- Atención a las solicitudes de las dependencias en materia de infraestructura.
- Verificación documental de los procesos contractuales.
- Seguimiento a la ejecución oportuna de los recursos de infraestructura asignados.
- Avance en la actualización de las fichas técnicas de las sedes a nivel nacional.
- Apoyo técnico a las territoriales en las reorganizaciones de los puestos de trabajo.
- Visitas técnicas a las sedes de la Entidad. 
- Reportes institucionales (riesgos, PIIP, indicadores de gestión) y de los planes de mejoramiento suscritos.
2. Ejecución del Plan de Mantenimiento y Sostenibilidad (PMAS). 
Se verificó el cumplimiento de las actividades programadas en el PMAS 2024, mediante el seguimiento detallado a la ejecución oportuna de las (47) actividades programadas y recursos asignados para infraestructura, así: 
- Mantenimiento general: plomería (14).
- Mantenimiento general de limpieza de cubiertas y canales (30).
- Pintura externa en zonas comunes (1).
- Mantenimiento general escaleras en zonas comunes (1).
- Mantenimiento e instalación de luminarias (1).
3.Ejecución del Plan de Trabajo Ambiental. 
Fortalecimiento de la cultura ambiental a nivel nacional, enfocada en el manejo y disposición adecuada de residuos sólidos y peligrosos, así como en la implementación de medidas para la administración y seguimiento continuo del uso de bienes y recursos, mediante el desarrollo de las siguientes actividades:
- Entrega de 1.516 kg residuos de iluminación, residuos de aparatos eléctricos y electrónicos (RAEE), de las sedes Central y las Direcciones Territoriales. 
- Suscripción del contrato con objeto de Prestar el servicio de gestión y manejo integral de residuos peligrosos generados en el DANE.
- Entrega de 9.324,26 kg. de residuos ordinarios aprovechables a las organizaciones de recicladores. 
- Adjudicación del proceso con objeto de Realizar la recolección, clasificación, pesaje, transporte y disposición final adecuada de los residuos sólidos aprovechables de carácter no peligrosos generados en el DANE Central y Territorial Centro Bogotá del DANE. Al igual que las bodegas de almacenamiento y custodia ubicadas en cercanías al Distrito Capital.
- Entrega de 774 elementos (toner y consumibles) para disposición final a través del Programa de devolución y reciclaje de consumibles HP Planet Partners, Programa de recolección de suministros vacíos Lexmark Cartridge Collection Program – LCCP y del Gestor externo LITO S.A.S (23 unidades marca RICOH) provenientes de las sedes Central y Direcciones Territoriales.
- Entrega para incineración de 329 kg. de elementos de kit institucional clasificados como residuos biosanitarios, provenientes de la Dirección Territorial Centro.
- Ejecución de tres capacitaciones virtuales a nivel nacional con el apoyo técnico de entidades externas, como la Empresa de Acueducto y Alcantarillado de Bogotá - Ruta del agua, Secretaría Distrital de Ambiente - Apropiación del recurso hídrico, elementos Plásticos de un solo uso y consumo sostenible, y ENEL Colombia - Eficiencia energética.
- Organización y archivo físico y digital de los certificados de entrega y disposición final de los residuos sólidos y líquidos.
- Ejecución de seis sesiones de sensibilización presencial en las sedes Central y Dirección Territorial Centro (Bogotá) sobre el manejo de residuos y uso eficiente de los recursos, con el apoyo de la organización de recicladores EMRS E.S.P.
- Ejecución de cinco sesiones de sensibilización al personal de aseo y cafetería de las sedes de las Direcciones Territoriales acerca de la separación de residuos y el código de colores establecidos en la Resolución 2184 de 2019.
- Elaboración del Diagnóstico de Residuos de Aparatos Eléctricos y Electrónicos (RAEE) en DANE Central.
- Gestión integral de 1.541 kg. de residuos líquidos contaminados con tinta, 56,3 kg. de residuos sólidos contaminados con tinta y 8,2 kg. de tóner, provenientes de las actividades del Taller de Ediciones.
- Aplicación de dos encuestas de percepción sobre la gestión ambiental a nivel nacional, con el objetivo de identificar el nivel de conocimiento de los colaboradores respecto a las prácticas y compromisos ambientales institucionales.
4. Sensibilizaciones sobre el ingreso, registro, control, almacenamiento y custodia de los bienes de la entidad. Actualización y transferencia de conocimientos sobre: Administración, custodia y organización de Bienes de la Entidad, Actualización y armonización de conceptos y procedimientos de orden administrativo y contable que aplican para la administración, clasificación, registro, control y salvaguarda de los bienes de la entidad, Reporte de inventario en el aplicativo SAI, Actualización almacenistas en bodegas (estados de elementos en inventario, terceros creados para cada almacén, traslados, ingresos, remesas, bajas, entre otros), Actualización Guía de Ingresos (manejo del aplicativo SAI), Gestión de bienes, incluyendo conciliaciones en almacén, guías de ingreso, reportes de inventarios, Bajas por inservibilidad y Alta de bienes.
5. Implementación del Sistema de Gestión de Documento Electrónico de Archivo (SGDEA). Comienzo de la implementación a través de la plataforma Mercurio 8.0, marcando así la transición de la gestión documental física a la electrónica. Este cambio busca modernizar y agilizar los procesos administrativos mediante la organización y resguardo electrónico de la documentación esencial de la entidad.
Se cumplieron al 100% las etapas de planeación del proyecto y Acceso y Validación de Hardware y Software, y se avanzó en las actividades de Parametrización y Afinamiento (93%), Levantamiento Información Proceso Documental (92%), Migración de documentos (97%), Levantamiento Información Técnica (100%), Configuración aplicaciones adicionales (100%), Flujo de Proceso PQR´s y Gestión de PQR´s (100%), Consultoría de Procesos (Definido por el DANE) (74%), Implementación en Producción SGDEA (91%) y la Capacitación y transferencia de conocimiento (100%).
6. Acciones para la convalidación de las Tablas de Valoración Documental (TVD). Se realizaron las actividades para el fortalecimiento de la gestión documental, a través de la elaboración y presentación de las Tablas de Valoración Documental (TVD) al Archivo General de la Nación- AGN en el segundo semestre de la vigencia 2024, logrando la convalidación de las TVD en enero de 2025 por parte del Comité de Evaluación de Documentos.
7. Ejecución Plan Anual de Trabajo Seguridad y Salud en el Trabajo. Se aplicó la Batería de Riesgo Psicosocial de forma presencial a 962 funcionarios de la entidad a nivel nacional. Adicionalmente, se han ejecutado 334 actividades, que corresponden al 75% de la meta anual, con la participación de 6.961 personas. El cumplimiento total del Plan Anual del SG-SST 2024  contribuyendo al mejoramiento de las condiciones laborales, a través del desarrollo de las siguientes actividades:
- Se realizaron un total de 106 actividades dirigidas a la mitigación del riesgo psicosocial, que incluyeron charlas, talleres y capacitaciones. 
- Sse brindaron 46 asesorías individuales; 6 acompañamientos en primeros auxilios psicológicos y 11 infografías informativas.
- Se realizaron 343 exámenes de ingreso; 109 exámenes de egreso y 562 exámenes periódicos.
- Se conformaron y capacitaron los Comités Paritarios de Seguridad y Salud en el Trabajo y Comité de Convivencia Laboral a nivel nacional.
-Se reportaron e investigaron 185 accidentes de trabajo, incremento presentado considerando el alto volumen de contratación durante las operaciones estadísticas del año. Se notificó un nuevo caso de enfermedad laboral, alcanzando un acumulado de 3 casos en la entidad.
- Se llevaron a cabo jornadas de inducción y reinducción, logrando la participación de 1.235 colaboradores. 
-Se realizaron un total de 191 inspecciones a nivel nacional, abarcando Ergonomía; Inspecciones de puestos de trabajo para teletrabajo; Revisión de condiciones de salud especiales.
-Serealizó la medición del cumplimiento de los requisitos mínimos evaluados por la ARL Positiva, con calificación del 100%. Así mismo, se consolido el compromiso de la entidad con los estándares de seguridad y salud en el trabajo.
8. Aplicación proceso de inducción y reinducción. Se han llevado a cabo (11) jornadas de inducción institucional, tanto presenciales en la Sede Central, como virtuales en las direcciones territoriales, dirigidas a los servidores que se posesionaron en el marco del concurso de méritos en sus modalidades de ascenso y abierto, así como a aquellos nombrados de manera ordinaria, provisional y por reubicación. Durante estas sesiones, la Oficina Asesora Jurídica y el GIT Gestión Contractual impartieron capacitación sobre la prevención de la configuración del contrato realidad. 
9. Nombramientos concurso de méritos. Se adelantaron las etapas de la provisión de empleos del concurso de méritos, atendiendo los lineamientos de la Comisión Nacional del Servicio Civil (CNSC) y la normatividad vigente, con el fin de mantener la provisión de la planta de personal: se gestionó el 100% de los actos administrativos correspondientes a las listas de elegibles con firmeza entregadas por la CNSC. Lo anterior, dio como resultado 469 nombramientos en periodo de prueba de los 574 cargos ofertados, de los cuales el 79,3% ya fueron posesionados; asimismo, se encuentran ocupados 1.133 cargos, equivalentes al 83,2% de la planta total asignada al DANE de 1.361 cargos.
10. Se culminó exitosamente la ejecución de las actividades previstas en el Plan Institucional de Capacitación (PIC) y en el Plan de Bienestar Social e Incentivos 2024, logrando un 97% de cumplimiento en su eficacia (sobrepasando la meta propuesta del 90%). Este logro impacta positivamente el fortalecimiento de las competencias, habilidades y en la mejora del clima laboral en la Entidad. 
Entre las principales actividades se destacan: Cursos aplicación del enfoque diferencial e interseccional en la investigación, Big Data, Atención al ciudadano con enfoque diferencial, Programación en Python y R. Adicionalmente, se realizó un ciclo de capacitación sobre el nuevo Sistema Documental Mercurio, en articulación con Gestión Documental,  Política de integridad y evaluación del desempeño laboral, Modelo Integrado de Planeación y Gestión (MIPG) y de Integridad, Transparencia y Lucha contra la Corrupción, entre otros.
Asimismo, se gestionaron la selección y el reconocimiento de los mejores equipos de trabajo y de los mejores servidores públicos. También, se llevaron a cabo actividades recreativas, como la celebración del Día de los Niños, Vacaciones recreativas, Aniversario cumpleaños DANE, entre otras contribuyendo al fortalecimiento del bienestar del personal.
11. Diagnóstico de la Gestión Contractual. Se culminó el diagnóstico de la gestión contractual de la entidad, a travésde la aplicación de dos herramientas, a saber, Entrevistas específicas sobre el desarrollo del proceso en las direcciones territoriales, realizadas en seis (6) mesas de trabajo y teniendo como guía una hoja de ruta, con la que se indagó sobre la ejecución de actividades, responsables y demás temas; y Recopilación de información de datos abiertos y bases de contratación. Esta información se consolidó en el documento Diagnóstico de la Gestión Contractual en Direcciones Territoriales y DANE Central que contiene el enlace de la visualización de la contratación realizada en las vigencias definidas (2022, 2023 y 2024). 
12. Acompañamiento a las direcciones territoriales y sede central. Se realizaron asesorías integrales dirigidas a las direcciones territoriales y DANE Central, para fomentar el cumplimiento de la normativa que aplica a la gestión contractual. Se completaron las 20 asesorías programadas para la vigencia 2024, las que se integraron en el informe final.
13. Estrategia de capacitación y sensibilización a supervisores. Se realizó capacitación y sensibilización dirigida supervisores,con el desarrollo de las siguientes actividades:
- Dos (2) capacitaciones, en el marco de la inducción institucional sobre las generalidades del Manual de Supervisión y la configuración de contrato realidad.
- Una (1) campaña de Prevención del daño antijurídico ocasionado por la configuración de una relación laboral en los contratos de prestación de servicios personales, que incluyó 5 capacitaciones (4 dirigidas a las direcciones territoriales y 1 a Sede Central), además del envío de 3 infografías y la publicación de 5 POP-UP (ventanas emergentes) por canales institucionales.
- Dos (2) sensibilizaciones, sobre la Circular No. 032 de 2024, Lineamentos generales - Cierre contratación 2024 - Inicio de contratación 2025, y la Circular No. 034 de 2024, Lineamientos para la contratación de prestación de servicios profesionales y de apoyo a la gestion_0001, las cuales se realizaron por DANEnet, junto con la publicación de cada circular.
- Una (1) comunicación sobre responsabilidad y derechos tratamiento de datos personales, enviada a supervisores y enlaces de contratación.
Herramienta de seguimiento etapa precontractual de los procesos de contratación. Definición de la herramienta en Excel, en la que se elaboró la matriz en la cual se registran los procesos radicados en el área y la asignación a los profesionales que estructurarán y revisarán los procesos de contratación. Adicionalmente, se incluyeron sistemas de alerta con el ánimo de priorizar los procesos contractuales, con base en la fecha de radicación, de lo cual se hicieron pruebas piloto para su correcto funcionamiento.
14. Herramienta de seguimiento etapa precontractual de los procesos de contratación. Definición de la herramienta en Excel, en la que se elaboró la matriz en la cual se registran los procesos radicados en el área y la asignación a los profesionales que estructurarán y revisarán los procesos de contratación. Adicionalmente, se incluyeron sistemas de alerta con el ánimo de priorizar los procesos contractuales, con base en la fecha de radicación, de lo cual se hicieron pruebas piloto para su correcto funcionamiento.
15. Actualización documental. Se realizó la actualización de la documentación asociada al proceso de gestión contractual, en materia de reporte de informes de prestación de servicios y apoyo a la gestión, como de bienes y servicios, instructivos para la modificación del Plan Anual de Adquisiciones, procedimiento para la ejecución poscontractual de contratos y convenios, entre otros. Con lo anterior, se logró la actualización (24) documentos, dispuesto para consulta en la plataforma Isolución.
16. Se logró la meta de la vigencia, al realizar las inducciones y capacitaciones para fortalecer los conocimientos en temas contables, tributarios y presupuestales a nivel nacional. Se realizó inducción en el proceso de Gestión Financiera a los servidores públicos del Área Financiera, donde se abordaron los temas correspondientes a liquidación de cuentas, obligaciones, pagos, presupuestales, gestión de calidad y análisis financiero contractual. Adicionalmente, se presentaron los documentos de buenas prácticas como aporte al desarrollo de las actividades del proceso.
17. Se realizó acompañamiento a las direcciones territoriales para la estandarización y actualización de procesos y procedimientos de la cadena presupuestal.  Se han desarrollado actividades de inducción, capacitación y acompañamiento a las direcciones territoriales en temas contables, tributarios y presupuestales, haciéndolas partícipes también en la actualización documental de los procedimientos de la cadena presupuestal. Así mismo se actualizó la Guía Administración de Usuarios SIIF Nación, GFI-020-GUI-005, aprobada el 1 de octubre.</t>
  </si>
  <si>
    <t>https://danegovco.sharepoint.com/sites/PlanesInstitucionales-MetasHisttricasporrea2018-2022/Documentos%20compartidos/Forms/AllItems.aspx?id=%2Fsites%2FPlanesInstitucionales%2DMetasHisttricasporrea2018%2D2022%2FDocumentos%20compartidos%2FSECRETAR%C3%8DA%20GENERAL%2FEvidencias%20Planes%20Institucionales%202024%2FPAI&amp;viewid=4898ae3e%2D639a%2D41ac%2Db718%2D8f47bbb2b81e&amp;csf=1&amp;web=1&amp;e=Ijtodp&amp;CID=29aef05f%2D68c5%2D41d6%2Da6ef%2Dd0aeb1eee2bc&amp;FolderCTID=0x01200068B652A970EA5247877AFDBA525B8505</t>
  </si>
  <si>
    <t>GIT Área Gestión Administrativa
•Infraestructura física y mantenimiento: se formularon 19 actividades en el Plan de Infraestructura y se avanzó en la adjudicación y ejecución de mantenimientos en sedes como Neiva, Valledupar, Medellín, Barranquilla, Santa Marta, Casa Esmeralda y Sede Centro - Álamos. Adicionalmente, se planificaron 134 actividades en el Plan de Mantenimiento y Sostenibilidad -PMAS, orientadas al mantenimiento preventivo y correctivo de la infraestructura institucional, con ejecución de obras en 9 sedes priorizadas, incluyendo plomería, limpieza de canales, pintura interna y externa, mantenimiento de escaleras, silletería y luminarias.
•Gestión Ambiental: se ejecutó la totalidad de las actividades programadas del componente ambiental, fortaleciendo la gestión de residuos y la cultura ambiental institucional. Se gestionó la disposición adecuada de 195.000 kg de residuos sólidos ordinarios aprovechables, 3.800 kg de residuos líquidos contaminados con tinta y productos químicos, 184 kg de sólidos contaminados, 840 kg de tóneres y cartuchos, 106 kg de pilas y acumuladores, 2.923 kg de residuos de aparatos eléctricos y electrónicos, 275 kg de residuos de eliminación, 330 kg de residuos peligrosos de uso doméstico y 8.613 Kg de residuos de dotación no contaminada. Además, se designó el Gestor Energético del DANE y FONDANE mediante la Resolución 0397 de 2025. Adicionalmente, se realizó la designación del Gestor Energético del DANE y FONDANE mediante la Resolución 0397 de 2025.
•Almacén e Inventarios: se adelantaron jornadas de sensibilización sobre el Sistema de Administración de Inventarios - SAI, levantamiento físico de inventarios, uso de planillas, aplicativos SAE y SAI, codificación de sedes y traslado de inventarios, en el marco de la reorganización de las Direcciones Territoriales realizada bajo la Resolución 0811 de 2025. Así mismo, se logró el levantamiento del 100% del inventario físico en la sede DANE Central al 30 de junio y la finalización del levantamiento físico en las 6 Direcciones Territoriales al 30 de septiembre.
•Depuración y control de bienes: se adelantaron procesos de baja ordinaria de 14.762 bienes a nivel nacional, por un valor histórico de $10.172 millones. Del total, 658 correspondieron a equipos de comunicación, 13.097 a equipos de computación, 894 a muebles y enseres, 99 a equipos y máquinas de oficina y 14 a herramientas y accesorios. Adicionalmente, se adelantó la baja extraordinaria de aproximadamente 5.047 bienes muebles, fortaleciendo la actualización del inventario institucional, el control de bodegas y la gestión administrativa de los bienes de la Entidad. Por otra parte, el indicador de atención de solicitudes de Almacén e Inventarios alcanzó una calificación de 98,87%
•Gestión Documental y SGDEA Mercurio: se avanzó en la estabilización, seguimiento e implementación del Sistema de Gestión de Documentos Electrónicos de Archivo - SGDEA Mercurio, versión 8.0, instalado y configurado en ambiente productivo. El sistema alcanzó un avance del 98,5% en el marco del PETI, con mejoras en la trazabilidad documental, conformación de expedientes contractuales electrónicos, creación de flujos de contratación y paz y salvo, actualización de formatos y jerarquías de usuario, capacitaciones sobre flujos clave y fortalecimiento de la administración electrónica de documentos.
•Instrumentos archivísticos y transferencias documentales: se cumplió la meta de implementación de las Tablas de Valoración Documental - TVD en 67 metros lineales del fondo acumulado y se aplicaron Tablas de Retención Documental - TRD a 586 unidades documentales de contratos y órdenes de pago de la Dirección Territorial Centro Occidente. Adicionalmente, se aplicó la TRD a 3.122 unidades documentales de la Dirección Territorial Norte, 1.022 de la Dirección Territorial Noroccidente y 800 de la Dirección Territorial Centro Oriente, las cuales fueron transferidas al Archivo Central. También se atendieron las observaciones del Archivo General de la Nación frente a la solicitud de convalidación de la versión 4 de las TRD.
GIT Área Gestión del Talento Humano
• Fortalecimiento del Programa de Vigilancia Epidemiológica Psicosocial: durante la vigencia 2025 se ejecutaron 62 acciones formativas en más de 50 temáticas asociadas a bienestar emocional, convivencia laboral, liderazgo, manejo del estrés, autocuidado, comunicación asertiva y prevención del acoso. Estas acciones fortalecieron la cultura organizacional, la salud mental y la gestión preventiva del riesgo psicosocial en el nivel central y territorial.
• Atención psicosocial y acompañamiento especializado: se realizaron 169 asesorías psicosociales individuales y 7 atenciones en crisis, garantizando orientación, contención emocional y seguimiento a casos priorizados. Adicionalmente, se brindó acompañamiento individual y grupal a servidores del DANE Central y Direcciones Territoriales, fortaleciendo la ruta institucional de apoyo en salud mental.
• Prevención del acoso laboral, acoso sexual y discriminación: se desarrollaron 8 acciones formativas específicas orientadas a la prevención de violencia, acoso laboral, acoso sexual y discriminación, contribuyendo a la consolidación de entornos laborales seguros, respetuosos y libres de violencias, en concordancia con la normativa vigente en materia de convivencia laboral.
• Implementación del programa “Tú Equilibrio”: en alianza con Compensar, se implementó y cerró el programa durante el cuarto trimestre de 2025, con la participación de 111 funcionarios inscritos, ampliando la oferta de apoyo psicológico y estrategias preventivas en salud mental para los servidores de la Entidad.
• Fortalecimiento del Programa de Vigilancia Epidemiológica Osteomuscular: se consolidó una estrategia integral mediante la ejecución de más de 700 acciones directas entre capacitaciones, asesorías, inspecciones y actividades preventivas. En este marco, se desarrollaron 62 acciones formativas en salud mental, convivencia laboral y manejo del estrés, así como 169 asesorías psicosociales individuales y 450 inspecciones ergonómicas, orientadas a la prevención del riesgo psicosocial y biomecánico.
• Promoción del bienestar físico y prevención de desórdenes musculoesqueléticos: se desarrollaron acciones de ergonomía, higiene postural, pausas activas, valoración física de brigadistas, acompañamiento al reintegro laboral y fortalecimiento de protocolos internos. Como resultado, se emitieron 15 recomendaciones caseras, se realizaron 3 intervenciones de compañía emocional y 1 atención de salud, contribuyendo al bienestar físico, la productividad laboral y la consolidación de entornos de trabajo seguros y saludables.
• Provisión efectiva de empleos de carrera administrativa: en el marco de la Convocatoria Entidades del Orden Nacional 2022, el Área Gestión del Talento Humano gestionó 761 actuaciones administrativas derivadas de las listas definitivas del concurso de méritos en curso. De este total se logró la posesión de servidores 522 en período de prueba y alcanzando un 68.59% de provisión efectiva de los cargos ofertados en concurso.
• Continuidad operativa y gestión de vacantes: de manera complementaria, se realizaron 278 nombramientos mediante diferentes modalidades de provisión, incluyendo encargos, provisionalidades y cargos de libre nombramiento y remoción, garantizando la continuidad del servicio, el desarrollo interno del talento humano y la sostenibilidad de la estructura organizacional.
• Fortalecimiento institucional: estos avances permitieron consolidar una planta de personal más estable, competente y alineada con los objetivos misionales de la Entidad, contribuyendo al fortalecimiento de la capacidad institucional y a la gestión estratégica del talento humano durante la vigencia 2025.
• Formulación del Programa de Líderes: el GIT Desarrollo de Personal incorporó el Programa de Líderes en el Plan Estratégico de Gestión Humana 2025 y avanzó en su estructuración a partir del análisis de los resultados de la Encuesta de Diagnóstico Institucional (EDI 2024), recibidos el 20 de marzo de 2025. Este análisis permitió priorizar la variable “estilo de dirección” como eje de intervención para el fortalecimiento del liderazgo y la mejora del clima laboral institucional.
• Se fortaleció la gestión estratégica del talento humano mediante la implementación del Plan Institucional de Capacitación y el Plan de Bienestar Social e Incentivos, alcanzando en la vigencia 2025 el 100% de ejecución de las actividades programadas y una cobertura del 97% de participación en los procesos de formación y del100 % de cobertura en las actividades de bienestar dirigidas a la planta de personal.
• Fortalecimiento de competencias:  Se realizó fortalecimiento en las competencias técnicas, digitales, éticas y de liderazgo; de igual forma, se promovió el bienestar físico, emocional y social de los servidores, y se consolidó ambientes laborales más saludables, participativos y colaborativos. Así mismo, la jornada de Reinducción Institucional 2025 contó con la participación de 1.123 servidores en las 32 sedes de la Entidad, fortaleciendo el sentido de pertenencia y el compromiso institucional.
• Se formuló e implementó el Programa de Líderes, orientado al fortalecimiento de competencias directivas y al mejoramiento del clima laboral, priorizando la intervención de la variable “estilo de dirección” a partir de los resultados de la Encuesta de Diagnóstico Institucional (EDI) 2024.
• Evaluación de competencias de liderazgo: se aplicó la evaluación 360° a 125 coordinadores, mediante aplicativo institucional, con participación de pares y personal de planta de los Grupos Internos de Trabajo, permitiendo identificar competencias comportamentales y oportunidades de mejora para el , fortaleciendo competencias en liderazgo, comunicación, trabajo en equipo y gestión del cambio.
Como resultado de las acciones implementadas, la variable “estilo de dirección” presentó un incremento de 6,34 puntos en la medición de clima laboral de la vigencia 2025 frente a 2024, evidenciando una mejora significativa en la percepción de los servidores sobre las prácticas de liderazgo institucional y el fortalecimiento de la cultura organizacional.
• Capacitación y certificación de coordinadores: se invitó a 92 coordinadores activos en planta al curso de fortalecimiento de liderazgo, con una intensidad de 40 horas, desarrollado entre el 15 de octubre y el 14 de noviembre de 2025 en 3 grupos, 2 presenciales y 1 virtual. Como resultado, se certificaron 85 coordinadores por cumplimiento del requisito de asistencia establecido por la Universidad Nacional.
Se avanzó en la formulación del Programa de Fortalecimiento del Clima Laboral 2026, construido con base en los resultados del Diagnóstico de Clima Laboral EDI 2024-2025, así como en la implementación del cronograma de actividades orientadas al bienestar laboral y al fortalecimiento del clima organizacional, mediante jornadas de sensibilización, talleres y espacios informativos relacionados con equilibrio entre la vida laboral y personal, manejo del estrés, horarios flexibles y beneficios institucionales.
• Habilitación de la Biblioteca de Capacitaciones: se finalizó y habilitó la estructura del repositorio virtual “Biblioteca de Capacitaciones” el 10 de marzo de 2025, y realizó su socialización el 26 de marzo de 2025 mediante comunicación institucional dirigida a los servidores del DANE.
• Actualización y consolidación del repositorio formativo: durante la vigencia 2025 se actualizó progresivamente la Biblioteca de Capacitaciones en SharePoint, incorporando materiales, memorias, grabaciones y recursos derivados de las acciones formativas ejecutadas en el marco del Plan Institucional de Capacitación DANE 2025.
• Organización temática del conocimiento institucional: se incorporó la nueva línea gráfica definida por DICE y se reorganizó la información del repositorio con base en los 6 ejes temáticos del Plan Nacional de Formación y Capacitación 2023-2030: paz total, memoria y derechos humanos; territorio, vida y ambiente; mujeres, inclusión y diversidad; transformación digital y cibercultura; probidad, ética e identidad de lo público; y habilidades y competencias.
• Cumplimiento de compromiso colectivo: con la implementación de la Biblioteca de Capacitaciones se dio cumplimiento al Acuerdo Colectivo No. 8 Repositorio de Capacitaciones, garantizando un espacio de libre consulta para usuarios con dominio @dane.gov.co, con materiales organizados por temas y disponibilidad conforme a las condiciones del repositorio y las limitaciones por derechos de autor.
Área Financiera
-Acompañamiento técnico a Direcciones Territoriales: se realizaron 2 acompañamientos, orientados al fortalecimiento de la gestión financiera territorial. En estos espacios se abordaron temas financieros y la actualización del procedimiento de Expedición y Modificación del Registro Presupuestal, incluyendo la socialización de políticas de operación y nuevas actividades de ejecución.
Fortalecimiento de la gestión contable, presupuestal y de tesorería: se atendieron 22 acompañamientos a las Direcciones Territoriales, mediante mesas de trabajo relacionadas con temas contables y presupuestales, central de cuentas, asuntos tributarios, SIIF y tesorerías, contribuyendo a la orientación técnica, unificación de criterios y mejora en la gestión financiera institucional.
-Actualización del procedimiento de liquidación de cuentas para pago: incorporando ajustes en la redacción, insumos, políticas de operación, definiciones, actividades y diagrama de flujo, de acuerdo con la actualidad del proceso de Gestión Financiera. Adicionalmente, se integró en la sección de insumos la tabla de documentos soporte para pago según el tipo de cuenta.
-Actualización de documentos financieros en Isolucion: se actualizaron 5 documentos asociados al control contable, conciliaciones de cuentas por pagar, recursos entregados en administración, rendimientos e información financiera de convenios o contratos interadministrativos FONDANE, fortaleciendo la claridad operativa y el mejoramiento continuo del proceso de Gestión Financiera.
-Fortalecimiento del proceso presupuestal: se actualizaron 5 documentos en Isolucion, entre ellos el procedimiento de Expedición y Modificación del Registro Presupuestal, la caracterización del proceso de Gestión Financiera y 3 formatos relacionados con justificación de reserva presupuestal, solicitud de expedición y solicitud de modificación de registro presupuestal.
-Actualización de políticas contables: se actualizaron 6 políticas contables, relacionadas con efectivo y equivalentes de efectivo, cuentas por cobrar, activos intangibles, ingresos y gastos, activos y pasivos contingentes, e informes financieros y contables, estados financieros, cambios en estimaciones, errores y reportes CHIP, contribuyendo a la mejora normativa, técnica y operativa del proceso financiero institucional.
Adicionalmente, el Área Financiera avanzó en la consolidación del documento de buenas prácticas del proceso Gestión Financiera, mediante la identificación, elaboración y documentación de múltiples temáticas relacionadas con presupuesto, contabilidad, tesorería y SIIF Nación. Dentro de los documentos elaborados se encuentran las buenas prácticas para radicar cuentas en SIIF Nación, autorización de órdenes de pago, activación de usos presupuestales, administración de usuarios SIIF Nación, acceso al SIIF Nación perfil pagador, informe de ejecución consolidada PAC y constitución y ejecución de caja menor. Estas acciones permitieron fortalecer la estandarización de procesos, la apropiación del conocimiento institucional y el mejoramiento continuo en las diferentes dependencias y Direcciones Territoriales de la entidad.
GIT Área Gestión Contractual
Durante la vigencia 2025, el GIT Área Gestión Contractual ejecutó las siguientes actividades, orientadas al fortalecimiento de las competencias de los colaboradores que intervienen en la gestión contractual, la optimización de los procesos mediante herramientas tecnológicas y la actualización permanente de la documentación asociada al proceso contractual.
En cumplimiento de la meta relacionada con la realización de sensibilizaciones a los colaboradores de la Entidad, se desarrollaron tres talleres de capacitación titulados “Desde la necesidad hasta el contrato”. Estas jornadas estuvieron dirigidas a enlaces de contratación, directores y coordinadores administrativos y operativos de las Direcciones Territoriales.
De igual manera, el GIT Área Gestión Contractual implementó un flujo de gestión en el Sistema de Gestión de Documentos Electrónicos de Archivo (SGDEA) para la formulación, aprobación y radicación de estudios y documentos previos asociados a los procesos contractuales. Este avance contribuyó a la estandarización de las actividades relacionadas con la radicación de procesos, mejoró la trazabilidad de la información y optimizó los tiempos de gestión, alcanzando el cumplimiento integral de la meta establecida.
Asimismo, en el marco de la actualización de la documentación del proceso Gestión Contractual, durante la vigencia 2025 se realizaron ajustes y actualizaciones a procedimientos y formatos estratégicos, conforme a las necesidades identificadas y a la evolución de los sistemas de información de la Entidad.
En términos generales, la gestión adelantada durante la vigencia 2025 permitió fortalecer las capacidades institucionales en materia contractual, mejorar los mecanismos de control y trazabilidad de los procesos y mantener actualizada la documentación que soporta la gestión contractual de la Entidad, contribuyendo así al cumplimiento eficiente y transparente de los objetivos institucionales.</t>
  </si>
  <si>
    <t>Área Gestión Administrativa
•Gestión Ambiental: durante el primer trimestre de 2026 se formuló y puso en marcha el Plan de Trabajo de Gestión Ambiental, con 8 actividades programadas, orientadas a la eficiencia energética, hídrica y sostenibilidad ambiental de la Entidad. Se avanzó en el seguimiento a consumos de agua, energía y papel, la actualización de tableros de control, la elaboración del informe de consumos de agua y energía del cuarto trimestre de 2025, el seguimiento a residuos aprovechables, peligrosos, especiales y posconsumo, así como en la inspección de puntos ecológicos en 3 sedes: DANE Central, Cúcuta y Armenia.
Asimismo, se adelantó el monitoreo del indicador de ejecución del Plan de Gestión Ambiental y la estructuración de documentos para el proceso contractual de gestión de residuos peligrosos, especiales y de manejo diferenciado.
•Almacén e Inventarios: se adelantó, en articulación con la Secretaría General y la Oficina de Sistemas, el levantamiento de requerimientos funcionales y no funcionales para la adquisición de un software de gestión de bienes devolutivos y de consumo, estructurado en 4 fases, consolidadas en una matriz de requerimientos técnicos como insumo para el estudio de mercado y la posterior estructuración de la solución tecnológica.
•Infraestructura, se adelantó la formulación del Plan de Infraestructura 2026 mediante el diagnóstico de las condiciones físicas de treinta y tres (33) sedes a nivel nacional, a través de seis (6) ejercicios virtuales, diez (10) visitas técnicas presenciales y diecisiete (17) procesos con apoyo territorial. Como resultado, se consolidó una base técnica para la programación preliminar de recursos por valor de $777.383.161. Adicionalmente, se ejecutaron en su totalidad las actividades programadas relacionadas con el diagnóstico, la programación de intervenciones y el seguimiento."
•SGDEA Mercurio: se avanzó en el fortalecimiento del Sistema de Gestión de Documentos Electrónicos de Archivo, con acciones de depuración de registros, identificación de duplicidades, mejora de metadatos y validaciones automáticas para campos obligatorios en radicación y conformación de expedientes. En materia de instrumentos archivísticos, las TRD versión 3 quedaron cargadas y operativas al 100%, mientras que las TRD versión 2 alcanzaron un avance del 90% en cargue y parametrización. Además, se estructuró el plan de implementación de las Tablas de Control de Acceso - TCA, iniciando con la serie Contratos, y se mejoraron los reportes del módulo de PQRSD con nuevas variables para seguimiento de estados y tiempos de atención.
•Instrumentos archivísticos y TRD versión 4: durante el trimestre se avanzó en las fases programadas para la preparación de la solicitud de convalidación de las Tablas de Retención Documental versión 4, alcanzando un avance general del 65%. Se consolidó la matriz normativa y funcional, se identificaron series y subseries documentales, se ejecutaron entrevistas bajo enfoque de racionalización, se avanzó en la proyección del Cuadro de Clasificación Documental, en la formulación progresiva de las TRD y en la construcción inicial de la memoria descriptiva.
•Transferencias documentales primarias: se elaboró el Plan de Transferencias Documentales Primarias 2026, incluyendo objetivos, alcance, marco institucional, marco normativo, metodología y actividades para la vigencia. Asimismo, se revisó el estado de las transferencias con base en registros trazables hasta 2024, se identificaron dependencias con transferencias pendientes, para lo cual, se consolidaron cronogramas de transferencias y eliminación para DANE Central y territoriales, correspondientes a series documentales pendientes entre 2021 y 2026.
•Actualización de documentos e instrumentos de Gestión Documental: se ejecutaron actividades asociadas al seguimiento del cronograma de actualización de TRD versión 4, mesas de trabajo para levantamiento y validación de información, revisión técnica del PINAR y del SIC, elaboración de informes técnicos, consolidación de diagnósticos y prediagnósticos archivísticos, y formulación de lineamientos para organización, cierre y transferencia documental. Adicionalmente, se elaboró el plan de actualización documental del proceso de Gestión Documental.
Área Gestión del Talento Humano
• Seguridad y Salud en el Trabajo: durante el primer trimestre de 2026 se avanzó en la ejecución de los Programas de Vigilancia Epidemiológica de Riesgo Osteomuscular y Psicosocial, mediante 25 valoraciones de salud a brigadistas, 25 inspecciones ergonómicas presenciales y virtuales, y la atención de 8 casos individuales asociados a requerimientos ergonómicos y condiciones de salud. Adicionalmente, se realizaron jornadas de capacitación los días 26 de febrero, 9 y 16 de marzo, orientadas a la prevención de lesiones, autocuidado y fortalecimiento de condiciones laborales seguras.
• Riesgo psicosocial y promoción de la salud mental: se realizaron 13 seguimientos psicosociales y capacitaciones en primeros auxilios psicológicos, manejo de conflictos, inteligencia emocional y comunicación asertiva, desarrolladas entre el 19 de febrero y el 25 de marzo de 2026. De manera complementaria, se elaboraron materiales psicoeducativos, infografías, un video sobre prevención del acoso laboral y se avanzó en la construcción de la guía institucional de salud mental.
• Promoción y prevención en salud laboral: se adelantaron jornadas de sensibilización y capacitación en temas de riesgo cardiovascular, cuidado auditivo, acoso laboral, síntomas de alerta en salud pública, comunicación en crisis, riesgos respiratorios, enfermedades emergentes y hábitos saludables en nutrición, en articulación con ARL Positiva, Nueva EPS y Coomeva, fortaleciendo la cultura institucional de autocuidado y prevención.
• Provisión de empleos y cobertura de planta: entre el 6 de enero y el 27 de marzo de 2026 se realizaron 65 nombramientos, distribuidos en 32 nombramientos en período de prueba, 29 nombramientos en provisionalidad, 3 nombramientos ordinarios y 1 encargo en empleo de libre nombramiento y remoción. Con corte al 31 de marzo de 2026, la Entidad cuenta con 1.192 cargos provistos de 1.361, alcanzando un 87% de ocupación de la planta de personal.
• Plan de Capacitación y Plan de Bienestar: el GIT Desarrollo de Personal avanzó en la actualización y ejecución de ambos planes, publicados el 30 de enero de 2026 en la página web de la Entidad. En el marco del Plan de Bienestar se desarrollaron acciones en los ejes de equilibrio psicosocial, salud mental, convivencia social y transformación digital; y, desde el Plan Institucional de Capacitación, se promovieron competencias técnicas, éticas, digitales, estadísticas, de enfoque diferencial, inclusión, diversidad, integridad y gestión del desempeño.
• Actualización de fichas del MEFCL: durante el primer trimestre de 2026 se remitieron a revisión de las organizaciones sindicales las fichas actualizadas de 23 de 26 dependencias, en cumplimiento de los acuerdos establecidos. Para su revisión y ajuste se realizaron 5 mesas técnicas los días 19 y 20 de febrero, 2 y 9 de marzo, orientadas al análisis de observaciones y actualización de las fichas conforme a la realidad institucional.
• Historias laborales y gestión documental de personal: se identificaron 1.211 funcionarios activos, correspondientes a 1.450 carpetas de historias laborales. Entre el 2 de febrero y el 31 de marzo de 2026, se adelantó la organización, completitud documental, impresión, legajado y foliación de 284 carpetas, alcanzando un avance del 19%. Adicionalmente, se identificaron 87 funcionarios retirados de la vigencia 2023, equivalentes a 120 carpetas, dando inicio a la fase de inventario y alistamiento documental para transferencia primaria al Archivo Central.
•  Política de integridad e inducción institucional: durante el primer trimestre de 2026 se realizaron 3 jornadas de inducción, desarrolladas los días 9 y 13 de enero, 2 y 3 de febrero, y 2 y 3 de marzo, en las cuales se socializaron contenidos relacionados con la política de integridad, principios éticos y lineamientos institucionales, fortaleciendo la cultura organizacional y los valores del servicio público."
GIT Área Gestión Contractual
Durante el primer trimestre de 2026, el GIT Área Gestión Contractual adelantó acciones orientadas al fortalecimiento y modernización de los procesos contractuales de la Entidad, especialmente en materia de gestión documental electrónica y actualización procedimental. En desarrollo de la meta relacionada con la consolidación del flujo de contratación a través del Sistema de Gestión de Documentos Electrónicos de Archivo (SGDEA), se proyectaron dos flujos diferenciados: uno para contratos de prestación de servicios profesionales y de apoyo a la gestión, y otro para contratos de carácter operativo.
Asimismo, frente a la meta de revisión y actualización de los procedimientos del proceso de Gestión Contractual, se alcanzó un avance global del 42% respecto de los documentos identificados para actualización. Donde la mayoría se encuentra en fase de revisión y aprobación.
Por otra parte, se avanzó en la identificación y sistematización de las principales inquietudes formuladas por las dependencias en materia contractual, lo que permite elaborar un documento tipo ABC de preguntas frecuentes sobre contratación de bienes, servicios y prestación de servicios profesionales y de apoyo a la gestión. Este documento consolida temas relacionados con el Plan Anual de Adquisiciones, modalidades de selección, requisitos habilitantes, garantías y funcionamiento del SECOP, entre otros aspectos relevantes, alcanzando aproximadamente un 35% de ejecución de la meta y dejando pendientes las etapas de aprobación y publicación.
GIT Área Gestión Financiera 
-Acompañamiento financiero a Direcciones Territoriales: durante el primer trimestre de 2026, el GIT Área Financiera realizó 13 acompañamientos, con participación de los GIT de Contabilidad, Presupuesto y Tesorería. Los espacios abordaron temas presupuestales, contables y tributarios, incluyendo causaciones de deducciones no practicadas, tipos de cuentas por pagar, gestión de pagos en territoriales, manejo de saldos, liberación de registros, constitución de reservas, cuentas por pagar y acompañamientos tributarios y contables.
-Actualización de documentos del proceso financiero: durante el primer trimestre de 2026 se actualizaron 9 documentos del proceso Gestión Financiera, entre procedimientos, políticas contables, manuales y formatos, incluyendo el procedimiento de Expedición y Modificación del Registro Presupuestal, políticas contables de activos y pasivos contingentes, efectivo y equivalentes, otros activos, pasivos, propiedad, planta y equipo, políticas contables generales DANE-FONDANE y formatos de solicitud de expedición y modificación de registro presupuestal.</t>
  </si>
  <si>
    <t>https://danegovco.sharepoint.com/sites/PlanesInstitucionales-MetasHisttricasporrea2018-2022/Documentos%20compartidos/Forms/AllItems.aspx?id=%2Fsites%2FPlanesInstitucionales%2DMetasHisttricasporrea2018%2D2022%2FDocumentos%20compartidos%2FSECRETAR%C3%8DA%20GENERAL%2FEvidencias%20Planes%20Institucionales%202025&amp;viewid=4898ae3e%2D639a%2D41ac%2Db718%2D8f47bbb2b81e</t>
  </si>
  <si>
    <t>L4.7</t>
  </si>
  <si>
    <t xml:space="preserve"> Implementar estrategias de divulgación orientados a la lucha contra la corrupción, la apropiación del régimen disciplinario y la promoción de un servicio público con integridad al interior de la entidad, para fortalecer el ejercicio de la función pública.</t>
  </si>
  <si>
    <t>(Número de acciones anuales realizadas /número de acciones anules programadas)*100</t>
  </si>
  <si>
    <t xml:space="preserve">Informe de avance y logros implementados en la estrategia de divulgación </t>
  </si>
  <si>
    <t>Oficina Control Interno Disciplinario - OCID</t>
  </si>
  <si>
    <t xml:space="preserve">Se implementó estrategias de divulgación orientadas a la lucha contra la corrupción, la apropiación del régimen disciplinario y la promoción de un servicio público con integridad al interior de la entidad, fortaleciendo el ejercicio de la función pública, generando en el segundo semestre 2023, dos (2) espacios para sensibilizar a los servidores públicos en los siguientes temas:
• Problemática de la participación en política de los servidores públicos en Colombia.
• Dar a conocer la gestión que realiza la Secretaria de Transparencia, en el marco de las políticas públicas en materia de transparencia y el fortalecimiento de los mecanismos de lucha contra la corrupción y la importancia del reporte oportuno y completo de hechos que puedan configurar conductas disciplinarias, teniendo en cuenta elementos de modo, tiempo y lugar. Como actividad pedagógica se adopto un juego pedagógico denominado  “Sopa de Letras”, para afianzar la información proporcionada en la sensibilización.
En los meses de junio, julio, noviembre y diciembre, se construyó un documento en el marco de las buenas prácticas para el ejercicio de la función pública a través de la participación de los servidores y colaboradores, por medio de un formulario FORMS a nivel nacional. 
Desde el 28 de agosto hasta el 01 de septiembre de 2023, se realizó la “Semana de la transparencia, ética e integridad”, para fortalecer el valor de lo público en la entidad DANE. </t>
  </si>
  <si>
    <t xml:space="preserve">
https://danegovco.sharepoint.com/:f:/r/sites/PlanesInstitucionales-MetasHisttricasporrea2018-2022/Documentos%20compartidos/OCID/Evidencia%20Planes%20Institucionales%202023/PEI/L4.7?csf=1&amp;web=1&amp;e=bMKm1C
1_Carpeta participación política:
Un (1) PDF - Ayuda de memoria
Un (1) Libro Excel - Lista de asistencia y evaluación de satisfacción
2_Carpeta secretaria de transparencia:
Un (1) PDF - Ayuda de memoria
Un (1) Libro Excel - Lista de asistencia y evaluación de satisfacción
Un (1) PDF - Ayuda de memoria FORMS 1 y 2
Un (1) PDF - Ayuda de memoria FORMS 3
Un (1) PDF - Construcción de documento buenas practicas
Un (1) PDF - DT Centro – 20233500021943
Un (1) PDF - DT Centro Occidente – 20233500021873
Un (1) PDF - DT Centro Oriente -20233500021883
Un (1) PDF - DT Noroccidente – 20233500021893
Un (1) PDF - DT Norte – 20233500021903
Un (1) PDF - DT Suroccidente – 20233500021923
Un (1) PDF - Primera y segunda invitación FORMS
Un (1) PDF - Ayuda de memoria sopa de letras
3_Carpeta semana de la transparencia:
Un (1) PDF - INFORME SEMANA DE LA TRANSPARENCIA
Anexo 1_ Metodología
Anexo 2_ Cronograma
Anexo 3_ Campaña de expectativa
Anexo 4_ Video buenas prácticas
Anexo 5_ Ayuda de memoria_I Sensibilización
Anexo 6 _ Lista de asistencia y encuesta de satisfacción_ I Sensibilización
Anexo 7_ Ayuda de memoria_Reto por la Transparencia
Anexo 8_ Invitación y listas de asistencia _ Reto por la transparencia
Anexo 9_ Invitación para los juegos y registro de participación
Anexo 10_ Ayuda de memoria_II Sensibilización
Anexo 11_ Lista de asistencia y encuesta de satisfacción_ II Sensibilización
Anexo 12_ Invitaciones, registro fotográfico y listado de asistencia
Anexo 13_Ayuda de memoria_III Sensibilización
Realimentación semana transparencia 2023 - Comité de convivencia</t>
  </si>
  <si>
    <t>La Oficina de Control Disciplinario Interno, comprometida con la prevención de la corrupción y el fortalecimiento de la cultura de la integridad y el valor de lo público, llevó a cabo en la vigencia 2024 la campaña “Sí a la integridad”, bajo el lema “Ser personas íntegras nos beneficia a todas y todos”. Como parte de esta iniciativa, durante el primer semestre, se realizaron tres talleres enfocados en el régimen de inhabilidades, incompatibilidades y conflicto de intereses. Estos espacios tuvieron como objetivo informar sobre medidas preventivas y correctivas para aquellas áreas que, en el ejercicio de sus funciones, pudieran estar expuestas a riesgos de vulneración. A través del análisis de casos prácticos, se abordaron situaciones laborales, familiares y comerciales que podrían afectar la toma de decisiones de los servidores públicos.
Adicionalmente, se habilitó en la plataforma DANENet un espacio denominado "Caja de Herramientas", diseñado para fortalecer la comunicación con los funcionarios del DANE a nivel nacional. Este repositorio sirve como fuente de consulta y acceso a diversas actividades pedagógicas orientadas a sensibilizar y promover los valores del código de integridad, la gestión adecuada del conflicto de intereses y la acción disciplinaria.
Por último, se celebró por segunda vez la “Semana de la Transparencia, Ética e Integridad”, bajo el lema “¡Soy DANE, integridad y datos confiables para el progreso de Colombia!”. Durante esta jornada, se sensibilizó a los funcionarios sobre la importancia de actuar con transparencia y ética, contribuyendo así al fortalecimiento de la confianza ciudadana en los servicios que ofrece el DANE.</t>
  </si>
  <si>
    <t>Durante la vigencia 2025, la Oficina de Control Disciplinario Interno fortaleció la cultura de integridad, ética y transparencia en el DANE mediante estrategias pedagógicas y de sensibilización desarrolladas en articulación con la Dirección de Difusión y Cultura Estadística y Gestión Humana.
En el marco de la Semana de la Transparencia, Ética e Integridad Pública 2025, se realizaron actividades dirigidas a funcionarios y contratistas sobre Código de Integridad, conflicto de intereses, buenas prácticas y deberes disciplinarios, logrando una amplia participación institucional a nivel nacional.
Como principal logro, se consolidó la estrategia de “Embajadores de la Ética” con la participación de 54 representantes de Direcciones Territoriales y DANE Central, fortaleciendo la difusión y apropiación de los valores institucionales en todo el territorio.
Asimismo, las jornadas pedagógicas virtuales y presenciales permitieron fortalecer el conocimiento sobre ética pública, promover conductas transparentes y fomentar el compromiso institucional frente al ejercicio ético de la función pública.</t>
  </si>
  <si>
    <t>Durante el primer cuatrimestre de la vigencia 2026, en el marco de la Estrategia de Implementación de la Política de Integridad Pública, la jefe de la Oficina desarrolló diferentes espacios de sensibilización y capacitación orientados al fortalecimiento de la gestión preventiva del conflicto de intereses y la apropiación de lineamientos institucionales en materia de transparencia e integridad. En febrero de 2026 participó como expositora en un Comité Directivo, donde se sensibilizó a la alta dirección sobre la identificación, declaración y manejo del conflicto de intereses, así como sobre las responsabilidades de directores y jefes de área, aportando insumos para la construcción de acciones y metodologías relacionadas con la política de integridad y la garantía del debido proceso. Asimismo, se realizó una capacitación en el mes de marzo 2026, a nivel nacional sobre la metodología para la gestión del debido proceso en conflictos de intereses y la consolidación de los lineamientos del Código de Valores y Principios, actividad que contó con la participación de 280 funcionarios y contratistas, de los cuales 247 diligenciaron el registro de asistencia y encuesta de percepción. Adicionalmente, en abril de 2026 se llevó a cabo una jornada de sensibilización en la Dirección Territorial Noroccidente – Medellín, en la cual se desarrollaron ejercicios prácticos sobre identificación, tipificación y trámite de posibles situaciones de conflicto de intereses, junto con la socialización de lineamientos institucionales relacionados con transparencia, imparcialidad y servicio integral.
Evidencia:
Una (1) carpeta _ Capacitación Territorial Medellin Conflicto de interés
  Un (1) PDF _ Evidencia de participación y PPT.
  Un (1) PDF _ Jornada de sensibilización Medellín.
Una (1) carpeta _ Gestión preventiva de conflicto de intereses
Un (1) PDF_ Ayuda de memoria Gestión preventiva de conflicto de intereses
Un (1) Excel_ Asistencia y encuesta de percepción Gestión preventiva de conflicto de intereses</t>
  </si>
  <si>
    <t>Una (1) Carpeta _ Informe Semana de la Transparencia 2025
Un (1) PDF _ Anexo 1 Formulario para postulación
Un (1) PDF _ Anexo 3 Nombramiento embajadores de la ética
Un (1) PDF _ Anexo 8 Envío de agenda Semana de la Transparencia
Un (1) PDF _ Anexo 10 Kahoot - Código de integridad
Una (1) carpeta _ Anexo 2 Formularios enviados
Una (1) carpeta _ Anexo 4_ Primera capacitación embajadores
Una (1) carpeta _ Anexo 5_Segunda capacitación embajadores
Una (1) carpeta _ Anexo 6_Tercera capacitación embajadores
Una (1) carpeta _ Anexo 7_ Carpeta envío de material de apoyo
Una (1) carpeta _ Anexo 9_ Carpeta sensibilización día 1
Una (1) carpeta _ Anexo 11_ Carpeta de actividades día 1, 2 y 3
Una (1) carpeta _ Anexo 12_ Carpeta sensibilización día 2
Una (1) carpeta _ Anexo 13_ Carpeta sensibilización día 3
Una (1) carpeta _ Encuesta de percepción sobre la apropiación de la Política de Integridad del DANE 2025
	Un (1) libro Excel _ Encuesta de percepción sobre la apropiación de la Política de Integridad del DANE 2025
Un (1) PDF _ Reporte Resultado Encuesta</t>
  </si>
  <si>
    <t xml:space="preserve">Si aplica </t>
  </si>
  <si>
    <t>Implementar una estrategia de sensibilización e integración de las variables de genero, diversidad y enfoque diferencial e interseccional en los producto de difusión, en el marco de las entidades productoras de información estadística y registros administrativos del SEN que permita unificar categorías para una mejor y justa caracterización de la población.</t>
  </si>
  <si>
    <t>(Número de hitos realizados en el periodo/ número de hitos planeados en el periodo)*100</t>
  </si>
  <si>
    <t>1. Documento que contenga las estrategias de sensibilización.
2. Plan de implementación del hito 1</t>
  </si>
  <si>
    <t xml:space="preserve">1. En el marco de la Mesa de Estadísticas Agropecuarias en el plan de acción se socializó la Guía de Enfoque diferencial e interseccional en  implementación en la plenaria de la mesa dedicada a la Estrategia 2.4: Sensibilizar y capacitar en enfoque diferencial e interseccional a las entidades que conforman el ecosistema de datos del sector agropecuario.
2. En el plan de capacitación con relación a los cursos virtuales del ciclo II y ciclo IV se certificaron 74 personas. Se anexa lista de certificados. 
3. Durante el segundo semestre de 2023 se llevaron a cabo asesorías y socializaciones de la Guía de Enfoque Diferencial e Interseccional en la Producción Estadística, con diversas entidades del SEN. Su objetivo fue promover y orientar la implementación de los lineamiento de la Guía para la Inclusión del Enfoque Diferencial e Interseccional en la Producción y Difusión Estadística del SEN y aclara dudas sobre la estandarización de las variables de género y demás variables diferenciales. MINCULTURA, DIAN, CANCILLERIA,  acogen las categorías propuestas para las variables LGBTIQ+ para armonizar con las categorías de la Registraduría, en asesoría solicitada en 2º semestre 2023.  REGISTRADURIA, Se realiza asesoría por solicitud de la entidad. ARN, se realizan mesas técnicas con la entidad y se elabora el Guion para el video que muestra la entidad como ejemplo exitoso de implementación de la Guía para el SEN. MINAGRICULTURA Y UPRA, se brindó acompañamiento en la elaboración y análisis de la encuesta de la implementación de los enfoques diferenciales e interseccionales en Entidades Adscritas al Ministerio de Agricultura o pertenecientes al sector agropecuario, se apoyó al Ministerio de Agricultura y Desarrollo Rural en la inclusión de los enfoques diferenciales, en particular, la caracterización de la población no binaria en las  herramientas del Ministerio, se acompañó la revisión de las herramientas de caracterización de las Entidades Finagro, Banco Agrario, Contactar y se elaboró de forma conjunta DANE- Ministerio la Nota Estadística de Mujer Rural y Campesina del 2023
(en https://www.dane.gov.co/files/investigaciones/notas-estadisticas/NotaEstadistica-Mujer-Rural-Campesina.pdf)
</t>
  </si>
  <si>
    <t>1. Información Plenaria Mesa Agropecuaria 26 abril 2023
2. Listado de certificados en Curso Virtual Enfoque Diferencial e Interseccional 
3. PPt Asesorías GEDI</t>
  </si>
  <si>
    <t>1. Durante el 2024 se inició el proceso de actualización de la Guía para la inclusión del enfoque diferencial e interseccional en la producción estadística del SEN, por ello, durante el primer semestre no se contó con demanda de asesorías sobre la implementación de la guía por parte de las entidades del SEN.
Durante el segundo semestre del año se realizó asesoría para la implementación de la guía al Ministerio de Justicia, Ministerio del Interior y Ministerio de Agricultura.
2. De igual forma, el plan de difusión de la guía actualizada, en conjunto con las herramientas de difusión y divulgación de esta serán diseñadas en el mes de noviembre del presente en coordinación con DICE.  3. Así mismo, se contará durante el segundo semestre del año con un registro administrativo que incorpore desagregación de resultados con enfoque diferencial de género y variables estandarizadas LGBTIQ+ con el INPEC.
4. En el plan de capacitación con relación a los cursos virtuales de enfoque diferencial interseccional del ciclo I se certificaron 59 personas, en el ciclo 2, 49 personas y 76 en ciclo 3 para un total de 184.</t>
  </si>
  <si>
    <t>20241023_Asistencia socialización Ministerio de Agricultura.                    
Ayuda de memoria socialización y asesoría SENA.                            
Asistencia INPEC_20240823               
Asistencia INPEC_09122024               
Acta y asistencia INPEC_11252024              
Asesoría y socialización Universidad ICESI            
Asesoría Registraduría 22102024
Informe sobre la incorporación de los Enfoques Diferenciales y del enfoque de género-INPEC</t>
  </si>
  <si>
    <t>1.Durante la vigencia 2025 se finalizó el documento de trabajo sobre herramientas para la sensibilización del enfoque diferencial e interseccional en la producción estadística de las entidades del SEN. 
2.Como resultado de la asesoría con ONU Mujeres se tiene una primera versión del documento: Estrategia formativa y comunicativa para la apropiación interna de la Guía del enfoque diferencial e interseccional.          
3. En el marco de la actualización de la Guía para la Inclusión del Enfoque Diferencial e Interseccional se realizó la Consulta Pública de su versión 11.  
4. El curso virtual EDIPE se actualizó.</t>
  </si>
  <si>
    <t>Durante el primer cuatrimestre de 2026, en el marco de la actualización de la Guía para la Inclusión del Enfoque Diferencial e Interseccional, se respondieron las 23 observaciones presentadas por 11 entidades durante la consulta pública de la resolución mediante la cual se adopta la guía, así como del documento técnico correspondiente. Para ello, se elaboró una matriz de seguimiento que permitió evaluar la pertinencia de cada observación, realizar los ajustes necesarios al documento y consolidar las respuestas respectivas. Este proceso se realizó y se validó de manera pareada con la OAJ. 
Actualmente, se cuenta con la versión final del documento, la cual se encuentra en proceso de diagramación por parte del área de DICE.
Asimismo, se llevaron a cabo reuniones con la DICE para definir un nuevo diseño y la diagramación del documento, así como para estructurar el plan de comunicación y las piezas comunicativas asociadas. Lo anterior, teniendo en cuenta la composición y características de los diferentes públicos objetivo a los que está dirigida la guía y las nuevas necesidades de información para inicar el proceso de implementación a nivel de DANE Central y las territoriales. 
Los dos productos a entregar serían: 1. Herramienta para fortalecer la sensibilización e implementación del EDI en el SEN y la 2. Estrategia formativa y comunicativa para la apropiación interna de la Guía</t>
  </si>
  <si>
    <t xml:space="preserve">
2025.06.17_ Herramienta para fortalecer la sensibilización implementación del EDI en el SEN.docx
ESTRATEGIA FORMATIVA Y COMUNICATIVA PARA LA APROPIACIÓN INTERNA DE LA GUÍA DEL ENFOQUE DIFERENCIAL.pdf                                      Matriz Excel con Informe global observaciones consulta pública Guía EDI.xlsx                                                                                                                     2026.03.25_ Ayuda de memoria - DICE y GIT ESI - Guía EDI.docx
2026.03.20_ Ayuda de memoria - DICE y GIT ESI - Guía EDI.docx
Matriz de Respuestas Consulta Pública Guía EDI
https://danegovco.sharepoint.com/sites/PlanesInstitucionales-MetasHisttricasporrea2018-2022/Documentos%20compartidos/Forms/AllItems.aspx?id=%2Fsites%2FPlanesInstitucionales%2DMetasHisttricasporrea2018%2D2022%2FDocumentos%20compartidos%2FDIRECCI%C3%93N%2FEvidencias%20Planes%20Institucionales%202025%2FPEI%2FDIR%5FGEDI%2FL5%2E1&amp;viewid=4898ae3e%2D639a%2D41ac%2Db718%2D8f47bbb2b81e&amp;csf=1&amp;CID=e3e23bd5%2D7f66%2D4485%2Da600%2De10dd78b2efe&amp;FolderCTID=0x01200068B652A970EA5247877AFDBA525B8505</t>
  </si>
  <si>
    <t>Formular e implementar el Plan Estadístico Nacional (PEN)</t>
  </si>
  <si>
    <t>(Número de metas ejecutadas/número de metas planeadas en la vigencia)*100</t>
  </si>
  <si>
    <t xml:space="preserve">1. PEN 2023-2027 formulado  
2. Informe de avance de cumplimiento  del PEN 2023-2027 </t>
  </si>
  <si>
    <t xml:space="preserve">Dirección de Regulación, Planeación, Estandarización y Normalización - DIRPEN
Entidades del SEN / DANE </t>
  </si>
  <si>
    <t xml:space="preserve">El Plan Estadístico Nacional (PEN) 2023-2027, se concertó y socializó con los integrantes del SEN, y finalmente se expidió el acto administrativo Resolución 2337 de 2023 que lo adoptó. 9 estrategias, 45 acciones y 71 metas.  Adicionalmente, el informe de implementación se encuentra en proceso de elaboración, acorde al artículo 6 de la resolución 2337 de 2023. 
Las nueve  (9) nueve estrategias son:
 1. Implementar proyectos de gran impacto estadístico en el Sistema Estadístico Nacional (SEN). 
2. Consolidar el enfoque diferencial e interseccional en la producción y difusión de las estadísticas del SEN. 
3. Disminuir las brechas para la producción, difusión y uso de información estadística con enfoque territorial en el sistema subnacional.
4. Determinar la oferta y demanda de registros administrativos e información estadística, que incluya enfoque diferencial, territorial e interseccional para gestionar las demandas de información y cerrar las brechas existentes en el ecosistema de datos del SEN. 
5. Asegurar la calidad de la información estadística que se produce en el SEN, 6. Fortalecer los conocimientos y la cultura del aprovechamiento estadístico de registros administrativos en el SEN. 
7. Consolidar el modelo de gobernanza de la infraestructura de datos del Estado colombiano (IDEC) en articulación con el SEN y la ICDE con corresponsabilidad y sostenibilidad. 
8. Promover procesos de innovación, aprendizaje e intercambio de conocimiento sobre el proceso estadístico.
9.  Promover la cultura y la ética estadística en el ecosistema de datos del Sistema Estadístico Nacional (SEN) </t>
  </si>
  <si>
    <t>1. plan_estadistico_naciona_2023-2027_0
2. resolucion2337_de_2023_plan_estadistico_nacional_2023_2027
AnexoA_detalle_ejecucion_por_estrategia_y_meta_PEN_2020_2022
AnexoB_areas_tematicas_y_temas
AnexoC_inventario_operaciones_estadisticas_PEN_2023_2027
AnexoD_inventario_registros_administrativos
AnexoE_demanda_de_informacion_no_satisfecha_PEN_2023_2027
AnexoF_plan_de_accion_PEN_2023_2027
AnexoG_proyectos_estadisticos_estrategicos_PEN_2023_2027
Enlace Páginas WEB: https://www.sen.gov.co/conozca-el-sen/instrumentos/planificacion-articulacion-estadistica/plan-estadistico-nacional-2023-2027; https://www.dane.gov.co/index.php/plan-estadistico-nacional-pen</t>
  </si>
  <si>
    <t xml:space="preserve">50%
</t>
  </si>
  <si>
    <t xml:space="preserve">En  2024 se realizan el seguimiento a los avances en 60 metas del total de 71 y se destacan para el primer semestre los siguientes: 
Estrategia 1. En el Censo Económico Nacional Urbano (CENU) 1121 productos para cabeceras municipales (Clase 1) y 6670 para centros poblados (Clase 2). En la Creación del Sistema de Información Wayuu (SIW) avances en el documento metodológico, definición de su alcance, capacitación en el Registro Multidimensional Wayuu y avances en el diseño e implementación de la página que dispondrá la información de acciones generales dentro del Sistema de Información Estadística para la Economía Popular (SIEP), se construyó el Plan General y el desarrollo de la herramienta 1ª versión en Shiny para visualización y el análisis de datos sobre la economía popular de indicadores preliminares que representan la economía popular.
Estrategia 2. Se avanzó en la Identificación de Necesidades de Información, la Estandarización de Conceptos y el mapeo de Normativa Vigente.  Con relación al fortalecimiento de la visibilidad estadística con enfoque étnico-racial y discapacidad, en el marco de la mesa estadística se ha enfocado en compilar los levantamientos de información de distintas entidades para el cumplimiento de la sentencia T 302/17, asimismo, se realizó la instalación del comité técnico de información del MESEPP. Por otro lado, se avanza en el diagnóstico del Registro propio Afro de los auto censos de comunidades de Las Varas (Tumaco - Nariño) y Bahía Colombia (Turbo - Urabá). 
Estrategia 3. Desarrollo de Webinar con DNP de presentación de la herramienta de consulta de URL de la batería base de indicadores, desarrollo y difusión en página web de dos infografías del ICET, para que fuese incorporado en la planeación territorial.  Desarrollo de sesiones del diplomado de "Fortalecimiento de capacidades estadísticas", efectuado por la Gobernación del Valle del Cauca.Desarrollo de las asistencias técnicas a 12 Entidades Territoriales que la solicitaron así: Alcaldías de San Cayetano, El Zulia, Itagüí, Palmira, Miranda, Providencia, Gobernaciones de Norte de Santander, Casanare, Huila, Archipiélago de San Andres, Providencia y Santa Catalina, y Cesar, y Área Metropolitana del Valle de Aburrá. Nota: CORANTIOQUIA, se une a las asistencias técnicas desarrolladas. No obstante, al realizar la solicitud fuera de los tiempos no se realiza realimentación de productos. 
Estrategia 4. Se dio continuidad a la actualización de las caracterizaciones de operaciones estadísticas y registros administrativos y el inventario de demanda de información estadística no satisfecha fue actualizado en este primer semestre de 2024 a través de los ejercicios de identificación realizados en las mesas estadísticas sectoriales (30 sesiones en el primer semestre).  
Estrategia 5. Se consolidó el instrumento de autoevaluación y el instrumento de evaluación a usuarios, con el fin de iniciar las pruebas piloto de la metodología de revisión de pares. Publicación de la guía de anonimización de datos estructurados en la página web SEN. Se evaluaron en calidad estadística para tres operaciones: Indicador de Mezcla Asfáltica, Cuenta Satélite de la Economía del Cuidado e Indicador de Producción de Obras Civiles (IPOC). Se Implementó 1 tablero desarrollado con las funcionalidades necesarias con una muestra de operaciones estadísticas evaluadas en 2021.  Se verificó la implementación del logo de proceso estadístico en 40 operaciones estadísticas de las entidades SEN y entre ellas 36 operaciones estadísticas del DANE. Se capacitó y acompañó en la implementación de estándares estadísticos al 80% de las entidades en donde se realice la verificación de la implementación de la regulación estadística con la participación de 510 asistentes frente a estándares estadísticos como SDMX, DDI-DC, proceso estadístico, norma técnica y clasificaciones. Se avanzó en las dos mejoras anuales en los estándares estadísticos existentes, basadas en conocimientos y experiencias adquiridas, la Clasificación de las funciones del gobierno (COFOG) y la  CUOC.
Estrategia 6. Avance en las revisiones de pares o diagnósticos  RR.AA. Registro Único de Víctimas de la UARIV, finalizado y a la espera de socialización ante la entidad.  Registro único de retornos de la Cancillería, Registro Único de Damnificados de la UNGRD, Registro de ingreso y registro en cárceles del INPEC y Registro propio Afro.
Estrategia 7. Se establecieron diálogos en los diferentes niveles estratégico y táctico, se llevó a cabo la primera sesión ordinaria del Comité Nacional de Datos (CND), a nivel táctico se realizaron sesiones en 4 temáticas específicas. Con relación a la puesta en marcha del modelo de gobernanza de la infraestructura de datos del Estado colombiano a nivel nacional, se avanzó en la construcción del lineamiento rector de articulación y operación de la gobernanza de datos del Estado colombiano, y se elaboró el Documento de Plan Estratégico de Información Geográfica Nacional (PEIGN) versión sectorial (DANE-IGAC). Con relación al fortalecimiento de las capacidades de las entidades públicas para la apropiación y la implementación del marco de articulación y operación de la gobernanza de datos se realizaron capacitaciones en la Hoja de Ruta sectorial de datos abiertos estratégicos, Ecosistema de datos y la Caracterización de Datos Sectoriales.
Estrategia 8. Se elaboraron y publicaron 5 reportes prospectivos correspondientes a los meses de febrero, marzo, abril, mayo y junio.
Estrategia 9. En el primer semestre se avanzó en la implementación de cuatro espacios de divulgación adicionales en los que se promovió la oferta estadística del SEN.  En 48 espacios se promovió el diálogo e intercambio de experiencias entre los actores del SEN. Donde se destacan 18 mesas estadísticas sectoriales y 20 reuniones del Consejo Asesor Técnico del SEN (CASEN) </t>
  </si>
  <si>
    <t>Avances-PEN-I-Semestre-2024 
chrome-extension://efaidnbmnnnibpcajpcglclefindmkaj/https://www.sen.gov.co/sites/default/files/noticias-files/2024-12/Avances-PEN-I-Semestre-2024.pdf</t>
  </si>
  <si>
    <t>Durante el segundo semestre de 2025, el seguimiento a la implementación del Plan Estadístico Nacional (PEN) 2023–2027 evidenció avances significativos en el cumplimiento de las metas programadas. El avance acumulado del PEN alcanzó el 76,6%, en línea con lo previsto para la vigencia, mientras que el cumplimiento acumulado del Plan de Acción llegó al 93,5%, resultado del progreso registrado en los tres objetivos estratégicos y las nueve estrategias que conforman el plan. En particular, el Objetivo 3, orientado al intercambio y uso de datos, nuevas fuentes de información y fortalecimiento de estándares, registró el mayor avance con un 99%, seguido del Objetivo 1, relacionado con la ejecución de proyectos estadísticos estratégicos, con un 94%, y el Objetivo 2, enfocado en el fortalecimiento del enfoque diferencial, territorial e interseccional, con un 88%. Asimismo, varias estrategias alcanzaron niveles de cumplimiento del 100%, especialmente aquellas asociadas al fortalecimiento de registros administrativos, innovación, cultura estadística y caracterización de la oferta y demanda de información estadística.
En el marco de estas acciones, durante 2025 se desarrollaron actividades orientadas al fortalecimiento del Sistema Estadístico Nacional (SEN), entre ellas la actualización de inventarios de operaciones estadísticas y registros administrativos, la implementación de módulos de demanda de información en SICODE, la evaluación de operaciones estadísticas bajo la NTC PE 1000:2020 y el desarrollo de espacios de formación, divulgación e intercambio de experiencias entre entidades del SEN. También se avanzó en la elaboración de reportes prospectivos y de buenas prácticas internacionales, así como en estrategias de sensibilización sobre calidad estadística y uso de estándares. De manera complementaria, se fortalecieron los procesos de articulación institucional mediante reuniones del CASEN, Mesas Estadísticas Sectoriales, talleres y jornadas de capacitación, contribuyendo al fortalecimiento de capacidades técnicas, la promoción de la cultura estadística y la consolidación de mecanismos de gobernanza e interoperabilidad de datos en el país.</t>
  </si>
  <si>
    <t>Durante el primer cuatrimestre de 2026 se adelantaron actividades orientadas al cierre, consolidación y análisis de los resultados del seguimiento al Plan Estadístico Nacional (PEN) 2023–2027 con corte a diciembre de 2025. En este proceso se realizó la articulación y acompañamiento a las áreas responsables del reporte de avance de las metas, incluyendo el contacto y seguimiento a los equipos técnicos encargados del diligenciamiento de la información, así como la consolidación, revisión y validación de los resultados reportados. Posteriormente, se elaboraron los informes técnicos, documentos de análisis y presentaciones ejecutivas correspondientes, los cuales fueron socializados ante el Comité Directivo y la plenaria del CASEN, como instancias de seguimiento y orientación estratégica del PEN. Estas actividades permitieron consolidar una visión integral sobre el nivel de cumplimiento alcanzado, las principales dificultades identificadas y los retos asociados a la implementación de las metas del plan.
De manera complementaria, se avanzó en el ejercicio de evaluación de la coherencia, relevancia, consistencia y continuidad de las metas del PEN, mediante un proceso de consulta a las áreas responsables, en el cual se solicitó analizar la pertinencia de mantener las metas conforme a su formulación inicial, proponer ajustes, recomendar su finalización con el avance alcanzado o, en algunos casos, considerar su eliminación. Los resultados de este ejercicio fueron consolidados y presentados igualmente ante el Comité Directivo y la plenaria del CASEN, con el fin de fortalecer la toma de decisiones frente a la implementación y sostenibilidad del PEN. Asimismo, se continuó trabajando en la consolidación de las metodologías de costeo y evaluación del PEN; en particular, la metodología de costeo presenta avances significativos en su estructuración y definición operativa, mientras que la metodología de evaluación se encuentra en una etapa inicial de desarrollo conceptual y metodológico.</t>
  </si>
  <si>
    <t>Anexo-A_Descripcion-por-metas-del-avance-del-PEN2025
anexo-matriz-de-seguimiento-plan-de-accion-PEN-2025
Informe_avance_PEN_2do_sem_2025_publicacion
PEN - Seguimiento_2doSem_2025_CASEN(2)
Anexo F Plan de acción PEN 2023 -2027 _seguimiento_2025 II_indicadores(2)
https://danegovco.sharepoint.com/sites/PlanesInstitucionales-MetasHisttricasporrea2018-2022/Documentos%20compartidos/Forms/AllItems.aspx?id=%2Fsites%2FPlanesInstitucionales%2DMetasHisttricasporrea2018%2D2022%2FDocumentos%20compartidos%2FDIRPEN%2FEvidencias%20Planes%20Institucionales%202025%2FPEI&amp;viewid=4898ae3e%2D639a%2D41ac%2Db718%2D8f47bbb2b81e&amp;csf=1&amp;CID=e3e23bd5%2D7f66%2D4485%2Da600%2De10dd78b2efe&amp;FolderCTID=0x01200068B652A970EA5247877AFDBA525B8505</t>
  </si>
  <si>
    <t>Si Aplica</t>
  </si>
  <si>
    <t>(Número de actividades planeadas para el acompañamiento a los compromisos enmarcados en el desarrollo, avance del catastro multipropósito y promoción en el uso y aprovechamiento de la información  geográfica / Número de actividades generadas)*100</t>
  </si>
  <si>
    <t>Actas e informes de avance de los compromisos institucionales del sector</t>
  </si>
  <si>
    <t>ICDE.zip</t>
  </si>
  <si>
    <t>Fortalecimiento_de_la_integracion_de_la_informacion_geoespacial_en_el_proceso_estadistico_nacional</t>
  </si>
  <si>
    <t>Durante el año 2024, la Dirección de Geoestadística (DIG) avanzó en las siguientes acciones:
La Comisión Intersectorial de Información Geográfica - CIIG en sesión del 24 de julio del 2024 emitio aprobación del Plan Estratégico de Información Geográfica Nacional - PEIGN, avanzando en el cumplimiento de los hitos de la estategia 7 del PEN y promoviendo la alineación con las recomendaciones y lineamientos de UNGGIM.
Versión final del PEIGN, que integra los resultados del taller de retroalimentación Nacional realizado durante la Semana de Geomática, así como los aportes de los expertos del CASEN, lo que ha permitido desarrollar un plan participativo con un enfoque multisectorial.
Definición del modelo de gestión y aprovechamiento de registros geoestadisticos, incluyendo el procedimiento de conformación del nivel de direcciones a nivel urbano.</t>
  </si>
  <si>
    <t xml:space="preserve">20241130-DocumentoFormulaciónCatastroMultiproposito_Final
20241129_Plan Estratégico de Información Geográfica Nacional_PEIGN_VF
Documento preliminar de lineamientos técnicos que permita adoptar la interoperabilidad de los datos espaciales. </t>
  </si>
  <si>
    <t xml:space="preserve"> Durante el año 2025, la Dirección de Geoestadística (DIG) avanzo en las siguientes acciones:
- En el marco del Plan Estretegico de Información Geográfica Nacional (PEIGN), se genero el documento con la Formulación e implementación del Plan de Producción de Datos Geoespaciales. En consecuencia, tiene como propósito identificar, caracterizar y establecer lineamientos para la disposición y actualización de los datos geoespaciales del DANE, con el fin de promover su integración en el ecosistema nacional de información geoespacial.</t>
  </si>
  <si>
    <t>A la fecha se trabajo en la consolidación de las definiciones sobre categorías de datos geoespaciales fundamentales y campos de aplicación de los datos maestros geoespaciales del DANE. Adicionalmente, se realizaron ajustes al Plan de Producción de Datos Maestros Geoespaciales y a su presentación de soporte.</t>
  </si>
  <si>
    <t>https://danegovco.sharepoint.com/:f:/r/sites/PlanesInstitucionales-MetasHisttricasporrea2018-2022/Documentos%20compartidos/DIG/Evidencias%20Planes%20Institucionales%202025/PEI/L.6.1?csf=1&amp;web=1&amp;e=BYDzwz</t>
  </si>
  <si>
    <t>DANE</t>
  </si>
  <si>
    <t>No Aplíca</t>
  </si>
  <si>
    <t>No aplíca</t>
  </si>
  <si>
    <t xml:space="preserve">Realizar acompañamiento sectorial a los compromisos enmarcados en el desarrollo y avance del Catastro Multipropósito, promoviendo el uso y aprovechamiento de la información geográfica. </t>
  </si>
  <si>
    <t>Dirección de Regulación, Planeación, Estandarización y Normalización - DIRPEN
GIT de
Estadísticas Inclusivas.</t>
  </si>
  <si>
    <t>Fortalecimiento de la capacidad institucional</t>
  </si>
  <si>
    <t>Cultura estadística</t>
  </si>
  <si>
    <t>Producción de información Estadística analizada</t>
  </si>
  <si>
    <t>Producción de información estructural</t>
  </si>
  <si>
    <t>Ampliación de la capacidad del SEN</t>
  </si>
  <si>
    <t>Fortalecimiento de la integración de la información geoespacial</t>
  </si>
  <si>
    <t>Modernización tecnológica</t>
  </si>
  <si>
    <t>Documentos para la planeación estratégica en TI</t>
  </si>
  <si>
    <t>Optimización de recolección y acopio</t>
  </si>
  <si>
    <t>Fortalecimiento de la infraestructura</t>
  </si>
  <si>
    <t>Optimización de la gestión documental</t>
  </si>
  <si>
    <t>SERVICIO DE GESTIÓN DOCUMENTAL</t>
  </si>
  <si>
    <r>
      <t xml:space="preserve">En el primer cuatrimestre de 2026 se diseñaron las estrategias de desarrollo web y accesibilidad y se han implementado las siguientes acciones:
'- </t>
    </r>
    <r>
      <rPr>
        <b/>
        <sz val="16"/>
        <color rgb="FF000000"/>
        <rFont val="Segoe UI"/>
        <family val="2"/>
      </rPr>
      <t xml:space="preserve">Actualización Archivo nacional de datos ANDA
</t>
    </r>
    <r>
      <rPr>
        <sz val="16"/>
        <color rgb="FF000000"/>
        <rFont val="Segoe UI"/>
        <family val="2"/>
      </rPr>
      <t xml:space="preserve">https://microdatos.dane.gov.co/index.php/catalog/central/about
</t>
    </r>
    <r>
      <rPr>
        <b/>
        <sz val="16"/>
        <color rgb="FF000000"/>
        <rFont val="Segoe UI"/>
        <family val="2"/>
      </rPr>
      <t xml:space="preserve">- Desarrollo y Actualización de 28 Objetos Virtuales de Aprendizaje (OVAs)
</t>
    </r>
    <r>
      <rPr>
        <sz val="16"/>
        <color rgb="FF000000"/>
        <rFont val="Segoe UI"/>
        <family val="2"/>
      </rPr>
      <t>-</t>
    </r>
    <r>
      <rPr>
        <b/>
        <sz val="16"/>
        <color rgb="FF000000"/>
        <rFont val="Segoe UI"/>
        <family val="2"/>
      </rPr>
      <t xml:space="preserve"> Actualización de sección de Transparecia y Participa</t>
    </r>
    <r>
      <rPr>
        <b/>
        <i/>
        <sz val="16"/>
        <color rgb="FF000000"/>
        <rFont val="Segoe UI"/>
        <family val="2"/>
      </rPr>
      <t xml:space="preserve">
</t>
    </r>
    <r>
      <rPr>
        <sz val="16"/>
        <color rgb="FF000000"/>
        <rFont val="Segoe UI"/>
        <family val="2"/>
      </rPr>
      <t xml:space="preserve">https://www.dane.gov.co/index.php/transparencia-y-acceso-a-la-informacion-publica
https://www.dane.gov.co/index.php/participa
- </t>
    </r>
    <r>
      <rPr>
        <b/>
        <sz val="16"/>
        <color rgb="FF000000"/>
        <rFont val="Segoe UI"/>
        <family val="2"/>
      </rPr>
      <t>Actualización</t>
    </r>
    <r>
      <rPr>
        <sz val="16"/>
        <color rgb="FF000000"/>
        <rFont val="Segoe UI"/>
        <family val="2"/>
      </rPr>
      <t xml:space="preserve"> </t>
    </r>
    <r>
      <rPr>
        <b/>
        <sz val="16"/>
        <color rgb="FF000000"/>
        <rFont val="Segoe UI"/>
        <family val="2"/>
      </rPr>
      <t>sección de Organigrama</t>
    </r>
    <r>
      <rPr>
        <b/>
        <i/>
        <sz val="16"/>
        <color rgb="FF000000"/>
        <rFont val="Segoe UI"/>
        <family val="2"/>
      </rPr>
      <t xml:space="preserve">
</t>
    </r>
    <r>
      <rPr>
        <sz val="16"/>
        <color rgb="FF000000"/>
        <rFont val="Segoe UI"/>
        <family val="2"/>
      </rPr>
      <t xml:space="preserve">https://www.dane.gov.co/index.php/acerca-del-dane/informacion-institucional/organigrama </t>
    </r>
  </si>
  <si>
    <r>
      <rPr>
        <b/>
        <i/>
        <sz val="16"/>
        <color rgb="FF000000"/>
        <rFont val="Segoe UI"/>
        <family val="2"/>
      </rPr>
      <t xml:space="preserve">Vigencia 2025
</t>
    </r>
    <r>
      <rPr>
        <sz val="16"/>
        <color rgb="FF000000"/>
        <rFont val="Segoe UI"/>
        <family val="2"/>
      </rPr>
      <t xml:space="preserve">Un (1) documento en PDF "31122025nf-Seguimiento-Desarrollos-Web-Diciembre"
Un (1) documento en PDF 31122025Inf Seguimiento Accesibilidad-Diciembre
</t>
    </r>
    <r>
      <rPr>
        <b/>
        <i/>
        <sz val="16"/>
        <color rgb="FF000000"/>
        <rFont val="Segoe UI"/>
        <family val="2"/>
      </rPr>
      <t xml:space="preserve">Vigencia 2026
</t>
    </r>
    <r>
      <rPr>
        <sz val="16"/>
        <color rgb="FF000000"/>
        <rFont val="Segoe UI"/>
        <family val="2"/>
      </rPr>
      <t>Un (1) documento 05-Mayo-Informe Seg_ Dis_Imple_ Estra.Desarrollos
Un (1) documento 05-Mayo-Informe_Seg_ Imple_ Estra_ Accesibilidad
Un (1) documento Estrategia-desarrollo-web-2026_Version_II_Febrero
Un (1) documento Estrategia-accesibilidad-web 2026_Version_II_Febrero</t>
    </r>
  </si>
  <si>
    <r>
      <t xml:space="preserve">Entre enero y diciembre de 2025 el GIT de Información y Servicio al Ciudadano diseñó e implentó la estrategia de </t>
    </r>
    <r>
      <rPr>
        <b/>
        <i/>
        <sz val="16"/>
        <color rgb="FF000000"/>
        <rFont val="Segoe UI"/>
        <family val="2"/>
      </rPr>
      <t xml:space="preserve">Sevicio al ciudadano. </t>
    </r>
    <r>
      <rPr>
        <sz val="16"/>
        <color rgb="FF000000"/>
        <rFont val="Segoe UI"/>
        <family val="2"/>
      </rPr>
      <t>Las principales actividades realizadas fueron
1. Actividades de socialización de información estadística: se han relizado 53 charlas de la página web y archivo nacional de datos (ANDA) a los grupos de interés.
2. Optimizar la sala de procesamiento especializado externo (spee):  100%
3. Fortalecimiento del modelo de medición de la satisfacción: 100%
4. Cualificación en atención a personas con limitación visual o en situación de discapacidad visual: 100%
5. Apertura de centros de datos: se realizó la apertura de 4 centros de datos
6. Canales de atención: cantidad de atenciónes
- presencial: 353
- telefónico: 4761
- sala de procesamiento: 556
- chat 21624
- Tickets: 502
- Mercurio: 6122
El GIT de comunicación con Grupos de Interés diseño e implemento la estrategia de</t>
    </r>
    <r>
      <rPr>
        <b/>
        <i/>
        <sz val="16"/>
        <color rgb="FF000000"/>
        <rFont val="Segoe UI"/>
        <family val="2"/>
      </rPr>
      <t xml:space="preserve"> Relacionamiento con grupos de interés, sus principales acciones fueron:
</t>
    </r>
    <r>
      <rPr>
        <sz val="16"/>
        <color rgb="FF000000"/>
        <rFont val="Segoe UI"/>
        <family val="2"/>
      </rPr>
      <t>1. ACCIONES DE COMUNICACIÓN PARA LA IMPLEMENTACIÓN DE LA METODOLOGÍA DE RELACIONAMIENTO CON LOS GRUPOS DE INTERÉS
- Salas de redacción: 7
- Seminarios de cultura estadística: 12
- Se han elaborado 160 narrativas de los contenidos y gestión con diseño y producción audiovisual para la elaboración de piezas de comunicación digitales e impresas utilizadas en acciones de relacionamiento y sensibilización.
- Actualizar de manera constante y orientar sobre el uso de las cajas de herramientas para el relacionamiento y la sensibilización en las diferentes fases del proceso de producción estadística: 15
- Se han planeado y desarrollado 77 espacios presenciales y virtuales con los grupos de interés para fomentar la Cultura Estadística
- Se han realizado 9 espacios de relacionamiento con comunidades étnicas
2. ACCIONES DE COMUNICACIÓN PARA LA IMPLEMENTACIÓN DE LA METODOLOGIA PARA CARACTERIZAR LOS GRUPOS DE INTERES
- Se elaboró y publicó un (1) documento de Caracterización de Ciudadanías y Grupos de Interés 2024 caracterizacion-ciudadania-2024.pdf
- Se realizaron 18 informes de caracterización de grupos de interés
3. ESPACIOS DE INFORMACIÓN CON GRUPOS DE INTERÉS CLAVES EN LA EJECUCIÓN DE LAS OPERACIONES ESTADÍSTICAS DEL DANE.
-  49 Sesiones para el fortalecimiento de las capacidades comunicativas y de sensibilización de los equipos operativos en diferentes espacios sincrónicos y asincrónicos de formación y relacionamiento.
4. ESTRUCTURAR PLANES DE APRENDIZAJE DE LAS OPERACIONES ESTADÍSTICAS DEL DANE
-  10 Planes de aprendizaje por invitación pública.
-  23 Estructuras pedagógicas de aulas virtuales
-  37 sesiones sincrónicas y actividades de medición de la apropiación de conocimientos.
5. REALIZAR LOS MATERIALES PEDAGÓGICOS PARA LOS CURSOS DE APRENDIZAJE DEL DANE
- Se han Construido 406 contenidos, diseños y sistemas para la elaboración materiales de pedagógicos.
- Se han revisado y construido  52 contenidos de cursos transversales producto de acuerdos interinstitucionales.
6.PUBLICACIONES ESPECIALES ENTRE REPORTES, NOTAS ESTADÍSTICAS E INFORMES
- Se han elaborado y revisado 40 productos de difusión de estadísticas dirigidos a los diferentes grupos de interés involucrados en el proceso estadístico
Asimismo; el GIT de comunicación con Grupos de Interés diseño e implemento</t>
    </r>
    <r>
      <rPr>
        <b/>
        <i/>
        <sz val="16"/>
        <color rgb="FF000000"/>
        <rFont val="Segoe UI"/>
        <family val="2"/>
      </rPr>
      <t xml:space="preserve"> la Estrategia digital
</t>
    </r>
    <r>
      <rPr>
        <sz val="16"/>
        <color rgb="FF000000"/>
        <rFont val="Segoe UI"/>
        <family val="2"/>
      </rPr>
      <t>1. PUBLICACIONES REDES SOCIALES
De enero a diciembre de 2025 se han realizado 2.551 con 94.847seguidores nuevos.
Red social     Publicaciones    Visualizaciones/Impresiones/Cuentas alcanzadas        Seguidores
X                   1.546                                       6.551.293                                                352.066
Instagram        284                                       487.264                                                  67.669     
Facebook         279                                         924.102                                                  119.163
YouTube           120                                       3.530.104                                                   18.708
LinkedIn           264                                      2.369.926                                                   99.001
TikTok                58                                      10.816.103                                                2.600
2. RUEDAS Y COMUNICADOS DE PRENSAS: De enero a septiembre se han realizado 38 ruedas de prensa y 75 comunicados de prensa
3. ACOMPAÑAMIENTO PERIODISTICOS: Se han realizado 615 acompañamientos periodísticos
4.TALLERES DE VOCERIA: Se realizaron 23 Talleres de Vocería donde se participaron 389 personas.
5. TRANSMISIONES: Se han realizado 96 transmisiones
6. PRODUCCIÓN AUDIOVISUAL: se han realizado 450 cubrimientos, 600 videos y 41 guiones</t>
    </r>
  </si>
  <si>
    <r>
      <t xml:space="preserve"> En el primer cuatrimestre de 2026 se diseñaron las estrategias de Servicio al ciudadano, la de digital y medios  y relacionamiento con los grupos de interés. Asimismo, se implementaron las siguientes acciones:
</t>
    </r>
    <r>
      <rPr>
        <b/>
        <i/>
        <sz val="16"/>
        <color rgb="FF000000"/>
        <rFont val="Segoe UI"/>
        <family val="2"/>
      </rPr>
      <t xml:space="preserve">Servicio al ciudadano
- </t>
    </r>
    <r>
      <rPr>
        <sz val="16"/>
        <color rgb="FF000000"/>
        <rFont val="Segoe UI"/>
        <family val="2"/>
      </rPr>
      <t xml:space="preserve">Atención de canales
Presencial 127
Sala Especializada 274
Telefónico 1142
chat 1965
Tickets 40
Mercurio 1089
- Actualizaciones y nuevas funcionalidades del chat virtual avance 30%
- Fortalecimiento del modelo de medición de la satisfacción avance 80%
-Fortalecimiento de la apropiación de la cultura estadística: se anrealizado 23 actividades de socialización de información estadística
- Cualificación en atención a personas con limitación visual o en situación de discapacidad visual avance del 5%
- Optimizar la Sala de Procesamiento Especializado Externo (SPEE): avance 
- Apertura anual de 4 nuevos centros de datos en universidades o entidades
</t>
    </r>
    <r>
      <rPr>
        <b/>
        <i/>
        <sz val="16"/>
        <color rgb="FF000000"/>
        <rFont val="Segoe UI"/>
        <family val="2"/>
      </rPr>
      <t xml:space="preserve">Digital y medios
</t>
    </r>
    <r>
      <rPr>
        <sz val="16"/>
        <color rgb="FF000000"/>
        <rFont val="Segoe UI"/>
        <family val="2"/>
      </rPr>
      <t xml:space="preserve">Red social     Publicaciones    Visualizaciones/Impresiones/Cuentas alcanzadas        Seguidores
X                           443                                        1.530.159​                                              353.607 
Instagram               90                                           124.423                                               76.490
Facebook                96                                        1.174.451                                              120.538
YouTube                 40                                           118.274​                                                19.461​
LinkedIn                 86                                           464.318​                                               100.944​
TikTok                     18                                             29.725                                                   2.804
RUEDAS Y COMUNICADOS DE PRENSAS: De enero a septiembre se han realizado 14 ruedas de prensa y 21 comunicados de prensa
ACOMPAÑAMIENTO PERIODISTICOS: Se han realizado 86 acompañamientos periodísticos
TALLERES DE VOCERIA: Se realizaron 2 entrenamientos de Vocería donde se participaron 2 personas
TRANSMISIONES: Se han realizado 21 transmisiones
PRODUCCIÓN AUDIOVISUAL: se han realizado 118 cubrimientos, 147 videos y 14 guiones
El GIT de comunicación con Grupos de Interés diseño e implemento la estrategia de Relacionamiento con grupos de interés, sus principales acciones fueron:
ACCIONES DE COMUNICACIÓN PARA LA IMPLEMENTACIÓN DE LA METODOLOGÍA DE RELACIONAMIENTO CON LOS GRUPOS DE INTERÉS
- Seminarios de cultura estadística:3
- Se han elaborado 39 narrativas de los contenidos y gestión con diseño y producción audiovisual para la elaboración de piezas de comunicación digitales e impresas utilizadas en acciones de relacionamiento y sensibilización.
- 13 Productos de difusión de estadísticas dirigidos a los diferentes grupos de interés involucrados en el proceso estadístico: Cartillas de oferta estadística por Ministerio​, III Reporte Estadístico para la Actividad Legislativa​
- 10 Sesiones de fortalecimiento de las capacidades comunicativas y de sensibilización de los equipos operativos en espacios sincrónicos de formación y relacionamiento.​
ESPACIOS DE INFORMACIÓN CON GRUPOS DE INTERÉS CLAVES EN LA EJECUCIÓN DE LAS OPERACIONES ESTADÍSTICAS DEL DANE.
-  3 Sesiones para el fortalecimiento de las capacidades comunicativas y de sensibilización de los equipos operativos en diferentes espacios sincrónicos y asincrónicos de formación y relacionamiento.
- Se ha realizado 1 espacio de relacionamiento con comunidades étnicas
ESTRUCTURAR PLANES DE APRENDIZAJE DE LAS OPERACIONES ESTADÍSTICAS DEL DANE
-  3 Planes de aprendizaje por invitación pública.
- 33 Agendas de entrenamiento
-  9 sesiones sincrónicas y actividades de medición de la apropiación de conocimientos.
REALIZAR LOS MATERIALES PEDAGÓGICOS PARA LOS CURSOS DE APRENDIZAJE DEL DANE
- Se han Construido 63 contenidos, diseños y sistemas para la elaboración materiales de pedagógicos.
- Se han revisado y construido  10 contenidos de cursos transversales producto de acuerdos interinstitucionales.
</t>
    </r>
  </si>
  <si>
    <r>
      <rPr>
        <b/>
        <i/>
        <sz val="16"/>
        <color rgb="FF000000"/>
        <rFont val="Segoe UI"/>
        <family val="2"/>
      </rPr>
      <t xml:space="preserve">Vigencia 2025
</t>
    </r>
    <r>
      <rPr>
        <sz val="16"/>
        <color rgb="FF000000"/>
        <rFont val="Segoe UI"/>
        <family val="2"/>
      </rPr>
      <t xml:space="preserve">Un (1) documento en PDF "31122025Inf Seg Est Serv Ciudadano- Diciembre
Un (1) documento en PDF "31122025 Inf Seguimiento Relacionamientos GInt_Diciembre"
Un (1) documento en PDF "31122025Inf Seg Est Digital_ Medios_Diciembre"
</t>
    </r>
    <r>
      <rPr>
        <b/>
        <i/>
        <sz val="16"/>
        <color rgb="FF000000"/>
        <rFont val="Segoe UI"/>
        <family val="2"/>
      </rPr>
      <t xml:space="preserve">Vigencia 2026
</t>
    </r>
    <r>
      <rPr>
        <sz val="16"/>
        <color rgb="FF000000"/>
        <rFont val="Segoe UI"/>
        <family val="2"/>
      </rPr>
      <t xml:space="preserve">Un (1) documento ESTRATEGIA DIGITAL 2026
Un (1) documento 20260204_DF_Estrategia de relacionamiento institucional V1
Un (1) documento Estrategia_ Servicio al Ciudadano_2026_10022026_
Un (1) documento Informe Seg_ Dis_Imple_ Estrategias Digital y medios
Un (1) documento Informe Seg_ Dis_Imple_ Estrategias Servicio al ciudadano
Un (1) documento Informe Seg_ Dis_Imple_ Estrategias_relacionamiento
</t>
    </r>
  </si>
  <si>
    <r>
      <rPr>
        <sz val="16"/>
        <color rgb="FF000000"/>
        <rFont val="Segoe UI"/>
        <family val="2"/>
      </rPr>
      <t xml:space="preserve">A cierre de 2025 la Dirección de Síntesis y Cuentas Nacionales (DSCN) realizó las gestiones inherentes para la ejecución de las fases del proceso estadístico para la publicación de los resultados que se relacionan a continuación, logrando así una ejecuición de la meta L1.6 equivalente al 91,18%:
</t>
    </r>
    <r>
      <rPr>
        <b/>
        <sz val="16"/>
        <color rgb="FF000000"/>
        <rFont val="Segoe UI"/>
        <family val="2"/>
      </rPr>
      <t>1.</t>
    </r>
    <r>
      <rPr>
        <sz val="16"/>
        <color rgb="FF000000"/>
        <rFont val="Segoe UI"/>
        <family val="2"/>
      </rPr>
      <t xml:space="preserve"> Publicación de los resultados concernientes a la medición de la </t>
    </r>
    <r>
      <rPr>
        <b/>
        <sz val="16"/>
        <color rgb="FF000000"/>
        <rFont val="Segoe UI"/>
        <family val="2"/>
      </rPr>
      <t>Cuenta Satélite de las Tecnologías de la Información y las Comunicaciones (CSTIC)</t>
    </r>
    <r>
      <rPr>
        <sz val="16"/>
        <color rgb="FF000000"/>
        <rFont val="Segoe UI"/>
        <family val="2"/>
      </rPr>
      <t xml:space="preserve"> correspondientes a los períodos </t>
    </r>
    <r>
      <rPr>
        <b/>
        <sz val="16"/>
        <color rgb="FF000000"/>
        <rFont val="Segoe UI"/>
        <family val="2"/>
      </rPr>
      <t>2022 - 2024pr</t>
    </r>
    <r>
      <rPr>
        <sz val="16"/>
        <color rgb="FF000000"/>
        <rFont val="Segoe UI"/>
        <family val="2"/>
      </rPr>
      <t xml:space="preserve">.
</t>
    </r>
    <r>
      <rPr>
        <b/>
        <sz val="16"/>
        <color rgb="FF000000"/>
        <rFont val="Segoe UI"/>
        <family val="2"/>
      </rPr>
      <t xml:space="preserve">2. </t>
    </r>
    <r>
      <rPr>
        <sz val="16"/>
        <color rgb="FF000000"/>
        <rFont val="Segoe UI"/>
        <family val="2"/>
      </rPr>
      <t xml:space="preserve">Publicación del XVIII informe semestral sobre el avance  de la Ley 1413 de 2010, por medio de la cual se regula la inclusión de la economía del cuidado en el sistema de cuentas nacionales. 
</t>
    </r>
    <r>
      <rPr>
        <b/>
        <sz val="16"/>
        <color rgb="FF000000"/>
        <rFont val="Segoe UI"/>
        <family val="2"/>
      </rPr>
      <t>3.</t>
    </r>
    <r>
      <rPr>
        <sz val="16"/>
        <color rgb="FF000000"/>
        <rFont val="Segoe UI"/>
        <family val="2"/>
      </rPr>
      <t xml:space="preserve"> Publicación de los resultados de la </t>
    </r>
    <r>
      <rPr>
        <b/>
        <sz val="16"/>
        <color rgb="FF000000"/>
        <rFont val="Segoe UI"/>
        <family val="2"/>
      </rPr>
      <t>Cuenta Ambiental y Económica de Flujos de Energía (CAE – FE)</t>
    </r>
    <r>
      <rPr>
        <sz val="16"/>
        <color rgb="FF000000"/>
        <rFont val="Segoe UI"/>
        <family val="2"/>
      </rPr>
      <t xml:space="preserve"> correspondiente al período </t>
    </r>
    <r>
      <rPr>
        <b/>
        <sz val="16"/>
        <color rgb="FF000000"/>
        <rFont val="Segoe UI"/>
        <family val="2"/>
      </rPr>
      <t>2023pr</t>
    </r>
    <r>
      <rPr>
        <sz val="16"/>
        <color rgb="FF000000"/>
        <rFont val="Segoe UI"/>
        <family val="2"/>
      </rPr>
      <t xml:space="preserve">.
</t>
    </r>
    <r>
      <rPr>
        <b/>
        <sz val="16"/>
        <color rgb="FF000000"/>
        <rFont val="Segoe UI"/>
        <family val="2"/>
      </rPr>
      <t>4.</t>
    </r>
    <r>
      <rPr>
        <sz val="16"/>
        <color rgb="FF000000"/>
        <rFont val="Segoe UI"/>
        <family val="2"/>
      </rPr>
      <t xml:space="preserve"> Publicación de los resultados de la </t>
    </r>
    <r>
      <rPr>
        <b/>
        <sz val="16"/>
        <color rgb="FF000000"/>
        <rFont val="Segoe UI"/>
        <family val="2"/>
      </rPr>
      <t xml:space="preserve">Cuenta Ambiental y Económica de flujos del Bosque (CAE-FB) </t>
    </r>
    <r>
      <rPr>
        <sz val="16"/>
        <color rgb="FF000000"/>
        <rFont val="Segoe UI"/>
        <family val="2"/>
      </rPr>
      <t xml:space="preserve">correspondientes al período </t>
    </r>
    <r>
      <rPr>
        <b/>
        <sz val="16"/>
        <color rgb="FF000000"/>
        <rFont val="Segoe UI"/>
        <family val="2"/>
      </rPr>
      <t>2022 - 2023p</t>
    </r>
    <r>
      <rPr>
        <sz val="16"/>
        <color rgb="FF000000"/>
        <rFont val="Segoe UI"/>
        <family val="2"/>
      </rPr>
      <t xml:space="preserve">.
</t>
    </r>
    <r>
      <rPr>
        <b/>
        <sz val="16"/>
        <color rgb="FF000000"/>
        <rFont val="Segoe UI"/>
        <family val="2"/>
      </rPr>
      <t>5.</t>
    </r>
    <r>
      <rPr>
        <sz val="16"/>
        <color rgb="FF000000"/>
        <rFont val="Segoe UI"/>
        <family val="2"/>
      </rPr>
      <t xml:space="preserve"> Publicación de los resultados de la </t>
    </r>
    <r>
      <rPr>
        <b/>
        <sz val="16"/>
        <color rgb="FF000000"/>
        <rFont val="Segoe UI"/>
        <family val="2"/>
      </rPr>
      <t>Cuenta Satélite de Turismo (CST)</t>
    </r>
    <r>
      <rPr>
        <sz val="16"/>
        <color rgb="FF000000"/>
        <rFont val="Segoe UI"/>
        <family val="2"/>
      </rPr>
      <t xml:space="preserve"> correspondiente al período 2023p (provisional) y 2024pr (preliminar)
</t>
    </r>
    <r>
      <rPr>
        <b/>
        <sz val="16"/>
        <color rgb="FF000000"/>
        <rFont val="Segoe UI"/>
        <family val="2"/>
      </rPr>
      <t>6.</t>
    </r>
    <r>
      <rPr>
        <sz val="16"/>
        <color rgb="FF000000"/>
        <rFont val="Segoe UI"/>
        <family val="2"/>
      </rPr>
      <t xml:space="preserve"> El </t>
    </r>
    <r>
      <rPr>
        <b/>
        <sz val="16"/>
        <color rgb="FF000000"/>
        <rFont val="Segoe UI"/>
        <family val="2"/>
      </rPr>
      <t>miércoles 30 de julio</t>
    </r>
    <r>
      <rPr>
        <sz val="16"/>
        <color rgb="FF000000"/>
        <rFont val="Segoe UI"/>
        <family val="2"/>
      </rPr>
      <t xml:space="preserve"> se llevó a cabo la publicación de los resultados correspondientes al período </t>
    </r>
    <r>
      <rPr>
        <b/>
        <sz val="16"/>
        <color rgb="FF000000"/>
        <rFont val="Segoe UI"/>
        <family val="2"/>
      </rPr>
      <t>2022p - 2024pr</t>
    </r>
    <r>
      <rPr>
        <sz val="16"/>
        <color rgb="FF000000"/>
        <rFont val="Segoe UI"/>
        <family val="2"/>
      </rPr>
      <t xml:space="preserve"> de la  </t>
    </r>
    <r>
      <rPr>
        <b/>
        <sz val="16"/>
        <color rgb="FF000000"/>
        <rFont val="Segoe UI"/>
        <family val="2"/>
      </rPr>
      <t>Cuenta Satélite de Económica Cultural y Creativa (CSECC)</t>
    </r>
    <r>
      <rPr>
        <sz val="16"/>
        <color rgb="FF000000"/>
        <rFont val="Segoe UI"/>
        <family val="2"/>
      </rPr>
      <t xml:space="preserve">.
</t>
    </r>
    <r>
      <rPr>
        <b/>
        <sz val="16"/>
        <color rgb="FF000000"/>
        <rFont val="Segoe UI"/>
        <family val="2"/>
      </rPr>
      <t xml:space="preserve">7. </t>
    </r>
    <r>
      <rPr>
        <sz val="16"/>
        <color rgb="FF000000"/>
        <rFont val="Segoe UI"/>
        <family val="2"/>
      </rPr>
      <t xml:space="preserve">El </t>
    </r>
    <r>
      <rPr>
        <b/>
        <sz val="16"/>
        <color rgb="FF000000"/>
        <rFont val="Segoe UI"/>
        <family val="2"/>
      </rPr>
      <t xml:space="preserve">8 agosto 2025 </t>
    </r>
    <r>
      <rPr>
        <sz val="16"/>
        <color rgb="FF000000"/>
        <rFont val="Segoe UI"/>
        <family val="2"/>
      </rPr>
      <t xml:space="preserve">se realizó la publicación del XXIX Informe de Gestión (Ley 1413 de 2010) correspondiente al I Trimestre 2025 y que se realiza en el marco de la gestión de la </t>
    </r>
    <r>
      <rPr>
        <b/>
        <sz val="16"/>
        <color rgb="FF000000"/>
        <rFont val="Segoe UI"/>
        <family val="2"/>
      </rPr>
      <t>Cuenta Satélite de Economía del Cuidado</t>
    </r>
    <r>
      <rPr>
        <sz val="16"/>
        <color rgb="FF000000"/>
        <rFont val="Segoe UI"/>
        <family val="2"/>
      </rPr>
      <t xml:space="preserve">. 
</t>
    </r>
    <r>
      <rPr>
        <b/>
        <sz val="16"/>
        <color rgb="FF000000"/>
        <rFont val="Segoe UI"/>
        <family val="2"/>
      </rPr>
      <t>8.</t>
    </r>
    <r>
      <rPr>
        <sz val="16"/>
        <color rgb="FF000000"/>
        <rFont val="Segoe UI"/>
        <family val="2"/>
      </rPr>
      <t xml:space="preserve"> El</t>
    </r>
    <r>
      <rPr>
        <b/>
        <sz val="16"/>
        <color rgb="FF000000"/>
        <rFont val="Segoe UI"/>
        <family val="2"/>
      </rPr>
      <t xml:space="preserve"> 8 agosto 2025</t>
    </r>
    <r>
      <rPr>
        <sz val="16"/>
        <color rgb="FF000000"/>
        <rFont val="Segoe UI"/>
        <family val="2"/>
      </rPr>
      <t xml:space="preserve"> se realizó la publicación de los resultados del período </t>
    </r>
    <r>
      <rPr>
        <b/>
        <sz val="16"/>
        <color rgb="FF000000"/>
        <rFont val="Segoe UI"/>
        <family val="2"/>
      </rPr>
      <t>2022-2023p</t>
    </r>
    <r>
      <rPr>
        <sz val="16"/>
        <color rgb="FF000000"/>
        <rFont val="Segoe UI"/>
        <family val="2"/>
      </rPr>
      <t xml:space="preserve"> de la </t>
    </r>
    <r>
      <rPr>
        <b/>
        <sz val="16"/>
        <color rgb="FF000000"/>
        <rFont val="Segoe UI"/>
        <family val="2"/>
      </rPr>
      <t>Cuenta Ambiental y Económica de Flujos de Materiales de Residuos Sólidos (CAEFM – RS).
9.</t>
    </r>
    <r>
      <rPr>
        <sz val="16"/>
        <color rgb="FF000000"/>
        <rFont val="Segoe UI"/>
        <family val="2"/>
      </rPr>
      <t xml:space="preserve"> El </t>
    </r>
    <r>
      <rPr>
        <b/>
        <sz val="16"/>
        <color rgb="FF000000"/>
        <rFont val="Segoe UI"/>
        <family val="2"/>
      </rPr>
      <t xml:space="preserve">29 de agosto de 2025 </t>
    </r>
    <r>
      <rPr>
        <sz val="16"/>
        <color rgb="FF000000"/>
        <rFont val="Segoe UI"/>
        <family val="2"/>
      </rPr>
      <t xml:space="preserve">se realizó la publicación de los resultados del período </t>
    </r>
    <r>
      <rPr>
        <b/>
        <sz val="16"/>
        <color rgb="FF000000"/>
        <rFont val="Segoe UI"/>
        <family val="2"/>
      </rPr>
      <t>2022 - 2023p</t>
    </r>
    <r>
      <rPr>
        <sz val="16"/>
        <color rgb="FF000000"/>
        <rFont val="Segoe UI"/>
        <family val="2"/>
      </rPr>
      <t xml:space="preserve"> de la </t>
    </r>
    <r>
      <rPr>
        <b/>
        <sz val="16"/>
        <color rgb="FF000000"/>
        <rFont val="Segoe UI"/>
        <family val="2"/>
      </rPr>
      <t>Cuenta Ambiental y Económica de Flujos de Agua (CAE - FA)</t>
    </r>
    <r>
      <rPr>
        <sz val="16"/>
        <color rgb="FF000000"/>
        <rFont val="Segoe UI"/>
        <family val="2"/>
      </rPr>
      <t xml:space="preserve">. 
</t>
    </r>
    <r>
      <rPr>
        <b/>
        <sz val="16"/>
        <color rgb="FF000000"/>
        <rFont val="Segoe UI"/>
        <family val="2"/>
      </rPr>
      <t>10.</t>
    </r>
    <r>
      <rPr>
        <sz val="16"/>
        <color rgb="FF000000"/>
        <rFont val="Segoe UI"/>
        <family val="2"/>
      </rPr>
      <t xml:space="preserve"> El </t>
    </r>
    <r>
      <rPr>
        <b/>
        <sz val="16"/>
        <color rgb="FF000000"/>
        <rFont val="Segoe UI"/>
        <family val="2"/>
      </rPr>
      <t>5 de septiembre de 2025</t>
    </r>
    <r>
      <rPr>
        <sz val="16"/>
        <color rgb="FF000000"/>
        <rFont val="Segoe UI"/>
        <family val="2"/>
      </rPr>
      <t xml:space="preserve"> se llevó a cabo la publicación de los resultados correspondientes al período </t>
    </r>
    <r>
      <rPr>
        <b/>
        <sz val="16"/>
        <color rgb="FF000000"/>
        <rFont val="Segoe UI"/>
        <family val="2"/>
      </rPr>
      <t>2023p – 2024pr</t>
    </r>
    <r>
      <rPr>
        <sz val="16"/>
        <color rgb="FF000000"/>
        <rFont val="Segoe UI"/>
        <family val="2"/>
      </rPr>
      <t xml:space="preserve"> de la </t>
    </r>
    <r>
      <rPr>
        <b/>
        <sz val="16"/>
        <color rgb="FF000000"/>
        <rFont val="Segoe UI"/>
        <family val="2"/>
      </rPr>
      <t>Cuenta Ambiental y Económica de Actividades Ambientales y Transacciones Asociadas (CAE-AATA).</t>
    </r>
    <r>
      <rPr>
        <sz val="16"/>
        <color rgb="FF000000"/>
        <rFont val="Segoe UI"/>
        <family val="2"/>
      </rPr>
      <t xml:space="preserve"> 
</t>
    </r>
    <r>
      <rPr>
        <b/>
        <sz val="16"/>
        <color rgb="FF000000"/>
        <rFont val="Segoe UI"/>
        <family val="2"/>
      </rPr>
      <t>11.</t>
    </r>
    <r>
      <rPr>
        <sz val="16"/>
        <color rgb="FF000000"/>
        <rFont val="Segoe UI"/>
        <family val="2"/>
      </rPr>
      <t xml:space="preserve"> El </t>
    </r>
    <r>
      <rPr>
        <b/>
        <sz val="16"/>
        <color rgb="FF000000"/>
        <rFont val="Segoe UI"/>
        <family val="2"/>
      </rPr>
      <t>5 de septiembre de 2025</t>
    </r>
    <r>
      <rPr>
        <sz val="16"/>
        <color rgb="FF000000"/>
        <rFont val="Segoe UI"/>
        <family val="2"/>
      </rPr>
      <t xml:space="preserve"> se realizó la publicación de los resultados del período </t>
    </r>
    <r>
      <rPr>
        <b/>
        <sz val="16"/>
        <color rgb="FF000000"/>
        <rFont val="Segoe UI"/>
        <family val="2"/>
      </rPr>
      <t>2023p – 2024pr</t>
    </r>
    <r>
      <rPr>
        <sz val="16"/>
        <color rgb="FF000000"/>
        <rFont val="Segoe UI"/>
        <family val="2"/>
      </rPr>
      <t xml:space="preserve"> de la</t>
    </r>
    <r>
      <rPr>
        <b/>
        <sz val="16"/>
        <color rgb="FF000000"/>
        <rFont val="Segoe UI"/>
        <family val="2"/>
      </rPr>
      <t xml:space="preserve"> (Cuenta Satélite de la Agroindustria del Arroz – CSAA)</t>
    </r>
    <r>
      <rPr>
        <sz val="16"/>
        <color rgb="FF000000"/>
        <rFont val="Segoe UI"/>
        <family val="2"/>
      </rPr>
      <t xml:space="preserve">.
</t>
    </r>
    <r>
      <rPr>
        <b/>
        <sz val="16"/>
        <color rgb="FF000000"/>
        <rFont val="Segoe UI"/>
        <family val="2"/>
      </rPr>
      <t>12.</t>
    </r>
    <r>
      <rPr>
        <sz val="16"/>
        <color rgb="FF000000"/>
        <rFont val="Segoe UI"/>
        <family val="2"/>
      </rPr>
      <t xml:space="preserve"> El </t>
    </r>
    <r>
      <rPr>
        <b/>
        <sz val="16"/>
        <color rgb="FF000000"/>
        <rFont val="Segoe UI"/>
        <family val="2"/>
      </rPr>
      <t>18 de julio de 2025</t>
    </r>
    <r>
      <rPr>
        <sz val="16"/>
        <color rgb="FF000000"/>
        <rFont val="Segoe UI"/>
        <family val="2"/>
      </rPr>
      <t xml:space="preserve"> se realizó la publicación de los resultados de la </t>
    </r>
    <r>
      <rPr>
        <b/>
        <sz val="16"/>
        <color rgb="FF000000"/>
        <rFont val="Segoe UI"/>
        <family val="2"/>
      </rPr>
      <t>Cuenta Ambiental y Económica de Activos de los Recursos Minerales y Energéticos (CAE – ARME)</t>
    </r>
    <r>
      <rPr>
        <sz val="16"/>
        <color rgb="FF000000"/>
        <rFont val="Segoe UI"/>
        <family val="2"/>
      </rPr>
      <t xml:space="preserve">.
13. El </t>
    </r>
    <r>
      <rPr>
        <b/>
        <sz val="16"/>
        <color rgb="FF000000"/>
        <rFont val="Segoe UI"/>
        <family val="2"/>
      </rPr>
      <t>19 de septiembre de 2025</t>
    </r>
    <r>
      <rPr>
        <sz val="16"/>
        <color rgb="FF000000"/>
        <rFont val="Segoe UI"/>
        <family val="2"/>
      </rPr>
      <t xml:space="preserve"> se realizó la publicación de los resultados del periodo estadístico </t>
    </r>
    <r>
      <rPr>
        <b/>
        <sz val="16"/>
        <color rgb="FF000000"/>
        <rFont val="Segoe UI"/>
        <family val="2"/>
      </rPr>
      <t>2011-2019</t>
    </r>
    <r>
      <rPr>
        <sz val="16"/>
        <color rgb="FF000000"/>
        <rFont val="Segoe UI"/>
        <family val="2"/>
      </rPr>
      <t xml:space="preserve"> de la </t>
    </r>
    <r>
      <rPr>
        <b/>
        <sz val="16"/>
        <color rgb="FF000000"/>
        <rFont val="Segoe UI"/>
        <family val="2"/>
      </rPr>
      <t>Cuenta Ambiental y Económica de Extensión de los Ecosistemas (CAE-EE)</t>
    </r>
    <r>
      <rPr>
        <sz val="16"/>
        <color rgb="FF000000"/>
        <rFont val="Segoe UI"/>
        <family val="2"/>
      </rPr>
      <t xml:space="preserve">.
</t>
    </r>
    <r>
      <rPr>
        <b/>
        <sz val="16"/>
        <color rgb="FF000000"/>
        <rFont val="Segoe UI"/>
        <family val="2"/>
      </rPr>
      <t xml:space="preserve">14. </t>
    </r>
    <r>
      <rPr>
        <sz val="16"/>
        <color rgb="FF000000"/>
        <rFont val="Segoe UI"/>
        <family val="2"/>
      </rPr>
      <t xml:space="preserve">El </t>
    </r>
    <r>
      <rPr>
        <b/>
        <sz val="16"/>
        <color rgb="FF000000"/>
        <rFont val="Segoe UI"/>
        <family val="2"/>
      </rPr>
      <t xml:space="preserve">30 de septiembre de 2025 </t>
    </r>
    <r>
      <rPr>
        <sz val="16"/>
        <color rgb="FF000000"/>
        <rFont val="Segoe UI"/>
        <family val="2"/>
      </rPr>
      <t xml:space="preserve">se realizó la publicación de los resultados correspondientes al periodo estadístico </t>
    </r>
    <r>
      <rPr>
        <b/>
        <sz val="16"/>
        <color rgb="FF000000"/>
        <rFont val="Segoe UI"/>
        <family val="2"/>
      </rPr>
      <t xml:space="preserve">2024pr </t>
    </r>
    <r>
      <rPr>
        <sz val="16"/>
        <color rgb="FF000000"/>
        <rFont val="Segoe UI"/>
        <family val="2"/>
      </rPr>
      <t>de la</t>
    </r>
    <r>
      <rPr>
        <b/>
        <sz val="16"/>
        <color rgb="FF000000"/>
        <rFont val="Segoe UI"/>
        <family val="2"/>
      </rPr>
      <t xml:space="preserve"> Cuenta Satélite de Economía Cultural y Creativa de Bogotá (CSECCB).
15. </t>
    </r>
    <r>
      <rPr>
        <sz val="16"/>
        <color rgb="FF000000"/>
        <rFont val="Segoe UI"/>
        <family val="2"/>
      </rPr>
      <t xml:space="preserve">El </t>
    </r>
    <r>
      <rPr>
        <b/>
        <sz val="16"/>
        <color rgb="FF000000"/>
        <rFont val="Segoe UI"/>
        <family val="2"/>
      </rPr>
      <t xml:space="preserve">3 de octubre de 2025 </t>
    </r>
    <r>
      <rPr>
        <sz val="16"/>
        <color rgb="FF000000"/>
        <rFont val="Segoe UI"/>
        <family val="2"/>
      </rPr>
      <t xml:space="preserve">se realizó la publicación de los resultados de la </t>
    </r>
    <r>
      <rPr>
        <b/>
        <sz val="16"/>
        <color rgb="FF000000"/>
        <rFont val="Segoe UI"/>
        <family val="2"/>
      </rPr>
      <t xml:space="preserve">Cuenta Ambiental y Económica de Flujos de Materiales de Emisiones al Aire (CAEFM-EA) </t>
    </r>
    <r>
      <rPr>
        <sz val="16"/>
        <color rgb="FF000000"/>
        <rFont val="Segoe UI"/>
        <family val="2"/>
      </rPr>
      <t>los cuales correspondieron al periodo estadístico</t>
    </r>
    <r>
      <rPr>
        <b/>
        <sz val="16"/>
        <color rgb="FF000000"/>
        <rFont val="Segoe UI"/>
        <family val="2"/>
      </rPr>
      <t xml:space="preserve"> 2023p.
16. </t>
    </r>
    <r>
      <rPr>
        <sz val="16"/>
        <color rgb="FF000000"/>
        <rFont val="Segoe UI"/>
        <family val="2"/>
      </rPr>
      <t xml:space="preserve">El </t>
    </r>
    <r>
      <rPr>
        <b/>
        <sz val="16"/>
        <color rgb="FF000000"/>
        <rFont val="Segoe UI"/>
        <family val="2"/>
      </rPr>
      <t xml:space="preserve">22 de octubre de 2025 </t>
    </r>
    <r>
      <rPr>
        <sz val="16"/>
        <color rgb="FF000000"/>
        <rFont val="Segoe UI"/>
        <family val="2"/>
      </rPr>
      <t xml:space="preserve">se llevó a cabo lo publicación de los resultado </t>
    </r>
    <r>
      <rPr>
        <b/>
        <sz val="16"/>
        <color rgb="FF000000"/>
        <rFont val="Segoe UI"/>
        <family val="2"/>
      </rPr>
      <t xml:space="preserve">2023p-2024pr </t>
    </r>
    <r>
      <rPr>
        <sz val="16"/>
        <color rgb="FF000000"/>
        <rFont val="Segoe UI"/>
        <family val="2"/>
      </rPr>
      <t>de la</t>
    </r>
    <r>
      <rPr>
        <b/>
        <sz val="16"/>
        <color rgb="FF000000"/>
        <rFont val="Segoe UI"/>
        <family val="2"/>
      </rPr>
      <t xml:space="preserve"> Cuenta Satélite de la Agroindustria Avícola (CSAAV).
17. </t>
    </r>
    <r>
      <rPr>
        <sz val="16"/>
        <color rgb="FF000000"/>
        <rFont val="Segoe UI"/>
        <family val="2"/>
      </rPr>
      <t xml:space="preserve">Los resultados </t>
    </r>
    <r>
      <rPr>
        <b/>
        <sz val="16"/>
        <color rgb="FF000000"/>
        <rFont val="Segoe UI"/>
        <family val="2"/>
      </rPr>
      <t xml:space="preserve">2024pr </t>
    </r>
    <r>
      <rPr>
        <sz val="16"/>
        <color rgb="FF000000"/>
        <rFont val="Segoe UI"/>
        <family val="2"/>
      </rPr>
      <t xml:space="preserve">de la </t>
    </r>
    <r>
      <rPr>
        <b/>
        <sz val="16"/>
        <color rgb="FF000000"/>
        <rFont val="Segoe UI"/>
        <family val="2"/>
      </rPr>
      <t xml:space="preserve">Cuenta Temática de Bioeconomía </t>
    </r>
    <r>
      <rPr>
        <sz val="16"/>
        <color rgb="FF000000"/>
        <rFont val="Segoe UI"/>
        <family val="2"/>
      </rPr>
      <t xml:space="preserve">se publicaron el </t>
    </r>
    <r>
      <rPr>
        <b/>
        <sz val="16"/>
        <color rgb="FF000000"/>
        <rFont val="Segoe UI"/>
        <family val="2"/>
      </rPr>
      <t xml:space="preserve">24 de octubre de 2025.
18. </t>
    </r>
    <r>
      <rPr>
        <sz val="16"/>
        <color rgb="FF000000"/>
        <rFont val="Segoe UI"/>
        <family val="2"/>
      </rPr>
      <t xml:space="preserve">El </t>
    </r>
    <r>
      <rPr>
        <b/>
        <sz val="16"/>
        <color rgb="FF000000"/>
        <rFont val="Segoe UI"/>
        <family val="2"/>
      </rPr>
      <t xml:space="preserve">24 de octubre de 2025 </t>
    </r>
    <r>
      <rPr>
        <sz val="16"/>
        <color rgb="FF000000"/>
        <rFont val="Segoe UI"/>
        <family val="2"/>
      </rPr>
      <t xml:space="preserve">se llevó a cabo la publicación de los resultados </t>
    </r>
    <r>
      <rPr>
        <b/>
        <sz val="16"/>
        <color rgb="FF000000"/>
        <rFont val="Segoe UI"/>
        <family val="2"/>
      </rPr>
      <t xml:space="preserve">2024pr </t>
    </r>
    <r>
      <rPr>
        <sz val="16"/>
        <color rgb="FF000000"/>
        <rFont val="Segoe UI"/>
        <family val="2"/>
      </rPr>
      <t xml:space="preserve">de la </t>
    </r>
    <r>
      <rPr>
        <b/>
        <sz val="16"/>
        <color rgb="FF000000"/>
        <rFont val="Segoe UI"/>
        <family val="2"/>
      </rPr>
      <t xml:space="preserve">Cuenta Satélite de Salud (CSS).
19. </t>
    </r>
    <r>
      <rPr>
        <sz val="16"/>
        <color rgb="FF000000"/>
        <rFont val="Segoe UI"/>
        <family val="2"/>
      </rPr>
      <t xml:space="preserve">El </t>
    </r>
    <r>
      <rPr>
        <b/>
        <sz val="16"/>
        <color rgb="FF000000"/>
        <rFont val="Segoe UI"/>
        <family val="2"/>
      </rPr>
      <t xml:space="preserve">7 de noviembre de 2025 </t>
    </r>
    <r>
      <rPr>
        <sz val="16"/>
        <color rgb="FF000000"/>
        <rFont val="Segoe UI"/>
        <family val="2"/>
      </rPr>
      <t xml:space="preserve">se realizó la publicación de los resultados </t>
    </r>
    <r>
      <rPr>
        <b/>
        <sz val="16"/>
        <color rgb="FF000000"/>
        <rFont val="Segoe UI"/>
        <family val="2"/>
      </rPr>
      <t xml:space="preserve">2023p-2024pr </t>
    </r>
    <r>
      <rPr>
        <sz val="16"/>
        <color rgb="FF000000"/>
        <rFont val="Segoe UI"/>
        <family val="2"/>
      </rPr>
      <t xml:space="preserve">de la </t>
    </r>
    <r>
      <rPr>
        <b/>
        <sz val="16"/>
        <color rgb="FF000000"/>
        <rFont val="Segoe UI"/>
        <family val="2"/>
      </rPr>
      <t xml:space="preserve">Cuenta de Flujo de Materiales de toda la
Economía (CFME).
20. </t>
    </r>
    <r>
      <rPr>
        <sz val="16"/>
        <color rgb="FF000000"/>
        <rFont val="Segoe UI"/>
        <family val="2"/>
      </rPr>
      <t xml:space="preserve">El </t>
    </r>
    <r>
      <rPr>
        <b/>
        <sz val="16"/>
        <color rgb="FF000000"/>
        <rFont val="Segoe UI"/>
        <family val="2"/>
      </rPr>
      <t xml:space="preserve">19 de noviembre de 2025 </t>
    </r>
    <r>
      <rPr>
        <sz val="16"/>
        <color rgb="FF000000"/>
        <rFont val="Segoe UI"/>
        <family val="2"/>
      </rPr>
      <t xml:space="preserve">se llevó a cabo la publicación de los resultados </t>
    </r>
    <r>
      <rPr>
        <b/>
        <sz val="16"/>
        <color rgb="FF000000"/>
        <rFont val="Segoe UI"/>
        <family val="2"/>
      </rPr>
      <t xml:space="preserve">2024pr </t>
    </r>
    <r>
      <rPr>
        <sz val="16"/>
        <color rgb="FF000000"/>
        <rFont val="Segoe UI"/>
        <family val="2"/>
      </rPr>
      <t xml:space="preserve">de la </t>
    </r>
    <r>
      <rPr>
        <b/>
        <sz val="16"/>
        <color rgb="FF000000"/>
        <rFont val="Segoe UI"/>
        <family val="2"/>
      </rPr>
      <t xml:space="preserve">Cuenta Satélite de la Agroindustria del Maíz, Sorgo y Soya (CSAMSS).
21. </t>
    </r>
    <r>
      <rPr>
        <sz val="16"/>
        <color rgb="FF000000"/>
        <rFont val="Segoe UI"/>
        <family val="2"/>
      </rPr>
      <t xml:space="preserve">El </t>
    </r>
    <r>
      <rPr>
        <b/>
        <sz val="16"/>
        <color rgb="FF000000"/>
        <rFont val="Segoe UI"/>
        <family val="2"/>
      </rPr>
      <t xml:space="preserve">21 de noviembre de 2025 </t>
    </r>
    <r>
      <rPr>
        <sz val="16"/>
        <color rgb="FF000000"/>
        <rFont val="Segoe UI"/>
        <family val="2"/>
      </rPr>
      <t xml:space="preserve">se llevó a cabo la publicación de los resultados </t>
    </r>
    <r>
      <rPr>
        <b/>
        <sz val="16"/>
        <color rgb="FF000000"/>
        <rFont val="Segoe UI"/>
        <family val="2"/>
      </rPr>
      <t xml:space="preserve">2024pr </t>
    </r>
    <r>
      <rPr>
        <sz val="16"/>
        <color rgb="FF000000"/>
        <rFont val="Segoe UI"/>
        <family val="2"/>
      </rPr>
      <t xml:space="preserve">de la </t>
    </r>
    <r>
      <rPr>
        <b/>
        <sz val="16"/>
        <color rgb="FF000000"/>
        <rFont val="Segoe UI"/>
        <family val="2"/>
      </rPr>
      <t xml:space="preserve">Cuenta Temática de Economía Circular.
22. </t>
    </r>
    <r>
      <rPr>
        <sz val="16"/>
        <color rgb="FF000000"/>
        <rFont val="Segoe UI"/>
        <family val="2"/>
      </rPr>
      <t xml:space="preserve">El </t>
    </r>
    <r>
      <rPr>
        <b/>
        <sz val="16"/>
        <color rgb="FF000000"/>
        <rFont val="Segoe UI"/>
        <family val="2"/>
      </rPr>
      <t xml:space="preserve">28 de noviembre de 2025 </t>
    </r>
    <r>
      <rPr>
        <sz val="16"/>
        <color rgb="FF000000"/>
        <rFont val="Segoe UI"/>
        <family val="2"/>
      </rPr>
      <t xml:space="preserve">se realizó la publicación de los resultados </t>
    </r>
    <r>
      <rPr>
        <b/>
        <sz val="16"/>
        <color rgb="FF000000"/>
        <rFont val="Segoe UI"/>
        <family val="2"/>
      </rPr>
      <t xml:space="preserve">2024pr </t>
    </r>
    <r>
      <rPr>
        <sz val="16"/>
        <color rgb="FF000000"/>
        <rFont val="Segoe UI"/>
        <family val="2"/>
      </rPr>
      <t xml:space="preserve">de la </t>
    </r>
    <r>
      <rPr>
        <b/>
        <sz val="16"/>
        <color rgb="FF000000"/>
        <rFont val="Segoe UI"/>
        <family val="2"/>
      </rPr>
      <t xml:space="preserve">Cuenta Satélite del Deporte de Bogotá (CSDB).
23. </t>
    </r>
    <r>
      <rPr>
        <sz val="16"/>
        <color rgb="FF000000"/>
        <rFont val="Segoe UI"/>
        <family val="2"/>
      </rPr>
      <t xml:space="preserve">El </t>
    </r>
    <r>
      <rPr>
        <b/>
        <sz val="16"/>
        <color rgb="FF000000"/>
        <rFont val="Segoe UI"/>
        <family val="2"/>
      </rPr>
      <t xml:space="preserve">3 de diciembre de 2025 </t>
    </r>
    <r>
      <rPr>
        <sz val="16"/>
        <color rgb="FF000000"/>
        <rFont val="Segoe UI"/>
        <family val="2"/>
      </rPr>
      <t xml:space="preserve">se realizó la publicación de los resultados de la </t>
    </r>
    <r>
      <rPr>
        <b/>
        <sz val="16"/>
        <color rgb="FF000000"/>
        <rFont val="Segoe UI"/>
        <family val="2"/>
      </rPr>
      <t xml:space="preserve">Cuenta Satélite del Deporte (CSD) </t>
    </r>
    <r>
      <rPr>
        <sz val="16"/>
        <color rgb="FF000000"/>
        <rFont val="Segoe UI"/>
        <family val="2"/>
      </rPr>
      <t xml:space="preserve">correspondientes al periodo estadístico </t>
    </r>
    <r>
      <rPr>
        <b/>
        <sz val="16"/>
        <color rgb="FF000000"/>
        <rFont val="Segoe UI"/>
        <family val="2"/>
      </rPr>
      <t xml:space="preserve">2018-2024pr.
24. </t>
    </r>
    <r>
      <rPr>
        <sz val="16"/>
        <color rgb="FF000000"/>
        <rFont val="Segoe UI"/>
        <family val="2"/>
      </rPr>
      <t xml:space="preserve">El </t>
    </r>
    <r>
      <rPr>
        <b/>
        <sz val="16"/>
        <color rgb="FF000000"/>
        <rFont val="Segoe UI"/>
        <family val="2"/>
      </rPr>
      <t xml:space="preserve">12 de diciembre de 2025 </t>
    </r>
    <r>
      <rPr>
        <sz val="16"/>
        <color rgb="FF000000"/>
        <rFont val="Segoe UI"/>
        <family val="2"/>
      </rPr>
      <t xml:space="preserve">se realizó la publicación de los resultados </t>
    </r>
    <r>
      <rPr>
        <b/>
        <sz val="16"/>
        <color rgb="FF000000"/>
        <rFont val="Segoe UI"/>
        <family val="2"/>
      </rPr>
      <t xml:space="preserve">2019-2024pr </t>
    </r>
    <r>
      <rPr>
        <sz val="16"/>
        <color rgb="FF000000"/>
        <rFont val="Segoe UI"/>
        <family val="2"/>
      </rPr>
      <t xml:space="preserve">de la </t>
    </r>
    <r>
      <rPr>
        <b/>
        <sz val="16"/>
        <color rgb="FF000000"/>
        <rFont val="Segoe UI"/>
        <family val="2"/>
      </rPr>
      <t>Cuenta Satélite del Sector Marítimo (CSM)</t>
    </r>
    <r>
      <rPr>
        <sz val="16"/>
        <color rgb="FF000000"/>
        <rFont val="Segoe UI"/>
        <family val="2"/>
      </rPr>
      <t xml:space="preserve">.
</t>
    </r>
  </si>
  <si>
    <r>
      <rPr>
        <sz val="16"/>
        <color rgb="FF000000"/>
        <rFont val="Segoe UI"/>
        <family val="2"/>
      </rPr>
      <t xml:space="preserve">Tomando como base el cierre reportado por la Dirección de Síntesis y Cuentas Nacionales (DSCN) para la vigencia 2025 en relación con la meta </t>
    </r>
    <r>
      <rPr>
        <b/>
        <sz val="16"/>
        <color rgb="FF000000"/>
        <rFont val="Segoe UI"/>
        <family val="2"/>
      </rPr>
      <t>L1.6</t>
    </r>
    <r>
      <rPr>
        <sz val="16"/>
        <color rgb="FF000000"/>
        <rFont val="Segoe UI"/>
        <family val="2"/>
      </rPr>
      <t xml:space="preserve"> del Plan Estratégico Institucional (PEI) 2023–2026, se informa que, con corte al </t>
    </r>
    <r>
      <rPr>
        <b/>
        <sz val="16"/>
        <color rgb="FF000000"/>
        <rFont val="Segoe UI"/>
        <family val="2"/>
      </rPr>
      <t>30 de abril de 2026</t>
    </r>
    <r>
      <rPr>
        <sz val="16"/>
        <color rgb="FF000000"/>
        <rFont val="Segoe UI"/>
        <family val="2"/>
      </rPr>
      <t xml:space="preserve">, se registró un incremento de </t>
    </r>
    <r>
      <rPr>
        <b/>
        <sz val="16"/>
        <color rgb="FF000000"/>
        <rFont val="Segoe UI"/>
        <family val="2"/>
      </rPr>
      <t>1,46 puntos porcentuales</t>
    </r>
    <r>
      <rPr>
        <sz val="16"/>
        <color rgb="FF000000"/>
        <rFont val="Segoe UI"/>
        <family val="2"/>
      </rPr>
      <t xml:space="preserve">, alcanzando un avance acumulado del </t>
    </r>
    <r>
      <rPr>
        <b/>
        <sz val="16"/>
        <color rgb="FF000000"/>
        <rFont val="Segoe UI"/>
        <family val="2"/>
      </rPr>
      <t>92,65 %</t>
    </r>
    <r>
      <rPr>
        <sz val="16"/>
        <color rgb="FF000000"/>
        <rFont val="Segoe UI"/>
        <family val="2"/>
      </rPr>
      <t xml:space="preserve">.
Este resultado se sustenta en la publicación, durante el primer cuatrimestre de 2026, de los resultados de la </t>
    </r>
    <r>
      <rPr>
        <b/>
        <sz val="16"/>
        <color rgb="FF000000"/>
        <rFont val="Segoe UI"/>
        <family val="2"/>
      </rPr>
      <t xml:space="preserve">Cuenta Satélite de Tecnologías de la Información y las Telecomunicaciones (CSTIC) </t>
    </r>
    <r>
      <rPr>
        <sz val="16"/>
        <color rgb="FF000000"/>
        <rFont val="Segoe UI"/>
        <family val="2"/>
      </rPr>
      <t xml:space="preserve">correspondientes al período estadístico </t>
    </r>
    <r>
      <rPr>
        <b/>
        <sz val="16"/>
        <color rgb="FF000000"/>
        <rFont val="Segoe UI"/>
        <family val="2"/>
      </rPr>
      <t>2023–2025pr</t>
    </r>
    <r>
      <rPr>
        <sz val="16"/>
        <color rgb="FF000000"/>
        <rFont val="Segoe UI"/>
        <family val="2"/>
      </rPr>
      <t>, contribuyendo así al cumplimiento de la meta institucional establecida.</t>
    </r>
  </si>
  <si>
    <r>
      <t xml:space="preserve">Los soportes que evidencian las publicaciones realizadas durante la vigencia 2025 se encuentran disponibles en la página web institucional del Departamento Administrativo Nacional de Estadística (DANE).
En cuanto a las evidencias correspondientes a la publicación de los resultados de la </t>
    </r>
    <r>
      <rPr>
        <b/>
        <sz val="16"/>
        <color theme="1"/>
        <rFont val="Segoe UI"/>
        <family val="2"/>
      </rPr>
      <t>Cuenta Satélite de Tecnologías de la Información y las Comunicaciones (CSTIC)</t>
    </r>
    <r>
      <rPr>
        <sz val="16"/>
        <color theme="1"/>
        <rFont val="Segoe UI"/>
        <family val="2"/>
      </rPr>
      <t xml:space="preserve"> para el período estadístico </t>
    </r>
    <r>
      <rPr>
        <b/>
        <sz val="16"/>
        <color theme="1"/>
        <rFont val="Segoe UI"/>
        <family val="2"/>
      </rPr>
      <t>2023–2025pr</t>
    </r>
    <r>
      <rPr>
        <sz val="16"/>
        <color theme="1"/>
        <rFont val="Segoe UI"/>
        <family val="2"/>
      </rPr>
      <t xml:space="preserve">, estas se encuentran disponibles en el siguiente enlace:
https://www.dane.gov.co/index.php/estadisticas-por-tema/cuentas-nacionales/cuentas-satelite/cuenta-satelite-de-las-tecnologias-de-la-informacion-y-las-comunicaciones-cstic
</t>
    </r>
  </si>
  <si>
    <r>
      <t xml:space="preserve">En 2025 se continuo en el desarrollo de acciones sobre la </t>
    </r>
    <r>
      <rPr>
        <b/>
        <sz val="16"/>
        <color rgb="FF000000"/>
        <rFont val="Segoe UI"/>
        <family val="2"/>
      </rPr>
      <t>actividad No.5:</t>
    </r>
    <r>
      <rPr>
        <sz val="16"/>
        <color rgb="FF000000"/>
        <rFont val="Segoe UI"/>
        <family val="2"/>
      </rPr>
      <t xml:space="preserve"> Generación y/o adecuación de los documentos de diseño (metodológico, temático, instrumento de recolección) de la(s) operación(es) estadística(s) o registro(s) que se determinen, para medir las condiciones socioeconómicas del sujeto campesino en el Sistema de Parques Nacionales Naturales.
</t>
    </r>
    <r>
      <rPr>
        <b/>
        <sz val="16"/>
        <color rgb="FF000000"/>
        <rFont val="Segoe UI"/>
        <family val="2"/>
      </rPr>
      <t xml:space="preserve">Dentro del marco de la Actividad 5: </t>
    </r>
    <r>
      <rPr>
        <sz val="16"/>
        <color rgb="FF000000"/>
        <rFont val="Segoe UI"/>
        <family val="2"/>
      </rPr>
      <t xml:space="preserve">se realizó el diseño y construcción de la 1° versión del documento de diseño temático. Se realizaron ajustes metodólogicos y la construcción del intrumento de medición en su primera versión.  Es así como, de acuerdo con los avances logrados mediante el trabajo articulado entre el Departamento Administrativo Nacional de Estadística (DANE) y Parques Nacionales Naturales de Colombia (PNNC), en el marco del soporte, la asesoría y el acompañamiento técnico proporcionados por el DANE para la implementación de la Ley 2335 de 2023 (stadísticas oficiales y el Sistema Estadístico Nacional (SEN), sobre el parágrafo del artículo 29 de la Ley 2294 de 2023 del Plan Nacional de Desarrollo, se han materializado los siguientes productos:
1. Plan General.
2. Diseño Temático.
3. Diseño Estadístico.
4. Diseño de Recolección.
5. Manual de recolección y conceptos del formulario RCVPAPP.
6. Formulario de preguntas.
7. Diccionario de datos.
8. Normas de validación y consistencia.
9. Diseño de pruebas al formulario de preguntas.
 </t>
    </r>
  </si>
  <si>
    <r>
      <rPr>
        <b/>
        <sz val="16"/>
        <color rgb="FF000000"/>
        <rFont val="Segoe UI"/>
        <family val="2"/>
      </rPr>
      <t xml:space="preserve">Actividad 6: </t>
    </r>
    <r>
      <rPr>
        <sz val="16"/>
        <color rgb="FF000000"/>
        <rFont val="Segoe UI"/>
        <family val="2"/>
      </rPr>
      <t xml:space="preserve">Con el objeto de continuar el desarrollo de acciones frente a la actividad No.6 (realización de prueba y ajuste a los documentos e instrumentos definidos en la fase de diseño), entre el 1 de enero y el 30 de abril de 2026, en el marco de la articulación interinstitucional entre Parques Nacionales Naturales de Colombia y el Departamento Administrativo Nacional de Estadística (DANE), se realizaron reuniones interdisciplinarias (mesas técnicas) con el propósito de preparar la socialización del instrumento de medición denominado “Registro de Condiciones de Vida de la Población en Áreas Protegidas Públicas (RCVPAPP)” ante los Sistemas Regionales de Áreas Protegidas (SIRAP) y las Corporaciones Autónomas Regionales (CAR).
En relación con las acciones complementarias de la actividad seis (6), el PNNC, de conformidad con sus competencias, deberá adelantar las gestiones financieras y de planeación necesarias para realizar las pruebas y el ajuste del instrumento de recolección de información. Asimismo, para la </t>
    </r>
    <r>
      <rPr>
        <b/>
        <sz val="16"/>
        <color rgb="FF000000"/>
        <rFont val="Segoe UI"/>
        <family val="2"/>
      </rPr>
      <t>actividad No.7 -d</t>
    </r>
    <r>
      <rPr>
        <sz val="16"/>
        <color rgb="FF000000"/>
        <rFont val="Segoe UI"/>
        <family val="2"/>
      </rPr>
      <t xml:space="preserve">esarrollo de primeras etapas de la fase de recolección a partir del diseño y/o adecuaciones que se determinen, orientada a la obtención de información sobre las condiciones socio-económicas de las familias campesinas habitantes de las áreas del Sistema de Parques Nacionales Naturales, el PNNC debe ejecutar las mismas gestiones (planificación y gestión financiera) orientadas a la recolección de información en campo. No obstante, el DANE prestará actividades de apoyo y asesoría técnica, de acuerdo con lo determinado en la Ley 2335 de 2023.
 </t>
    </r>
  </si>
  <si>
    <r>
      <rPr>
        <b/>
        <sz val="16"/>
        <color rgb="FF000000"/>
        <rFont val="Segoe UI"/>
        <family val="2"/>
      </rPr>
      <t xml:space="preserve">Propiedad inmueble: </t>
    </r>
    <r>
      <rPr>
        <sz val="16"/>
        <color rgb="FF000000"/>
        <rFont val="Segoe UI"/>
        <family val="2"/>
      </rPr>
      <t xml:space="preserve">Se tiene claro el procedimiento para medir la desigualdad. Se está trabajando con la base catastral. Aún se tiene problemas con la depuración de la base. (18% de avance)
</t>
    </r>
    <r>
      <rPr>
        <b/>
        <sz val="16"/>
        <color rgb="FF000000"/>
        <rFont val="Segoe UI"/>
        <family val="2"/>
      </rPr>
      <t>Tenencia de tierra:</t>
    </r>
    <r>
      <rPr>
        <sz val="16"/>
        <color rgb="FF000000"/>
        <rFont val="Segoe UI"/>
        <family val="2"/>
      </rPr>
      <t xml:space="preserve"> Se tiene claro el procedimiento para medir la desigualdad. Se está trabajando con la base catastral. Aún se tiene problemas con la depuración de la base. (18% de avance)
</t>
    </r>
    <r>
      <rPr>
        <b/>
        <sz val="16"/>
        <color rgb="FF000000"/>
        <rFont val="Segoe UI"/>
        <family val="2"/>
      </rPr>
      <t>Tenencia de activos financieros:</t>
    </r>
    <r>
      <rPr>
        <sz val="16"/>
        <color rgb="FF000000"/>
        <rFont val="Segoe UI"/>
        <family val="2"/>
      </rPr>
      <t xml:space="preserve"> Se han conseguido algunos insumos para generar estadisticas con esta desigualdad. Se está procesando la información. (15% de avance)
</t>
    </r>
    <r>
      <rPr>
        <b/>
        <sz val="16"/>
        <color rgb="FF000000"/>
        <rFont val="Segoe UI"/>
        <family val="2"/>
      </rPr>
      <t xml:space="preserve">Riqueza: </t>
    </r>
    <r>
      <rPr>
        <sz val="16"/>
        <color rgb="FF000000"/>
        <rFont val="Segoe UI"/>
        <family val="2"/>
      </rPr>
      <t>Ya se terminó el ajuste de la distribucción del ingreso con información fiscal también se tiene productos de publicación. Por otro lado se tiene estadisticas de la cola derecha de la distribución del patrimonio liquido. Se avanzó con productos de publicación (25% de avance)</t>
    </r>
  </si>
  <si>
    <r>
      <rPr>
        <b/>
        <sz val="16"/>
        <color rgb="FF000000"/>
        <rFont val="Segoe UI"/>
        <family val="2"/>
      </rPr>
      <t xml:space="preserve">Propiedad inmueble: </t>
    </r>
    <r>
      <rPr>
        <sz val="16"/>
        <color rgb="FF000000"/>
        <rFont val="Segoe UI"/>
        <family val="2"/>
      </rPr>
      <t xml:space="preserve">Se cerro el proceso de depuración de la base. Se esta trabajando en los productos de publicación (20% de avance)
</t>
    </r>
    <r>
      <rPr>
        <b/>
        <sz val="16"/>
        <color rgb="FF000000"/>
        <rFont val="Segoe UI"/>
        <family val="2"/>
      </rPr>
      <t xml:space="preserve">Tenencia de tierra: </t>
    </r>
    <r>
      <rPr>
        <sz val="16"/>
        <color rgb="FF000000"/>
        <rFont val="Segoe UI"/>
        <family val="2"/>
      </rPr>
      <t xml:space="preserve"> Se cerro el proceso de depuración de la base. Se esta trabajando en los productos de publicación (20% de avance).
</t>
    </r>
    <r>
      <rPr>
        <b/>
        <sz val="16"/>
        <color rgb="FF000000"/>
        <rFont val="Segoe UI"/>
        <family val="2"/>
      </rPr>
      <t>Tenencia de activos financieros:</t>
    </r>
    <r>
      <rPr>
        <sz val="16"/>
        <color rgb="FF000000"/>
        <rFont val="Segoe UI"/>
        <family val="2"/>
      </rPr>
      <t xml:space="preserve"> Hubo necesidad de pedir información a las fuentes, estamos a la espera de respuesta. (15% de avance)
</t>
    </r>
    <r>
      <rPr>
        <b/>
        <sz val="16"/>
        <color rgb="FF000000"/>
        <rFont val="Segoe UI"/>
        <family val="2"/>
      </rPr>
      <t xml:space="preserve">Riqueza: </t>
    </r>
    <r>
      <rPr>
        <sz val="16"/>
        <color rgb="FF000000"/>
        <rFont val="Segoe UI"/>
        <family val="2"/>
      </rPr>
      <t xml:space="preserve">Ya se terminó el ajuste de la distribucción del ingreso con información fiscal también se tiene productos de publicación. Por otro lado se tiene estadisticas de la cola derecha de la distribución del patrimonio liquido. De otra parte, se tiene un primer resultado de la desigualdad de la riqueza aproximada a través de los registros de patrimonio líquido de la DIAN. Esto permitió realizar cálculos preliminares de concentración de la riqueza para el 5% y 1% más rico de la población colombiana. Se avanzó con productos de publicación (25% de avance)
</t>
    </r>
  </si>
  <si>
    <r>
      <rPr>
        <sz val="16"/>
        <color rgb="FF000000"/>
        <rFont val="Segoe UI"/>
        <family val="2"/>
      </rPr>
      <t>El</t>
    </r>
    <r>
      <rPr>
        <b/>
        <sz val="16"/>
        <color rgb="FF000000"/>
        <rFont val="Segoe UI"/>
        <family val="2"/>
      </rPr>
      <t xml:space="preserve"> 3 de diciembre de 2025</t>
    </r>
    <r>
      <rPr>
        <sz val="16"/>
        <color rgb="FF000000"/>
        <rFont val="Segoe UI"/>
        <family val="2"/>
      </rPr>
      <t xml:space="preserve">, de conformidad con el calendario de publicaciones del </t>
    </r>
    <r>
      <rPr>
        <b/>
        <sz val="16"/>
        <color rgb="FF000000"/>
        <rFont val="Segoe UI"/>
        <family val="2"/>
      </rPr>
      <t>Departamento Administrativo Nacional de Estadística (DANE)</t>
    </r>
    <r>
      <rPr>
        <sz val="16"/>
        <color rgb="FF000000"/>
        <rFont val="Segoe UI"/>
        <family val="2"/>
      </rPr>
      <t xml:space="preserve">, se realizó el lanzamiento oficial de la </t>
    </r>
    <r>
      <rPr>
        <b/>
        <sz val="16"/>
        <color rgb="FF000000"/>
        <rFont val="Segoe UI"/>
        <family val="2"/>
      </rPr>
      <t>Cuenta Satélite del Deporte (CSD)</t>
    </r>
    <r>
      <rPr>
        <sz val="16"/>
        <color rgb="FF000000"/>
        <rFont val="Segoe UI"/>
        <family val="2"/>
      </rPr>
      <t xml:space="preserve"> mediante la publicación de los resultados correspondientes al período estadístico </t>
    </r>
    <r>
      <rPr>
        <b/>
        <sz val="16"/>
        <color rgb="FF000000"/>
        <rFont val="Segoe UI"/>
        <family val="2"/>
      </rPr>
      <t>2018–2024pr</t>
    </r>
    <r>
      <rPr>
        <sz val="16"/>
        <color rgb="FF000000"/>
        <rFont val="Segoe UI"/>
        <family val="2"/>
      </rPr>
      <t xml:space="preserve">. Esta actividad se llevó a cabo a través de una rueda de prensa en la que se socializaron los principales resultados obtenidos.
Con esta publicación se dio cumplimiento al </t>
    </r>
    <r>
      <rPr>
        <b/>
        <sz val="16"/>
        <color rgb="FF000000"/>
        <rFont val="Segoe UI"/>
        <family val="2"/>
      </rPr>
      <t xml:space="preserve">100 % de la meta </t>
    </r>
    <r>
      <rPr>
        <sz val="16"/>
        <color rgb="FF000000"/>
        <rFont val="Segoe UI"/>
        <family val="2"/>
      </rPr>
      <t xml:space="preserve">establecida en el Plan Estratégico Institucional (PEI) 2023–2026, identificada con el </t>
    </r>
    <r>
      <rPr>
        <b/>
        <sz val="16"/>
        <color rgb="FF000000"/>
        <rFont val="Segoe UI"/>
        <family val="2"/>
      </rPr>
      <t>ID L3.1</t>
    </r>
    <r>
      <rPr>
        <sz val="16"/>
        <color rgb="FF000000"/>
        <rFont val="Segoe UI"/>
        <family val="2"/>
      </rPr>
      <t xml:space="preserve">, cuyo objetivo es </t>
    </r>
    <r>
      <rPr>
        <b/>
        <i/>
        <sz val="16"/>
        <color rgb="FF000000"/>
        <rFont val="Segoe UI"/>
        <family val="2"/>
      </rPr>
      <t xml:space="preserve">“Construir una cuenta satélite del deporte para identificar la contribución del sector a la economía del país”.
</t>
    </r>
    <r>
      <rPr>
        <sz val="16"/>
        <color rgb="FF000000"/>
        <rFont val="Segoe UI"/>
        <family val="2"/>
      </rPr>
      <t xml:space="preserve">
Es importante destacar que la construcción de la Cuenta Satélite del Deporte fue posible gracias a la suscripción y ejecución del </t>
    </r>
    <r>
      <rPr>
        <b/>
        <sz val="16"/>
        <color rgb="FF000000"/>
        <rFont val="Segoe UI"/>
        <family val="2"/>
      </rPr>
      <t>Convenio Interadministrativo No. 359 de 2025</t>
    </r>
    <r>
      <rPr>
        <sz val="16"/>
        <color rgb="FF000000"/>
        <rFont val="Segoe UI"/>
        <family val="2"/>
      </rPr>
      <t xml:space="preserve">, celebrado entre el </t>
    </r>
    <r>
      <rPr>
        <b/>
        <sz val="16"/>
        <color rgb="FF000000"/>
        <rFont val="Segoe UI"/>
        <family val="2"/>
      </rPr>
      <t xml:space="preserve">Departamento Administrativo Nacional de Estadística (DANE) </t>
    </r>
    <r>
      <rPr>
        <sz val="16"/>
        <color rgb="FF000000"/>
        <rFont val="Segoe UI"/>
        <family val="2"/>
      </rPr>
      <t xml:space="preserve">y el </t>
    </r>
    <r>
      <rPr>
        <b/>
        <sz val="16"/>
        <color rgb="FF000000"/>
        <rFont val="Segoe UI"/>
        <family val="2"/>
      </rPr>
      <t>Ministerio del Deporte</t>
    </r>
    <r>
      <rPr>
        <sz val="16"/>
        <color rgb="FF000000"/>
        <rFont val="Segoe UI"/>
        <family val="2"/>
      </rPr>
      <t>, instrumento que permitió desarrollar las actividades técnicas y metodológicas necesarias para la elaboración y publicación de los resultados.</t>
    </r>
  </si>
  <si>
    <r>
      <t xml:space="preserve">Las evidencias que dan cuenta de la ejecución de la meta identificada en el Plan Estratégico Institucional (PEI) con el ID </t>
    </r>
    <r>
      <rPr>
        <b/>
        <sz val="16"/>
        <color rgb="FF000000"/>
        <rFont val="Segoe UI"/>
        <family val="2"/>
      </rPr>
      <t xml:space="preserve">L3.1 </t>
    </r>
    <r>
      <rPr>
        <sz val="16"/>
        <color rgb="FF000000"/>
        <rFont val="Segoe UI"/>
        <family val="2"/>
      </rPr>
      <t xml:space="preserve">se encuentran disponibles para consulta en el siguiente enlace:
https://www.dane.gov.co/index.php/estadisticas-por-tema/cuentas-nacionales/cuentas-satelite/cuenta-satelite-del-deporte-csd
En dicho enlace se encuentran publicados los siguientes documentos y productos que soportan el cumplimiento de la meta:
</t>
    </r>
    <r>
      <rPr>
        <b/>
        <sz val="16"/>
        <color rgb="FF000000"/>
        <rFont val="Segoe UI"/>
        <family val="2"/>
      </rPr>
      <t xml:space="preserve">1. Boletín técnico </t>
    </r>
    <r>
      <rPr>
        <sz val="16"/>
        <color rgb="FF000000"/>
        <rFont val="Segoe UI"/>
        <family val="2"/>
      </rPr>
      <t xml:space="preserve">con los resultados de la </t>
    </r>
    <r>
      <rPr>
        <b/>
        <sz val="16"/>
        <color rgb="FF000000"/>
        <rFont val="Segoe UI"/>
        <family val="2"/>
      </rPr>
      <t>Cuenta Satélite del Deporte (CSD)</t>
    </r>
    <r>
      <rPr>
        <sz val="16"/>
        <color rgb="FF000000"/>
        <rFont val="Segoe UI"/>
        <family val="2"/>
      </rPr>
      <t xml:space="preserve"> correspondientes al período estadístico </t>
    </r>
    <r>
      <rPr>
        <b/>
        <sz val="16"/>
        <color rgb="FF000000"/>
        <rFont val="Segoe UI"/>
        <family val="2"/>
      </rPr>
      <t>2018–2024pr.
2. Anexo de resultados</t>
    </r>
    <r>
      <rPr>
        <sz val="16"/>
        <color rgb="FF000000"/>
        <rFont val="Segoe UI"/>
        <family val="2"/>
      </rPr>
      <t xml:space="preserve"> de la Cuenta Satélite del Deporte (CSD) correspondiente al período estadístico </t>
    </r>
    <r>
      <rPr>
        <b/>
        <sz val="16"/>
        <color rgb="FF000000"/>
        <rFont val="Segoe UI"/>
        <family val="2"/>
      </rPr>
      <t>2018–2024pr</t>
    </r>
    <r>
      <rPr>
        <sz val="16"/>
        <color rgb="FF000000"/>
        <rFont val="Segoe UI"/>
        <family val="2"/>
      </rPr>
      <t xml:space="preserve">.
</t>
    </r>
    <r>
      <rPr>
        <b/>
        <sz val="16"/>
        <color rgb="FF000000"/>
        <rFont val="Segoe UI"/>
        <family val="2"/>
      </rPr>
      <t>3. Comunicado de prensa</t>
    </r>
    <r>
      <rPr>
        <sz val="16"/>
        <color rgb="FF000000"/>
        <rFont val="Segoe UI"/>
        <family val="2"/>
      </rPr>
      <t xml:space="preserve"> elaborado en el marco del lanzamiento oficial de los resultados de la Cuenta Satélite del Deporte (CSD).
</t>
    </r>
    <r>
      <rPr>
        <b/>
        <sz val="16"/>
        <color rgb="FF000000"/>
        <rFont val="Segoe UI"/>
        <family val="2"/>
      </rPr>
      <t>4. Presentación institucional</t>
    </r>
    <r>
      <rPr>
        <sz val="16"/>
        <color rgb="FF000000"/>
        <rFont val="Segoe UI"/>
        <family val="2"/>
      </rPr>
      <t xml:space="preserve"> utilizada durante el evento de lanzamiento de los resultados de la </t>
    </r>
    <r>
      <rPr>
        <b/>
        <sz val="16"/>
        <color rgb="FF000000"/>
        <rFont val="Segoe UI"/>
        <family val="2"/>
      </rPr>
      <t>Cuenta Satélite del Deporte (CSD)</t>
    </r>
    <r>
      <rPr>
        <sz val="16"/>
        <color rgb="FF000000"/>
        <rFont val="Segoe UI"/>
        <family val="2"/>
      </rPr>
      <t xml:space="preserve"> correspondientes al período estadístico </t>
    </r>
    <r>
      <rPr>
        <b/>
        <sz val="16"/>
        <color rgb="FF000000"/>
        <rFont val="Segoe UI"/>
        <family val="2"/>
      </rPr>
      <t>2018–2024pr</t>
    </r>
    <r>
      <rPr>
        <sz val="16"/>
        <color rgb="FF000000"/>
        <rFont val="Segoe UI"/>
        <family val="2"/>
      </rPr>
      <t>.</t>
    </r>
  </si>
  <si>
    <r>
      <rPr>
        <b/>
        <sz val="16"/>
        <color rgb="FF000000"/>
        <rFont val="Segoe UI"/>
        <family val="2"/>
      </rPr>
      <t>Hito 1.</t>
    </r>
    <r>
      <rPr>
        <sz val="16"/>
        <color rgb="FF000000"/>
        <rFont val="Segoe UI"/>
        <family val="2"/>
      </rPr>
      <t xml:space="preserve"> Registro de personas cuidadoras [DRE - GEDI]. Se solicitó el instrumento y resultados de la prueba piloto para establecer plan de trabajo de acuerdo a las necesidades de la entidad. No obstante estamos a la espera de la entrega por parte de la entidad para establecer un plan de acuerdo con sus necesidades. </t>
    </r>
    <r>
      <rPr>
        <b/>
        <sz val="16"/>
        <color rgb="FF000000"/>
        <rFont val="Segoe UI"/>
        <family val="2"/>
      </rPr>
      <t xml:space="preserve">Avance 25 % 
</t>
    </r>
    <r>
      <rPr>
        <sz val="16"/>
        <color rgb="FF000000"/>
        <rFont val="Segoe UI"/>
        <family val="2"/>
      </rPr>
      <t xml:space="preserve">
Nota: El cumplimiento del hito 1 está sujeto a la entrega por parte del MIE, teniendo en cuenta su actual estado jurídico. De lo contrario, se realizaron todas las acciones encaminadas al cumplimiento de este hito por parte de la supervisión del Convenio Marco entre las dos entidades.  
</t>
    </r>
    <r>
      <rPr>
        <b/>
        <sz val="16"/>
        <color rgb="FF000000"/>
        <rFont val="Segoe UI"/>
        <family val="2"/>
      </rPr>
      <t>Hito 2:</t>
    </r>
    <r>
      <rPr>
        <sz val="16"/>
        <color rgb="FF000000"/>
        <rFont val="Segoe UI"/>
        <family val="2"/>
      </rPr>
      <t xml:space="preserve"> Cumplido
</t>
    </r>
    <r>
      <rPr>
        <b/>
        <sz val="16"/>
        <color rgb="FF000000"/>
        <rFont val="Segoe UI"/>
        <family val="2"/>
      </rPr>
      <t>Hito 3:</t>
    </r>
    <r>
      <rPr>
        <sz val="16"/>
        <color rgb="FF000000"/>
        <rFont val="Segoe UI"/>
        <family val="2"/>
      </rPr>
      <t xml:space="preserve"> Cumplido
</t>
    </r>
    <r>
      <rPr>
        <b/>
        <sz val="16"/>
        <color rgb="FF000000"/>
        <rFont val="Segoe UI"/>
        <family val="2"/>
      </rPr>
      <t>Hito 4.</t>
    </r>
    <r>
      <rPr>
        <sz val="16"/>
        <color rgb="FF000000"/>
        <rFont val="Segoe UI"/>
        <family val="2"/>
      </rPr>
      <t xml:space="preserve"> Se finalizó la fase de procesamiento, análisis y presentación de resultados preliminar para la publicación oficial  </t>
    </r>
    <r>
      <rPr>
        <b/>
        <sz val="16"/>
        <color rgb="FF000000"/>
        <rFont val="Segoe UI"/>
        <family val="2"/>
      </rPr>
      <t xml:space="preserve">Avance 25% </t>
    </r>
  </si>
  <si>
    <r>
      <rPr>
        <b/>
        <sz val="16"/>
        <color theme="1"/>
        <rFont val="Segoe UI"/>
        <family val="2"/>
      </rPr>
      <t>Barómetros</t>
    </r>
    <r>
      <rPr>
        <sz val="16"/>
        <color theme="1"/>
        <rFont val="Segoe UI"/>
        <family val="2"/>
      </rPr>
      <t xml:space="preserve"> (archivos de Excel de cada uno de los indicadores reportados)</t>
    </r>
  </si>
  <si>
    <r>
      <rPr>
        <b/>
        <i/>
        <sz val="16"/>
        <color rgb="FF000000"/>
        <rFont val="Segoe UI"/>
        <family val="2"/>
      </rPr>
      <t xml:space="preserve">Vigencia 2025
</t>
    </r>
    <r>
      <rPr>
        <sz val="16"/>
        <color rgb="FF000000"/>
        <rFont val="Segoe UI"/>
        <family val="2"/>
      </rPr>
      <t xml:space="preserve">Un (1) documento en PDF "31122025Inf Seguimiento Comunicación Interna_Diciembr"e
</t>
    </r>
    <r>
      <rPr>
        <b/>
        <i/>
        <sz val="16"/>
        <color rgb="FF000000"/>
        <rFont val="Segoe UI"/>
        <family val="2"/>
      </rPr>
      <t xml:space="preserve">Vigencia 2026
</t>
    </r>
    <r>
      <rPr>
        <sz val="16"/>
        <color rgb="FF000000"/>
        <rFont val="Segoe UI"/>
        <family val="2"/>
      </rPr>
      <t>Un (1) documento Estrategia_ComunicacionesInternas_2026
Un (1) documento Informe Seg_ Dis_Imple_ Estrategias Com Interna</t>
    </r>
  </si>
  <si>
    <r>
      <t xml:space="preserve">En desarrollo de las acciones y estrategia con enfoque preventivo, la Oficina de Control Interno (OCI) ejecutó diversas actividades de aseguramiento y consultoría orientadas al fortalecimiento del Sistema de Control Interno, la gestión institucional y la mejora continua de los procesos de la entidad.
Como elemento diferenciador, los ejercicios de auditoría y consultoría incluyeron dentro de su alcance a las Direcciones Territoriales, permitiendo evaluar la gestión institucional en el nivel regional y generar insumos para fortalecer la articulación entre el nivel central y el territorio. De igual manera, se incorporó la evaluación de proyectos de inversión y procesos misionales, ampliando el alcance tradicional de la función de auditoría interna y aportando una visión integral sobre la gestión institucional.
Todos los trabajos de aseguramiento y consultoría fueron desarrollados bajo una metodología basada en riesgos, enfocada en la identificación y evaluación de los riesgos críticos o relevantes de las unidades auditadas. Este enfoque permitió orientar los esfuerzos hacia los aspectos de mayor impacto para la entidad, optimizando la eficiencia del proceso auditor y generando valor agregado para la gestión institucional, mediante el fortalecimiento del cumplimiento normativo, la gestión del riesgo, el autocontrol, la transparencia y la mejora continua.
</t>
    </r>
    <r>
      <rPr>
        <b/>
        <sz val="16"/>
        <color rgb="FF000000"/>
        <rFont val="Segoe UI"/>
        <family val="2"/>
      </rPr>
      <t xml:space="preserve">1.	Participación en instancias de coordinación institucional
</t>
    </r>
    <r>
      <rPr>
        <sz val="16"/>
        <color rgb="FF000000"/>
        <rFont val="Segoe UI"/>
        <family val="2"/>
      </rPr>
      <t xml:space="preserve">
La Jefatura de la Oficina de Control Interno asistió a los principales escenarios de coordinación y toma de decisiones institucionales, entre ellos:
•	Comité de Conciliación.
•	Comité Institucional de Gestión y Desempeño.
•	Comité de Contratación.
•	Comité de Seguridad de la Información.
•	Comité Institucional de Coordinación de Control Interno (CICCI).
Esta participación contribuyó al fortalecimiento de los mecanismos de control, al acompañamiento de la gestión institucional y a la promoción de acciones orientadas al mejoramiento continuo de los procesos y resultados de la entidad.
</t>
    </r>
    <r>
      <rPr>
        <b/>
        <sz val="16"/>
        <color rgb="FF000000"/>
        <rFont val="Segoe UI"/>
        <family val="2"/>
      </rPr>
      <t xml:space="preserve">2.	Planeación y seguimiento del Plan Anual de Auditoría Interna
</t>
    </r>
    <r>
      <rPr>
        <sz val="16"/>
        <color rgb="FF000000"/>
        <rFont val="Segoe UI"/>
        <family val="2"/>
      </rPr>
      <t xml:space="preserve">
Durante la vigencia, la OCI formuló y presentó el Plan Anual de Auditoría Interna 2025, el cual fue aprobado por el Comité Institucional de Coordinación de Control Interno (CICCI). Posteriormente, se efectuó el seguimiento periódico a su ejecución mediante la presentación de los avances trimestrales ante el CICCI, incluyendo los resultados obtenidos y las recomendaciones derivadas de los ejercicios de auditoría, seguimiento y evaluación desarrollados.
</t>
    </r>
    <r>
      <rPr>
        <b/>
        <sz val="16"/>
        <color rgb="FF000000"/>
        <rFont val="Segoe UI"/>
        <family val="2"/>
      </rPr>
      <t xml:space="preserve">3.	Consultorías y asesorías con enfoque preventivo
</t>
    </r>
    <r>
      <rPr>
        <sz val="16"/>
        <color rgb="FF000000"/>
        <rFont val="Segoe UI"/>
        <family val="2"/>
      </rPr>
      <t xml:space="preserve">
Con el propósito de fortalecer la gestión institucional y anticipar posibles situaciones de riesgo, se desarrollaron los siguientes ejercicios de consultoría:
•	Consultoría al Plan de Acción Institucional (PAI) 2025. Se evaluaron aspectos relacionados con la formulación, medición, alineación estratégica, programación presupuestal y mecanismos de seguimiento de las metas institucionales, generando recomendaciones orientadas al fortalecimiento de la planeación y la gestión por resultados.
•	Consultoría sobre indicadores de gestión. Se verificó la pertinencia, medición, alineación estratégica y utilidad de los indicadores institucionales para la toma de decisiones. El ejercicio permitió identificar fortalezas en la estructura de medición y oportunidades de mejora relacionadas con la articulación institucional, el acompañamiento metodológico y el aprovechamiento de herramientas tecnológicas.
•	Consultoría para la formulación del Programa de Transparencia y Ética Pública (PTEP). Se evaluó el cumplimiento de los lineamientos normativos y la implementación de mecanismos asociados a transparencia, integridad y prevención de riesgos de corrupción, formulando recomendaciones para fortalecer los procesos de seguimiento, actualización, participación y divulgación.
•	Consultoría al Subproceso de Fortalecimiento de Registros Administrativos. Se analizaron aspectos relacionados con la gestión de riesgos, controles, metodologías y documentación del subproceso, identificando fortalezas en su estructura técnica y oportunidades de mejora en materia de formalización documental, indicadores, trazabilidad operativa y articulación institucional.
</t>
    </r>
    <r>
      <rPr>
        <b/>
        <sz val="16"/>
        <color rgb="FF000000"/>
        <rFont val="Segoe UI"/>
        <family val="2"/>
      </rPr>
      <t xml:space="preserve">4.	Estrategia de fortalecimiento del control y la gestión del riesgo
</t>
    </r>
    <r>
      <rPr>
        <sz val="16"/>
        <color rgb="FF000000"/>
        <rFont val="Segoe UI"/>
        <family val="2"/>
      </rPr>
      <t xml:space="preserve">
La OCI diseñó e implementó la Estrategia de Fortalecimiento del Control y Gestión del Riesgo, orientada a promover la cultura del autocontrol y la apropiación de conceptos relacionados con ética pública, líneas de defensa, gestión de riesgos y buenas prácticas organizacionales.
La estrategia comprendió actividades de planeación, diseño metodológico, elaboración de material pedagógico y jornadas de sensibilización y capacitación desarrolladas en diferentes sedes de la entidad, contribuyendo al fortalecimiento de la responsabilidad individual y colectiva frente al cumplimiento de los objetivos institucionales y la mejora continua.
</t>
    </r>
    <r>
      <rPr>
        <b/>
        <sz val="16"/>
        <color rgb="FF000000"/>
        <rFont val="Segoe UI"/>
        <family val="2"/>
      </rPr>
      <t xml:space="preserve">5.	Aseguramiento y mejora de la calidad de la auditoría interna
</t>
    </r>
    <r>
      <rPr>
        <sz val="16"/>
        <color rgb="FF000000"/>
        <rFont val="Segoe UI"/>
        <family val="2"/>
      </rPr>
      <t xml:space="preserve">
Se realizó el autodiagnóstico para el aseguramiento y mejora de la calidad de la función de auditoría interna, mediante la evaluación del grado de cumplimiento de la normatividad vigente, las Normas Globales de Auditoría Interna, los lineamientos del Modelo Integrado de Planeación y Gestión (MIPG) y las mejores prácticas aplicables. Este ejercicio permitió identificar fortalezas y oportunidades de mejora para el fortalecimiento continuo de la actividad de auditoría interna.
</t>
    </r>
    <r>
      <rPr>
        <b/>
        <sz val="16"/>
        <color rgb="FF000000"/>
        <rFont val="Segoe UI"/>
        <family val="2"/>
      </rPr>
      <t xml:space="preserve">6.	Evaluación de la efectividad de los planes de mejoramiento
</t>
    </r>
    <r>
      <rPr>
        <sz val="16"/>
        <color rgb="FF000000"/>
        <rFont val="Segoe UI"/>
        <family val="2"/>
      </rPr>
      <t xml:space="preserve">
La Oficina de Control Interno efectuó la evaluación de la efectividad de los planes de mejoramiento internos, con el propósito de verificar la corrección de las causas que dieron origen a hallazgos identificados en auditorías anteriores y prevenir su recurrencia.
La evaluación comprendió actividades de planeación, programación, ejecución de pruebas, socialización de resultados y elaboración del informe final, abarcando los planes de mejoramiento cerrados durante el período comprendido entre junio de 2022 y mayo de 2025.
</t>
    </r>
    <r>
      <rPr>
        <b/>
        <sz val="16"/>
        <color rgb="FF000000"/>
        <rFont val="Segoe UI"/>
        <family val="2"/>
      </rPr>
      <t xml:space="preserve">7.	Recomendaciones y mejora continua
</t>
    </r>
    <r>
      <rPr>
        <sz val="16"/>
        <color rgb="FF000000"/>
        <rFont val="Segoe UI"/>
        <family val="2"/>
      </rPr>
      <t xml:space="preserve">
Como resultado de las actividades de evaluación, seguimiento, auditoría y consultoría realizadas durante la vigencia, la Oficina de Control Interno emitió recomendaciones orientadas al fortalecimiento de los procesos institucionales, la optimización de los controles, el fortalecimiento de la gestión del riesgo y el mejoramiento continuo de la entidad.
A continuación, se relacionan algunos de los trabajos:
•	Auditoría Interna al Sistema de Administración de Riesgos.
•	Seguimiento a posibles actos de corrupción.
•	Auditoría Interna de Gestión al Subproceso de Revisión de Calidad de Datos.
•	Auditoría Interna al Subproceso de Selección del Proceso de Gestión Contractual DANE–FONDANE.
•	Auditoría Interna de Gestión a la fase de diseño del Proceso de Producción Estadística (PES) en operaciones de estadísticas básicas.
•	Auditoría Interna de Gestión al Subproceso de Administración de Bienes del DANE–FONDANE.
•	Auditoría Interna a las Comisiones de Servicio al Interior del País – Subproceso de Desarrollo.
•	Auditoría Interna de Gestión a la fase de procesamiento del Proceso de Producción Estadística (PES), con muestra en estadística derivada.
•	Auditoría al proyecto “Fortalecimiento de la infraestructura de las sedes del DANE”, vigente durante las vigencias 2024 y 2025.
</t>
    </r>
    <r>
      <rPr>
        <b/>
        <sz val="16"/>
        <color rgb="FF000000"/>
        <rFont val="Segoe UI"/>
        <family val="2"/>
      </rPr>
      <t>Conclusión</t>
    </r>
    <r>
      <rPr>
        <sz val="16"/>
        <color rgb="FF000000"/>
        <rFont val="Segoe UI"/>
        <family val="2"/>
      </rPr>
      <t xml:space="preserve">:
Las actividades desarrolladas por la Oficina de Control Interno durante la vigencia 2025 contribuyeron al fortalecimiento del Sistema de Control Interno y a la consolidación de una cultura organizacional basada en el autocontrol, la transparencia, la gestión del riesgo y la mejora continua.
La ejecución de auditorías, consultorías, seguimientos y actividades de acompañamiento estratégico permitió generar recomendaciones oportunas para fortalecer la gestión institucional, optimizar los controles, mejorar la eficiencia operativa y promover el cumplimiento de los objetivos estratégicos de la entidad. Asimismo, la ampliación del alcance de los ejercicios de evaluación hacia las Direcciones Territoriales, proyectos de inversión y procesos misionales constituyó un avance relevante en la generación de valor público y en el fortalecimiento de la articulación institucional entre los niveles central y territorial.
</t>
    </r>
  </si>
  <si>
    <r>
      <t xml:space="preserve">
En desarrollo de las actividades previstas en el Plan Anual de Auditoría Interna (PAAI) 2026 y bajo un enfoque preventivo orientado al fortalecimiento institucional, la Oficina de Control Interno (OCI) adelantó durante el periodo comprendido entre enero y abril de 2026 diversas acciones de planeación, consultoría, seguimiento y acompañamiento estratégico, dirigidas a fortalecer el Sistema de Control Interno, la gestión institucional y la cultura organizacional basada en el autocontrol, la transparencia y la mejora continua.
Las actividades desarrolladas durante este periodo estuvieron orientadas a garantizar la adecuada ejecución del PAAI 2026, promover espacios de asesoría y consultoría preventiva, acompañar los procesos de toma de decisiones institucionales y formular recomendaciones que contribuyan al fortalecimiento de la gestión y al cumplimiento de los objetivos estratégicos de la entidad.
</t>
    </r>
    <r>
      <rPr>
        <b/>
        <sz val="16"/>
        <color rgb="FF000000"/>
        <rFont val="Segoe UI"/>
        <family val="2"/>
      </rPr>
      <t xml:space="preserve">1. Participación en instancias de coordinación institucional
</t>
    </r>
    <r>
      <rPr>
        <sz val="16"/>
        <color rgb="FF000000"/>
        <rFont val="Segoe UI"/>
        <family val="2"/>
      </rPr>
      <t xml:space="preserve">
La Jefatura de la Oficina de Control Interno participó de manera permanente en diferentes escenarios de coordinación y gobernanza institucional, aportando elementos de análisis y recomendaciones orientadas al fortalecimiento de los mecanismos de control y a la mejora de la gestión institucional.
Durante el periodo evaluado, la OCI participó en sesiones de los siguientes comités:
•	Comité de Conciliación.
•	Comité Institucional de Gestión y Desempeño.
•	Comité de Seguridad de la Información.
•	Comité de Contratación.
•	Comité Institucional de Coordinación de Control Interno (CICCI).
Esta participación permitió acompañar los procesos de toma de decisiones estratégicas, promover la adecuada gestión de riesgos y fortalecer los mecanismos de seguimiento y control institucional.
</t>
    </r>
    <r>
      <rPr>
        <b/>
        <sz val="16"/>
        <color rgb="FF000000"/>
        <rFont val="Segoe UI"/>
        <family val="2"/>
      </rPr>
      <t xml:space="preserve">2.	Planeación y seguimiento del Plan Anual de Auditoría Interna
</t>
    </r>
    <r>
      <rPr>
        <sz val="16"/>
        <color rgb="FF000000"/>
        <rFont val="Segoe UI"/>
        <family val="2"/>
      </rPr>
      <t xml:space="preserve">
Como parte de las actividades de planeación institucional, la Oficina de Control Interno formuló y presentó ante el Comité Institucional de Coordinación de Control Interno (CICCI) el Plan Anual de Auditoría Interna (PAAI) para la vigencia 2026, el cual fue aprobado en sesión realizada el 30 de enero de 2026.
En el mismo escenario se socializó el informe de avance correspondiente al cuarto trimestre de la vigencia 2025, presentando los principales resultados obtenidos en la ejecución del plan y las acciones desarrolladas para el fortalecimiento del Sistema de Control Interno.
Adicionalmente, durante el mes de abril de 2026 se elaboró y presentó ante el CICCI el informe de seguimiento al PAAI correspondiente al primer trimestre de la vigencia, incluyendo los avances en la ejecución de los trabajos programados, los resultados obtenidos y el seguimiento a la ejecución de los planes de mejoramiento con corte al 31 de marzo de 2026.
</t>
    </r>
    <r>
      <rPr>
        <b/>
        <sz val="16"/>
        <color rgb="FF000000"/>
        <rFont val="Segoe UI"/>
        <family val="2"/>
      </rPr>
      <t xml:space="preserve">3.	Consultorías y asesorías con enfoque preventivo
</t>
    </r>
    <r>
      <rPr>
        <sz val="16"/>
        <color rgb="FF000000"/>
        <rFont val="Segoe UI"/>
        <family val="2"/>
      </rPr>
      <t xml:space="preserve">
En cumplimiento de las actividades programadas en el PAAI 2026, la Oficina de Control Interno adelantó diferentes ejercicios de consultoría orientados a fortalecer la gestión institucional y promover oportunidades de mejora en los procesos evaluados.
•	Consultoría al Proceso de Gestión de Capacidades e Innovación (GCI). Durante el mes de marzo se desarrolló la etapa de planeación, que comprendió el conocimiento de la unidad objeto de análisis, la elaboración y aprobación del Plan de Consultoría y la formulación del programa de trabajo correspondiente. Posteriormente, durante abril se avanzó en la etapa de ejecución mediante la realización de pruebas y actividades de seguimiento, con acompañamiento y revisión por parte del Grupo Interno de Trabajo de Aseguramiento de la Calidad de Auditoría Interna (ACAI).
•	Consultoría al Mapa de Procesos Institucional. Durante abril se inició la fase de planificación de este ejercicio, la cual incluyó el análisis y entendimiento del mapa de procesos de la Entidad con el apoyo de la Oficina Asesora de Planeación (OPLAN), la validación metodológica por parte de la coordinación y la jefatura de la OCI, y la formulación del Plan Individual de Consultoría. Este ejercicio busca identificar oportunidades de fortalecimiento en la estructura y articulación de los procesos institucionales.
</t>
    </r>
    <r>
      <rPr>
        <b/>
        <sz val="16"/>
        <color rgb="FF000000"/>
        <rFont val="Segoe UI"/>
        <family val="2"/>
      </rPr>
      <t xml:space="preserve">4.	Ejercicios de aseguramiento en desarrollo
</t>
    </r>
    <r>
      <rPr>
        <sz val="16"/>
        <color rgb="FF000000"/>
        <rFont val="Segoe UI"/>
        <family val="2"/>
      </rPr>
      <t xml:space="preserve">
En cumplimiento del Plan Anual de Auditoría Interna 2026, la Oficina de Control Interno inició actividades de planeación para la ejecución de trabajos de aseguramiento orientados a evaluar la efectividad de los controles y la gestión de riesgos en procesos estratégicos y misionales de la entidad.
•	Auditoría Interna de Gestión a la fase de Recolección y Acopio del Proceso de Producción Estadística (PES), con énfasis en el Banco de Prestadores de Servicios Operativos (BPSO). Durante abril se adelantaron actividades de estudio y conocimiento de la unidad auditable, incluyendo reuniones de contextualización con la Dirección de Recolección y Acopio (DRA), responsable del proceso de selección de prestadores de servicios operativos, así como encuentros con las Direcciones Territoriales en calidad de actores relevantes dentro del proceso de contratación. Estas actividades permitieron recopilar información y evidencias necesarias para la definición del alcance y la planificación de la auditoría.
</t>
    </r>
    <r>
      <rPr>
        <b/>
        <sz val="16"/>
        <color rgb="FF000000"/>
        <rFont val="Segoe UI"/>
        <family val="2"/>
      </rPr>
      <t xml:space="preserve">5.	Recomendaciones y fortalecimiento institucional
</t>
    </r>
    <r>
      <rPr>
        <sz val="16"/>
        <color rgb="FF000000"/>
        <rFont val="Segoe UI"/>
        <family val="2"/>
      </rPr>
      <t xml:space="preserve">
Como resultado de los ejercicios de auditoría y seguimiento adelantados durante el periodo, la Oficina de Control Interno formuló recomendaciones orientadas al fortalecimiento del Sistema de Control Interno, la optimización de los controles institucionales, la gestión de riesgos y el mejoramiento continuo de los procesos.
Las recomendaciones emitidas han estado dirigidas a fortalecer la capacidad institucional para el cumplimiento de los objetivos estratégicos, promover la eficiencia operativa y contribuir a la consolidación de una cultura organizacional basada en la transparencia, la responsabilidad y el autocontrol.
</t>
    </r>
    <r>
      <rPr>
        <b/>
        <sz val="16"/>
        <color rgb="FF000000"/>
        <rFont val="Segoe UI"/>
        <family val="2"/>
      </rPr>
      <t xml:space="preserve">Conclusión
</t>
    </r>
    <r>
      <rPr>
        <sz val="16"/>
        <color rgb="FF000000"/>
        <rFont val="Segoe UI"/>
        <family val="2"/>
      </rPr>
      <t xml:space="preserve">
Con corte a abril de 2026, la Oficina de Control Interno ha avanzado de manera satisfactoria en la ejecución de las actividades previstas en el Plan Anual de Auditoría Interna, consolidando acciones de planeación, seguimiento, consultoría y aseguramiento que contribuyen al fortalecimiento del Sistema de Control Interno y al mejoramiento continuo de la gestión institucional.
Los avances alcanzados reflejan el compromiso de la OCI con la generación de valor para la entidad mediante un enfoque preventivo, basado en riesgos y orientado a la mejora continua, fortaleciendo los procesos de gobernanza, la gestión institucional y la cultura de control en los diferentes niveles de la organización.
</t>
    </r>
  </si>
  <si>
    <r>
      <rPr>
        <b/>
        <sz val="16"/>
        <color rgb="FF000000"/>
        <rFont val="Segoe UI"/>
        <family val="2"/>
      </rPr>
      <t xml:space="preserve">Trabajos con enfoque preventivo asesoría y consultoría:
</t>
    </r>
    <r>
      <rPr>
        <sz val="16"/>
        <color rgb="FF000000"/>
        <rFont val="Segoe UI"/>
        <family val="2"/>
      </rPr>
      <t xml:space="preserve">- Informe de Consultoría al PAI 2025.
- Informe de Consultoría a Indicadores de Gestión.
- Consultoría a la formulación del Programa de Transparencia y Ética Pública – PTEP.
- Evaluación Independiente al Sistema de Control Interno.
- Autodiagnóstico OCI.
</t>
    </r>
    <r>
      <rPr>
        <b/>
        <sz val="16"/>
        <color rgb="FF000000"/>
        <rFont val="Segoe UI"/>
        <family val="2"/>
      </rPr>
      <t xml:space="preserve">Otros informes con contenido enfoque preventivo:
</t>
    </r>
    <r>
      <rPr>
        <sz val="16"/>
        <color rgb="FF000000"/>
        <rFont val="Segoe UI"/>
        <family val="2"/>
      </rPr>
      <t>- Posibles Actos de Corrupción
- AIG Subproceso Revisión de Calidad de Datos
- AIG Subproceso de Selección - Gestión Contractual
- AIG Fase de Diseño proceso PES
- AIG Subproceso Administración de Bienes
- AIG Subproceso de Desarrollo - Comisiones al Interior
- AIG Fase Procesamiento - PES
- AIG Infraestructura
- AIG Sistema de Administración de Riesgos</t>
    </r>
  </si>
  <si>
    <t>Esta estrategia tiene como propósito transmitir políticas, manuales, procedimientos, procesos, eventos, operaciones estadísticas y normativas a través de acciones de comunicación efectivas para los servidores del DANE. Para la vigencia 2024, se adelantaron las siguientes acciones:
•	Seguimiento al beneficiario final.
•	Seguimiento a la ejecución y reservas presupuestales del DANE Central y Direcciones Territoriales.
•	Seguimiento al reporte de empleos de carrera administrativa que se encuentra en vacancia definitiva.
•	Políticas de Seguridad Financiera SIIF DANE - FONDANE.
•	Seguimiento a indicadores de gestión y a las metas de Gobierno en Sinergia SISMEG de DANE - FONDANE.
•	Informe de seguimiento al Plan de Acción (PAI) DANE- FONDANE para el segundo semestre 2023 y primer semestre 2024.
•	Informe de seguimiento a agenda regulatoria.
•	Informe de arqueo de caja menor.
​</t>
  </si>
  <si>
    <r>
      <rPr>
        <b/>
        <sz val="16"/>
        <color rgb="FF000000"/>
        <rFont val="Segoe UI"/>
        <family val="2"/>
      </rPr>
      <t xml:space="preserve">Se desarrollaron cuatro nuevas herramientas digitales para aumentar el acceso a la información estadística:
</t>
    </r>
    <r>
      <rPr>
        <sz val="16"/>
        <color rgb="FF000000"/>
        <rFont val="Segoe UI"/>
        <family val="2"/>
      </rPr>
      <t xml:space="preserve">- Sitio del Quinto Foro Mundial de Datos.	
- Visor de Economía Digital.	
- Micrositio del Censo Económico Nacional Urbano (CENU).	
- Visor de Datos de Turismo.	
</t>
    </r>
    <r>
      <rPr>
        <b/>
        <sz val="16"/>
        <color rgb="FF000000"/>
        <rFont val="Segoe UI"/>
        <family val="2"/>
      </rPr>
      <t xml:space="preserve">Se actualizaron cuatro herramientas existentes para optimizar su funcionalidad y presentación.
</t>
    </r>
    <r>
      <rPr>
        <sz val="16"/>
        <color rgb="FF000000"/>
        <rFont val="Segoe UI"/>
        <family val="2"/>
      </rPr>
      <t xml:space="preserve">'- Sección de Información del Pueblo Wayúu.
 - Visor de Indicadores Relevantes.
 - Reestructuración de la Sección del CENU.
 - Reestructuración de la Sección de Enfoque Diferencial e Interseccional Campesinado.
</t>
    </r>
    <r>
      <rPr>
        <b/>
        <sz val="16"/>
        <color rgb="FF000000"/>
        <rFont val="Segoe UI"/>
        <family val="2"/>
      </rPr>
      <t xml:space="preserve">Se crearon tres módulos educativos para capacitar sobre operaciones estadísticas clave.
</t>
    </r>
    <r>
      <rPr>
        <sz val="16"/>
        <color rgb="FF000000"/>
        <rFont val="Segoe UI"/>
        <family val="2"/>
      </rPr>
      <t xml:space="preserve"> - OVAS para el Censo Económico Nacional Urbano.
 - OVA-SCORM para el Registro Multidimensional Wayúu.
 - OVA para la Ley de Estadística 2335.
</t>
    </r>
    <r>
      <rPr>
        <b/>
        <sz val="16"/>
        <color rgb="FF000000"/>
        <rFont val="Segoe UI"/>
        <family val="2"/>
      </rPr>
      <t xml:space="preserve">Se actualizaron seis OVAS para mejorar la eficiencia en la recolección de datos por parte del personal operativo.
 </t>
    </r>
    <r>
      <rPr>
        <sz val="16"/>
        <color rgb="FF000000"/>
        <rFont val="Segoe UI"/>
        <family val="2"/>
      </rPr>
      <t xml:space="preserve">- Encuesta Anual Manufacturera
 - Encuesta Ambiental Industrial
 - Encuesta Anual de Servicios.
 - Encuesta Anual de Comercio.
 - Índice de Capacidad Estadística Territorial (ICET).
 - Encuesta Nacional de Uso del Tiempo (ENUT).
</t>
    </r>
    <r>
      <rPr>
        <b/>
        <sz val="16"/>
        <color rgb="FF000000"/>
        <rFont val="Segoe UI"/>
        <family val="2"/>
      </rPr>
      <t xml:space="preserve">Actualización y rediseño de 3 secciones conforme norma NTC 5854 
</t>
    </r>
    <r>
      <rPr>
        <sz val="16"/>
        <color rgb="FF000000"/>
        <rFont val="Segoe UI"/>
        <family val="2"/>
      </rPr>
      <t xml:space="preserve"> - Actualización de la Información para los Planes de Desarrollo 2024-2027 
 - Sección de Catastro Multipropósito 
 - DANE y Comunidades Negras, Afrocolombianas, Raizales y Palenqueras 
</t>
    </r>
    <r>
      <rPr>
        <b/>
        <sz val="16"/>
        <color rgb="FF000000"/>
        <rFont val="Segoe UI"/>
        <family val="2"/>
      </rPr>
      <t xml:space="preserve"> Cuatro Pruebas de usabilidad  
</t>
    </r>
    <r>
      <rPr>
        <sz val="16"/>
        <color rgb="FF000000"/>
        <rFont val="Segoe UI"/>
        <family val="2"/>
      </rPr>
      <t xml:space="preserve"> - Testeo de usabilidad de la Intranet  
 - Testeo de usabilidad Banco de Prestadores de Servicios Operativos - BSPO 
</t>
    </r>
    <r>
      <rPr>
        <b/>
        <sz val="16"/>
        <color rgb="FF000000"/>
        <rFont val="Segoe UI"/>
        <family val="2"/>
      </rPr>
      <t xml:space="preserve"> -  </t>
    </r>
    <r>
      <rPr>
        <sz val="16"/>
        <color rgb="FF000000"/>
        <rFont val="Segoe UI"/>
        <family val="2"/>
      </rPr>
      <t xml:space="preserve">Test de Usabilidad de la sección Enfoque Diferencial e Interseccional 
</t>
    </r>
    <r>
      <rPr>
        <b/>
        <sz val="16"/>
        <color rgb="FF000000"/>
        <rFont val="Segoe UI"/>
        <family val="2"/>
      </rPr>
      <t xml:space="preserve"> - </t>
    </r>
    <r>
      <rPr>
        <sz val="16"/>
        <color rgb="FF000000"/>
        <rFont val="Segoe UI"/>
        <family val="2"/>
      </rPr>
      <t xml:space="preserve">Test de Usabilidad de la sección Enfoque Diferencial e Interseccional 
</t>
    </r>
    <r>
      <rPr>
        <b/>
        <sz val="16"/>
        <color rgb="FF000000"/>
        <rFont val="Segoe UI"/>
        <family val="2"/>
      </rPr>
      <t xml:space="preserve">
Rediseño portal web 
</t>
    </r>
    <r>
      <rPr>
        <sz val="16"/>
        <color rgb="FF000000"/>
        <rFont val="Segoe UI"/>
        <family val="2"/>
      </rPr>
      <t>El portal del DANE acumuló 1,369,897 visitas durante los últimos 12 meses.  Estas visitas provinieron de 751,518 usuarios activos.
En promedio, cada usuario interactuó con 8.73 páginas.
La página de inicio domina el tráfico, lo que sugiere que es un punto de partida clave para explorar el contenido del portal.
Las invitaciones públicas y las páginas relacionadas con temas técnicos como el IPC atraen un interés, posiblemente por su relevancia en decisiones informativas y administrativas.</t>
    </r>
  </si>
  <si>
    <r>
      <rPr>
        <b/>
        <sz val="16"/>
        <color rgb="FF000000"/>
        <rFont val="Segoe UI"/>
        <family val="2"/>
      </rPr>
      <t xml:space="preserve">Estrategia de Redes y medios: 
</t>
    </r>
    <r>
      <rPr>
        <sz val="16"/>
        <color rgb="FF000000"/>
        <rFont val="Segoe UI"/>
        <family val="2"/>
      </rPr>
      <t xml:space="preserve">https://danegovco.sharepoint.com/:f:/r/sites/PlanesInstitucionales-MetasHisttricasporrea2018-2022/Documentos%20compartidos/DICE/Evidencias%20Planes%20Institucionales%202024/PEI/L1.4/Estrategia%20de%20Redes%20y%20Medios?csf=1&amp;web=1&amp;e=lQS8Rd
</t>
    </r>
    <r>
      <rPr>
        <b/>
        <sz val="16"/>
        <color rgb="FF000000"/>
        <rFont val="Segoe UI"/>
        <family val="2"/>
      </rPr>
      <t xml:space="preserve">
Estrategia de Relacionamiento con Grupos de Interes:
https://danegovco.sharepoint.com/:f:/r/sites/PlanesInstitucionales-MetasHisttricasporrea2018-2022/Documentos%20compartidos/DICE/Evidencias%20Planes%20Institucionales%202024/PEI/L1.4/Estrategia%20de%20Relacionamiento%20con%20Grupos%20de%20Interes?csf=1&amp;web=1&amp;e=sZcch2
Estrategia Servicio al Ciudadano:
https://danegovco.sharepoint.com/:f:/r/sites/PlanesInstitucionales-MetasHisttricasporrea2018-2022/Documentos%20compartidos/DICE/Evidencias%20Planes%20Institucionales%202024/PEI/L1.4/Estrategia%20Servicio%20al%20Ciudadano?csf=1&amp;web=1&amp;e=5qeWyo
Se actualizó el  Protocolo de atención al ciudadano y Carta de trato digno a los ciudadanos: https://www.dane.gov.co/files/banco_datos/ProtocoloAtencionCiudadano.pdf 
https://www.dane.gov.co/files/images/carta-trato-digno-a-los-ciudadanos.pdf </t>
    </r>
  </si>
  <si>
    <r>
      <rPr>
        <sz val="16"/>
        <color rgb="FF000000"/>
        <rFont val="Segoe UI"/>
        <family val="2"/>
      </rPr>
      <t xml:space="preserve">Durante la vigencia 2024, se realizaron 19 publicación de boletines técnicos de las cuentas satélites, que se suman a las 19 publicaciones realizadas en la vigencia 2023, para un total acumulado d 38 publicaciones. Presentando para la vigencia 2024 las siguientes publicaciones, así: 
</t>
    </r>
    <r>
      <rPr>
        <b/>
        <sz val="16"/>
        <color rgb="FF000000"/>
        <rFont val="Segoe UI"/>
        <family val="2"/>
      </rPr>
      <t xml:space="preserve">1. </t>
    </r>
    <r>
      <rPr>
        <sz val="16"/>
        <color rgb="FF000000"/>
        <rFont val="Segoe UI"/>
        <family val="2"/>
      </rPr>
      <t xml:space="preserve">Cuenta Ambiental y Económica de las Actividades Ambientales y Transacciones Asociadas (CAE - AATA) 2022 provisional - 2023 preliminar
</t>
    </r>
    <r>
      <rPr>
        <b/>
        <sz val="16"/>
        <color rgb="FF000000"/>
        <rFont val="Segoe UI"/>
        <family val="2"/>
      </rPr>
      <t xml:space="preserve">2. </t>
    </r>
    <r>
      <rPr>
        <sz val="16"/>
        <color rgb="FF000000"/>
        <rFont val="Segoe UI"/>
        <family val="2"/>
      </rPr>
      <t xml:space="preserve">Cuenta Ambiental y Económica de Activos de los Recursos Minerales y Energéticos (CAE-ARME) 2022 provisional - 2023 provisional
</t>
    </r>
    <r>
      <rPr>
        <b/>
        <sz val="16"/>
        <color rgb="FF000000"/>
        <rFont val="Segoe UI"/>
        <family val="2"/>
      </rPr>
      <t xml:space="preserve">3. </t>
    </r>
    <r>
      <rPr>
        <sz val="16"/>
        <color rgb="FF000000"/>
        <rFont val="Segoe UI"/>
        <family val="2"/>
      </rPr>
      <t xml:space="preserve">Cuenta Ambiental y Económica de Flujos de Agua (CAE - FA) 2021 provisional - 2023 provisional
</t>
    </r>
    <r>
      <rPr>
        <b/>
        <sz val="16"/>
        <color rgb="FF000000"/>
        <rFont val="Segoe UI"/>
        <family val="2"/>
      </rPr>
      <t xml:space="preserve">4. </t>
    </r>
    <r>
      <rPr>
        <sz val="16"/>
        <color rgb="FF000000"/>
        <rFont val="Segoe UI"/>
        <family val="2"/>
      </rPr>
      <t xml:space="preserve">Cuenta Ambiental y Económica de Flujos del Bosque (CAE-FB) 2021 – 2022 provisional
</t>
    </r>
    <r>
      <rPr>
        <b/>
        <sz val="16"/>
        <color rgb="FF000000"/>
        <rFont val="Segoe UI"/>
        <family val="2"/>
      </rPr>
      <t>5.</t>
    </r>
    <r>
      <rPr>
        <sz val="16"/>
        <color rgb="FF000000"/>
        <rFont val="Segoe UI"/>
        <family val="2"/>
      </rPr>
      <t xml:space="preserve"> Cuenta Ambiental y Económica de Flujos de Materiales de Emisiones al Aire (CAEFM - EA) 2021 provisional - 2022 provisional
</t>
    </r>
    <r>
      <rPr>
        <b/>
        <sz val="16"/>
        <color rgb="FF000000"/>
        <rFont val="Segoe UI"/>
        <family val="2"/>
      </rPr>
      <t xml:space="preserve">6. </t>
    </r>
    <r>
      <rPr>
        <sz val="16"/>
        <color rgb="FF000000"/>
        <rFont val="Segoe UI"/>
        <family val="2"/>
      </rPr>
      <t xml:space="preserve">Cuenta Ambiental y Económica de Flujos de Materiales de Residuos Sólidos (CAEFM - RS) 2021 provisional - 2023 provisional
</t>
    </r>
    <r>
      <rPr>
        <b/>
        <sz val="16"/>
        <color rgb="FF000000"/>
        <rFont val="Segoe UI"/>
        <family val="2"/>
      </rPr>
      <t xml:space="preserve">7. </t>
    </r>
    <r>
      <rPr>
        <sz val="16"/>
        <color rgb="FF000000"/>
        <rFont val="Segoe UI"/>
        <family val="2"/>
      </rPr>
      <t xml:space="preserve">Cuenta Ambiental y Económica de Flujos de Energía (CAE-FE) 2021 provisional - 2023 provisional.
</t>
    </r>
    <r>
      <rPr>
        <b/>
        <sz val="16"/>
        <color rgb="FF000000"/>
        <rFont val="Segoe UI"/>
        <family val="2"/>
      </rPr>
      <t xml:space="preserve">8. </t>
    </r>
    <r>
      <rPr>
        <sz val="16"/>
        <color rgb="FF000000"/>
        <rFont val="Segoe UI"/>
        <family val="2"/>
      </rPr>
      <t xml:space="preserve">Resultados Experimentales - Cuenta Ambiental y Económica de Extensión de los Ecosistemas (CAE-EE) - Apertura 2007 – cierre 2011
</t>
    </r>
    <r>
      <rPr>
        <b/>
        <sz val="16"/>
        <color rgb="FF000000"/>
        <rFont val="Segoe UI"/>
        <family val="2"/>
      </rPr>
      <t xml:space="preserve">9. </t>
    </r>
    <r>
      <rPr>
        <sz val="16"/>
        <color rgb="FF000000"/>
        <rFont val="Segoe UI"/>
        <family val="2"/>
      </rPr>
      <t xml:space="preserve">Cuenta satélite de la agroindustria del ganado porcino (CSGP) 2019 - 2023pr
</t>
    </r>
    <r>
      <rPr>
        <b/>
        <sz val="16"/>
        <color rgb="FF000000"/>
        <rFont val="Segoe UI"/>
        <family val="2"/>
      </rPr>
      <t xml:space="preserve">10. </t>
    </r>
    <r>
      <rPr>
        <sz val="16"/>
        <color rgb="FF000000"/>
        <rFont val="Segoe UI"/>
        <family val="2"/>
      </rPr>
      <t xml:space="preserve">Cuenta Satélite de la Agroindustria de la Caña de Azúcar (CSACA) 2022 provisional y 2023 preliminar.
</t>
    </r>
    <r>
      <rPr>
        <b/>
        <sz val="16"/>
        <color rgb="FF000000"/>
        <rFont val="Segoe UI"/>
        <family val="2"/>
      </rPr>
      <t xml:space="preserve">11. </t>
    </r>
    <r>
      <rPr>
        <sz val="16"/>
        <color rgb="FF000000"/>
        <rFont val="Segoe UI"/>
        <family val="2"/>
      </rPr>
      <t xml:space="preserve">Cuenta satélite de economía del cuidado (CSEC) 2021 - 2023p
</t>
    </r>
    <r>
      <rPr>
        <b/>
        <sz val="16"/>
        <color rgb="FF000000"/>
        <rFont val="Segoe UI"/>
        <family val="2"/>
      </rPr>
      <t xml:space="preserve">12. </t>
    </r>
    <r>
      <rPr>
        <sz val="16"/>
        <color rgb="FF000000"/>
        <rFont val="Segoe UI"/>
        <family val="2"/>
      </rPr>
      <t xml:space="preserve">Cuenta satélite de economía cultural y creativa (CSECC) 2021 provisional - 2023 preliminar
</t>
    </r>
    <r>
      <rPr>
        <b/>
        <sz val="16"/>
        <color rgb="FF000000"/>
        <rFont val="Segoe UI"/>
        <family val="2"/>
      </rPr>
      <t>13.</t>
    </r>
    <r>
      <rPr>
        <sz val="16"/>
        <color rgb="FF000000"/>
        <rFont val="Segoe UI"/>
        <family val="2"/>
      </rPr>
      <t xml:space="preserve"> Cuenta satélite de económica cultural y creativa de Bogotá (CSECCB) 2021p - 2023pr
</t>
    </r>
    <r>
      <rPr>
        <b/>
        <sz val="16"/>
        <color rgb="FF000000"/>
        <rFont val="Segoe UI"/>
        <family val="2"/>
      </rPr>
      <t xml:space="preserve">14. </t>
    </r>
    <r>
      <rPr>
        <sz val="16"/>
        <color rgb="FF000000"/>
        <rFont val="Segoe UI"/>
        <family val="2"/>
      </rPr>
      <t xml:space="preserve">Cuenta satélite de salud (CSS) 2023p - 2023pr
</t>
    </r>
    <r>
      <rPr>
        <b/>
        <sz val="16"/>
        <color rgb="FF000000"/>
        <rFont val="Segoe UI"/>
        <family val="2"/>
      </rPr>
      <t xml:space="preserve">15. </t>
    </r>
    <r>
      <rPr>
        <sz val="16"/>
        <color rgb="FF000000"/>
        <rFont val="Segoe UI"/>
        <family val="2"/>
      </rPr>
      <t xml:space="preserve">Cuenta Satélite de las Tecnologías de la Información y las Comunicaciones (CSTIC) 2021 provisional - 2023 preliminar
</t>
    </r>
    <r>
      <rPr>
        <b/>
        <sz val="16"/>
        <color rgb="FF000000"/>
        <rFont val="Segoe UI"/>
        <family val="2"/>
      </rPr>
      <t xml:space="preserve">16. </t>
    </r>
    <r>
      <rPr>
        <sz val="16"/>
        <color rgb="FF000000"/>
        <rFont val="Segoe UI"/>
        <family val="2"/>
      </rPr>
      <t xml:space="preserve">Cuenta Satélite de Turismo (CST) 2022 provisional - 2023 preliminar
Adicionalmente se realizó la entrega de 3 boletines como resultado del trabajo articulado de los convenios:
</t>
    </r>
    <r>
      <rPr>
        <b/>
        <sz val="16"/>
        <color rgb="FF000000"/>
        <rFont val="Segoe UI"/>
        <family val="2"/>
      </rPr>
      <t>1.</t>
    </r>
    <r>
      <rPr>
        <sz val="16"/>
        <color rgb="FF000000"/>
        <rFont val="Segoe UI"/>
        <family val="2"/>
      </rPr>
      <t xml:space="preserve"> Cuenta satélite de minería (CSM) 2021 provisional - 2022 provisional
</t>
    </r>
    <r>
      <rPr>
        <b/>
        <sz val="16"/>
        <color rgb="FF000000"/>
        <rFont val="Segoe UI"/>
        <family val="2"/>
      </rPr>
      <t>2.</t>
    </r>
    <r>
      <rPr>
        <sz val="16"/>
        <color rgb="FF000000"/>
        <rFont val="Segoe UI"/>
        <family val="2"/>
      </rPr>
      <t xml:space="preserve"> Cuenta Satélite del Deporte de Bogotá (CSDB) 2018 – 2023pr
</t>
    </r>
    <r>
      <rPr>
        <b/>
        <sz val="16"/>
        <color rgb="FF000000"/>
        <rFont val="Segoe UI"/>
        <family val="2"/>
      </rPr>
      <t>3.</t>
    </r>
    <r>
      <rPr>
        <sz val="16"/>
        <color rgb="FF000000"/>
        <rFont val="Segoe UI"/>
        <family val="2"/>
      </rPr>
      <t xml:space="preserve"> Cuenta Satélite del Sector Marítimo (CSM) Resultados experimentales 2019 preliminar -2023 preliminar</t>
    </r>
  </si>
  <si>
    <r>
      <t xml:space="preserve">Al cierre de la vigencia 2024, se han cumplido con cinco (5) actividades  que dan cumplimiento a la construcción de la hoja de ruta para la caracterización de las condiciones socioeconómicas de las familias habitantes de las áreas del Sistema de Parques Nacionales Naturales. 
En el transcurso de la vigecia 2024, se ha logrado avanzar en los dos (2) siguientes actividades, así: 
</t>
    </r>
    <r>
      <rPr>
        <b/>
        <sz val="16"/>
        <color rgb="FF000000"/>
        <rFont val="Segoe UI"/>
        <family val="2"/>
      </rPr>
      <t>Actividad 4</t>
    </r>
    <r>
      <rPr>
        <sz val="16"/>
        <color rgb="FF000000"/>
        <rFont val="Segoe UI"/>
        <family val="2"/>
      </rPr>
      <t xml:space="preserve">: Análisis y detección de necesidades:
Eventos virtuales realizados con la participación de: i. Entidades, Academia y ONG´s; ii. Grupos Étnicos; iii. Campesinado
Estructuración, diseño y construcción del documento del Plan General, según los lineamientos del Proceso Estadístico (Articulación DANE- PNNC)
</t>
    </r>
    <r>
      <rPr>
        <b/>
        <sz val="16"/>
        <color rgb="FF000000"/>
        <rFont val="Segoe UI"/>
        <family val="2"/>
      </rPr>
      <t>Actividad 5</t>
    </r>
    <r>
      <rPr>
        <sz val="16"/>
        <color rgb="FF000000"/>
        <rFont val="Segoe UI"/>
        <family val="2"/>
      </rPr>
      <t>: Diseño y construcción de la 1° versión del documento de diseño temático.
Propuesta del diseño estadístico en el marco de las variables requeridas en el análisis y detección de necesidades del CONPES 4050 y el Parágrafo del artículo 29.</t>
    </r>
  </si>
  <si>
    <r>
      <t xml:space="preserve">Para la vigencia 2024, se publicaron dos (2) reportes de resultados, así:
En concordancia con la meta del Plan de Acción Institucional - PAI se publicó el noveno reporte de Economía Circular y el Undécimo Reporte del Sector Cultural Creativo y de Saberes con los respectivos anexos estadísticos. Igualmente se elaboró Décimo reporte de Economía Circular y el duodécimo reporte del Sector Cultural Creativo y de Saberes.
</t>
    </r>
    <r>
      <rPr>
        <b/>
        <sz val="16"/>
        <color rgb="FF000000"/>
        <rFont val="Segoe UI"/>
        <family val="2"/>
      </rPr>
      <t>Con estas cuatro (4) publicaciones, se da como cumplida  esta meta dentro del Plan Estratégico Institucional - 2023-2026</t>
    </r>
    <r>
      <rPr>
        <sz val="16"/>
        <color rgb="FF000000"/>
        <rFont val="Segoe UI"/>
        <family val="2"/>
      </rPr>
      <t>.</t>
    </r>
  </si>
  <si>
    <r>
      <rPr>
        <b/>
        <sz val="16"/>
        <color rgb="FF000000"/>
        <rFont val="Segoe UI"/>
        <family val="2"/>
      </rPr>
      <t xml:space="preserve">Logros:
</t>
    </r>
    <r>
      <rPr>
        <sz val="16"/>
        <color rgb="FF000000"/>
        <rFont val="Segoe UI"/>
        <family val="2"/>
      </rPr>
      <t xml:space="preserve">- Se acompaño técnicamente a los municipios en la aplicación de las metodologías de estratificación en la zonas urbanas y rurales en los tiempos establecidos por la ley.
- Se han gestionado las capacitaciones con los municipios para la aplicación de las metodologías de estratificación y relacionadas con el aplicativo SIGESCO.
</t>
    </r>
    <r>
      <rPr>
        <b/>
        <sz val="16"/>
        <color rgb="FF000000"/>
        <rFont val="Segoe UI"/>
        <family val="2"/>
      </rPr>
      <t xml:space="preserve">
Avance:
-</t>
    </r>
    <r>
      <rPr>
        <sz val="16"/>
        <color rgb="FF000000"/>
        <rFont val="Segoe UI"/>
        <family val="2"/>
      </rPr>
      <t xml:space="preserve"> Se continua con la actualización del SIGESCO con la incorporación de la información municipal historica urbana y rural.</t>
    </r>
  </si>
  <si>
    <r>
      <rPr>
        <b/>
        <sz val="16"/>
        <color rgb="FF000000"/>
        <rFont val="Segoe UI"/>
        <family val="2"/>
      </rPr>
      <t xml:space="preserve">Publicaciones en DANEnet: </t>
    </r>
    <r>
      <rPr>
        <sz val="16"/>
        <color rgb="FF000000"/>
        <rFont val="Segoe UI"/>
        <family val="2"/>
      </rPr>
      <t xml:space="preserve">https://danegovco.sharepoint.com/:u:/r/sites/DANEnet/SitePages/Hist%C3%B3rico-de-noticias-en-DANEnet.aspx?csf=1&amp;web=1&amp;e=RXdL2K
</t>
    </r>
    <r>
      <rPr>
        <b/>
        <sz val="16"/>
        <color rgb="FF000000"/>
        <rFont val="Segoe UI"/>
        <family val="2"/>
      </rPr>
      <t xml:space="preserve">
Comunicación Interna CENU:
</t>
    </r>
    <r>
      <rPr>
        <sz val="16"/>
        <color rgb="FF000000"/>
        <rFont val="Segoe UI"/>
        <family val="2"/>
      </rPr>
      <t xml:space="preserve">https://teams.microsoft.com/l/app/2a7a700c-1456-446d-9ba3-726e0f9b6589?source=app-bar-share-entrypoint
</t>
    </r>
    <r>
      <rPr>
        <b/>
        <sz val="16"/>
        <color rgb="FF000000"/>
        <rFont val="Segoe UI"/>
        <family val="2"/>
      </rPr>
      <t xml:space="preserve">
Proyectos Colaborativos:
</t>
    </r>
    <r>
      <rPr>
        <sz val="16"/>
        <color rgb="FF000000"/>
        <rFont val="Segoe UI"/>
        <family val="2"/>
      </rPr>
      <t>https://danegovco.sharepoint.com/:f:/r/sites/PlanesInstitucionales-MetasHisttricasporrea2018-2022/Documentos%20compartidos/DICE/Evidencias%20Planes%20Institucionales%202024/PEI/L4.2/Tres%20(3)%20proyectos%20colaborativos%20DANEnet?csf=1&amp;web=1&amp;e=s37giW</t>
    </r>
  </si>
  <si>
    <r>
      <t xml:space="preserve">Durante vigencia 2023 la entidad llevo a cabo la estrategia para mejorar el acceso y visualización de los contenidos del portal web del DANE, se entregaron los siguientes visores de datos actualizados a 2023:
</t>
    </r>
    <r>
      <rPr>
        <b/>
        <sz val="16"/>
        <color theme="1"/>
        <rFont val="Segoe UI"/>
        <family val="2"/>
      </rPr>
      <t xml:space="preserve">1. Simulador del trabajo doméstico y de cuidado no remunerado para el hogar y la comunidad – Simulador TDCNR </t>
    </r>
    <r>
      <rPr>
        <sz val="16"/>
        <color theme="1"/>
        <rFont val="Segoe UI"/>
        <family val="2"/>
      </rPr>
      <t xml:space="preserve">
https://sitios.dane.gov.co/SimuladorTDCNR/ 
</t>
    </r>
    <r>
      <rPr>
        <b/>
        <sz val="16"/>
        <color theme="1"/>
        <rFont val="Segoe UI"/>
        <family val="2"/>
      </rPr>
      <t>2. Visor de datos Índices de precios al consumidor  (IPC)</t>
    </r>
    <r>
      <rPr>
        <sz val="16"/>
        <color theme="1"/>
        <rFont val="Segoe UI"/>
        <family val="2"/>
      </rPr>
      <t xml:space="preserve">
https://sitios.dane.gov.co/ipc/visorIPC/#!/ 
</t>
    </r>
    <r>
      <rPr>
        <b/>
        <sz val="16"/>
        <color theme="1"/>
        <rFont val="Segoe UI"/>
        <family val="2"/>
      </rPr>
      <t xml:space="preserve">3. Visor de datos población indígena Wayuu  </t>
    </r>
    <r>
      <rPr>
        <sz val="16"/>
        <color theme="1"/>
        <rFont val="Segoe UI"/>
        <family val="2"/>
      </rPr>
      <t xml:space="preserve">
https://sitios.dane.gov.co/visor-wayuu/ 
</t>
    </r>
    <r>
      <rPr>
        <b/>
        <sz val="16"/>
        <color theme="1"/>
        <rFont val="Segoe UI"/>
        <family val="2"/>
      </rPr>
      <t xml:space="preserve">4. Visor de datos estadísticas de migración </t>
    </r>
    <r>
      <rPr>
        <sz val="16"/>
        <color theme="1"/>
        <rFont val="Segoe UI"/>
        <family val="2"/>
      </rPr>
      <t xml:space="preserve">
https://sitios.dane.gov.co/visor-migracion-nacional/index.html 
</t>
    </r>
    <r>
      <rPr>
        <b/>
        <sz val="16"/>
        <color theme="1"/>
        <rFont val="Segoe UI"/>
        <family val="2"/>
      </rPr>
      <t xml:space="preserve">5. Visor de datos principales agregados macroeconómicos   </t>
    </r>
    <r>
      <rPr>
        <sz val="16"/>
        <color theme="1"/>
        <rFont val="Segoe UI"/>
        <family val="2"/>
      </rPr>
      <t xml:space="preserve">
https://sitios.dane.gov.co/retropolacion-cn/  
</t>
    </r>
    <r>
      <rPr>
        <b/>
        <sz val="16"/>
        <color theme="1"/>
        <rFont val="Segoe UI"/>
        <family val="2"/>
      </rPr>
      <t xml:space="preserve">6. Visor de pobreza </t>
    </r>
    <r>
      <rPr>
        <sz val="16"/>
        <color theme="1"/>
        <rFont val="Segoe UI"/>
        <family val="2"/>
      </rPr>
      <t xml:space="preserve"> 
https://sitios.dane.gov.co/Pobreza_y_condiciones_de_vida/ 
</t>
    </r>
    <r>
      <rPr>
        <b/>
        <sz val="16"/>
        <color theme="1"/>
        <rFont val="Segoe UI"/>
        <family val="2"/>
      </rPr>
      <t xml:space="preserve">7. Ley de Estadísticas Oficiales </t>
    </r>
    <r>
      <rPr>
        <sz val="16"/>
        <color theme="1"/>
        <rFont val="Segoe UI"/>
        <family val="2"/>
      </rPr>
      <t xml:space="preserve">
https://www.dane.gov.co/index.php/acerca-del-dane/informacion-institucional/normatividad/leyes/ley-de-estadisticas-oficiales-de-colombia </t>
    </r>
  </si>
  <si>
    <r>
      <rPr>
        <b/>
        <sz val="16"/>
        <color theme="1"/>
        <rFont val="Segoe UI"/>
        <family val="2"/>
      </rPr>
      <t>BOLETINES TÉCNICOS:</t>
    </r>
    <r>
      <rPr>
        <sz val="16"/>
        <color theme="1"/>
        <rFont val="Segoe UI"/>
        <family val="2"/>
      </rPr>
      <t xml:space="preserve">
-bol-CAEAATA-2022p
-bol-CAEARME-2022p
-bol-CAEFA-2021p
-bol-CAEFB-2021p
-bol-CAEFM-EA-2021p
-bol-CAEFMRS-2021pr
-BL_ecosistemas_2012_2014
-Bol_Energia_emisiones_2021_provisional
-bol-CSAA-2022pr
-bol-CSAAV-2022pr
-bol-CSAMSS-2021p2022pr
-bol-CSEC-2021p
-bol-CSECC-2022pr
-bol-CSECCB-2022pr
-bol-CSS-2022pr
-bol-satelite-tic-2022pr
-Bol_CST_2021p-2022pr
-bol-CMS-2020p-2021p
-bol-CSDB-2022pr</t>
    </r>
  </si>
  <si>
    <r>
      <t xml:space="preserve">Atendiendo al cumplimiento de las acciones propuesta para el efectivo cumplimiento del compromiso, desde la Dirección de Censos y Demografía (DCD) durante la vigencia 2023, se avanzo con el desarrollo al 100% de las siguientes actividades:
</t>
    </r>
    <r>
      <rPr>
        <b/>
        <sz val="16"/>
        <color rgb="FF000000"/>
        <rFont val="Segoe UI"/>
        <family val="2"/>
      </rPr>
      <t xml:space="preserve">
Actividad No.1</t>
    </r>
    <r>
      <rPr>
        <sz val="16"/>
        <color rgb="FF000000"/>
        <rFont val="Segoe UI"/>
        <family val="2"/>
      </rPr>
      <t xml:space="preserve">: Avance en las actividades iniciales en el marco de la articulación DANE y Unidad de PNN para la generación del documento de Línea Base de las condiciones de vida de la población al interior de las áreas protegidas que hacen parte del SINAP.
</t>
    </r>
    <r>
      <rPr>
        <b/>
        <sz val="16"/>
        <color rgb="FF000000"/>
        <rFont val="Segoe UI"/>
        <family val="2"/>
      </rPr>
      <t xml:space="preserve">Actividad 2: </t>
    </r>
    <r>
      <rPr>
        <sz val="16"/>
        <color rgb="FF000000"/>
        <rFont val="Segoe UI"/>
        <family val="2"/>
      </rPr>
      <t xml:space="preserve">Definición del Plan de Trabajo, con las actividades tiempos y responsables, que permitan dar cumplimiento al artículo 29 del PND, en lo referente a la caracterización socioeconómica de las familias que habitan en las áreas del Sistema de Parques Nacionales Naturales. 
</t>
    </r>
    <r>
      <rPr>
        <b/>
        <sz val="16"/>
        <color rgb="FF000000"/>
        <rFont val="Segoe UI"/>
        <family val="2"/>
      </rPr>
      <t>Actividad 3:</t>
    </r>
    <r>
      <rPr>
        <sz val="16"/>
        <color rgb="FF000000"/>
        <rFont val="Segoe UI"/>
        <family val="2"/>
      </rPr>
      <t xml:space="preserve"> Identificación de las necesidades de información, de acuerdo con el alcance geográfico y temático, así como la determinación de variables e información disponible en las operaciones estadísticas DANE y otras fuentes, como insumo para un diagnostico inicial. 
De esta forma, se logra la producción de los documento: 1) Plan de trabajo y 2) Propuesta metodológica con variables socioambientales a desarrollar en las operaciones estadísticas, partiendo de la descripción de estudios realizados para el DANE a través de consultorías y del sondeo de operaciones estadísticas  (Censo nacional de Población y Vivienda CNPV 2018 y Censo Nacional Agropecuario CNA 2014)  desarrolladas por la entidad.</t>
    </r>
  </si>
  <si>
    <r>
      <t xml:space="preserve">1) </t>
    </r>
    <r>
      <rPr>
        <b/>
        <sz val="16"/>
        <color rgb="FF000000"/>
        <rFont val="Segoe UI"/>
        <family val="2"/>
      </rPr>
      <t xml:space="preserve">Enlace de consulta Séptimo Reporte de Economía Circular: </t>
    </r>
    <r>
      <rPr>
        <sz val="16"/>
        <color rgb="FF000000"/>
        <rFont val="Segoe UI"/>
        <family val="2"/>
      </rPr>
      <t xml:space="preserve">https://www.dane.gov.co/files/investigaciones/boletines/economia-circular/doc-ECircular-SeptimoReporte.pdf
2) </t>
    </r>
    <r>
      <rPr>
        <b/>
        <sz val="16"/>
        <color rgb="FF000000"/>
        <rFont val="Segoe UI"/>
        <family val="2"/>
      </rPr>
      <t xml:space="preserve">Enlace de consulta Octavo Reporte de Economía Circular: </t>
    </r>
    <r>
      <rPr>
        <sz val="16"/>
        <color rgb="FF000000"/>
        <rFont val="Segoe UI"/>
        <family val="2"/>
      </rPr>
      <t>https://www.dane.gov.co/files/investigaciones/boletines/economia-circular/doc-ECircular-OctavoReporte.pdf
Los demás documentos podrán ser consultados en el siguiente enlace: https://www.dane.gov.co/index.php/estadisticas-por-tema/ambientales/economia-circular/economia-circular-historicos</t>
    </r>
  </si>
  <si>
    <r>
      <t xml:space="preserve">Durante 2023, la entidad avanzo en el cumplimiento de los compromisos poblacionales de la siguiente manera: 
</t>
    </r>
    <r>
      <rPr>
        <b/>
        <sz val="16"/>
        <color theme="1"/>
        <rFont val="Segoe UI"/>
        <family val="2"/>
      </rPr>
      <t>i)</t>
    </r>
    <r>
      <rPr>
        <sz val="16"/>
        <color theme="1"/>
        <rFont val="Segoe UI"/>
        <family val="2"/>
      </rPr>
      <t xml:space="preserve"> Se conformó una mesa técnica de análisis con 15 delegados de las organizaciones AICO, CRIC, GOBIERNO MAYO, ONIC, OPIAC Y TAYRONA, organizaciones que hacen parte de la MPC, con el objeto de elaborar un instrumento que oriente la adecuación étnica del Sistema Estadístico Nacional SEN, para los pueblos indígenas de Colombia.
</t>
    </r>
    <r>
      <rPr>
        <b/>
        <sz val="16"/>
        <color theme="1"/>
        <rFont val="Segoe UI"/>
        <family val="2"/>
      </rPr>
      <t>ii)</t>
    </r>
    <r>
      <rPr>
        <sz val="16"/>
        <color theme="1"/>
        <rFont val="Segoe UI"/>
        <family val="2"/>
      </rPr>
      <t xml:space="preserve"> En talleres con los líderes de estas comunidades, se implantó el formato de muerte fetal y con los líderes del Guainía asociados en ocho sectores de esta región 
</t>
    </r>
    <r>
      <rPr>
        <b/>
        <sz val="16"/>
        <color theme="1"/>
        <rFont val="Segoe UI"/>
        <family val="2"/>
      </rPr>
      <t>iii)</t>
    </r>
    <r>
      <rPr>
        <sz val="16"/>
        <color theme="1"/>
        <rFont val="Segoe UI"/>
        <family val="2"/>
      </rPr>
      <t xml:space="preserve"> Sistema de información del pueblo Wayuu diseñado, en cumplimiento de la sentencia T 302 del 2017 y auto 696 de 2022. 
</t>
    </r>
    <r>
      <rPr>
        <b/>
        <sz val="16"/>
        <color theme="1"/>
        <rFont val="Segoe UI"/>
        <family val="2"/>
      </rPr>
      <t>iv)</t>
    </r>
    <r>
      <rPr>
        <sz val="16"/>
        <color theme="1"/>
        <rFont val="Segoe UI"/>
        <family val="2"/>
      </rPr>
      <t xml:space="preserve"> Realización del piloto de heterorreconocimiento ordenado al DANE en la sentencia T-276 de 2022 en las ciudades de Cali, Medellín, Barranquilla. 
</t>
    </r>
    <r>
      <rPr>
        <b/>
        <sz val="16"/>
        <color theme="1"/>
        <rFont val="Segoe UI"/>
        <family val="2"/>
      </rPr>
      <t xml:space="preserve">v) </t>
    </r>
    <r>
      <rPr>
        <sz val="16"/>
        <color theme="1"/>
        <rFont val="Segoe UI"/>
        <family val="2"/>
      </rPr>
      <t>Con la participación del pueblo Rrom,  se realizó un diagnóstico de la situación sociodemográfica de las kumpanias y organizaciones del pueblo Rrom.
Para contar con mayor información, este anexo cuenta con una hoja adicional de seguimiento de los indicadores poblacionales.</t>
    </r>
  </si>
  <si>
    <r>
      <rPr>
        <b/>
        <sz val="16"/>
        <color theme="1"/>
        <rFont val="Segoe UI"/>
        <family val="2"/>
      </rPr>
      <t>i)</t>
    </r>
    <r>
      <rPr>
        <sz val="16"/>
        <color theme="1"/>
        <rFont val="Segoe UI"/>
        <family val="2"/>
      </rPr>
      <t xml:space="preserve"> Documentos producidos por la mesa técnica de análisis con 15 delegados de las organizaciones AICO, CRIC, GOBIERNO MAYO, ONIC, OPIAC Y TAYRONA.
</t>
    </r>
    <r>
      <rPr>
        <b/>
        <sz val="16"/>
        <color theme="1"/>
        <rFont val="Segoe UI"/>
        <family val="2"/>
      </rPr>
      <t>ii)</t>
    </r>
    <r>
      <rPr>
        <sz val="16"/>
        <color theme="1"/>
        <rFont val="Segoe UI"/>
        <family val="2"/>
      </rPr>
      <t xml:space="preserve"> Listados de asistencia y evidencia fotográfica de los  talleres con los líderes de Guainía
</t>
    </r>
    <r>
      <rPr>
        <b/>
        <sz val="16"/>
        <color theme="1"/>
        <rFont val="Segoe UI"/>
        <family val="2"/>
      </rPr>
      <t>iii)</t>
    </r>
    <r>
      <rPr>
        <sz val="16"/>
        <color theme="1"/>
        <rFont val="Segoe UI"/>
        <family val="2"/>
      </rPr>
      <t xml:space="preserve"> Documentos de la fase de diseño del Sistema de información del pueblo Wayuu 
</t>
    </r>
    <r>
      <rPr>
        <b/>
        <sz val="16"/>
        <color theme="1"/>
        <rFont val="Segoe UI"/>
        <family val="2"/>
      </rPr>
      <t>iv)</t>
    </r>
    <r>
      <rPr>
        <sz val="16"/>
        <color theme="1"/>
        <rFont val="Segoe UI"/>
        <family val="2"/>
      </rPr>
      <t xml:space="preserve"> Documentos soporte (estudios, informes, agenda integral, Plan) que den cumplimiento a las órdenes impartidas por la Corte Constitucional en la Sentencia T276 de 2022. 
</t>
    </r>
    <r>
      <rPr>
        <b/>
        <sz val="16"/>
        <color theme="1"/>
        <rFont val="Segoe UI"/>
        <family val="2"/>
      </rPr>
      <t>v)</t>
    </r>
    <r>
      <rPr>
        <sz val="16"/>
        <color theme="1"/>
        <rFont val="Segoe UI"/>
        <family val="2"/>
      </rPr>
      <t xml:space="preserve">  Diagnóstico de la situación sociodemográfica del pueblo Rrom/ Detección de Necesidades. Documento preliminar. </t>
    </r>
  </si>
  <si>
    <r>
      <rPr>
        <sz val="16"/>
        <color rgb="FF000000"/>
        <rFont val="Segoe UI"/>
        <family val="2"/>
      </rPr>
      <t xml:space="preserve">En el año 2023, la  Dirección de Síntesis y Cuentas Nacionales (DSCN) avanzo un 45% del total de la meta, en los siguientes hitos asociados:
</t>
    </r>
    <r>
      <rPr>
        <b/>
        <sz val="16"/>
        <color rgb="FF000000"/>
        <rFont val="Segoe UI"/>
        <family val="2"/>
      </rPr>
      <t>Hito 1: Acopio correspondiente a un 20% 
Hito 2: Procesamiento correspondiente a un 25%</t>
    </r>
  </si>
  <si>
    <r>
      <rPr>
        <b/>
        <sz val="16"/>
        <color theme="1"/>
        <rFont val="Segoe UI"/>
        <family val="2"/>
      </rPr>
      <t>Logros:</t>
    </r>
    <r>
      <rPr>
        <sz val="16"/>
        <color theme="1"/>
        <rFont val="Segoe UI"/>
        <family val="2"/>
      </rPr>
      <t xml:space="preserve">
- Se generó una versión estable del Sigesco con la incorporación y desarrollo de los requerimientos realizado por los temáticos de acuerdo con las pruebas realizadas al sistema.
- Vinculación de información urbana y rural del municipio de Sincelejo – Sucre.
- Capacitación presencial al municipio de Sincelejo-Sucre en el uso y apropiación del sistema.
- Paso a producción del sistema SIGESCO en servidor asignado por la oficina de Sistemas de la entidad.
</t>
    </r>
    <r>
      <rPr>
        <b/>
        <sz val="16"/>
        <color theme="1"/>
        <rFont val="Segoe UI"/>
        <family val="2"/>
      </rPr>
      <t>Avance:</t>
    </r>
    <r>
      <rPr>
        <sz val="16"/>
        <color theme="1"/>
        <rFont val="Segoe UI"/>
        <family val="2"/>
      </rPr>
      <t xml:space="preserve">
- Requerimientos levantados implementados, validados y aprobados por parte de los temáticos de estratificación.
- Información cargada y capacitación a personal de la Alcaldía de Sincelejo - Sucre en el uso y apropiación del sistema en su módulo Alcaldía realizada.
- Sistema desplegado en producción.</t>
    </r>
  </si>
  <si>
    <r>
      <t xml:space="preserve">
</t>
    </r>
    <r>
      <rPr>
        <sz val="16"/>
        <rFont val="Segoe UI"/>
        <family val="2"/>
      </rPr>
      <t>ANALISIS RESULTADOS FURAG_2022_301023
15-09-2023_Resultados_VIG2022</t>
    </r>
  </si>
  <si>
    <r>
      <rPr>
        <b/>
        <sz val="16"/>
        <color theme="1"/>
        <rFont val="Segoe UI"/>
        <family val="2"/>
      </rPr>
      <t xml:space="preserve">Informe Final PPDA 2022-2023
Evidencias PPDA 2023
</t>
    </r>
    <r>
      <rPr>
        <sz val="16"/>
        <color theme="1"/>
        <rFont val="Segoe UI"/>
        <family val="2"/>
      </rPr>
      <t xml:space="preserve">
https://danegovco.sharepoint.com/:f:/r/sites/PlanesInstitucionales-MetasHisttricasporrea2018-2022/Documentos%20compartidos/OAJ/Evidencias%20Planes%20Institucionales%202023/PEI/L4.5?csf=1&amp;web=1&amp;e=424S0X</t>
    </r>
  </si>
  <si>
    <r>
      <t xml:space="preserve">https://danegovco.sharepoint.com/:f:/r/sites/PlanesInstitucionales-MetasHisttricasporrea2018-2022/Documentos%20compartidos/SECRETAR%C3%8DA%20GENERAL/Evidencias%20Planes%20Institucionales%202023/PEI/L4.6?csf=1&amp;web=1&amp;e=ZAzdzx
</t>
    </r>
    <r>
      <rPr>
        <sz val="16"/>
        <rFont val="Segoe UI"/>
        <family val="2"/>
      </rPr>
      <t xml:space="preserve">
1.1_Programa intervención del Clima Laboral 2023
1.2_Informe de ejecución de las actividades realizadas Clima Laboral
2.1_Actividades ejecutadas 2023 - Plan de Capacitación
2.2_Informe de Gestión PIC 2023
3.1_Informe resultados aplicación de batería de riesgo psicosocial
3.2_Informe Consolidado SST Batería Riesgo psicosocial
4.1_Informe actividades Sistema Administración de Personal- Kactus IV-2023
5.1_Acta, lista de asistencia y presentación.
6.1_Seguimiento Presupuestal Matriz Infraestructura 2023.
6.2_Informe de avance de ejecución de las actividades del Plan de Infraestructura 2023.
7.1_Informe de avance de ejecución de las actividades del Plan de trabajo ambiental - diciembre 2023.
8.1_AGN-1-2023-05149_Radicación Primer envío 
8.2_AGN-1-2023-10897_Radicación Segundo envío
9.1_Soporte de inicio del contrato CO1.PCCNTR.5496434 en SECOP II
10.1_Diagnostico Actualización Documental Proceso GFI 2023
11.1_Campaña de sensibilización 
12.1_Reportes de Reservas y Ejecución Presupuestal
13.1_Plan de trabajo carga impositiva
14.1_Documentos actualizados proceso Gestión Financiera (GFI) 2023 en ISOLUCIÓN
15 -16_Informe de avance y logros implementados para la mejora de la gestión contractual en la entidad.</t>
    </r>
  </si>
  <si>
    <r>
      <t xml:space="preserve">Durante el año 2023, la Dirección de Geoestadística (DIG) avanzo en las siguientes acciones:
- Se expide la resolución 899 de 2023 de IGAC que define la conformación y funcionamiento de la ICDE asegurando su interrelación con el SEN.
- Se firma un Acuerdo de Voluntades entre entidades quienes se comprometen a establecer y promover el desarrollo de la ICDE de acuerdo con sus objetivos y principios. 
- Se realiza el evento nacional "Ecosistema Geoespacial Sostenible" los días 17 y 18 de julio de 2023 con el objeto de posicionar la ICDE entre las entidades del orden nacional y local productoras de información espacial. Se aborda con los asistentes un taller con el liderazgo de CEPAL para identificar el estado actual de la ICDE respecto de las vías estratégicas del IGIF.
- Se firma el Acuerdo 002 ICDE 2023 </t>
    </r>
    <r>
      <rPr>
        <i/>
        <sz val="16"/>
        <color theme="1"/>
        <rFont val="Segoe UI"/>
        <family val="2"/>
      </rPr>
      <t xml:space="preserve">“Por medio de la cual la Comisión Intersectorial de Información Geográfica – CIIG de la Infraestructura Colombiana de Datos Espaciales – ICDE adopta el modelo núcleo LADM_COL para la integración, interoperabilidad y articulación de los sistemas de información geográfica del Sistema de Administración del Territorio - SAT”. </t>
    </r>
    <r>
      <rPr>
        <sz val="16"/>
        <color theme="1"/>
        <rFont val="Segoe UI"/>
        <family val="2"/>
      </rPr>
      <t xml:space="preserve">
- Se realiza la primera sesión del Comité Intersectorial de la ICDE en la cual se elige oficialmente al DANE como presidente y DNP como secretaría técnica. La Fuerza Área presenta su batería de información satelital y grandes apuestas para 2024.</t>
    </r>
  </si>
  <si>
    <r>
      <rPr>
        <b/>
        <sz val="16"/>
        <color rgb="FF000000"/>
        <rFont val="Segoe UI"/>
        <family val="2"/>
      </rPr>
      <t>Se cumplió en la vigencia 2024</t>
    </r>
    <r>
      <rPr>
        <sz val="16"/>
        <color rgb="FF000000"/>
        <rFont val="Segoe UI"/>
        <family val="2"/>
      </rPr>
      <t>, mediante la elaboración y publicación de cuatro (4) reportes de resultados, en concordancia con el Plan de Acción Institucional (PAI), incluyendo los reportes de Economía Circular y del Sector Cultural, Creativo y de Saberes, con sus respectivos anexos estadísticos.</t>
    </r>
  </si>
  <si>
    <t>Fortalecimiento de la producción de información Estadística analizada  Nacional</t>
  </si>
  <si>
    <t>Compromiso Focalizacion</t>
  </si>
  <si>
    <t>Pago Focalizacion</t>
  </si>
  <si>
    <t>Politica</t>
  </si>
  <si>
    <t>Grupos étnicos - Pueblo Rrom</t>
  </si>
  <si>
    <t>Grupos étnicos - Comunidades Indígenas</t>
  </si>
  <si>
    <t>Grupos étnicos - comunidades negras</t>
  </si>
  <si>
    <t>Grupos étnicos - comunidades palenqueras</t>
  </si>
  <si>
    <t>Grupos étnicos - comunidades raizales</t>
  </si>
  <si>
    <t>Grupos étnicos - Comunidades afrocolombianas</t>
  </si>
  <si>
    <t>ESTADO DE LA META</t>
  </si>
  <si>
    <t>En gestión</t>
  </si>
  <si>
    <t>Finalizada</t>
  </si>
  <si>
    <r>
      <rPr>
        <sz val="16"/>
        <rFont val="Segoe UI"/>
        <family val="2"/>
      </rPr>
      <t>Artículo 309°</t>
    </r>
    <r>
      <rPr>
        <sz val="16"/>
        <color rgb="FFFF0000"/>
        <rFont val="Segoe UI"/>
        <family val="2"/>
      </rPr>
      <t xml:space="preserve">. </t>
    </r>
    <r>
      <rPr>
        <sz val="16"/>
        <color theme="1"/>
        <rFont val="Segoe UI"/>
        <family val="2"/>
      </rPr>
      <t>Modifíquese el artículo 2 de la Ley 732 de 2002, el cual quedará así: Artículo 2. Metodologías  de Estratificación.</t>
    </r>
  </si>
  <si>
    <t>Finalizado</t>
  </si>
  <si>
    <t>AVANCE CUALITATIVO 
Vigencia 2025</t>
  </si>
  <si>
    <t>AVANCE CUALITATIVO
 Vigencia 2026</t>
  </si>
  <si>
    <t xml:space="preserve">
Se elaboraron los estudios previos para el convenio Marco con el Ministerio del Interior  con objeto "Aunar esfuerzos técnicos administrativos y financieros, para el desarrollo conjunto de proyectos, actividades o iniciativas para la producción de información estratégica, la creación y el fortalecimiento de registros administrativos, la producción de auto censos en comunidades étnico-raciales e indígenas y el intercambio de información, que permitan la mejora de la producción de información estadística y el cumplimiento de sus misiones institucionales." que incluye el Fortalecimiento autocensos, este convenio  corresponde al 10% faltante para el cumplimiento del indicador. El avance del convenio deberá ser reportado por la Subdirección .
Se desarrollo una reunion el 4 de noviembre de 2025, con Direccion de comunidades negras del Ministerio del interior en donde participó la Procuraduria para asuntos étnicos, para hacer seguimiento a los acuerdos del PND 2022-2026. Respecto al acuerdo NT2 91 el Ministerio solicitó desarrollar  un piloto de fortalecimiento en un consejo comunitario en el marco del convenio de cooperación técnica a la fecha se estan gestionando los recursos. Se adjunta como soporte el listado de asistencia y convocatoria a la reunión.
 Al marguen de las acciones de cumplimiento del indicador, en el 2025  en el marco de la mesa de seguimiento para cumplimiento con la Comisión segunda el DANE  se comprometió a entregar los recuros a Mininsterio del Interior para la realización de un taller, este compromiso, está a cargo de la DRE.  </t>
  </si>
  <si>
    <t>Se debe realizar una descripción cualitativa del avance o logro de la meta con corte a la vigencia 2025
¿Qué logros se han obtenido?  ¿Cúal es el avance a la fecha?</t>
  </si>
  <si>
    <t>Se debe realizar una descripción cualitativa del avance o logro de la meta, con corte a la vigencia 2026
¿Qué logros se han obtenido?  ¿Cúal es el avance a la fecha?</t>
  </si>
  <si>
    <r>
      <t xml:space="preserve">Nota: </t>
    </r>
    <r>
      <rPr>
        <sz val="18"/>
        <color theme="1"/>
        <rFont val="Segoe UI"/>
        <family val="2"/>
      </rPr>
      <t>El presupuesto presentado en este anexo es de carácter indicativo y esta sujeto a a su ejecución presupuestal durante la vigencia.</t>
    </r>
  </si>
  <si>
    <r>
      <rPr>
        <sz val="16"/>
        <color rgb="FF000000"/>
        <rFont val="Segoe UI"/>
        <family val="2"/>
      </rPr>
      <t xml:space="preserve">1_CAJA DE HERRAMIENTAS
2_CAMPAÑA "SI A LA INTEGRIDAD"
TALLER_1
Un (1) PDF _ Campaña si a la integridad. 
Una (1) carpeta taller 1:  Un (1) PDF Anexo 1_PPT – Inhabilidades
Un (1) PDF Anexo 2_Talleres casuísticos
Un (1) Libro Excel Anexo 3_Asistencia y evaluaciòn_taller inhabilidades
Un (1) PDF Anexo 4_Quejas y Reporte oportuna por conductas inapropiadas
Un (1) PDF Ayuda de memoria _ taller inhabilidades
TALLER_2
Una (1) carpeta taller 2: Un (1) PDF Anexo 1_PPT INCOMPATIBILIDADES
Un (1) PDF Anexo 2_Talleres Incompatibilidades 
Un (1) PDF Anexo 3_Lista de asistencia incompatibilidades
Un (1) PDF Ayuda de memoria _ taller incompatibilidades
TALLER_3
Un (1) PDF Anexo 1_ PPT Conflicto de interés
Un (1) PDF Anexo 2_Taller de apropiación CANVA
Un (1) PDF Anexo 3_ Talleres casuísticos
Un (1) PDF Anexo 4_ Lista asistencia Conflicto interés
Un (1) PDF Ayuda de memoria _ conflicto de intereses
3_SEMANA DE LA TRANSPARENCIA
Un (1) PDF Anexo 1_ Metodología Semana de la Transparencia
Un (1) PDF Anexo 2_ Cronograma
Un (1) PDF Anexo 3_ Ayuda de memoria con lista de asistencia y encuesta de satisfacción_ I Sensibilización
Un (1) PDF Anexo 4_ Lista entrega de premios
Un (1) PDF Anexo 5_ Ayuda de memoria con lista de asistencia y encuesta de satisfacción
Un (1) PDF  Anexo 6_ participación Bingo Virtual
Informe Semana de la Transparencia
</t>
    </r>
  </si>
  <si>
    <t>Cuadros de Resultados de las temáticas de precios y costos
Boletines Técnicos de las temáticas de precios y costos</t>
  </si>
  <si>
    <t>Cuadros de Resultados de las temáticas de pobreza y condiciones de vida
Boletines Técnicos  de las temáticas de pobreza y condiciones de vida</t>
  </si>
  <si>
    <t>Base de Microdatos Anonimizados - CE
Bases de datos del marco geoestadístico nacional - CE</t>
  </si>
  <si>
    <t>_Optimización De La Capacidad Del DANE En Sus Procesos De Recolección Y Acopio De La Información Estadística Oficial. Nacional</t>
  </si>
  <si>
    <t>_Levantamiento De Información Estadística Con Calidad, Cobertura Y Oportunidad 
Nacional</t>
  </si>
  <si>
    <t>_Bases de datos recolectados</t>
  </si>
  <si>
    <t>_Bases de datos por temática</t>
  </si>
  <si>
    <t>$                    2.400.553.570
$                     1.300.000.000
$                    2.700.000.000</t>
  </si>
  <si>
    <t>$                    2.099.392.329
$                       1.169.577.184
$                       2.451.118.330</t>
  </si>
  <si>
    <r>
      <rPr>
        <b/>
        <sz val="16"/>
        <color rgb="FF000000"/>
        <rFont val="Segoe UI"/>
        <family val="2"/>
      </rPr>
      <t>Estrategia de Medios y Redes Sociales</t>
    </r>
    <r>
      <rPr>
        <b/>
        <i/>
        <sz val="16"/>
        <color rgb="FF000000"/>
        <rFont val="Segoe UI"/>
        <family val="2"/>
      </rPr>
      <t xml:space="preserve">
</t>
    </r>
    <r>
      <rPr>
        <sz val="16"/>
        <color rgb="FF000000"/>
        <rFont val="Segoe UI"/>
        <family val="2"/>
      </rPr>
      <t xml:space="preserve">Se amplió el alcance de las redes sociales del DANE, gracias a la estrategia transmedia, que introduce nuevas narrativas y permite contar historias a partir de los datos del DANE en diversas plataformas. Se compartieron aproximadamente 5.070 publicaciones en redes sociales, lo que resultó en un aumento significativo de la participación de los usuarios en cada plataforma digital.
Tabla 1. Total publicaciones en redes sociales
Publicaciones Redes Sociales  - 2024
X	2877	
IG	471	
FB	1072	
YouTube	125	
LinkedIn	433	
TikTok	92	
Total Publicaciones	5070	
Además, como parte de esta estrategia para ampliar la participación ciudadana, el DANE ha incursionado en plataformas digitales como TikTok, donde se difundió la serie sobre la Ley de Estadísticas, y Spotify, que alberga el pódcast "Estadísticamente Hablando". También se habilitó un canal de WhatsApp para mejorar la comunicación directa con la ciudadanía, reforzando así el compromiso de la entidad con la transparencia y la accesibilidad. 
Así mismo, se realizaron 73 comunicados de prensa y 38 de ruedas de prensa con la participación de más de 30 medios a nivel nacional. 
A continuación se pueden visualizar algunas ruedas y comunicados de prensa realizados en el 2024:
-	Índice de Precios al Consumidor (IPC):
Rueda de prensa: https://www.youtube.com/watch?v=2SfA5YFfB64
Comunicado: https://www.dane.gov.co/files/operaciones/IPC/cp-IPC-feb2024.pdf
-	Mercado laboral GEIH
  	Rueda de prensa: https://www.youtube.com/watch?v=nrcImzknZBk
Comunicado:
https://www.dane.gov.co/files/operaciones/GEIH/cp-GEIH-mar2024.pdf
-	Estadísticas Vitales (Nacimientos y defunciones)  
Rueda de prensa:
 	https://www.youtube.com/live/gAfem3iHnIo?si=OHzXtB31AR5yFpow
Comunicado:
https://www.dane.gov.co/files/operaciones/EEVV/2024/19-dic-2024/cp-EEVV-Defunciones-2024pr.pdf
-	Producto Interno Bruto (PIB) e Indicador de seguimiento de la economía (ISE)
Rueda de prensa: https://www.youtube.com/watch?v=fyBhnp6jEs4
Comunicado: 
https://www.dane.gov.co/files/operaciones/PIB/cp-PIB-IVtrim2023.pdf
</t>
    </r>
    <r>
      <rPr>
        <b/>
        <i/>
        <sz val="16"/>
        <color rgb="FF000000"/>
        <rFont val="Segoe UI"/>
        <family val="2"/>
      </rPr>
      <t>Estrategia de Relacionamiento con Grupos de Interes
S</t>
    </r>
    <r>
      <rPr>
        <sz val="16"/>
        <color rgb="FF000000"/>
        <rFont val="Segoe UI"/>
        <family val="2"/>
      </rPr>
      <t xml:space="preserve">e realizaron cerca de 450 encuentros con diferentes grupos de interés de la entidad para socializar la labor del DANE, acceder a las fuentes de información y fortalecer el vínculo de los equipos operativos en territorio. Estos encuentros se caracterizaron por una representación diversa: comunidades indígenas en Mistrató (Risaralda); representantes de juntas de acción comunales y locales; y las nuevas autoridades departamentales y municipales que se posesionaron el 1 de enero de 2024.
Para la anterior se ejecutaron las siguientes acciones:
-	Se elaboraron materiales de sensibilización que incluye folletos, afiches, kits de comunicación, videos,  para 12 operaciones estadísticas  como el Censo Económico Nacional Urbano (CENU), Encuesta de Convivencia y Seguridad Ciudadana (ECSC), Encuesta Nacional de Uso del Tiempo (ENUT), Encuesta Nacional de Tecnologías de la Información y las Comunicaciones en Hogares (ENTIC-Hogares), Encuesta Pulso de las Migraciones (ENTIC), Materiales de sensibilización Encuesta Nacional de Calidad de Vida (ECV), entre otras.
-	Se generaron espacios de información con grupos de interés que contaron con la participación de más 1.000 personas
Evento Misión Internacional CENU 2024: Datos locales con impacto global. https://www.dane.gov.co/index.php/actualidad-dane/5809-el-censo-economico-nacional-urbano-se-fortalece-con-la-mision-internacional-cenu-2024
Evento  lanzamiento del operativo de barrido del Censo Económico Nacional Urbano (CENU) 2024. https://www.dane.gov.co/index.php/actualidad-dane/5802-con-el-censo-economico-nacional-urbano-cenu-2024-el-dane-sale-a-las-calles-de-las-zonas-urbanas-de-colombia-a-contar-la-economia-del-pais  
Presencia institucional en la Feria del Libro de Bogotá 2024. https://www.dane.gov.co/index.php/actualidad-dane/5746-el-dane-se-une-a-la-filbo-2024  
Visita a usuarios de la información en las universidades. https://www.dane.gov.co/index.php/actualidad-dane/5762-la-cultura-estadistica-en-las-universidades  
V Foro Mundial de Datos. https://acortar.link/ue9w30
Taller de lecciones aprendidas  - CENU con comunicadores territoriales.
Se estructuraron doce (12) planes de aprendizaje para siete temáticas de operaciones estadísticas, y se elaboraron materiales pedagógicos para doce (12) cursos de aprendizaje para la conformación  a través del Banco de Prestadores de servicios operativos (BPSO) del DANE. 
</t>
    </r>
    <r>
      <rPr>
        <b/>
        <i/>
        <sz val="16"/>
        <color rgb="FF000000"/>
        <rFont val="Segoe UI"/>
        <family val="2"/>
      </rPr>
      <t xml:space="preserve">
Estrategia Servicio al Ciudadano:
E</t>
    </r>
    <r>
      <rPr>
        <sz val="16"/>
        <color rgb="FF000000"/>
        <rFont val="Segoe UI"/>
        <family val="2"/>
      </rPr>
      <t xml:space="preserve">l DANE tuvo presencia institucional en la Feria del Libro (FILBO) 2024, registrando más de 3.000 visitas a su stand, cuyo objetivo era posicionar el trabajo de la institución y el papel de los colombianos. Entre los objetivos particulares, se sensibilizó a los asistentes sobre los tres grandes proyectos del DANE para 2024: i) Censo Económico Nacional Urbano, ii) Registro Multidimensional Wayúu y iii) Foro Mundial de Datos; 
Igualmente, se presentó el documental "70 años: un dato, millones de historias" que conmemora las siete décadas de creación del DANE, explorando las historias de la entidad y el impacto que su trabajo tiene en la sociedad colombiana. Asimismo, se realizó el lanzamiento de Danalítica, un personaje creado para explicar de manera sencilla y amena conceptos estadísticos básicos, a fin de impulsar la cultura estadística en la población en general. Danalítica se enfoca principalmente en niños y jóvenes y también interactúa con adultos, estudiantes, especialistas y medios de comunicación a través de las redes sociales.
Ademas, através de La Estrategia de Servicio al Ciudadano para el año 2024 se implementaron acciones para garantizar el acceso efectivo y oportuno de los ciudadanos a sus derechos en todos los escenarios de relacionamiento con la entidad promoviendo una cultura organizacional orientada hacia la calidad, involucrando a todos los niveles de la entidad en la búsqueda continua de la excelencia en la atención al ciudadano. 
Algunas de las acciones implementadas son: 
-	Fortalecimiento del modelo de medición de la satisfacción: se ha integrado al nuevo gestor documental Mercurio la encuesta de satisfacción del canal de correspondencia, con el objetivo de implementarla en todas las respuestas a las PQRSD gestionadas por la Entidad.
-	Apropiación de la cultura estadística: se realizaron 49 charlas de socialización de información estadística dirigidas a los grupos de valor (academia y gremios) del DANE.
-	Cualificación en atención a personas con limitación visual o en situación de discapacidad visual: en coordinación con el INSOR, se llevó a cabo el taller "Conociendo la Cultura Sorda".
-	Desde la Sala de Procesamiento Especializado Externo (SPEE) se han registrado aproximadamente 148 acuerdos de confidencialidad, revisado 13.897 actas de entrega de información y contabilizado 666 visitas tanto a la SPEE como a los Centros de Datos.
-	Se ha realizado la apertura de dos Centros de Datos (Universidad de Nariño y MinCIT). En coordinación con la Subdirección del Departamento y la OPLAN, se está llevando a cabo el costeo de estos Centros de Datos con el propósito de regular la prestación de este servicio.
-	Se actualizó el  Protocolo de atención al ciudadano y Carta de trato digno a los ciudadanos: https://www.dane.gov.co/files/banco_datos/ProtocoloAtencionCiudadano.pdf 
https://www.dane.gov.co/files/images/carta-trato-digno-a-los-ciudadanos.pdf 
Los usuaris atendidos  através de los canales de atención incrementaron el 15.8% frente al año 2023, comose puede visualizar en la tabla siguiente:
Tabla 3. Total de Usuarios en los Canales de Atención DANE
ATENCIONES Y SERVICIOS Año 2024*
Presencial 428
Sala Procesamiento Especializado Externo 666
Telefónico 6.108
Chat - Asesores Humanos 8.019
Chat - Asesor Virtual 41.247
Tickets (respuestas canal chat recibidas fuera horario)	974
PQRSD (Solicitudes Información Estadística)	4.315
Actividades de socialización de información estadística (Externas) 49
TOTAL 61.806
Fuente: DICE, DANE. 2024 * Cifras a diciembre 31 de 2024
</t>
    </r>
  </si>
  <si>
    <t xml:space="preserve">$             1.428.808.967
</t>
  </si>
  <si>
    <t xml:space="preserve">Documentos para la planeación estratégica en TI 
</t>
  </si>
  <si>
    <t>Documentos de lineamientos tecnicos.</t>
  </si>
  <si>
    <t>Servicio de apoyo a la gestión de conocimiento y consolidación de la cultura estadística.</t>
  </si>
  <si>
    <t>Documentos de planeación
Documentos de lineamientos tecnicos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</si>
</sst>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4" formatCode="_-&quot;$&quot;\ * #,##0.00_-;\-&quot;$&quot;\ * #,##0.00_-;_-&quot;$&quot;\ * &quot;-&quot;??_-;_-@_-"/>
    <numFmt numFmtId="43" formatCode="_-* #,##0.00_-;\-* #,##0.00_-;_-* &quot;-&quot;??_-;_-@_-"/>
    <numFmt numFmtId="164" formatCode="_-&quot;$&quot;\ * #,##0_-;\-&quot;$&quot;\ * #,##0_-;_-&quot;$&quot;\ * &quot;-&quot;??_-;_-@_-"/>
    <numFmt numFmtId="165" formatCode="0.0"/>
    <numFmt numFmtId="166" formatCode="_-[$$-409]* #,##0.00_ ;_-[$$-409]* \-#,##0.00\ ;_-[$$-409]* &quot;-&quot;??_ ;_-@_ "/>
    <numFmt numFmtId="167" formatCode="&quot;$&quot;\ #,##0"/>
    <numFmt numFmtId="168" formatCode="0.0%"/>
    <numFmt numFmtId="169" formatCode="_-[$$-409]* #,##0_ ;_-[$$-409]* \-#,##0\ ;_-[$$-409]* &quot;-&quot;??_ ;_-@_ "/>
  </numFmts>
  <fonts count="74" x14ac:knownFonts="1">
    <font>
      <sz val="11"/>
      <color theme="1"/>
      <name val="Calibri"/>
      <family val="2"/>
      <scheme val="minor"/>
    </font>
    <font>
      <b/>
      <sz val="11"/>
      <color theme="0"/>
      <name val="Calibri"/>
      <family val="2"/>
      <scheme val="minor"/>
    </font>
    <font>
      <b/>
      <sz val="11"/>
      <color theme="1"/>
      <name val="Calibri"/>
      <family val="2"/>
      <scheme val="minor"/>
    </font>
    <font>
      <b/>
      <sz val="10"/>
      <color theme="0"/>
      <name val="Arial"/>
      <family val="2"/>
    </font>
    <font>
      <b/>
      <sz val="20"/>
      <color rgb="FFB4004B"/>
      <name val="Calibri"/>
      <family val="2"/>
      <scheme val="minor"/>
    </font>
    <font>
      <sz val="8"/>
      <name val="Calibri"/>
      <family val="2"/>
      <scheme val="minor"/>
    </font>
    <font>
      <sz val="11"/>
      <color theme="1"/>
      <name val="Segoe UI"/>
      <family val="2"/>
    </font>
    <font>
      <sz val="11"/>
      <color theme="1"/>
      <name val="Calibri"/>
      <family val="2"/>
      <scheme val="minor"/>
    </font>
    <font>
      <b/>
      <sz val="9"/>
      <color theme="1" tint="0.249977111117893"/>
      <name val="Century Gothic"/>
      <family val="2"/>
    </font>
    <font>
      <sz val="11"/>
      <color theme="1"/>
      <name val="Century Gothic"/>
      <family val="2"/>
    </font>
    <font>
      <b/>
      <sz val="9"/>
      <name val="Century Gothic"/>
      <family val="2"/>
    </font>
    <font>
      <sz val="9"/>
      <name val="Century Gothic"/>
      <family val="2"/>
    </font>
    <font>
      <sz val="10"/>
      <name val="Arial"/>
      <family val="2"/>
    </font>
    <font>
      <sz val="12"/>
      <color theme="1"/>
      <name val="Calibri"/>
      <family val="2"/>
      <scheme val="minor"/>
    </font>
    <font>
      <u/>
      <sz val="12"/>
      <color theme="10"/>
      <name val="Calibri"/>
      <family val="2"/>
      <scheme val="minor"/>
    </font>
    <font>
      <b/>
      <sz val="14"/>
      <color theme="0"/>
      <name val="Century Gothic"/>
      <family val="2"/>
    </font>
    <font>
      <b/>
      <sz val="16"/>
      <color theme="1"/>
      <name val="Segoe UI"/>
      <family val="2"/>
    </font>
    <font>
      <sz val="16"/>
      <color theme="1"/>
      <name val="Segoe UI"/>
      <family val="2"/>
    </font>
    <font>
      <b/>
      <sz val="12"/>
      <color theme="0"/>
      <name val="Century Gothic"/>
      <family val="2"/>
    </font>
    <font>
      <b/>
      <sz val="16"/>
      <name val="Segoe UI"/>
      <family val="2"/>
    </font>
    <font>
      <b/>
      <sz val="18"/>
      <color theme="0"/>
      <name val="Segoe UI"/>
      <family val="2"/>
    </font>
    <font>
      <sz val="16"/>
      <name val="Segoe UI"/>
      <family val="2"/>
    </font>
    <font>
      <b/>
      <sz val="20"/>
      <color theme="0"/>
      <name val="Segoe UI"/>
      <family val="2"/>
    </font>
    <font>
      <b/>
      <sz val="16"/>
      <color theme="1" tint="0.14999847407452621"/>
      <name val="Segoe UI"/>
      <family val="2"/>
    </font>
    <font>
      <sz val="15"/>
      <color theme="1"/>
      <name val="Segoe UI"/>
      <family val="2"/>
    </font>
    <font>
      <sz val="15"/>
      <color rgb="FF000000"/>
      <name val="Segoe UI"/>
      <family val="2"/>
    </font>
    <font>
      <b/>
      <sz val="28"/>
      <color rgb="FFB4004B"/>
      <name val="Century Gothic"/>
      <family val="1"/>
    </font>
    <font>
      <b/>
      <sz val="20"/>
      <color theme="0"/>
      <name val="Aptos Narrow"/>
      <family val="2"/>
    </font>
    <font>
      <sz val="12"/>
      <color theme="1"/>
      <name val="Aptos Narrow"/>
      <family val="2"/>
    </font>
    <font>
      <b/>
      <sz val="12"/>
      <color theme="1"/>
      <name val="Aptos Narrow"/>
      <family val="2"/>
    </font>
    <font>
      <b/>
      <sz val="16"/>
      <color theme="1"/>
      <name val="Aptos Narrow"/>
      <family val="2"/>
    </font>
    <font>
      <b/>
      <sz val="14"/>
      <color theme="0"/>
      <name val="Aptos Narrow"/>
      <family val="2"/>
    </font>
    <font>
      <b/>
      <sz val="13"/>
      <color theme="1" tint="0.14999847407452621"/>
      <name val="Aptos Narrow"/>
      <family val="2"/>
    </font>
    <font>
      <sz val="14"/>
      <color theme="1"/>
      <name val="Aptos Narrow"/>
      <family val="2"/>
    </font>
    <font>
      <b/>
      <sz val="11"/>
      <color theme="1" tint="4.9989318521683403E-2"/>
      <name val="Aptos Narrow"/>
      <family val="2"/>
    </font>
    <font>
      <b/>
      <sz val="11"/>
      <color theme="0"/>
      <name val="Aptos Narrow"/>
      <family val="2"/>
    </font>
    <font>
      <sz val="10"/>
      <color theme="1" tint="0.14999847407452621"/>
      <name val="Aptos Narrow"/>
      <family val="2"/>
    </font>
    <font>
      <sz val="11"/>
      <color theme="1"/>
      <name val="Aptos Narrow"/>
      <family val="2"/>
    </font>
    <font>
      <b/>
      <sz val="14"/>
      <color theme="3"/>
      <name val="Aptos Narrow"/>
      <family val="2"/>
    </font>
    <font>
      <b/>
      <sz val="14"/>
      <color theme="9" tint="-0.499984740745262"/>
      <name val="Aptos Narrow"/>
      <family val="2"/>
    </font>
    <font>
      <b/>
      <sz val="14"/>
      <color theme="5" tint="-0.499984740745262"/>
      <name val="Aptos Narrow"/>
      <family val="2"/>
    </font>
    <font>
      <sz val="12"/>
      <color rgb="FF000000"/>
      <name val="Aptos Narrow"/>
      <family val="2"/>
    </font>
    <font>
      <u/>
      <sz val="11"/>
      <color theme="10"/>
      <name val="Calibri"/>
      <family val="2"/>
      <scheme val="minor"/>
    </font>
    <font>
      <sz val="12"/>
      <color rgb="FF000000"/>
      <name val="Calibri"/>
      <family val="2"/>
    </font>
    <font>
      <sz val="9"/>
      <color rgb="FF000000"/>
      <name val="Segoe UI"/>
      <family val="2"/>
    </font>
    <font>
      <b/>
      <sz val="9"/>
      <color rgb="FF000000"/>
      <name val="Segoe UI"/>
      <family val="2"/>
    </font>
    <font>
      <sz val="24"/>
      <color rgb="FFFF0000"/>
      <name val="Segoe UI"/>
      <family val="2"/>
    </font>
    <font>
      <sz val="14"/>
      <color theme="1"/>
      <name val="Segoe UI"/>
      <family val="2"/>
    </font>
    <font>
      <b/>
      <sz val="20"/>
      <color rgb="FFBA004C"/>
      <name val="Century Gothic"/>
      <family val="2"/>
    </font>
    <font>
      <b/>
      <sz val="20"/>
      <color theme="1"/>
      <name val="Aptos Narrow"/>
      <family val="2"/>
    </font>
    <font>
      <b/>
      <sz val="16"/>
      <color theme="1" tint="0.249977111117893"/>
      <name val="Century Gothic"/>
      <family val="2"/>
    </font>
    <font>
      <b/>
      <sz val="16"/>
      <color rgb="FFBA004C"/>
      <name val="Century Gothic"/>
      <family val="2"/>
    </font>
    <font>
      <sz val="16"/>
      <color rgb="FFFF0000"/>
      <name val="Segoe UI"/>
      <family val="2"/>
    </font>
    <font>
      <sz val="16"/>
      <color rgb="FF000000"/>
      <name val="Segoe UI"/>
      <family val="2"/>
    </font>
    <font>
      <b/>
      <sz val="16"/>
      <color rgb="FF002060"/>
      <name val="Roboto Black"/>
    </font>
    <font>
      <b/>
      <sz val="16"/>
      <color rgb="FFBA004C"/>
      <name val="Roboto Black"/>
    </font>
    <font>
      <b/>
      <sz val="16"/>
      <color theme="2" tint="-0.499984740745262"/>
      <name val="Roboto Black"/>
    </font>
    <font>
      <b/>
      <sz val="14"/>
      <color rgb="FF833C0C"/>
      <name val="Aptos Narrow"/>
      <family val="2"/>
    </font>
    <font>
      <i/>
      <sz val="12"/>
      <color rgb="FF000000"/>
      <name val="Aptos Narrow"/>
      <family val="2"/>
    </font>
    <font>
      <b/>
      <sz val="16"/>
      <name val="Segoe UI"/>
      <family val="2"/>
    </font>
    <font>
      <b/>
      <sz val="20"/>
      <color theme="0"/>
      <name val="Aptos Narrow"/>
      <family val="2"/>
    </font>
    <font>
      <b/>
      <sz val="16"/>
      <color theme="1"/>
      <name val="Segoe UI"/>
      <family val="2"/>
    </font>
    <font>
      <b/>
      <sz val="16"/>
      <color rgb="FF3B4593"/>
      <name val="Segoe UI"/>
      <family val="2"/>
    </font>
    <font>
      <b/>
      <sz val="16"/>
      <color rgb="FF000000"/>
      <name val="Segoe UI"/>
      <family val="2"/>
    </font>
    <font>
      <b/>
      <i/>
      <sz val="16"/>
      <color rgb="FF000000"/>
      <name val="Segoe UI"/>
      <family val="2"/>
    </font>
    <font>
      <b/>
      <sz val="16"/>
      <color theme="8" tint="-0.249977111117893"/>
      <name val="Segoe UI"/>
      <family val="2"/>
    </font>
    <font>
      <u/>
      <sz val="16"/>
      <color theme="10"/>
      <name val="Segoe UI"/>
      <family val="2"/>
    </font>
    <font>
      <b/>
      <sz val="16"/>
      <color rgb="FF002060"/>
      <name val="Segoe UI"/>
      <family val="2"/>
    </font>
    <font>
      <i/>
      <sz val="16"/>
      <color theme="1"/>
      <name val="Segoe UI"/>
      <family val="2"/>
    </font>
    <font>
      <b/>
      <sz val="16"/>
      <color theme="5"/>
      <name val="Segoe UI"/>
      <family val="2"/>
    </font>
    <font>
      <b/>
      <sz val="16"/>
      <color rgb="FF00B050"/>
      <name val="Segoe UI"/>
      <family val="2"/>
    </font>
    <font>
      <b/>
      <sz val="18"/>
      <color theme="1"/>
      <name val="Segoe UI"/>
      <family val="2"/>
    </font>
    <font>
      <sz val="18"/>
      <color theme="1"/>
      <name val="Segoe UI"/>
      <family val="2"/>
    </font>
    <font>
      <sz val="11"/>
      <name val="Segoe UI"/>
      <family val="2"/>
    </font>
  </fonts>
  <fills count="48">
    <fill>
      <patternFill patternType="none"/>
    </fill>
    <fill>
      <patternFill patternType="gray125"/>
    </fill>
    <fill>
      <patternFill patternType="solid">
        <fgColor theme="8" tint="-0.499984740745262"/>
        <bgColor indexed="64"/>
      </patternFill>
    </fill>
    <fill>
      <patternFill patternType="solid">
        <fgColor rgb="FFFFFF00"/>
        <bgColor indexed="64"/>
      </patternFill>
    </fill>
    <fill>
      <patternFill patternType="solid">
        <fgColor theme="3" tint="0.59999389629810485"/>
        <bgColor indexed="64"/>
      </patternFill>
    </fill>
    <fill>
      <patternFill patternType="solid">
        <fgColor rgb="FF002060"/>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rgb="FFBA004C"/>
        <bgColor indexed="64"/>
      </patternFill>
    </fill>
    <fill>
      <patternFill patternType="solid">
        <fgColor rgb="FFB4004B"/>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3B4593"/>
        <bgColor indexed="64"/>
      </patternFill>
    </fill>
    <fill>
      <patternFill patternType="solid">
        <fgColor rgb="FF5F439E"/>
        <bgColor indexed="64"/>
      </patternFill>
    </fill>
    <fill>
      <patternFill patternType="solid">
        <fgColor rgb="FF5F43A8"/>
        <bgColor indexed="64"/>
      </patternFill>
    </fill>
    <fill>
      <patternFill patternType="solid">
        <fgColor theme="3" tint="0.79998168889431442"/>
        <bgColor indexed="64"/>
      </patternFill>
    </fill>
    <fill>
      <patternFill patternType="solid">
        <fgColor rgb="FF8051B7"/>
        <bgColor indexed="64"/>
      </patternFill>
    </fill>
    <fill>
      <patternFill patternType="solid">
        <fgColor rgb="FF9B33A3"/>
        <bgColor indexed="64"/>
      </patternFill>
    </fill>
    <fill>
      <patternFill patternType="solid">
        <fgColor rgb="FFC02B83"/>
        <bgColor indexed="64"/>
      </patternFill>
    </fill>
    <fill>
      <patternFill patternType="solid">
        <fgColor rgb="FFE3286A"/>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2F2F2"/>
        <bgColor rgb="FF000000"/>
      </patternFill>
    </fill>
    <fill>
      <patternFill patternType="solid">
        <fgColor rgb="FFD9D9D9"/>
        <bgColor rgb="FFD9D9D9"/>
      </patternFill>
    </fill>
    <fill>
      <patternFill patternType="solid">
        <fgColor rgb="FFD9D9D9"/>
        <bgColor rgb="FF000000"/>
      </patternFill>
    </fill>
    <fill>
      <patternFill patternType="solid">
        <fgColor rgb="FFFFFFFF"/>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EBCFDA"/>
        <bgColor indexed="64"/>
      </patternFill>
    </fill>
    <fill>
      <patternFill patternType="solid">
        <fgColor rgb="FF0070C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EDEDED"/>
        <bgColor rgb="FF000000"/>
      </patternFill>
    </fill>
    <fill>
      <patternFill patternType="solid">
        <fgColor rgb="FFBDD7EE"/>
        <bgColor rgb="FF000000"/>
      </patternFill>
    </fill>
    <fill>
      <patternFill patternType="solid">
        <fgColor rgb="FFDDEBF7"/>
        <bgColor rgb="FF000000"/>
      </patternFill>
    </fill>
    <fill>
      <patternFill patternType="solid">
        <fgColor theme="0"/>
        <bgColor rgb="FF000000"/>
      </patternFill>
    </fill>
    <fill>
      <patternFill patternType="solid">
        <fgColor theme="0" tint="-4.9989318521683403E-2"/>
        <bgColor rgb="FF000000"/>
      </patternFill>
    </fill>
    <fill>
      <patternFill patternType="solid">
        <fgColor theme="4" tint="0.79998168889431442"/>
        <bgColor indexed="64"/>
      </patternFill>
    </fill>
    <fill>
      <patternFill patternType="solid">
        <fgColor theme="5" tint="0.79998168889431442"/>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diagonal/>
    </border>
    <border>
      <left/>
      <right/>
      <top style="thin">
        <color rgb="FF000000"/>
      </top>
      <bottom style="thin">
        <color rgb="FF000000"/>
      </bottom>
      <diagonal/>
    </border>
    <border>
      <left/>
      <right style="hair">
        <color indexed="64"/>
      </right>
      <top/>
      <bottom/>
      <diagonal/>
    </border>
    <border>
      <left/>
      <right/>
      <top/>
      <bottom style="hair">
        <color theme="0" tint="-0.499984740745262"/>
      </bottom>
      <diagonal/>
    </border>
    <border>
      <left style="hair">
        <color theme="0" tint="-0.499984740745262"/>
      </left>
      <right/>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top/>
      <bottom/>
      <diagonal/>
    </border>
    <border>
      <left/>
      <right style="hair">
        <color theme="0" tint="-0.499984740745262"/>
      </right>
      <top/>
      <bottom/>
      <diagonal/>
    </border>
    <border>
      <left/>
      <right style="thin">
        <color indexed="64"/>
      </right>
      <top style="thin">
        <color indexed="64"/>
      </top>
      <bottom style="thin">
        <color indexed="64"/>
      </bottom>
      <diagonal/>
    </border>
  </borders>
  <cellStyleXfs count="14">
    <xf numFmtId="0" fontId="0" fillId="0" borderId="0"/>
    <xf numFmtId="44" fontId="7" fillId="0" borderId="0" applyFont="0" applyFill="0" applyBorder="0" applyAlignment="0" applyProtection="0"/>
    <xf numFmtId="0" fontId="7" fillId="0" borderId="0"/>
    <xf numFmtId="0" fontId="12" fillId="0" borderId="0"/>
    <xf numFmtId="0" fontId="13" fillId="0" borderId="0"/>
    <xf numFmtId="0" fontId="14" fillId="0" borderId="0" applyNumberForma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44" fontId="13" fillId="0" borderId="0" applyFont="0" applyFill="0" applyBorder="0" applyAlignment="0" applyProtection="0"/>
    <xf numFmtId="0" fontId="42" fillId="0" borderId="0" applyNumberFormat="0" applyFill="0" applyBorder="0" applyAlignment="0" applyProtection="0"/>
    <xf numFmtId="0" fontId="13" fillId="0" borderId="0"/>
    <xf numFmtId="9" fontId="13" fillId="0" borderId="0" applyFont="0" applyFill="0" applyBorder="0" applyAlignment="0" applyProtection="0"/>
    <xf numFmtId="0" fontId="42" fillId="0" borderId="0" applyNumberFormat="0" applyFill="0" applyBorder="0" applyAlignment="0" applyProtection="0"/>
    <xf numFmtId="43" fontId="13" fillId="0" borderId="0" applyFont="0" applyFill="0" applyBorder="0" applyAlignment="0" applyProtection="0"/>
  </cellStyleXfs>
  <cellXfs count="588">
    <xf numFmtId="0" fontId="0" fillId="0" borderId="0" xfId="0"/>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xf numFmtId="0" fontId="0" fillId="4" borderId="4" xfId="0" applyFill="1" applyBorder="1"/>
    <xf numFmtId="0" fontId="1" fillId="5" borderId="1" xfId="0" applyFont="1" applyFill="1" applyBorder="1" applyAlignment="1">
      <alignment horizontal="center"/>
    </xf>
    <xf numFmtId="0" fontId="1" fillId="5" borderId="0" xfId="0" applyFont="1" applyFill="1" applyAlignment="1">
      <alignment horizontal="center"/>
    </xf>
    <xf numFmtId="0" fontId="0" fillId="6" borderId="1" xfId="0" applyFill="1" applyBorder="1" applyAlignment="1">
      <alignment horizontal="center" vertical="center" wrapText="1"/>
    </xf>
    <xf numFmtId="0" fontId="2" fillId="6" borderId="1" xfId="0" applyFont="1" applyFill="1" applyBorder="1" applyAlignment="1">
      <alignment horizontal="center" vertical="center"/>
    </xf>
    <xf numFmtId="0" fontId="0" fillId="6" borderId="1" xfId="0" applyFill="1" applyBorder="1"/>
    <xf numFmtId="0" fontId="6" fillId="0" borderId="0" xfId="0" applyFont="1"/>
    <xf numFmtId="0" fontId="9" fillId="9" borderId="0" xfId="2" applyFont="1" applyFill="1"/>
    <xf numFmtId="0" fontId="17" fillId="0" borderId="0" xfId="0" applyFont="1"/>
    <xf numFmtId="0" fontId="10" fillId="6" borderId="8" xfId="2" applyFont="1" applyFill="1" applyBorder="1" applyAlignment="1">
      <alignment horizontal="left" vertical="center" wrapText="1" indent="1"/>
    </xf>
    <xf numFmtId="0" fontId="10" fillId="6" borderId="8" xfId="2" applyFont="1" applyFill="1" applyBorder="1" applyAlignment="1">
      <alignment horizontal="left" vertical="center" indent="1"/>
    </xf>
    <xf numFmtId="0" fontId="10" fillId="6" borderId="8" xfId="2" applyFont="1" applyFill="1" applyBorder="1" applyAlignment="1">
      <alignment horizontal="center" vertical="center" wrapText="1"/>
    </xf>
    <xf numFmtId="0" fontId="23" fillId="13" borderId="8" xfId="0" applyFont="1" applyFill="1" applyBorder="1" applyAlignment="1">
      <alignment horizontal="center" vertical="center" wrapText="1"/>
    </xf>
    <xf numFmtId="0" fontId="23" fillId="16" borderId="8" xfId="0" applyFont="1" applyFill="1" applyBorder="1" applyAlignment="1">
      <alignment horizontal="center" vertical="center" wrapText="1"/>
    </xf>
    <xf numFmtId="0" fontId="28" fillId="0" borderId="0" xfId="4" applyFont="1"/>
    <xf numFmtId="0" fontId="30" fillId="9" borderId="0" xfId="4" applyFont="1" applyFill="1" applyAlignment="1">
      <alignment horizontal="center" wrapText="1"/>
    </xf>
    <xf numFmtId="0" fontId="30" fillId="0" borderId="0" xfId="4" applyFont="1"/>
    <xf numFmtId="0" fontId="28" fillId="9" borderId="0" xfId="4" applyFont="1" applyFill="1"/>
    <xf numFmtId="0" fontId="31" fillId="9" borderId="0" xfId="4" applyFont="1" applyFill="1" applyAlignment="1">
      <alignment horizontal="center" vertical="center"/>
    </xf>
    <xf numFmtId="0" fontId="32" fillId="13" borderId="7" xfId="4" applyFont="1" applyFill="1" applyBorder="1" applyAlignment="1">
      <alignment horizontal="center" vertical="center" wrapText="1"/>
    </xf>
    <xf numFmtId="0" fontId="27" fillId="9" borderId="0" xfId="4" applyFont="1" applyFill="1" applyAlignment="1">
      <alignment vertical="center"/>
    </xf>
    <xf numFmtId="0" fontId="32" fillId="27" borderId="7" xfId="4" applyFont="1" applyFill="1" applyBorder="1" applyAlignment="1">
      <alignment horizontal="center" vertical="center" wrapText="1"/>
    </xf>
    <xf numFmtId="0" fontId="33" fillId="0" borderId="0" xfId="4" applyFont="1"/>
    <xf numFmtId="0" fontId="34" fillId="8" borderId="8" xfId="4" applyFont="1" applyFill="1" applyBorder="1" applyAlignment="1">
      <alignment horizontal="center" vertical="center" wrapText="1"/>
    </xf>
    <xf numFmtId="0" fontId="35" fillId="28" borderId="8" xfId="4" applyFont="1" applyFill="1" applyBorder="1" applyAlignment="1">
      <alignment horizontal="center" vertical="center" wrapText="1"/>
    </xf>
    <xf numFmtId="0" fontId="35" fillId="9" borderId="0" xfId="4" applyFont="1" applyFill="1" applyAlignment="1">
      <alignment horizontal="center" vertical="center" wrapText="1"/>
    </xf>
    <xf numFmtId="0" fontId="36" fillId="14" borderId="8" xfId="4" applyFont="1" applyFill="1" applyBorder="1" applyAlignment="1">
      <alignment horizontal="center" vertical="center" wrapText="1"/>
    </xf>
    <xf numFmtId="0" fontId="37" fillId="0" borderId="0" xfId="4" applyFont="1"/>
    <xf numFmtId="0" fontId="36" fillId="6" borderId="8" xfId="4" applyFont="1" applyFill="1" applyBorder="1" applyAlignment="1">
      <alignment horizontal="center" vertical="center" wrapText="1"/>
    </xf>
    <xf numFmtId="0" fontId="29" fillId="9" borderId="13" xfId="4" applyFont="1" applyFill="1" applyBorder="1" applyAlignment="1">
      <alignment horizontal="center" vertical="center" wrapText="1"/>
    </xf>
    <xf numFmtId="9" fontId="38" fillId="20" borderId="14" xfId="4" applyNumberFormat="1" applyFont="1" applyFill="1" applyBorder="1" applyAlignment="1">
      <alignment horizontal="center" vertical="center" wrapText="1"/>
    </xf>
    <xf numFmtId="0" fontId="28" fillId="9" borderId="0" xfId="4" applyFont="1" applyFill="1" applyAlignment="1">
      <alignment horizontal="center" vertical="center" wrapText="1"/>
    </xf>
    <xf numFmtId="9" fontId="39" fillId="13" borderId="14" xfId="4" applyNumberFormat="1" applyFont="1" applyFill="1" applyBorder="1" applyAlignment="1">
      <alignment horizontal="center" vertical="center" wrapText="1"/>
    </xf>
    <xf numFmtId="0" fontId="28" fillId="0" borderId="8" xfId="4" applyFont="1" applyBorder="1" applyAlignment="1">
      <alignment horizontal="center" vertical="center" wrapText="1"/>
    </xf>
    <xf numFmtId="9" fontId="40" fillId="27" borderId="14" xfId="4" applyNumberFormat="1" applyFont="1" applyFill="1" applyBorder="1" applyAlignment="1">
      <alignment horizontal="center" vertical="center" wrapText="1"/>
    </xf>
    <xf numFmtId="44" fontId="28" fillId="0" borderId="8" xfId="8" applyFont="1" applyBorder="1" applyAlignment="1">
      <alignment horizontal="center" vertical="center" wrapText="1"/>
    </xf>
    <xf numFmtId="0" fontId="28" fillId="9" borderId="8" xfId="4" applyFont="1" applyFill="1" applyBorder="1" applyAlignment="1">
      <alignment horizontal="center" vertical="center" wrapText="1"/>
    </xf>
    <xf numFmtId="0" fontId="29" fillId="9" borderId="8" xfId="4" applyFont="1" applyFill="1" applyBorder="1" applyAlignment="1">
      <alignment horizontal="center" vertical="center" wrapText="1"/>
    </xf>
    <xf numFmtId="0" fontId="41" fillId="0" borderId="8" xfId="4" applyFont="1" applyBorder="1" applyAlignment="1">
      <alignment horizontal="center" vertical="center" wrapText="1"/>
    </xf>
    <xf numFmtId="0" fontId="29" fillId="29" borderId="8" xfId="4" applyFont="1" applyFill="1" applyBorder="1" applyAlignment="1">
      <alignment horizontal="center" vertical="center" wrapText="1"/>
    </xf>
    <xf numFmtId="0" fontId="28" fillId="29" borderId="8" xfId="4" applyFont="1" applyFill="1" applyBorder="1" applyAlignment="1">
      <alignment horizontal="center" vertical="center" wrapText="1"/>
    </xf>
    <xf numFmtId="44" fontId="28" fillId="29" borderId="8" xfId="8" applyFont="1" applyFill="1" applyBorder="1" applyAlignment="1">
      <alignment horizontal="center" vertical="center" wrapText="1"/>
    </xf>
    <xf numFmtId="0" fontId="29" fillId="9" borderId="12" xfId="4" applyFont="1" applyFill="1" applyBorder="1" applyAlignment="1">
      <alignment horizontal="center" vertical="center" wrapText="1"/>
    </xf>
    <xf numFmtId="0" fontId="28" fillId="29" borderId="8" xfId="4" applyFont="1" applyFill="1" applyBorder="1" applyAlignment="1">
      <alignment vertical="center" wrapText="1"/>
    </xf>
    <xf numFmtId="0" fontId="28" fillId="29" borderId="8" xfId="4" applyFont="1" applyFill="1" applyBorder="1" applyAlignment="1">
      <alignment horizontal="left" vertical="top" wrapText="1"/>
    </xf>
    <xf numFmtId="0" fontId="41" fillId="31" borderId="8" xfId="0" applyFont="1" applyFill="1" applyBorder="1" applyAlignment="1">
      <alignment horizontal="center" vertical="center" wrapText="1"/>
    </xf>
    <xf numFmtId="0" fontId="41" fillId="31" borderId="7" xfId="0" applyFont="1" applyFill="1" applyBorder="1" applyAlignment="1">
      <alignment horizontal="center" vertical="center" wrapText="1"/>
    </xf>
    <xf numFmtId="0" fontId="1" fillId="5" borderId="0" xfId="0" applyFont="1" applyFill="1" applyAlignment="1">
      <alignment horizontal="center" vertical="center"/>
    </xf>
    <xf numFmtId="0" fontId="43" fillId="33" borderId="18" xfId="0" applyFont="1" applyFill="1" applyBorder="1" applyAlignment="1">
      <alignment vertical="center" wrapText="1"/>
    </xf>
    <xf numFmtId="0" fontId="44" fillId="30" borderId="0" xfId="0" applyFont="1" applyFill="1"/>
    <xf numFmtId="0" fontId="44" fillId="0" borderId="0" xfId="0" applyFont="1"/>
    <xf numFmtId="0" fontId="45" fillId="30" borderId="0" xfId="0" applyFont="1" applyFill="1" applyAlignment="1">
      <alignment wrapText="1"/>
    </xf>
    <xf numFmtId="0" fontId="1" fillId="5" borderId="0" xfId="0" applyFont="1" applyFill="1" applyAlignment="1">
      <alignment horizontal="center" vertical="center" wrapText="1"/>
    </xf>
    <xf numFmtId="0" fontId="44" fillId="30" borderId="0" xfId="0" applyFont="1" applyFill="1" applyAlignment="1">
      <alignment vertical="center"/>
    </xf>
    <xf numFmtId="0" fontId="43" fillId="30" borderId="0" xfId="0" applyFont="1" applyFill="1" applyAlignment="1">
      <alignment vertical="center"/>
    </xf>
    <xf numFmtId="0" fontId="43" fillId="33" borderId="18" xfId="0" applyFont="1" applyFill="1" applyBorder="1" applyAlignment="1">
      <alignment wrapText="1"/>
    </xf>
    <xf numFmtId="0" fontId="43" fillId="32" borderId="19" xfId="0" applyFont="1" applyFill="1" applyBorder="1" applyAlignment="1">
      <alignment vertical="center" wrapText="1"/>
    </xf>
    <xf numFmtId="0" fontId="43" fillId="33" borderId="19" xfId="0" applyFont="1" applyFill="1" applyBorder="1" applyAlignment="1">
      <alignment vertical="center" wrapText="1"/>
    </xf>
    <xf numFmtId="0" fontId="43" fillId="33" borderId="19" xfId="0" applyFont="1" applyFill="1" applyBorder="1" applyAlignment="1">
      <alignment wrapText="1"/>
    </xf>
    <xf numFmtId="0" fontId="0" fillId="4" borderId="1" xfId="0" applyFill="1" applyBorder="1" applyAlignment="1">
      <alignment vertical="center"/>
    </xf>
    <xf numFmtId="0" fontId="0" fillId="4" borderId="1" xfId="0" applyFill="1" applyBorder="1" applyAlignment="1">
      <alignment horizontal="center" vertical="center"/>
    </xf>
    <xf numFmtId="0" fontId="0" fillId="0" borderId="0" xfId="0" applyAlignment="1">
      <alignment vertical="center"/>
    </xf>
    <xf numFmtId="0" fontId="43" fillId="33" borderId="23" xfId="0" applyFont="1" applyFill="1" applyBorder="1" applyAlignment="1">
      <alignment wrapText="1"/>
    </xf>
    <xf numFmtId="0" fontId="43" fillId="33" borderId="23" xfId="0" applyFont="1" applyFill="1" applyBorder="1" applyAlignment="1">
      <alignment vertical="center" wrapText="1"/>
    </xf>
    <xf numFmtId="0" fontId="43" fillId="32" borderId="23" xfId="0" applyFont="1" applyFill="1" applyBorder="1" applyAlignment="1">
      <alignment vertical="center" wrapText="1"/>
    </xf>
    <xf numFmtId="0" fontId="43" fillId="32" borderId="18" xfId="0" applyFont="1" applyFill="1" applyBorder="1" applyAlignment="1">
      <alignment vertical="center" wrapText="1"/>
    </xf>
    <xf numFmtId="0" fontId="47" fillId="0" borderId="0" xfId="0" applyFont="1" applyAlignment="1">
      <alignment vertical="center" wrapText="1"/>
    </xf>
    <xf numFmtId="0" fontId="28" fillId="0" borderId="8" xfId="4" applyFont="1" applyBorder="1" applyAlignment="1">
      <alignment horizontal="center" vertical="top" wrapText="1"/>
    </xf>
    <xf numFmtId="0" fontId="6" fillId="0" borderId="0" xfId="0" applyFont="1" applyAlignment="1">
      <alignment horizontal="center" vertical="center"/>
    </xf>
    <xf numFmtId="0" fontId="20" fillId="7" borderId="29" xfId="0" applyFont="1" applyFill="1" applyBorder="1" applyAlignment="1">
      <alignment horizontal="center" vertical="center" wrapText="1"/>
    </xf>
    <xf numFmtId="0" fontId="6" fillId="0" borderId="0" xfId="0" applyFont="1" applyAlignment="1">
      <alignment horizontal="center"/>
    </xf>
    <xf numFmtId="0" fontId="26" fillId="0" borderId="0" xfId="0" applyFont="1" applyAlignment="1">
      <alignment horizontal="center" vertical="center" wrapText="1"/>
    </xf>
    <xf numFmtId="0" fontId="26" fillId="0" borderId="0" xfId="0" applyFont="1" applyAlignment="1">
      <alignment vertical="center" wrapText="1"/>
    </xf>
    <xf numFmtId="0" fontId="23" fillId="39" borderId="12" xfId="0" applyFont="1" applyFill="1" applyBorder="1" applyAlignment="1">
      <alignment horizontal="center" vertical="center" wrapText="1"/>
    </xf>
    <xf numFmtId="0" fontId="36" fillId="36" borderId="8" xfId="4" applyFont="1" applyFill="1" applyBorder="1" applyAlignment="1">
      <alignment horizontal="center" vertical="center" wrapText="1"/>
    </xf>
    <xf numFmtId="0" fontId="28" fillId="0" borderId="1" xfId="4" applyFont="1" applyBorder="1"/>
    <xf numFmtId="0" fontId="41" fillId="0" borderId="8" xfId="0" applyFont="1" applyBorder="1" applyAlignment="1">
      <alignment horizontal="center" vertical="center" wrapText="1"/>
    </xf>
    <xf numFmtId="166" fontId="24" fillId="9" borderId="0" xfId="0" applyNumberFormat="1" applyFont="1" applyFill="1" applyAlignment="1">
      <alignment horizontal="center" vertical="center"/>
    </xf>
    <xf numFmtId="44" fontId="24" fillId="9" borderId="0" xfId="8" applyFont="1" applyFill="1" applyBorder="1" applyAlignment="1">
      <alignment vertical="center"/>
    </xf>
    <xf numFmtId="164" fontId="24" fillId="9" borderId="0" xfId="8" applyNumberFormat="1" applyFont="1" applyFill="1" applyBorder="1" applyAlignment="1">
      <alignment horizontal="right" vertical="center"/>
    </xf>
    <xf numFmtId="164" fontId="24" fillId="9" borderId="0" xfId="8" applyNumberFormat="1" applyFont="1" applyFill="1" applyBorder="1" applyAlignment="1">
      <alignment vertical="center"/>
    </xf>
    <xf numFmtId="0" fontId="6" fillId="9" borderId="0" xfId="0" applyFont="1" applyFill="1"/>
    <xf numFmtId="0" fontId="22" fillId="9" borderId="0" xfId="0" applyFont="1" applyFill="1" applyAlignment="1">
      <alignment horizontal="center" vertical="center"/>
    </xf>
    <xf numFmtId="0" fontId="23" fillId="9" borderId="0" xfId="0" applyFont="1" applyFill="1" applyAlignment="1">
      <alignment horizontal="center" vertical="center" wrapText="1"/>
    </xf>
    <xf numFmtId="0" fontId="0" fillId="9" borderId="0" xfId="0" applyFill="1"/>
    <xf numFmtId="167" fontId="24" fillId="9" borderId="0" xfId="0" applyNumberFormat="1" applyFont="1" applyFill="1" applyAlignment="1">
      <alignment horizontal="center" vertical="center"/>
    </xf>
    <xf numFmtId="44" fontId="24" fillId="9" borderId="0" xfId="8" applyFont="1" applyFill="1" applyBorder="1" applyAlignment="1">
      <alignment horizontal="right" vertical="center"/>
    </xf>
    <xf numFmtId="166" fontId="25" fillId="9" borderId="0" xfId="0" applyNumberFormat="1" applyFont="1" applyFill="1" applyAlignment="1">
      <alignment vertical="center"/>
    </xf>
    <xf numFmtId="166" fontId="25" fillId="9" borderId="0" xfId="0" applyNumberFormat="1" applyFont="1" applyFill="1" applyAlignment="1">
      <alignment horizontal="center" vertical="center"/>
    </xf>
    <xf numFmtId="0" fontId="6" fillId="0" borderId="0" xfId="0" applyFont="1" applyAlignment="1">
      <alignment horizontal="left"/>
    </xf>
    <xf numFmtId="0" fontId="46" fillId="9" borderId="0" xfId="0" applyFont="1" applyFill="1" applyAlignment="1">
      <alignment horizontal="left" vertical="center" wrapText="1"/>
    </xf>
    <xf numFmtId="0" fontId="6" fillId="0" borderId="0" xfId="0" applyFont="1" applyAlignment="1">
      <alignment horizontal="left" wrapText="1"/>
    </xf>
    <xf numFmtId="0" fontId="17" fillId="9" borderId="0" xfId="0" applyFont="1" applyFill="1"/>
    <xf numFmtId="0" fontId="23" fillId="39" borderId="20" xfId="0" applyFont="1" applyFill="1" applyBorder="1" applyAlignment="1">
      <alignment horizontal="center" vertical="center" wrapText="1"/>
    </xf>
    <xf numFmtId="0" fontId="59" fillId="40" borderId="20" xfId="0" applyFont="1" applyFill="1" applyBorder="1" applyAlignment="1">
      <alignment horizontal="center" vertical="center" wrapText="1"/>
    </xf>
    <xf numFmtId="0" fontId="19" fillId="40" borderId="20" xfId="0" applyFont="1" applyFill="1" applyBorder="1" applyAlignment="1">
      <alignment horizontal="center" vertical="center" wrapText="1"/>
    </xf>
    <xf numFmtId="0" fontId="59" fillId="26" borderId="20" xfId="0" applyFont="1" applyFill="1" applyBorder="1" applyAlignment="1">
      <alignment horizontal="center" vertical="center" wrapText="1"/>
    </xf>
    <xf numFmtId="0" fontId="19" fillId="39" borderId="20" xfId="0" applyFont="1" applyFill="1" applyBorder="1" applyAlignment="1">
      <alignment horizontal="center" vertical="center" wrapText="1"/>
    </xf>
    <xf numFmtId="0" fontId="17" fillId="9" borderId="8" xfId="0" applyFont="1" applyFill="1" applyBorder="1" applyAlignment="1">
      <alignment horizontal="center" vertical="center"/>
    </xf>
    <xf numFmtId="0" fontId="46" fillId="9" borderId="0" xfId="0" applyFont="1" applyFill="1" applyAlignment="1">
      <alignment horizontal="center" vertical="center" wrapText="1"/>
    </xf>
    <xf numFmtId="0" fontId="46" fillId="9" borderId="0" xfId="0" applyFont="1" applyFill="1" applyAlignment="1">
      <alignment vertical="top" wrapText="1"/>
    </xf>
    <xf numFmtId="0" fontId="6" fillId="0" borderId="0" xfId="0" applyFont="1" applyAlignment="1">
      <alignment vertical="top" wrapText="1"/>
    </xf>
    <xf numFmtId="0" fontId="54" fillId="36" borderId="12" xfId="0" applyFont="1" applyFill="1" applyBorder="1" applyAlignment="1">
      <alignment horizontal="center" vertical="center" wrapText="1"/>
    </xf>
    <xf numFmtId="0" fontId="55" fillId="37" borderId="12" xfId="0" applyFont="1" applyFill="1" applyBorder="1" applyAlignment="1">
      <alignment horizontal="center" vertical="center" wrapText="1"/>
    </xf>
    <xf numFmtId="0" fontId="56" fillId="8" borderId="12" xfId="0" applyFont="1" applyFill="1" applyBorder="1" applyAlignment="1">
      <alignment horizontal="center" vertical="center" wrapText="1"/>
    </xf>
    <xf numFmtId="0" fontId="22" fillId="17" borderId="8" xfId="0" applyFont="1" applyFill="1" applyBorder="1" applyAlignment="1">
      <alignment horizontal="center" vertical="center"/>
    </xf>
    <xf numFmtId="0" fontId="17" fillId="9" borderId="8" xfId="0" applyFont="1" applyFill="1" applyBorder="1" applyAlignment="1">
      <alignment horizontal="left" vertical="center"/>
    </xf>
    <xf numFmtId="0" fontId="21" fillId="9" borderId="8" xfId="0" applyFont="1" applyFill="1" applyBorder="1" applyAlignment="1">
      <alignment horizontal="center" vertical="center"/>
    </xf>
    <xf numFmtId="0" fontId="22" fillId="18" borderId="8" xfId="0" applyFont="1" applyFill="1" applyBorder="1" applyAlignment="1">
      <alignment horizontal="center" vertical="center"/>
    </xf>
    <xf numFmtId="0" fontId="17" fillId="35" borderId="8" xfId="0" applyFont="1" applyFill="1" applyBorder="1" applyAlignment="1">
      <alignment horizontal="center" vertical="center"/>
    </xf>
    <xf numFmtId="0" fontId="21" fillId="35" borderId="8" xfId="0" applyFont="1" applyFill="1" applyBorder="1" applyAlignment="1">
      <alignment horizontal="center" vertical="center"/>
    </xf>
    <xf numFmtId="0" fontId="27" fillId="21" borderId="8" xfId="0" applyFont="1" applyFill="1" applyBorder="1" applyAlignment="1">
      <alignment horizontal="center" vertical="center"/>
    </xf>
    <xf numFmtId="0" fontId="17" fillId="29" borderId="8" xfId="0" applyFont="1" applyFill="1" applyBorder="1" applyAlignment="1">
      <alignment horizontal="center" vertical="center"/>
    </xf>
    <xf numFmtId="0" fontId="27" fillId="22" borderId="8" xfId="0" applyFont="1" applyFill="1" applyBorder="1" applyAlignment="1">
      <alignment horizontal="center" vertical="center"/>
    </xf>
    <xf numFmtId="0" fontId="22" fillId="17" borderId="8" xfId="0" applyFont="1" applyFill="1" applyBorder="1" applyAlignment="1">
      <alignment horizontal="center" vertical="center" wrapText="1"/>
    </xf>
    <xf numFmtId="9" fontId="22" fillId="17" borderId="8" xfId="0" applyNumberFormat="1" applyFont="1" applyFill="1" applyBorder="1" applyAlignment="1">
      <alignment horizontal="center" vertical="center" wrapText="1"/>
    </xf>
    <xf numFmtId="0" fontId="17" fillId="9" borderId="8" xfId="0" applyFont="1" applyFill="1" applyBorder="1" applyAlignment="1">
      <alignment horizontal="center" vertical="center" wrapText="1"/>
    </xf>
    <xf numFmtId="0" fontId="16" fillId="9" borderId="8" xfId="0" applyFont="1" applyFill="1" applyBorder="1" applyAlignment="1">
      <alignment horizontal="center" vertical="center" wrapText="1"/>
    </xf>
    <xf numFmtId="0" fontId="22" fillId="18" borderId="8" xfId="0" applyFont="1" applyFill="1" applyBorder="1" applyAlignment="1">
      <alignment horizontal="center" vertical="center" wrapText="1"/>
    </xf>
    <xf numFmtId="9" fontId="22" fillId="18" borderId="8" xfId="0" applyNumberFormat="1" applyFont="1" applyFill="1" applyBorder="1" applyAlignment="1">
      <alignment horizontal="center" vertical="center" wrapText="1"/>
    </xf>
    <xf numFmtId="0" fontId="16" fillId="35" borderId="8" xfId="0" applyFont="1" applyFill="1" applyBorder="1" applyAlignment="1">
      <alignment horizontal="center" vertical="center" wrapText="1"/>
    </xf>
    <xf numFmtId="0" fontId="19" fillId="35" borderId="8" xfId="0" applyFont="1" applyFill="1" applyBorder="1" applyAlignment="1">
      <alignment horizontal="center" vertical="center" wrapText="1"/>
    </xf>
    <xf numFmtId="0" fontId="27" fillId="21" borderId="8" xfId="0" applyFont="1" applyFill="1" applyBorder="1" applyAlignment="1">
      <alignment horizontal="center" vertical="center" wrapText="1"/>
    </xf>
    <xf numFmtId="9" fontId="27" fillId="21" borderId="8" xfId="7" applyFont="1" applyFill="1" applyBorder="1" applyAlignment="1">
      <alignment horizontal="center" vertical="center" wrapText="1"/>
    </xf>
    <xf numFmtId="0" fontId="19" fillId="9" borderId="8" xfId="0" applyFont="1" applyFill="1" applyBorder="1" applyAlignment="1">
      <alignment horizontal="center" vertical="center" wrapText="1"/>
    </xf>
    <xf numFmtId="0" fontId="17" fillId="29" borderId="8" xfId="0" applyFont="1" applyFill="1" applyBorder="1" applyAlignment="1">
      <alignment horizontal="center" vertical="center" wrapText="1"/>
    </xf>
    <xf numFmtId="0" fontId="27" fillId="22" borderId="8" xfId="0" applyFont="1" applyFill="1" applyBorder="1" applyAlignment="1">
      <alignment horizontal="center" vertical="center" wrapText="1"/>
    </xf>
    <xf numFmtId="9" fontId="27" fillId="22" borderId="8" xfId="0" applyNumberFormat="1" applyFont="1" applyFill="1" applyBorder="1" applyAlignment="1">
      <alignment horizontal="center" vertical="center" wrapText="1"/>
    </xf>
    <xf numFmtId="0" fontId="16" fillId="29" borderId="8" xfId="0" applyFont="1" applyFill="1" applyBorder="1" applyAlignment="1">
      <alignment horizontal="center" vertical="center" wrapText="1"/>
    </xf>
    <xf numFmtId="0" fontId="60" fillId="22" borderId="8" xfId="0" applyFont="1" applyFill="1" applyBorder="1" applyAlignment="1">
      <alignment horizontal="center" vertical="center" wrapText="1"/>
    </xf>
    <xf numFmtId="0" fontId="21" fillId="9" borderId="8" xfId="0" applyFont="1" applyFill="1" applyBorder="1" applyAlignment="1">
      <alignment horizontal="center" vertical="center" wrapText="1"/>
    </xf>
    <xf numFmtId="0" fontId="17" fillId="35" borderId="8" xfId="0" applyFont="1" applyFill="1" applyBorder="1" applyAlignment="1">
      <alignment horizontal="center" vertical="center" wrapText="1"/>
    </xf>
    <xf numFmtId="0" fontId="21" fillId="35" borderId="8" xfId="0" applyFont="1" applyFill="1" applyBorder="1" applyAlignment="1">
      <alignment horizontal="center" vertical="center" wrapText="1"/>
    </xf>
    <xf numFmtId="0" fontId="21" fillId="9" borderId="8" xfId="0" applyFont="1" applyFill="1" applyBorder="1" applyAlignment="1">
      <alignment vertical="center" wrapText="1"/>
    </xf>
    <xf numFmtId="0" fontId="17" fillId="9" borderId="8" xfId="0" applyFont="1" applyFill="1" applyBorder="1" applyAlignment="1">
      <alignment vertical="center" wrapText="1"/>
    </xf>
    <xf numFmtId="0" fontId="21" fillId="35" borderId="8" xfId="0" applyFont="1" applyFill="1" applyBorder="1" applyAlignment="1">
      <alignment vertical="center" wrapText="1"/>
    </xf>
    <xf numFmtId="0" fontId="17" fillId="35" borderId="8" xfId="0" applyFont="1" applyFill="1" applyBorder="1" applyAlignment="1">
      <alignment vertical="center" wrapText="1"/>
    </xf>
    <xf numFmtId="0" fontId="21" fillId="9" borderId="8" xfId="0" applyFont="1" applyFill="1" applyBorder="1" applyAlignment="1">
      <alignment vertical="top" wrapText="1"/>
    </xf>
    <xf numFmtId="0" fontId="17" fillId="29" borderId="8" xfId="0" applyFont="1" applyFill="1" applyBorder="1" applyAlignment="1">
      <alignment vertical="center" wrapText="1"/>
    </xf>
    <xf numFmtId="0" fontId="21" fillId="29" borderId="8" xfId="0" applyFont="1" applyFill="1" applyBorder="1" applyAlignment="1">
      <alignment vertical="center" wrapText="1"/>
    </xf>
    <xf numFmtId="9" fontId="62" fillId="39" borderId="8" xfId="7" applyFont="1" applyFill="1" applyBorder="1" applyAlignment="1">
      <alignment horizontal="center" vertical="center"/>
    </xf>
    <xf numFmtId="0" fontId="17" fillId="0" borderId="8" xfId="0" applyFont="1" applyBorder="1" applyAlignment="1">
      <alignment vertical="top" wrapText="1"/>
    </xf>
    <xf numFmtId="0" fontId="17" fillId="9" borderId="8" xfId="0" applyFont="1" applyFill="1" applyBorder="1" applyAlignment="1">
      <alignment horizontal="left" vertical="top" wrapText="1"/>
    </xf>
    <xf numFmtId="42" fontId="17" fillId="9" borderId="8" xfId="6" applyFont="1" applyFill="1" applyBorder="1" applyAlignment="1">
      <alignment horizontal="left" vertical="center"/>
    </xf>
    <xf numFmtId="164" fontId="17" fillId="9" borderId="8" xfId="1" applyNumberFormat="1" applyFont="1" applyFill="1" applyBorder="1" applyAlignment="1">
      <alignment horizontal="left" vertical="center"/>
    </xf>
    <xf numFmtId="9" fontId="62" fillId="42" borderId="8" xfId="0" applyNumberFormat="1" applyFont="1" applyFill="1" applyBorder="1" applyAlignment="1">
      <alignment horizontal="center" vertical="center"/>
    </xf>
    <xf numFmtId="0" fontId="53" fillId="0" borderId="8" xfId="0" applyFont="1" applyBorder="1" applyAlignment="1">
      <alignment vertical="top" wrapText="1"/>
    </xf>
    <xf numFmtId="0" fontId="53" fillId="9" borderId="8" xfId="0" applyFont="1" applyFill="1" applyBorder="1" applyAlignment="1">
      <alignment horizontal="left" vertical="top" wrapText="1"/>
    </xf>
    <xf numFmtId="0" fontId="65" fillId="39" borderId="8" xfId="0" applyFont="1" applyFill="1" applyBorder="1" applyAlignment="1">
      <alignment horizontal="center" vertical="center"/>
    </xf>
    <xf numFmtId="0" fontId="17" fillId="9" borderId="8" xfId="0" applyFont="1" applyFill="1" applyBorder="1" applyAlignment="1">
      <alignment vertical="top" wrapText="1"/>
    </xf>
    <xf numFmtId="0" fontId="66" fillId="9" borderId="8" xfId="9" applyFont="1" applyFill="1" applyBorder="1" applyAlignment="1">
      <alignment horizontal="left" vertical="top" wrapText="1"/>
    </xf>
    <xf numFmtId="0" fontId="62" fillId="42" borderId="8" xfId="0" applyFont="1" applyFill="1" applyBorder="1" applyAlignment="1">
      <alignment horizontal="center" vertical="center"/>
    </xf>
    <xf numFmtId="0" fontId="53" fillId="9" borderId="8" xfId="0" applyFont="1" applyFill="1" applyBorder="1" applyAlignment="1">
      <alignment vertical="top" wrapText="1"/>
    </xf>
    <xf numFmtId="9" fontId="62" fillId="39" borderId="8" xfId="0" applyNumberFormat="1" applyFont="1" applyFill="1" applyBorder="1" applyAlignment="1">
      <alignment horizontal="center" vertical="center"/>
    </xf>
    <xf numFmtId="0" fontId="62" fillId="39" borderId="8" xfId="0" applyFont="1" applyFill="1" applyBorder="1" applyAlignment="1">
      <alignment horizontal="center" vertical="center"/>
    </xf>
    <xf numFmtId="1" fontId="62" fillId="39" borderId="8" xfId="0" applyNumberFormat="1" applyFont="1" applyFill="1" applyBorder="1" applyAlignment="1">
      <alignment horizontal="center" vertical="center"/>
    </xf>
    <xf numFmtId="0" fontId="21" fillId="30" borderId="8" xfId="0" applyFont="1" applyFill="1" applyBorder="1" applyAlignment="1">
      <alignment vertical="top" wrapText="1" readingOrder="1"/>
    </xf>
    <xf numFmtId="0" fontId="17" fillId="9" borderId="8" xfId="0" quotePrefix="1" applyFont="1" applyFill="1" applyBorder="1" applyAlignment="1">
      <alignment horizontal="left" vertical="top" wrapText="1"/>
    </xf>
    <xf numFmtId="9" fontId="67" fillId="39" borderId="8" xfId="7" applyFont="1" applyFill="1" applyBorder="1" applyAlignment="1">
      <alignment horizontal="center" vertical="center"/>
    </xf>
    <xf numFmtId="0" fontId="17" fillId="0" borderId="8" xfId="0" quotePrefix="1" applyFont="1" applyBorder="1" applyAlignment="1">
      <alignment vertical="top" wrapText="1"/>
    </xf>
    <xf numFmtId="0" fontId="17" fillId="0" borderId="8" xfId="0" applyFont="1" applyBorder="1" applyAlignment="1">
      <alignment horizontal="left" vertical="center"/>
    </xf>
    <xf numFmtId="164" fontId="17" fillId="0" borderId="8" xfId="8" applyNumberFormat="1" applyFont="1" applyBorder="1" applyAlignment="1">
      <alignment vertical="center"/>
    </xf>
    <xf numFmtId="44" fontId="17" fillId="0" borderId="8" xfId="8" applyFont="1" applyBorder="1" applyAlignment="1">
      <alignment vertical="center"/>
    </xf>
    <xf numFmtId="164" fontId="17" fillId="9" borderId="8" xfId="8" applyNumberFormat="1" applyFont="1" applyFill="1" applyBorder="1" applyAlignment="1">
      <alignment vertical="center"/>
    </xf>
    <xf numFmtId="0" fontId="53" fillId="34" borderId="8" xfId="0" applyFont="1" applyFill="1" applyBorder="1" applyAlignment="1">
      <alignment horizontal="left" vertical="center"/>
    </xf>
    <xf numFmtId="166" fontId="17" fillId="9" borderId="8" xfId="0" applyNumberFormat="1" applyFont="1" applyFill="1" applyBorder="1" applyAlignment="1">
      <alignment horizontal="center" vertical="center"/>
    </xf>
    <xf numFmtId="164" fontId="17" fillId="9" borderId="8" xfId="8" applyNumberFormat="1" applyFont="1" applyFill="1" applyBorder="1" applyAlignment="1">
      <alignment horizontal="right" vertical="center"/>
    </xf>
    <xf numFmtId="42" fontId="17" fillId="0" borderId="8" xfId="6" applyFont="1" applyBorder="1" applyAlignment="1">
      <alignment horizontal="left" vertical="center"/>
    </xf>
    <xf numFmtId="164" fontId="17" fillId="0" borderId="8" xfId="1" applyNumberFormat="1" applyFont="1" applyBorder="1" applyAlignment="1">
      <alignment horizontal="left" vertical="center"/>
    </xf>
    <xf numFmtId="164" fontId="17" fillId="0" borderId="8" xfId="1" applyNumberFormat="1" applyFont="1" applyFill="1" applyBorder="1" applyAlignment="1">
      <alignment horizontal="left" vertical="center"/>
    </xf>
    <xf numFmtId="44" fontId="17" fillId="9" borderId="8" xfId="1" applyFont="1" applyFill="1" applyBorder="1" applyAlignment="1">
      <alignment horizontal="left" vertical="center"/>
    </xf>
    <xf numFmtId="44" fontId="17" fillId="0" borderId="8" xfId="1" applyFont="1" applyBorder="1" applyAlignment="1">
      <alignment horizontal="left" vertical="center"/>
    </xf>
    <xf numFmtId="166" fontId="17" fillId="9" borderId="8" xfId="1" applyNumberFormat="1" applyFont="1" applyFill="1" applyBorder="1" applyAlignment="1">
      <alignment horizontal="left" vertical="center"/>
    </xf>
    <xf numFmtId="164" fontId="21" fillId="9" borderId="8" xfId="1" applyNumberFormat="1" applyFont="1" applyFill="1" applyBorder="1" applyAlignment="1">
      <alignment horizontal="left" vertical="center"/>
    </xf>
    <xf numFmtId="0" fontId="63" fillId="9" borderId="8" xfId="0" applyFont="1" applyFill="1" applyBorder="1" applyAlignment="1">
      <alignment vertical="top" wrapText="1"/>
    </xf>
    <xf numFmtId="43" fontId="13" fillId="0" borderId="0" xfId="13" applyFont="1" applyAlignment="1">
      <alignment vertical="center" wrapText="1"/>
    </xf>
    <xf numFmtId="0" fontId="28" fillId="0" borderId="0" xfId="4" applyFont="1" applyAlignment="1">
      <alignment vertical="center" wrapText="1"/>
    </xf>
    <xf numFmtId="9" fontId="57" fillId="43" borderId="8" xfId="0" applyNumberFormat="1" applyFont="1" applyFill="1" applyBorder="1" applyAlignment="1">
      <alignment horizontal="center" vertical="center" wrapText="1"/>
    </xf>
    <xf numFmtId="0" fontId="41" fillId="9" borderId="8" xfId="0" applyFont="1" applyFill="1" applyBorder="1" applyAlignment="1">
      <alignment horizontal="center" vertical="top" wrapText="1"/>
    </xf>
    <xf numFmtId="0" fontId="41" fillId="9" borderId="8" xfId="0" applyFont="1" applyFill="1" applyBorder="1" applyAlignment="1">
      <alignment horizontal="center" vertical="center" wrapText="1"/>
    </xf>
    <xf numFmtId="0" fontId="13" fillId="0" borderId="8" xfId="10" applyBorder="1" applyAlignment="1">
      <alignment horizontal="left" vertical="center" wrapText="1"/>
    </xf>
    <xf numFmtId="0" fontId="57" fillId="43" borderId="8" xfId="0" applyFont="1" applyFill="1" applyBorder="1" applyAlignment="1">
      <alignment horizontal="center" vertical="center" wrapText="1"/>
    </xf>
    <xf numFmtId="0" fontId="41" fillId="30" borderId="8" xfId="0" applyFont="1" applyFill="1" applyBorder="1" applyAlignment="1">
      <alignment horizontal="center" vertical="center" wrapText="1"/>
    </xf>
    <xf numFmtId="0" fontId="13" fillId="29" borderId="8" xfId="10" applyFill="1" applyBorder="1" applyAlignment="1">
      <alignment horizontal="left" vertical="center" wrapText="1"/>
    </xf>
    <xf numFmtId="0" fontId="32" fillId="40" borderId="8" xfId="4" applyFont="1" applyFill="1" applyBorder="1" applyAlignment="1">
      <alignment horizontal="center" vertical="center" wrapText="1"/>
    </xf>
    <xf numFmtId="44" fontId="28" fillId="29" borderId="7" xfId="8" applyFont="1" applyFill="1" applyBorder="1" applyAlignment="1">
      <alignment horizontal="center" vertical="center" wrapText="1"/>
    </xf>
    <xf numFmtId="44" fontId="32" fillId="40" borderId="8" xfId="1" applyFont="1" applyFill="1" applyBorder="1" applyAlignment="1">
      <alignment horizontal="center" vertical="center" wrapText="1"/>
    </xf>
    <xf numFmtId="44" fontId="36" fillId="36" borderId="8" xfId="1" applyFont="1" applyFill="1" applyBorder="1" applyAlignment="1">
      <alignment horizontal="center" vertical="center" wrapText="1"/>
    </xf>
    <xf numFmtId="44" fontId="28" fillId="0" borderId="0" xfId="1" applyFont="1" applyAlignment="1">
      <alignment vertical="center"/>
    </xf>
    <xf numFmtId="0" fontId="41" fillId="29" borderId="8" xfId="0" applyFont="1" applyFill="1" applyBorder="1" applyAlignment="1">
      <alignment horizontal="center" vertical="center" wrapText="1"/>
    </xf>
    <xf numFmtId="0" fontId="41" fillId="45" borderId="8" xfId="0" applyFont="1" applyFill="1" applyBorder="1" applyAlignment="1">
      <alignment horizontal="center" vertical="center" wrapText="1"/>
    </xf>
    <xf numFmtId="0" fontId="41" fillId="45" borderId="8" xfId="0" applyFont="1" applyFill="1" applyBorder="1" applyAlignment="1">
      <alignment horizontal="center" vertical="top" wrapText="1"/>
    </xf>
    <xf numFmtId="42" fontId="17" fillId="9" borderId="8" xfId="6" applyFont="1" applyFill="1" applyBorder="1" applyAlignment="1">
      <alignment horizontal="center" vertical="center"/>
    </xf>
    <xf numFmtId="0" fontId="53" fillId="9" borderId="8" xfId="0" applyFont="1" applyFill="1" applyBorder="1" applyAlignment="1">
      <alignment horizontal="center" vertical="center"/>
    </xf>
    <xf numFmtId="3" fontId="17" fillId="9" borderId="8" xfId="0" applyNumberFormat="1" applyFont="1" applyFill="1" applyBorder="1" applyAlignment="1">
      <alignment horizontal="center" vertical="center"/>
    </xf>
    <xf numFmtId="9" fontId="69" fillId="46" borderId="8" xfId="0" applyNumberFormat="1" applyFont="1" applyFill="1" applyBorder="1" applyAlignment="1">
      <alignment horizontal="center" vertical="center"/>
    </xf>
    <xf numFmtId="9" fontId="70" fillId="46" borderId="8" xfId="0" applyNumberFormat="1" applyFont="1" applyFill="1" applyBorder="1" applyAlignment="1">
      <alignment horizontal="center" vertical="center"/>
    </xf>
    <xf numFmtId="0" fontId="17" fillId="20" borderId="8" xfId="0" applyFont="1" applyFill="1" applyBorder="1" applyAlignment="1">
      <alignment horizontal="center" vertical="center" wrapText="1"/>
    </xf>
    <xf numFmtId="0" fontId="70" fillId="46" borderId="8" xfId="0" applyFont="1" applyFill="1" applyBorder="1" applyAlignment="1">
      <alignment horizontal="center" vertical="center"/>
    </xf>
    <xf numFmtId="9" fontId="69" fillId="46" borderId="8" xfId="7" applyFont="1" applyFill="1" applyBorder="1" applyAlignment="1">
      <alignment horizontal="center" vertical="center"/>
    </xf>
    <xf numFmtId="0" fontId="32" fillId="15" borderId="8" xfId="4" applyFont="1" applyFill="1" applyBorder="1" applyAlignment="1">
      <alignment horizontal="center" vertical="center" wrapText="1"/>
    </xf>
    <xf numFmtId="0" fontId="36" fillId="27" borderId="8" xfId="4" applyFont="1" applyFill="1" applyBorder="1" applyAlignment="1">
      <alignment horizontal="center" vertical="center" wrapText="1"/>
    </xf>
    <xf numFmtId="0" fontId="41" fillId="6" borderId="8" xfId="0" applyFont="1" applyFill="1" applyBorder="1" applyAlignment="1">
      <alignment horizontal="center" vertical="center" wrapText="1"/>
    </xf>
    <xf numFmtId="0" fontId="41" fillId="47" borderId="8" xfId="0" applyFont="1" applyFill="1" applyBorder="1" applyAlignment="1">
      <alignment horizontal="center" vertical="center" wrapText="1"/>
    </xf>
    <xf numFmtId="0" fontId="28" fillId="6" borderId="8" xfId="4" applyFont="1" applyFill="1" applyBorder="1" applyAlignment="1">
      <alignment horizontal="center" vertical="center" wrapText="1"/>
    </xf>
    <xf numFmtId="0" fontId="66" fillId="9" borderId="8" xfId="9" applyFont="1" applyFill="1" applyBorder="1" applyAlignment="1">
      <alignment horizontal="center" vertical="center" wrapText="1"/>
    </xf>
    <xf numFmtId="0" fontId="26" fillId="0" borderId="1" xfId="0" applyFont="1" applyBorder="1" applyAlignment="1">
      <alignment horizontal="center" vertical="center" wrapText="1"/>
    </xf>
    <xf numFmtId="0" fontId="71" fillId="0" borderId="0" xfId="0" applyFont="1"/>
    <xf numFmtId="0" fontId="73" fillId="0" borderId="0" xfId="0" applyFont="1" applyAlignment="1">
      <alignment horizontal="center"/>
    </xf>
    <xf numFmtId="0" fontId="19" fillId="13" borderId="8" xfId="0" applyFont="1" applyFill="1" applyBorder="1" applyAlignment="1">
      <alignment horizontal="center" vertical="center" wrapText="1"/>
    </xf>
    <xf numFmtId="42" fontId="21" fillId="9" borderId="8" xfId="6" applyFont="1" applyFill="1" applyBorder="1" applyAlignment="1">
      <alignment horizontal="center" vertical="center"/>
    </xf>
    <xf numFmtId="3" fontId="21" fillId="9" borderId="8" xfId="0" applyNumberFormat="1" applyFont="1" applyFill="1" applyBorder="1" applyAlignment="1">
      <alignment horizontal="center" vertical="center"/>
    </xf>
    <xf numFmtId="0" fontId="61" fillId="9" borderId="8" xfId="0" applyFont="1" applyFill="1" applyBorder="1" applyAlignment="1">
      <alignment horizontal="center" vertical="center" wrapText="1"/>
    </xf>
    <xf numFmtId="0" fontId="17" fillId="9" borderId="8" xfId="0" applyFont="1" applyFill="1" applyBorder="1" applyAlignment="1">
      <alignment horizontal="left" vertical="center" wrapText="1"/>
    </xf>
    <xf numFmtId="0" fontId="53" fillId="9" borderId="8" xfId="0" applyFont="1" applyFill="1" applyBorder="1" applyAlignment="1">
      <alignment horizontal="center" vertical="center" wrapText="1"/>
    </xf>
    <xf numFmtId="0" fontId="66" fillId="44" borderId="8" xfId="9" applyFont="1" applyFill="1" applyBorder="1" applyAlignment="1">
      <alignment horizontal="center" vertical="center" wrapText="1"/>
    </xf>
    <xf numFmtId="0" fontId="17" fillId="9" borderId="8" xfId="0" quotePrefix="1" applyFont="1" applyFill="1" applyBorder="1" applyAlignment="1">
      <alignment horizontal="center" vertical="center" wrapText="1"/>
    </xf>
    <xf numFmtId="0" fontId="17" fillId="0" borderId="8" xfId="0" applyFont="1" applyBorder="1" applyAlignment="1">
      <alignment horizontal="center" vertical="center"/>
    </xf>
    <xf numFmtId="0" fontId="53" fillId="34" borderId="8" xfId="0" applyFont="1" applyFill="1" applyBorder="1" applyAlignment="1">
      <alignment horizontal="center" vertical="center"/>
    </xf>
    <xf numFmtId="42" fontId="17" fillId="0" borderId="8" xfId="6" applyFont="1" applyBorder="1" applyAlignment="1">
      <alignment horizontal="left" vertical="center" wrapText="1"/>
    </xf>
    <xf numFmtId="0" fontId="17" fillId="0" borderId="8" xfId="0" applyFont="1" applyBorder="1" applyAlignment="1">
      <alignment horizontal="center" vertical="center" wrapText="1"/>
    </xf>
    <xf numFmtId="0" fontId="17" fillId="0" borderId="8" xfId="0" applyFont="1" applyBorder="1" applyAlignment="1">
      <alignment horizontal="center" vertical="top" wrapText="1"/>
    </xf>
    <xf numFmtId="164" fontId="17" fillId="0" borderId="8" xfId="1" applyNumberFormat="1" applyFont="1" applyFill="1" applyBorder="1" applyAlignment="1">
      <alignment horizontal="center" vertical="center"/>
    </xf>
    <xf numFmtId="164" fontId="17" fillId="9" borderId="8" xfId="1" applyNumberFormat="1" applyFont="1" applyFill="1" applyBorder="1" applyAlignment="1">
      <alignment horizontal="center" vertical="center"/>
    </xf>
    <xf numFmtId="164" fontId="17" fillId="9" borderId="8" xfId="1" applyNumberFormat="1" applyFont="1" applyFill="1" applyBorder="1" applyAlignment="1">
      <alignment vertical="center" wrapText="1"/>
    </xf>
    <xf numFmtId="164" fontId="17" fillId="9" borderId="8" xfId="1" applyNumberFormat="1" applyFont="1" applyFill="1" applyBorder="1" applyAlignment="1">
      <alignment vertical="center"/>
    </xf>
    <xf numFmtId="0" fontId="53" fillId="34" borderId="8" xfId="0" applyFont="1" applyFill="1" applyBorder="1" applyAlignment="1">
      <alignment horizontal="center" vertical="center" wrapText="1"/>
    </xf>
    <xf numFmtId="164" fontId="17" fillId="0" borderId="8" xfId="8" applyNumberFormat="1" applyFont="1" applyBorder="1" applyAlignment="1">
      <alignment horizontal="right" vertical="center"/>
    </xf>
    <xf numFmtId="164" fontId="17" fillId="0" borderId="8" xfId="1" applyNumberFormat="1" applyFont="1" applyBorder="1" applyAlignment="1">
      <alignment horizontal="right" vertical="center"/>
    </xf>
    <xf numFmtId="169" fontId="53" fillId="9" borderId="8" xfId="0" applyNumberFormat="1" applyFont="1" applyFill="1" applyBorder="1" applyAlignment="1">
      <alignment horizontal="center" vertical="center"/>
    </xf>
    <xf numFmtId="164" fontId="17" fillId="0" borderId="8" xfId="1" applyNumberFormat="1" applyFont="1" applyBorder="1" applyAlignment="1">
      <alignment vertical="center" wrapText="1"/>
    </xf>
    <xf numFmtId="164" fontId="17" fillId="0" borderId="8" xfId="1" applyNumberFormat="1" applyFont="1" applyBorder="1" applyAlignment="1">
      <alignment vertical="center"/>
    </xf>
    <xf numFmtId="164" fontId="17" fillId="0" borderId="8" xfId="1" applyNumberFormat="1" applyFont="1" applyBorder="1" applyAlignment="1">
      <alignment horizontal="right" vertical="center" wrapText="1"/>
    </xf>
    <xf numFmtId="164" fontId="17" fillId="9" borderId="8" xfId="8" applyNumberFormat="1" applyFont="1" applyFill="1" applyBorder="1" applyAlignment="1">
      <alignment horizontal="right" vertical="center" wrapText="1"/>
    </xf>
    <xf numFmtId="164" fontId="17" fillId="9" borderId="8" xfId="1" applyNumberFormat="1" applyFont="1" applyFill="1" applyBorder="1" applyAlignment="1">
      <alignment horizontal="right" vertical="center" wrapText="1"/>
    </xf>
    <xf numFmtId="164" fontId="17" fillId="9" borderId="8" xfId="1" applyNumberFormat="1" applyFont="1" applyFill="1" applyBorder="1" applyAlignment="1">
      <alignment horizontal="right" vertical="center"/>
    </xf>
    <xf numFmtId="0" fontId="6" fillId="0" borderId="0" xfId="0" applyFont="1" applyAlignment="1">
      <alignment horizontal="center" vertical="center" wrapText="1"/>
    </xf>
    <xf numFmtId="0" fontId="6" fillId="0" borderId="0" xfId="0" applyFont="1" applyAlignment="1">
      <alignment horizontal="center" wrapText="1"/>
    </xf>
    <xf numFmtId="0" fontId="17" fillId="29" borderId="12" xfId="0" applyFont="1" applyFill="1" applyBorder="1" applyAlignment="1">
      <alignment horizontal="center" vertical="center" wrapText="1"/>
    </xf>
    <xf numFmtId="44" fontId="23" fillId="39" borderId="12" xfId="1" applyFont="1" applyFill="1" applyBorder="1" applyAlignment="1">
      <alignment horizontal="center" vertical="center" wrapText="1"/>
    </xf>
    <xf numFmtId="44" fontId="6" fillId="0" borderId="0" xfId="1" applyFont="1" applyAlignment="1">
      <alignment horizontal="center" wrapText="1"/>
    </xf>
    <xf numFmtId="44" fontId="17" fillId="29" borderId="8" xfId="1" applyFont="1" applyFill="1" applyBorder="1" applyAlignment="1">
      <alignment horizontal="center" vertical="center" wrapText="1"/>
    </xf>
    <xf numFmtId="44" fontId="17" fillId="29" borderId="12" xfId="1" applyFont="1" applyFill="1" applyBorder="1" applyAlignment="1">
      <alignment horizontal="center" vertical="center" wrapText="1"/>
    </xf>
    <xf numFmtId="164" fontId="17" fillId="29" borderId="8" xfId="8" applyNumberFormat="1" applyFont="1" applyFill="1" applyBorder="1" applyAlignment="1">
      <alignment horizontal="left" vertical="center"/>
    </xf>
    <xf numFmtId="164" fontId="17" fillId="29" borderId="12" xfId="8" applyNumberFormat="1" applyFont="1" applyFill="1" applyBorder="1" applyAlignment="1">
      <alignment horizontal="left" vertical="center"/>
    </xf>
    <xf numFmtId="164" fontId="16" fillId="0" borderId="1" xfId="0" applyNumberFormat="1" applyFont="1" applyBorder="1" applyAlignment="1">
      <alignment horizontal="left"/>
    </xf>
    <xf numFmtId="164" fontId="41" fillId="45" borderId="8" xfId="1" applyNumberFormat="1" applyFont="1" applyFill="1" applyBorder="1" applyAlignment="1">
      <alignment horizontal="center" vertical="center" wrapText="1"/>
    </xf>
    <xf numFmtId="164" fontId="41" fillId="9" borderId="8" xfId="1" applyNumberFormat="1" applyFont="1" applyFill="1" applyBorder="1" applyAlignment="1">
      <alignment horizontal="center" vertical="center" wrapText="1"/>
    </xf>
    <xf numFmtId="164" fontId="41" fillId="31" borderId="8" xfId="1" applyNumberFormat="1" applyFont="1" applyFill="1" applyBorder="1" applyAlignment="1">
      <alignment horizontal="center" vertical="center" wrapText="1"/>
    </xf>
    <xf numFmtId="164" fontId="41" fillId="29" borderId="8" xfId="1" applyNumberFormat="1" applyFont="1" applyFill="1" applyBorder="1" applyAlignment="1">
      <alignment horizontal="center" vertical="center" wrapText="1"/>
    </xf>
    <xf numFmtId="164" fontId="28" fillId="29" borderId="8" xfId="1" applyNumberFormat="1" applyFont="1" applyFill="1" applyBorder="1" applyAlignment="1">
      <alignment horizontal="center" vertical="center" wrapText="1"/>
    </xf>
    <xf numFmtId="164" fontId="28" fillId="29" borderId="8" xfId="1" applyNumberFormat="1" applyFont="1" applyFill="1" applyBorder="1" applyAlignment="1">
      <alignment vertical="center" wrapText="1"/>
    </xf>
    <xf numFmtId="164" fontId="28" fillId="0" borderId="8" xfId="1" applyNumberFormat="1" applyFont="1" applyBorder="1" applyAlignment="1">
      <alignment vertical="center" wrapText="1"/>
    </xf>
    <xf numFmtId="164" fontId="28" fillId="9" borderId="8" xfId="1" applyNumberFormat="1" applyFont="1" applyFill="1" applyBorder="1" applyAlignment="1">
      <alignment vertical="center"/>
    </xf>
    <xf numFmtId="164" fontId="28" fillId="29" borderId="8" xfId="1" applyNumberFormat="1" applyFont="1" applyFill="1" applyBorder="1" applyAlignment="1">
      <alignment vertical="center"/>
    </xf>
    <xf numFmtId="0" fontId="17" fillId="9" borderId="12" xfId="0" applyFont="1" applyFill="1" applyBorder="1" applyAlignment="1">
      <alignment horizontal="center" vertical="center"/>
    </xf>
    <xf numFmtId="0" fontId="17" fillId="9" borderId="17" xfId="0" applyFont="1" applyFill="1" applyBorder="1" applyAlignment="1">
      <alignment horizontal="center" vertical="center"/>
    </xf>
    <xf numFmtId="0" fontId="17" fillId="9" borderId="13" xfId="0" applyFont="1" applyFill="1" applyBorder="1" applyAlignment="1">
      <alignment horizontal="center" vertical="center"/>
    </xf>
    <xf numFmtId="44" fontId="17" fillId="9" borderId="12" xfId="8" applyFont="1" applyFill="1" applyBorder="1" applyAlignment="1">
      <alignment horizontal="center" vertical="center"/>
    </xf>
    <xf numFmtId="44" fontId="17" fillId="9" borderId="17" xfId="8" applyFont="1" applyFill="1" applyBorder="1" applyAlignment="1">
      <alignment horizontal="center" vertical="center"/>
    </xf>
    <xf numFmtId="44" fontId="17" fillId="9" borderId="13" xfId="8" applyFont="1" applyFill="1" applyBorder="1" applyAlignment="1">
      <alignment horizontal="center" vertical="center"/>
    </xf>
    <xf numFmtId="0" fontId="17" fillId="9" borderId="12" xfId="0" applyFont="1" applyFill="1" applyBorder="1" applyAlignment="1">
      <alignment horizontal="center" vertical="center" wrapText="1"/>
    </xf>
    <xf numFmtId="0" fontId="17" fillId="9" borderId="17" xfId="0" applyFont="1" applyFill="1" applyBorder="1" applyAlignment="1">
      <alignment horizontal="center" vertical="center" wrapText="1"/>
    </xf>
    <xf numFmtId="0" fontId="17" fillId="9" borderId="13" xfId="0" applyFont="1" applyFill="1" applyBorder="1" applyAlignment="1">
      <alignment horizontal="center" vertical="center" wrapText="1"/>
    </xf>
    <xf numFmtId="0" fontId="53" fillId="0" borderId="12" xfId="0" applyFont="1" applyBorder="1" applyAlignment="1">
      <alignment horizontal="center" vertical="center"/>
    </xf>
    <xf numFmtId="0" fontId="53" fillId="0" borderId="17" xfId="0" applyFont="1" applyBorder="1" applyAlignment="1">
      <alignment horizontal="center" vertical="center"/>
    </xf>
    <xf numFmtId="0" fontId="53" fillId="0" borderId="13" xfId="0" applyFont="1" applyBorder="1" applyAlignment="1">
      <alignment horizontal="center" vertical="center"/>
    </xf>
    <xf numFmtId="166" fontId="53" fillId="0" borderId="12" xfId="0" applyNumberFormat="1" applyFont="1" applyBorder="1" applyAlignment="1">
      <alignment horizontal="center" vertical="center"/>
    </xf>
    <xf numFmtId="166" fontId="53" fillId="0" borderId="17" xfId="0" applyNumberFormat="1" applyFont="1" applyBorder="1" applyAlignment="1">
      <alignment horizontal="center" vertical="center"/>
    </xf>
    <xf numFmtId="166" fontId="53" fillId="0" borderId="13" xfId="0" applyNumberFormat="1" applyFont="1" applyBorder="1" applyAlignment="1">
      <alignment horizontal="center" vertical="center"/>
    </xf>
    <xf numFmtId="164" fontId="17" fillId="9" borderId="12" xfId="8" applyNumberFormat="1" applyFont="1" applyFill="1" applyBorder="1" applyAlignment="1">
      <alignment horizontal="center" vertical="center"/>
    </xf>
    <xf numFmtId="164" fontId="17" fillId="9" borderId="13" xfId="8" applyNumberFormat="1" applyFont="1" applyFill="1" applyBorder="1" applyAlignment="1">
      <alignment horizontal="center" vertical="center"/>
    </xf>
    <xf numFmtId="164" fontId="17" fillId="0" borderId="12" xfId="1" applyNumberFormat="1" applyFont="1" applyBorder="1" applyAlignment="1">
      <alignment horizontal="center" vertical="center" wrapText="1"/>
    </xf>
    <xf numFmtId="164" fontId="17" fillId="0" borderId="13" xfId="1" applyNumberFormat="1" applyFont="1" applyBorder="1" applyAlignment="1">
      <alignment horizontal="center" vertical="center" wrapText="1"/>
    </xf>
    <xf numFmtId="0" fontId="17" fillId="9" borderId="12" xfId="8" applyNumberFormat="1" applyFont="1" applyFill="1" applyBorder="1" applyAlignment="1">
      <alignment horizontal="center" vertical="center" wrapText="1"/>
    </xf>
    <xf numFmtId="0" fontId="17" fillId="9" borderId="13" xfId="8" applyNumberFormat="1" applyFont="1" applyFill="1" applyBorder="1" applyAlignment="1">
      <alignment horizontal="center" vertical="center" wrapText="1"/>
    </xf>
    <xf numFmtId="0" fontId="53" fillId="9" borderId="12" xfId="0" applyFont="1" applyFill="1" applyBorder="1" applyAlignment="1">
      <alignment horizontal="center" vertical="center" wrapText="1"/>
    </xf>
    <xf numFmtId="0" fontId="53" fillId="9" borderId="17" xfId="0" applyFont="1" applyFill="1" applyBorder="1" applyAlignment="1">
      <alignment horizontal="center" vertical="center" wrapText="1"/>
    </xf>
    <xf numFmtId="0" fontId="53" fillId="9" borderId="13" xfId="0" applyFont="1" applyFill="1" applyBorder="1" applyAlignment="1">
      <alignment horizontal="center" vertical="center" wrapText="1"/>
    </xf>
    <xf numFmtId="164" fontId="17" fillId="9" borderId="17" xfId="8" applyNumberFormat="1" applyFont="1" applyFill="1" applyBorder="1" applyAlignment="1">
      <alignment horizontal="center" vertical="center"/>
    </xf>
    <xf numFmtId="164" fontId="17" fillId="0" borderId="12" xfId="8" applyNumberFormat="1" applyFont="1" applyBorder="1" applyAlignment="1">
      <alignment horizontal="center" vertical="center"/>
    </xf>
    <xf numFmtId="164" fontId="17" fillId="0" borderId="17" xfId="8" applyNumberFormat="1" applyFont="1" applyBorder="1" applyAlignment="1">
      <alignment horizontal="center" vertical="center"/>
    </xf>
    <xf numFmtId="164" fontId="17" fillId="0" borderId="13" xfId="8" applyNumberFormat="1" applyFont="1" applyBorder="1" applyAlignment="1">
      <alignment horizontal="center" vertical="center"/>
    </xf>
    <xf numFmtId="0" fontId="53" fillId="34" borderId="12" xfId="0" applyFont="1" applyFill="1" applyBorder="1" applyAlignment="1">
      <alignment horizontal="center" vertical="center" wrapText="1"/>
    </xf>
    <xf numFmtId="0" fontId="53" fillId="34" borderId="13" xfId="0" applyFont="1" applyFill="1" applyBorder="1" applyAlignment="1">
      <alignment horizontal="center" vertical="center" wrapText="1"/>
    </xf>
    <xf numFmtId="169" fontId="53" fillId="0" borderId="12" xfId="0" applyNumberFormat="1" applyFont="1" applyBorder="1" applyAlignment="1">
      <alignment horizontal="center" vertical="center"/>
    </xf>
    <xf numFmtId="169" fontId="53" fillId="0" borderId="13" xfId="0" applyNumberFormat="1" applyFont="1" applyBorder="1" applyAlignment="1">
      <alignment horizontal="center" vertical="center"/>
    </xf>
    <xf numFmtId="164" fontId="17" fillId="0" borderId="12" xfId="8" applyNumberFormat="1" applyFont="1" applyBorder="1" applyAlignment="1">
      <alignment horizontal="center" vertical="center" wrapText="1"/>
    </xf>
    <xf numFmtId="164" fontId="17" fillId="0" borderId="17" xfId="8" applyNumberFormat="1" applyFont="1" applyBorder="1" applyAlignment="1">
      <alignment horizontal="center" vertical="center" wrapText="1"/>
    </xf>
    <xf numFmtId="164" fontId="17" fillId="0" borderId="13" xfId="8" applyNumberFormat="1" applyFont="1" applyBorder="1" applyAlignment="1">
      <alignment horizontal="center" vertical="center" wrapText="1"/>
    </xf>
    <xf numFmtId="0" fontId="53" fillId="34" borderId="8" xfId="0" applyFont="1" applyFill="1" applyBorder="1" applyAlignment="1">
      <alignment horizontal="center" vertical="center" wrapText="1"/>
    </xf>
    <xf numFmtId="164" fontId="17" fillId="0" borderId="13" xfId="1" applyNumberFormat="1" applyFont="1" applyBorder="1" applyAlignment="1">
      <alignment horizontal="center" vertical="center"/>
    </xf>
    <xf numFmtId="44" fontId="17" fillId="0" borderId="12" xfId="8" applyFont="1" applyBorder="1" applyAlignment="1">
      <alignment horizontal="center" vertical="center"/>
    </xf>
    <xf numFmtId="44" fontId="17" fillId="0" borderId="17" xfId="8" applyFont="1" applyBorder="1" applyAlignment="1">
      <alignment horizontal="center" vertical="center"/>
    </xf>
    <xf numFmtId="44" fontId="17" fillId="0" borderId="13" xfId="8" applyFont="1" applyBorder="1" applyAlignment="1">
      <alignment horizontal="center" vertical="center"/>
    </xf>
    <xf numFmtId="0" fontId="53" fillId="34" borderId="12" xfId="0" applyFont="1" applyFill="1" applyBorder="1" applyAlignment="1">
      <alignment horizontal="center" vertical="center"/>
    </xf>
    <xf numFmtId="0" fontId="53" fillId="34" borderId="17" xfId="0" applyFont="1" applyFill="1" applyBorder="1" applyAlignment="1">
      <alignment horizontal="center" vertical="center"/>
    </xf>
    <xf numFmtId="0" fontId="53" fillId="34" borderId="13" xfId="0" applyFont="1" applyFill="1" applyBorder="1" applyAlignment="1">
      <alignment horizontal="center" vertical="center"/>
    </xf>
    <xf numFmtId="169" fontId="17" fillId="9" borderId="12" xfId="0" applyNumberFormat="1" applyFont="1" applyFill="1" applyBorder="1" applyAlignment="1">
      <alignment horizontal="center" vertical="center"/>
    </xf>
    <xf numFmtId="169" fontId="17" fillId="9" borderId="17" xfId="0" applyNumberFormat="1" applyFont="1" applyFill="1" applyBorder="1" applyAlignment="1">
      <alignment horizontal="center" vertical="center"/>
    </xf>
    <xf numFmtId="169" fontId="17" fillId="9" borderId="13" xfId="0" applyNumberFormat="1" applyFont="1" applyFill="1" applyBorder="1" applyAlignment="1">
      <alignment horizontal="center" vertical="center"/>
    </xf>
    <xf numFmtId="166" fontId="17" fillId="9" borderId="12" xfId="0" applyNumberFormat="1" applyFont="1" applyFill="1" applyBorder="1" applyAlignment="1">
      <alignment horizontal="center" vertical="center"/>
    </xf>
    <xf numFmtId="166" fontId="17" fillId="9" borderId="17" xfId="0" applyNumberFormat="1" applyFont="1" applyFill="1" applyBorder="1" applyAlignment="1">
      <alignment horizontal="center" vertical="center"/>
    </xf>
    <xf numFmtId="166" fontId="17" fillId="9" borderId="13" xfId="0" applyNumberFormat="1" applyFont="1" applyFill="1" applyBorder="1" applyAlignment="1">
      <alignment horizontal="center" vertical="center"/>
    </xf>
    <xf numFmtId="44" fontId="17" fillId="9" borderId="12" xfId="1" applyFont="1" applyFill="1" applyBorder="1" applyAlignment="1">
      <alignment horizontal="center" vertical="center"/>
    </xf>
    <xf numFmtId="44" fontId="17" fillId="9" borderId="17" xfId="1" applyFont="1" applyFill="1" applyBorder="1" applyAlignment="1">
      <alignment horizontal="center" vertical="center"/>
    </xf>
    <xf numFmtId="44" fontId="17" fillId="9" borderId="13" xfId="1" applyFont="1" applyFill="1" applyBorder="1" applyAlignment="1">
      <alignment horizontal="center" vertical="center"/>
    </xf>
    <xf numFmtId="0" fontId="17" fillId="0" borderId="12"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3" xfId="0" applyFont="1" applyBorder="1" applyAlignment="1">
      <alignment horizontal="center" vertical="center" wrapText="1"/>
    </xf>
    <xf numFmtId="164" fontId="17" fillId="0" borderId="12" xfId="1" applyNumberFormat="1" applyFont="1" applyFill="1" applyBorder="1" applyAlignment="1">
      <alignment horizontal="center" vertical="center"/>
    </xf>
    <xf numFmtId="164" fontId="17" fillId="0" borderId="17" xfId="1" applyNumberFormat="1" applyFont="1" applyFill="1" applyBorder="1" applyAlignment="1">
      <alignment horizontal="center" vertical="center"/>
    </xf>
    <xf numFmtId="164" fontId="17" fillId="0" borderId="13" xfId="1" applyNumberFormat="1" applyFont="1" applyFill="1" applyBorder="1" applyAlignment="1">
      <alignment horizontal="center" vertical="center"/>
    </xf>
    <xf numFmtId="0" fontId="53" fillId="34" borderId="17" xfId="0" applyFont="1" applyFill="1" applyBorder="1" applyAlignment="1">
      <alignment horizontal="center" vertical="center" wrapText="1"/>
    </xf>
    <xf numFmtId="0" fontId="17" fillId="9" borderId="17" xfId="8" applyNumberFormat="1" applyFont="1" applyFill="1" applyBorder="1" applyAlignment="1">
      <alignment horizontal="center" vertical="center" wrapText="1"/>
    </xf>
    <xf numFmtId="164" fontId="17" fillId="9" borderId="12" xfId="1" applyNumberFormat="1" applyFont="1" applyFill="1" applyBorder="1" applyAlignment="1">
      <alignment horizontal="center" vertical="center"/>
    </xf>
    <xf numFmtId="164" fontId="17" fillId="9" borderId="13" xfId="1" applyNumberFormat="1" applyFont="1" applyFill="1" applyBorder="1" applyAlignment="1">
      <alignment horizontal="center" vertical="center"/>
    </xf>
    <xf numFmtId="44" fontId="17" fillId="9" borderId="12" xfId="1" applyFont="1" applyFill="1" applyBorder="1" applyAlignment="1">
      <alignment horizontal="center" vertical="center" wrapText="1"/>
    </xf>
    <xf numFmtId="44" fontId="17" fillId="9" borderId="13" xfId="1" applyFont="1" applyFill="1" applyBorder="1" applyAlignment="1">
      <alignment horizontal="center" vertical="center" wrapText="1"/>
    </xf>
    <xf numFmtId="44" fontId="17" fillId="0" borderId="12" xfId="1" applyFont="1" applyBorder="1" applyAlignment="1">
      <alignment horizontal="center" vertical="center" wrapText="1"/>
    </xf>
    <xf numFmtId="44" fontId="17" fillId="0" borderId="13" xfId="1" applyFont="1" applyBorder="1" applyAlignment="1">
      <alignment horizontal="center" vertical="center" wrapText="1"/>
    </xf>
    <xf numFmtId="0" fontId="17" fillId="0" borderId="12" xfId="0" applyFont="1" applyBorder="1" applyAlignment="1">
      <alignment horizontal="center" vertical="center"/>
    </xf>
    <xf numFmtId="0" fontId="17" fillId="0" borderId="17" xfId="0" applyFont="1" applyBorder="1" applyAlignment="1">
      <alignment horizontal="center" vertical="center"/>
    </xf>
    <xf numFmtId="0" fontId="17" fillId="0" borderId="13" xfId="0" applyFont="1" applyBorder="1" applyAlignment="1">
      <alignment horizontal="center" vertical="center"/>
    </xf>
    <xf numFmtId="0" fontId="17" fillId="9" borderId="12" xfId="1" applyNumberFormat="1" applyFont="1" applyFill="1" applyBorder="1" applyAlignment="1">
      <alignment horizontal="center" vertical="center"/>
    </xf>
    <xf numFmtId="0" fontId="17" fillId="9" borderId="17" xfId="1" applyNumberFormat="1" applyFont="1" applyFill="1" applyBorder="1" applyAlignment="1">
      <alignment horizontal="center" vertical="center"/>
    </xf>
    <xf numFmtId="0" fontId="17" fillId="9" borderId="13" xfId="1" applyNumberFormat="1" applyFont="1" applyFill="1" applyBorder="1" applyAlignment="1">
      <alignment horizontal="center" vertical="center"/>
    </xf>
    <xf numFmtId="164" fontId="17" fillId="9" borderId="17" xfId="1" applyNumberFormat="1" applyFont="1" applyFill="1" applyBorder="1" applyAlignment="1">
      <alignment horizontal="center" vertical="center"/>
    </xf>
    <xf numFmtId="44" fontId="17" fillId="9" borderId="17" xfId="1" applyFont="1" applyFill="1" applyBorder="1" applyAlignment="1">
      <alignment horizontal="center" vertical="center" wrapText="1"/>
    </xf>
    <xf numFmtId="0" fontId="17" fillId="9" borderId="12" xfId="1" applyNumberFormat="1" applyFont="1" applyFill="1" applyBorder="1" applyAlignment="1">
      <alignment horizontal="center" vertical="center" wrapText="1"/>
    </xf>
    <xf numFmtId="0" fontId="17" fillId="9" borderId="17" xfId="1" applyNumberFormat="1" applyFont="1" applyFill="1" applyBorder="1" applyAlignment="1">
      <alignment horizontal="center" vertical="center" wrapText="1"/>
    </xf>
    <xf numFmtId="0" fontId="17" fillId="9" borderId="13" xfId="1" applyNumberFormat="1" applyFont="1" applyFill="1" applyBorder="1" applyAlignment="1">
      <alignment horizontal="center" vertical="center" wrapText="1"/>
    </xf>
    <xf numFmtId="164" fontId="17" fillId="9" borderId="12" xfId="1" applyNumberFormat="1" applyFont="1" applyFill="1" applyBorder="1" applyAlignment="1">
      <alignment horizontal="center" vertical="center" wrapText="1"/>
    </xf>
    <xf numFmtId="164" fontId="17" fillId="9" borderId="17" xfId="1" applyNumberFormat="1" applyFont="1" applyFill="1" applyBorder="1" applyAlignment="1">
      <alignment horizontal="center" vertical="center" wrapText="1"/>
    </xf>
    <xf numFmtId="164" fontId="17" fillId="9" borderId="13" xfId="1" applyNumberFormat="1" applyFont="1" applyFill="1" applyBorder="1" applyAlignment="1">
      <alignment horizontal="center" vertical="center" wrapText="1"/>
    </xf>
    <xf numFmtId="42" fontId="17" fillId="9" borderId="12" xfId="6" applyFont="1" applyFill="1" applyBorder="1" applyAlignment="1">
      <alignment horizontal="center" vertical="center"/>
    </xf>
    <xf numFmtId="42" fontId="17" fillId="9" borderId="17" xfId="6" applyFont="1" applyFill="1" applyBorder="1" applyAlignment="1">
      <alignment horizontal="center" vertical="center"/>
    </xf>
    <xf numFmtId="42" fontId="17" fillId="9" borderId="13" xfId="6" applyFont="1" applyFill="1" applyBorder="1" applyAlignment="1">
      <alignment horizontal="center" vertical="center"/>
    </xf>
    <xf numFmtId="164" fontId="17" fillId="0" borderId="12" xfId="1" applyNumberFormat="1" applyFont="1" applyBorder="1" applyAlignment="1">
      <alignment horizontal="center" vertical="center"/>
    </xf>
    <xf numFmtId="0" fontId="16" fillId="29" borderId="8" xfId="0" applyFont="1" applyFill="1" applyBorder="1" applyAlignment="1">
      <alignment horizontal="center" vertical="center" wrapText="1"/>
    </xf>
    <xf numFmtId="164" fontId="21" fillId="9" borderId="8" xfId="8" applyNumberFormat="1" applyFont="1" applyFill="1" applyBorder="1" applyAlignment="1">
      <alignment horizontal="center" vertical="center"/>
    </xf>
    <xf numFmtId="0" fontId="17" fillId="9" borderId="8" xfId="0" applyFont="1" applyFill="1" applyBorder="1" applyAlignment="1">
      <alignment horizontal="center" vertical="center" wrapText="1"/>
    </xf>
    <xf numFmtId="42" fontId="17" fillId="0" borderId="12" xfId="6" applyFont="1" applyBorder="1" applyAlignment="1">
      <alignment horizontal="center" vertical="center"/>
    </xf>
    <xf numFmtId="42" fontId="17" fillId="0" borderId="17" xfId="6" applyFont="1" applyBorder="1" applyAlignment="1">
      <alignment horizontal="center" vertical="center"/>
    </xf>
    <xf numFmtId="42" fontId="17" fillId="0" borderId="13" xfId="6" applyFont="1" applyBorder="1" applyAlignment="1">
      <alignment horizontal="center" vertical="center"/>
    </xf>
    <xf numFmtId="0" fontId="27" fillId="21" borderId="8" xfId="0" applyFont="1" applyFill="1" applyBorder="1" applyAlignment="1">
      <alignment horizontal="center" vertical="center"/>
    </xf>
    <xf numFmtId="0" fontId="19" fillId="9" borderId="8" xfId="0" applyFont="1" applyFill="1" applyBorder="1" applyAlignment="1">
      <alignment horizontal="center" vertical="center" wrapText="1"/>
    </xf>
    <xf numFmtId="9" fontId="69" fillId="46" borderId="12" xfId="7" applyFont="1" applyFill="1" applyBorder="1" applyAlignment="1">
      <alignment horizontal="center" vertical="center"/>
    </xf>
    <xf numFmtId="9" fontId="69" fillId="46" borderId="17" xfId="7" applyFont="1" applyFill="1" applyBorder="1" applyAlignment="1">
      <alignment horizontal="center" vertical="center"/>
    </xf>
    <xf numFmtId="9" fontId="69" fillId="46" borderId="13" xfId="7" applyFont="1" applyFill="1" applyBorder="1" applyAlignment="1">
      <alignment horizontal="center" vertical="center"/>
    </xf>
    <xf numFmtId="0" fontId="17" fillId="29" borderId="8" xfId="0" applyFont="1" applyFill="1" applyBorder="1" applyAlignment="1">
      <alignment horizontal="center" vertical="center" wrapText="1"/>
    </xf>
    <xf numFmtId="0" fontId="16" fillId="9" borderId="8" xfId="0" applyFont="1" applyFill="1" applyBorder="1" applyAlignment="1">
      <alignment horizontal="center" vertical="center" wrapText="1"/>
    </xf>
    <xf numFmtId="0" fontId="17" fillId="9" borderId="8" xfId="0" applyFont="1" applyFill="1" applyBorder="1" applyAlignment="1">
      <alignment horizontal="center" vertical="center"/>
    </xf>
    <xf numFmtId="0" fontId="21" fillId="9" borderId="8" xfId="0" applyFont="1" applyFill="1" applyBorder="1" applyAlignment="1">
      <alignment vertical="center" wrapText="1"/>
    </xf>
    <xf numFmtId="0" fontId="17" fillId="9" borderId="8" xfId="0" applyFont="1" applyFill="1" applyBorder="1" applyAlignment="1">
      <alignment vertical="center" wrapText="1"/>
    </xf>
    <xf numFmtId="0" fontId="53" fillId="0" borderId="8" xfId="0" applyFont="1" applyBorder="1" applyAlignment="1">
      <alignment vertical="top" wrapText="1"/>
    </xf>
    <xf numFmtId="9" fontId="62" fillId="42" borderId="8" xfId="0" applyNumberFormat="1" applyFont="1" applyFill="1" applyBorder="1" applyAlignment="1">
      <alignment horizontal="center" vertical="center"/>
    </xf>
    <xf numFmtId="0" fontId="27" fillId="24" borderId="8" xfId="0" applyFont="1" applyFill="1" applyBorder="1" applyAlignment="1">
      <alignment horizontal="center" vertical="center"/>
    </xf>
    <xf numFmtId="0" fontId="22" fillId="17" borderId="12" xfId="0" applyFont="1" applyFill="1" applyBorder="1" applyAlignment="1">
      <alignment horizontal="center" vertical="center"/>
    </xf>
    <xf numFmtId="0" fontId="22" fillId="17" borderId="17" xfId="0" applyFont="1" applyFill="1" applyBorder="1" applyAlignment="1">
      <alignment horizontal="center" vertical="center"/>
    </xf>
    <xf numFmtId="0" fontId="22" fillId="17" borderId="13" xfId="0" applyFont="1" applyFill="1" applyBorder="1" applyAlignment="1">
      <alignment horizontal="center" vertical="center"/>
    </xf>
    <xf numFmtId="0" fontId="22" fillId="19" borderId="12" xfId="0" applyFont="1" applyFill="1" applyBorder="1" applyAlignment="1">
      <alignment horizontal="center" vertical="center" wrapText="1"/>
    </xf>
    <xf numFmtId="0" fontId="22" fillId="19" borderId="17" xfId="0" applyFont="1" applyFill="1" applyBorder="1" applyAlignment="1">
      <alignment horizontal="center" vertical="center" wrapText="1"/>
    </xf>
    <xf numFmtId="0" fontId="22" fillId="19" borderId="13" xfId="0" applyFont="1" applyFill="1" applyBorder="1" applyAlignment="1">
      <alignment horizontal="center" vertical="center" wrapText="1"/>
    </xf>
    <xf numFmtId="0" fontId="22" fillId="21" borderId="12" xfId="0" applyFont="1" applyFill="1" applyBorder="1" applyAlignment="1">
      <alignment horizontal="center" vertical="center" wrapText="1"/>
    </xf>
    <xf numFmtId="0" fontId="22" fillId="21" borderId="17" xfId="0" applyFont="1" applyFill="1" applyBorder="1" applyAlignment="1">
      <alignment horizontal="center" vertical="center" wrapText="1"/>
    </xf>
    <xf numFmtId="0" fontId="22" fillId="21" borderId="13" xfId="0" applyFont="1" applyFill="1" applyBorder="1" applyAlignment="1">
      <alignment horizontal="center" vertical="center" wrapText="1"/>
    </xf>
    <xf numFmtId="0" fontId="27" fillId="23" borderId="12" xfId="0" applyFont="1" applyFill="1" applyBorder="1" applyAlignment="1">
      <alignment horizontal="center" vertical="center"/>
    </xf>
    <xf numFmtId="0" fontId="27" fillId="23" borderId="17" xfId="0" applyFont="1" applyFill="1" applyBorder="1" applyAlignment="1">
      <alignment horizontal="center" vertical="center"/>
    </xf>
    <xf numFmtId="0" fontId="27" fillId="23" borderId="13" xfId="0" applyFont="1" applyFill="1" applyBorder="1" applyAlignment="1">
      <alignment horizontal="center" vertical="center"/>
    </xf>
    <xf numFmtId="0" fontId="17" fillId="29" borderId="8" xfId="0" applyFont="1" applyFill="1" applyBorder="1" applyAlignment="1">
      <alignment horizontal="center" vertical="center"/>
    </xf>
    <xf numFmtId="9" fontId="27" fillId="24" borderId="8" xfId="0" applyNumberFormat="1" applyFont="1" applyFill="1" applyBorder="1" applyAlignment="1">
      <alignment horizontal="center" vertical="center" wrapText="1"/>
    </xf>
    <xf numFmtId="0" fontId="27" fillId="24" borderId="8" xfId="0" applyFont="1" applyFill="1" applyBorder="1" applyAlignment="1">
      <alignment horizontal="center" vertical="center" wrapText="1"/>
    </xf>
    <xf numFmtId="0" fontId="17" fillId="29" borderId="8" xfId="0" applyFont="1" applyFill="1" applyBorder="1" applyAlignment="1">
      <alignment vertical="center" wrapText="1"/>
    </xf>
    <xf numFmtId="0" fontId="21" fillId="29" borderId="8" xfId="0" applyFont="1" applyFill="1" applyBorder="1" applyAlignment="1">
      <alignment vertical="center" wrapText="1"/>
    </xf>
    <xf numFmtId="0" fontId="27" fillId="23" borderId="8" xfId="0" applyFont="1" applyFill="1" applyBorder="1" applyAlignment="1">
      <alignment horizontal="center" vertical="center"/>
    </xf>
    <xf numFmtId="9" fontId="27" fillId="23" borderId="8" xfId="0" applyNumberFormat="1" applyFont="1" applyFill="1" applyBorder="1" applyAlignment="1">
      <alignment horizontal="center" vertical="center" wrapText="1"/>
    </xf>
    <xf numFmtId="0" fontId="27" fillId="23" borderId="8" xfId="0" applyFont="1" applyFill="1" applyBorder="1" applyAlignment="1">
      <alignment horizontal="center" vertical="center" wrapText="1"/>
    </xf>
    <xf numFmtId="0" fontId="27" fillId="22" borderId="8" xfId="0" applyFont="1" applyFill="1" applyBorder="1" applyAlignment="1">
      <alignment horizontal="center" vertical="center"/>
    </xf>
    <xf numFmtId="9" fontId="27" fillId="22" borderId="8" xfId="0" applyNumberFormat="1" applyFont="1" applyFill="1" applyBorder="1" applyAlignment="1">
      <alignment horizontal="center" vertical="center" wrapText="1"/>
    </xf>
    <xf numFmtId="0" fontId="27" fillId="22" borderId="8" xfId="0" applyFont="1" applyFill="1" applyBorder="1" applyAlignment="1">
      <alignment horizontal="center" vertical="center" wrapText="1"/>
    </xf>
    <xf numFmtId="0" fontId="21" fillId="9" borderId="8" xfId="0" applyFont="1" applyFill="1" applyBorder="1" applyAlignment="1">
      <alignment horizontal="center" vertical="center"/>
    </xf>
    <xf numFmtId="9" fontId="27" fillId="21" borderId="8" xfId="7" applyFont="1" applyFill="1" applyBorder="1" applyAlignment="1">
      <alignment horizontal="center" vertical="center" wrapText="1"/>
    </xf>
    <xf numFmtId="0" fontId="27" fillId="21" borderId="8" xfId="0" applyFont="1" applyFill="1" applyBorder="1" applyAlignment="1">
      <alignment horizontal="center" vertical="center" wrapText="1"/>
    </xf>
    <xf numFmtId="0" fontId="21" fillId="9" borderId="8" xfId="0" applyFont="1" applyFill="1" applyBorder="1" applyAlignment="1">
      <alignment horizontal="center" vertical="center" wrapText="1"/>
    </xf>
    <xf numFmtId="0" fontId="17" fillId="20" borderId="8" xfId="0" applyFont="1" applyFill="1" applyBorder="1" applyAlignment="1">
      <alignment horizontal="center" vertical="center" wrapText="1"/>
    </xf>
    <xf numFmtId="0" fontId="22" fillId="18" borderId="8" xfId="0" applyFont="1" applyFill="1" applyBorder="1" applyAlignment="1">
      <alignment horizontal="center" vertical="center"/>
    </xf>
    <xf numFmtId="0" fontId="16" fillId="35" borderId="8" xfId="0" applyFont="1" applyFill="1" applyBorder="1" applyAlignment="1">
      <alignment horizontal="center" vertical="center" wrapText="1"/>
    </xf>
    <xf numFmtId="0" fontId="17" fillId="35" borderId="8" xfId="0" applyFont="1" applyFill="1" applyBorder="1" applyAlignment="1">
      <alignment horizontal="center" vertical="center" wrapText="1"/>
    </xf>
    <xf numFmtId="0" fontId="17" fillId="35" borderId="8" xfId="0" applyFont="1" applyFill="1" applyBorder="1" applyAlignment="1">
      <alignment vertical="center" wrapText="1"/>
    </xf>
    <xf numFmtId="0" fontId="21" fillId="35" borderId="8" xfId="0" applyFont="1" applyFill="1" applyBorder="1" applyAlignment="1">
      <alignment vertical="center" wrapText="1"/>
    </xf>
    <xf numFmtId="0" fontId="17" fillId="35" borderId="8" xfId="0" applyFont="1" applyFill="1" applyBorder="1" applyAlignment="1">
      <alignment horizontal="center" vertical="center"/>
    </xf>
    <xf numFmtId="9" fontId="22" fillId="18" borderId="8" xfId="0" applyNumberFormat="1" applyFont="1" applyFill="1" applyBorder="1" applyAlignment="1">
      <alignment horizontal="center" vertical="center" wrapText="1"/>
    </xf>
    <xf numFmtId="0" fontId="22" fillId="18" borderId="8" xfId="0" applyFont="1" applyFill="1" applyBorder="1" applyAlignment="1">
      <alignment horizontal="center" vertical="center" wrapText="1"/>
    </xf>
    <xf numFmtId="0" fontId="19" fillId="35" borderId="8" xfId="0" applyFont="1" applyFill="1" applyBorder="1" applyAlignment="1">
      <alignment horizontal="center" vertical="center" wrapText="1"/>
    </xf>
    <xf numFmtId="0" fontId="21" fillId="35" borderId="8" xfId="0" applyFont="1" applyFill="1" applyBorder="1" applyAlignment="1">
      <alignment horizontal="center" vertical="center"/>
    </xf>
    <xf numFmtId="0" fontId="21" fillId="41" borderId="8" xfId="0" applyFont="1" applyFill="1" applyBorder="1" applyAlignment="1">
      <alignment horizontal="center" vertical="center" wrapText="1"/>
    </xf>
    <xf numFmtId="0" fontId="21" fillId="41" borderId="8" xfId="0" applyFont="1" applyFill="1" applyBorder="1" applyAlignment="1">
      <alignment vertical="center" wrapText="1"/>
    </xf>
    <xf numFmtId="1" fontId="22" fillId="18" borderId="8" xfId="7" applyNumberFormat="1" applyFont="1" applyFill="1" applyBorder="1" applyAlignment="1">
      <alignment horizontal="center" vertical="center" wrapText="1"/>
    </xf>
    <xf numFmtId="0" fontId="53" fillId="30" borderId="8" xfId="0" applyFont="1" applyFill="1" applyBorder="1" applyAlignment="1">
      <alignment vertical="center" wrapText="1"/>
    </xf>
    <xf numFmtId="0" fontId="22" fillId="17" borderId="8" xfId="0" applyFont="1" applyFill="1" applyBorder="1" applyAlignment="1">
      <alignment horizontal="center" vertical="center" wrapText="1"/>
    </xf>
    <xf numFmtId="9" fontId="22" fillId="17" borderId="8" xfId="0" applyNumberFormat="1" applyFont="1" applyFill="1" applyBorder="1" applyAlignment="1">
      <alignment horizontal="center" vertical="center" wrapText="1"/>
    </xf>
    <xf numFmtId="0" fontId="16" fillId="0" borderId="4" xfId="0" applyFont="1" applyBorder="1" applyAlignment="1">
      <alignment horizontal="center"/>
    </xf>
    <xf numFmtId="0" fontId="16" fillId="0" borderId="30" xfId="0" applyFont="1" applyBorder="1" applyAlignment="1">
      <alignment horizontal="center"/>
    </xf>
    <xf numFmtId="0" fontId="22" fillId="17" borderId="8" xfId="0" applyFont="1" applyFill="1" applyBorder="1" applyAlignment="1">
      <alignment horizontal="center" vertical="center"/>
    </xf>
    <xf numFmtId="0" fontId="21" fillId="35" borderId="8" xfId="0" applyFont="1" applyFill="1" applyBorder="1" applyAlignment="1">
      <alignment horizontal="center" vertical="center" wrapText="1"/>
    </xf>
    <xf numFmtId="0" fontId="53" fillId="0" borderId="8" xfId="0" quotePrefix="1" applyFont="1" applyBorder="1" applyAlignment="1">
      <alignment vertical="top" wrapText="1"/>
    </xf>
    <xf numFmtId="9" fontId="62" fillId="39" borderId="8" xfId="7" applyFont="1" applyFill="1" applyBorder="1" applyAlignment="1">
      <alignment horizontal="center" vertical="center"/>
    </xf>
    <xf numFmtId="164" fontId="17" fillId="9" borderId="8" xfId="1" applyNumberFormat="1" applyFont="1" applyFill="1" applyBorder="1" applyAlignment="1">
      <alignment horizontal="left" vertical="center"/>
    </xf>
    <xf numFmtId="0" fontId="66" fillId="9" borderId="8" xfId="9" applyFont="1" applyFill="1" applyBorder="1" applyAlignment="1">
      <alignment horizontal="center" vertical="center" wrapText="1"/>
    </xf>
    <xf numFmtId="0" fontId="53" fillId="9" borderId="8" xfId="0" quotePrefix="1" applyFont="1" applyFill="1" applyBorder="1" applyAlignment="1">
      <alignment horizontal="center" vertical="center" wrapText="1"/>
    </xf>
    <xf numFmtId="0" fontId="53" fillId="9" borderId="8" xfId="0" quotePrefix="1" applyFont="1" applyFill="1" applyBorder="1" applyAlignment="1">
      <alignment vertical="top" wrapText="1"/>
    </xf>
    <xf numFmtId="165" fontId="62" fillId="39" borderId="8" xfId="7" applyNumberFormat="1" applyFont="1" applyFill="1" applyBorder="1" applyAlignment="1">
      <alignment horizontal="center" vertical="center"/>
    </xf>
    <xf numFmtId="0" fontId="17" fillId="0" borderId="8" xfId="0" applyFont="1" applyBorder="1" applyAlignment="1">
      <alignment vertical="top" wrapText="1"/>
    </xf>
    <xf numFmtId="0" fontId="17" fillId="0" borderId="8" xfId="0" quotePrefix="1" applyFont="1" applyBorder="1" applyAlignment="1">
      <alignment vertical="top" wrapText="1"/>
    </xf>
    <xf numFmtId="0" fontId="66" fillId="9" borderId="8" xfId="9" quotePrefix="1" applyFont="1" applyFill="1" applyBorder="1" applyAlignment="1">
      <alignment horizontal="center" vertical="center" wrapText="1"/>
    </xf>
    <xf numFmtId="0" fontId="70" fillId="46" borderId="12" xfId="0" applyFont="1" applyFill="1" applyBorder="1" applyAlignment="1">
      <alignment horizontal="center" vertical="center"/>
    </xf>
    <xf numFmtId="0" fontId="70" fillId="46" borderId="17" xfId="0" applyFont="1" applyFill="1" applyBorder="1" applyAlignment="1">
      <alignment horizontal="center" vertical="center"/>
    </xf>
    <xf numFmtId="0" fontId="70" fillId="46" borderId="13" xfId="0" applyFont="1" applyFill="1" applyBorder="1" applyAlignment="1">
      <alignment horizontal="center" vertical="center"/>
    </xf>
    <xf numFmtId="9" fontId="70" fillId="46" borderId="12" xfId="7" applyFont="1" applyFill="1" applyBorder="1" applyAlignment="1">
      <alignment horizontal="center" vertical="center"/>
    </xf>
    <xf numFmtId="9" fontId="70" fillId="46" borderId="13" xfId="7" applyFont="1" applyFill="1" applyBorder="1" applyAlignment="1">
      <alignment horizontal="center" vertical="center"/>
    </xf>
    <xf numFmtId="0" fontId="66" fillId="9" borderId="8" xfId="12" applyFont="1" applyFill="1" applyBorder="1" applyAlignment="1">
      <alignment horizontal="center" vertical="center" wrapText="1"/>
    </xf>
    <xf numFmtId="168" fontId="62" fillId="39" borderId="8" xfId="0" applyNumberFormat="1" applyFont="1" applyFill="1" applyBorder="1" applyAlignment="1">
      <alignment horizontal="center" vertical="center"/>
    </xf>
    <xf numFmtId="10" fontId="69" fillId="46" borderId="12" xfId="0" applyNumberFormat="1" applyFont="1" applyFill="1" applyBorder="1" applyAlignment="1">
      <alignment horizontal="center" vertical="center"/>
    </xf>
    <xf numFmtId="10" fontId="69" fillId="46" borderId="17" xfId="0" applyNumberFormat="1" applyFont="1" applyFill="1" applyBorder="1" applyAlignment="1">
      <alignment horizontal="center" vertical="center"/>
    </xf>
    <xf numFmtId="10" fontId="69" fillId="46" borderId="13" xfId="0" applyNumberFormat="1" applyFont="1" applyFill="1" applyBorder="1" applyAlignment="1">
      <alignment horizontal="center" vertical="center"/>
    </xf>
    <xf numFmtId="0" fontId="69" fillId="46" borderId="12" xfId="0" quotePrefix="1" applyFont="1" applyFill="1" applyBorder="1" applyAlignment="1">
      <alignment horizontal="center" vertical="center"/>
    </xf>
    <xf numFmtId="0" fontId="69" fillId="46" borderId="13" xfId="0" quotePrefix="1" applyFont="1" applyFill="1" applyBorder="1" applyAlignment="1">
      <alignment horizontal="center" vertical="center"/>
    </xf>
    <xf numFmtId="10" fontId="69" fillId="46" borderId="12" xfId="7" quotePrefix="1" applyNumberFormat="1" applyFont="1" applyFill="1" applyBorder="1" applyAlignment="1">
      <alignment horizontal="center" vertical="center"/>
    </xf>
    <xf numFmtId="10" fontId="69" fillId="46" borderId="17" xfId="7" applyNumberFormat="1" applyFont="1" applyFill="1" applyBorder="1" applyAlignment="1">
      <alignment horizontal="center" vertical="center"/>
    </xf>
    <xf numFmtId="10" fontId="69" fillId="46" borderId="13" xfId="7" applyNumberFormat="1" applyFont="1" applyFill="1" applyBorder="1" applyAlignment="1">
      <alignment horizontal="center" vertical="center"/>
    </xf>
    <xf numFmtId="0" fontId="17" fillId="9" borderId="8" xfId="0" applyFont="1" applyFill="1" applyBorder="1" applyAlignment="1">
      <alignment vertical="top" wrapText="1"/>
    </xf>
    <xf numFmtId="9" fontId="62" fillId="39" borderId="8" xfId="0" applyNumberFormat="1" applyFont="1" applyFill="1" applyBorder="1" applyAlignment="1">
      <alignment horizontal="center" vertical="center"/>
    </xf>
    <xf numFmtId="0" fontId="53" fillId="9" borderId="8" xfId="0" applyFont="1" applyFill="1" applyBorder="1" applyAlignment="1">
      <alignment vertical="top" wrapText="1"/>
    </xf>
    <xf numFmtId="0" fontId="17" fillId="9" borderId="8" xfId="0" quotePrefix="1" applyFont="1" applyFill="1" applyBorder="1" applyAlignment="1">
      <alignment horizontal="center" vertical="center"/>
    </xf>
    <xf numFmtId="0" fontId="17" fillId="9" borderId="8" xfId="0" quotePrefix="1" applyFont="1" applyFill="1" applyBorder="1" applyAlignment="1">
      <alignment horizontal="center" vertical="center" wrapText="1"/>
    </xf>
    <xf numFmtId="9" fontId="69" fillId="46" borderId="12" xfId="0" applyNumberFormat="1" applyFont="1" applyFill="1" applyBorder="1" applyAlignment="1">
      <alignment horizontal="center" vertical="center"/>
    </xf>
    <xf numFmtId="9" fontId="69" fillId="46" borderId="17" xfId="0" applyNumberFormat="1" applyFont="1" applyFill="1" applyBorder="1" applyAlignment="1">
      <alignment horizontal="center" vertical="center"/>
    </xf>
    <xf numFmtId="9" fontId="69" fillId="46" borderId="13" xfId="0" applyNumberFormat="1" applyFont="1" applyFill="1" applyBorder="1" applyAlignment="1">
      <alignment horizontal="center" vertical="center"/>
    </xf>
    <xf numFmtId="42" fontId="17" fillId="9" borderId="8" xfId="6" applyFont="1" applyFill="1" applyBorder="1" applyAlignment="1">
      <alignment horizontal="center" vertical="center"/>
    </xf>
    <xf numFmtId="0" fontId="53" fillId="44" borderId="8" xfId="0" applyFont="1" applyFill="1" applyBorder="1" applyAlignment="1">
      <alignment horizontal="center" vertical="center" wrapText="1"/>
    </xf>
    <xf numFmtId="0" fontId="21" fillId="30" borderId="8" xfId="0" applyFont="1" applyFill="1" applyBorder="1" applyAlignment="1">
      <alignment vertical="top" wrapText="1" readingOrder="1"/>
    </xf>
    <xf numFmtId="9" fontId="70" fillId="46" borderId="12" xfId="0" applyNumberFormat="1" applyFont="1" applyFill="1" applyBorder="1" applyAlignment="1">
      <alignment horizontal="center" vertical="center"/>
    </xf>
    <xf numFmtId="9" fontId="70" fillId="46" borderId="17" xfId="0" applyNumberFormat="1" applyFont="1" applyFill="1" applyBorder="1" applyAlignment="1">
      <alignment horizontal="center" vertical="center"/>
    </xf>
    <xf numFmtId="9" fontId="70" fillId="46" borderId="13" xfId="0" applyNumberFormat="1" applyFont="1" applyFill="1" applyBorder="1" applyAlignment="1">
      <alignment horizontal="center" vertical="center"/>
    </xf>
    <xf numFmtId="166" fontId="17" fillId="9" borderId="8" xfId="0" applyNumberFormat="1" applyFont="1" applyFill="1" applyBorder="1" applyAlignment="1">
      <alignment horizontal="center" vertical="center"/>
    </xf>
    <xf numFmtId="9" fontId="16" fillId="46" borderId="17" xfId="0" applyNumberFormat="1" applyFont="1" applyFill="1" applyBorder="1" applyAlignment="1">
      <alignment horizontal="center" vertical="center"/>
    </xf>
    <xf numFmtId="9" fontId="16" fillId="46" borderId="13" xfId="0" applyNumberFormat="1" applyFont="1" applyFill="1" applyBorder="1" applyAlignment="1">
      <alignment horizontal="center" vertical="center"/>
    </xf>
    <xf numFmtId="0" fontId="65" fillId="39" borderId="8" xfId="0" applyFont="1" applyFill="1" applyBorder="1" applyAlignment="1">
      <alignment horizontal="center" vertical="center"/>
    </xf>
    <xf numFmtId="0" fontId="53" fillId="9" borderId="8" xfId="0" applyFont="1" applyFill="1" applyBorder="1" applyAlignment="1">
      <alignment horizontal="center" vertical="center"/>
    </xf>
    <xf numFmtId="0" fontId="53" fillId="9" borderId="8" xfId="0" applyFont="1" applyFill="1" applyBorder="1" applyAlignment="1">
      <alignment horizontal="center" vertical="center" wrapText="1"/>
    </xf>
    <xf numFmtId="0" fontId="69" fillId="46" borderId="12" xfId="0" applyFont="1" applyFill="1" applyBorder="1" applyAlignment="1">
      <alignment horizontal="center" vertical="center"/>
    </xf>
    <xf numFmtId="0" fontId="63" fillId="46" borderId="17" xfId="0" applyFont="1" applyFill="1" applyBorder="1" applyAlignment="1">
      <alignment horizontal="center" vertical="center"/>
    </xf>
    <xf numFmtId="0" fontId="63" fillId="46" borderId="13" xfId="0" applyFont="1" applyFill="1" applyBorder="1" applyAlignment="1">
      <alignment horizontal="center" vertical="center"/>
    </xf>
    <xf numFmtId="0" fontId="66" fillId="9" borderId="8" xfId="12" applyFont="1" applyFill="1" applyBorder="1" applyAlignment="1">
      <alignment horizontal="left" vertical="top" wrapText="1"/>
    </xf>
    <xf numFmtId="0" fontId="21" fillId="9" borderId="8" xfId="0" quotePrefix="1" applyFont="1" applyFill="1" applyBorder="1" applyAlignment="1">
      <alignment vertical="top" wrapText="1"/>
    </xf>
    <xf numFmtId="0" fontId="17" fillId="9" borderId="8" xfId="0" applyFont="1" applyFill="1" applyBorder="1" applyAlignment="1">
      <alignment horizontal="left" vertical="center" wrapText="1"/>
    </xf>
    <xf numFmtId="164" fontId="17" fillId="9" borderId="8" xfId="1" applyNumberFormat="1" applyFont="1" applyFill="1" applyBorder="1" applyAlignment="1">
      <alignment horizontal="left" vertical="center" wrapText="1"/>
    </xf>
    <xf numFmtId="0" fontId="22" fillId="22" borderId="8" xfId="0" applyFont="1" applyFill="1" applyBorder="1" applyAlignment="1">
      <alignment horizontal="center" vertical="center" wrapText="1"/>
    </xf>
    <xf numFmtId="0" fontId="6" fillId="0" borderId="1" xfId="0" applyFont="1" applyBorder="1" applyAlignment="1">
      <alignment horizontal="center"/>
    </xf>
    <xf numFmtId="0" fontId="26" fillId="0" borderId="1" xfId="0" applyFont="1" applyBorder="1" applyAlignment="1">
      <alignment horizontal="center" vertical="center" wrapText="1"/>
    </xf>
    <xf numFmtId="0" fontId="22" fillId="38" borderId="5" xfId="0" applyFont="1" applyFill="1" applyBorder="1" applyAlignment="1">
      <alignment horizontal="center" vertical="center"/>
    </xf>
    <xf numFmtId="0" fontId="22" fillId="38" borderId="6" xfId="0" applyFont="1" applyFill="1" applyBorder="1" applyAlignment="1">
      <alignment horizontal="center" vertical="center"/>
    </xf>
    <xf numFmtId="0" fontId="22" fillId="38" borderId="7" xfId="0" applyFont="1" applyFill="1" applyBorder="1" applyAlignment="1">
      <alignment horizontal="center" vertical="center"/>
    </xf>
    <xf numFmtId="164" fontId="17" fillId="9" borderId="8" xfId="8" applyNumberFormat="1" applyFont="1" applyFill="1" applyBorder="1" applyAlignment="1">
      <alignment horizontal="center" vertical="center"/>
    </xf>
    <xf numFmtId="0" fontId="22" fillId="12" borderId="8" xfId="0" applyFont="1" applyFill="1" applyBorder="1" applyAlignment="1">
      <alignment horizontal="center" vertical="center"/>
    </xf>
    <xf numFmtId="42" fontId="17" fillId="0" borderId="8" xfId="6" applyFont="1" applyBorder="1" applyAlignment="1">
      <alignment horizontal="left" vertical="center"/>
    </xf>
    <xf numFmtId="0" fontId="22" fillId="15" borderId="8" xfId="0" applyFont="1" applyFill="1" applyBorder="1" applyAlignment="1">
      <alignment horizontal="center" vertical="center"/>
    </xf>
    <xf numFmtId="0" fontId="20" fillId="5" borderId="26" xfId="0" applyFont="1" applyFill="1" applyBorder="1" applyAlignment="1">
      <alignment horizontal="center" vertical="center"/>
    </xf>
    <xf numFmtId="0" fontId="20" fillId="5" borderId="25" xfId="0" applyFont="1" applyFill="1" applyBorder="1" applyAlignment="1">
      <alignment horizontal="center" vertical="center"/>
    </xf>
    <xf numFmtId="0" fontId="20" fillId="5" borderId="27" xfId="0" applyFont="1" applyFill="1" applyBorder="1" applyAlignment="1">
      <alignment horizontal="center" vertical="center"/>
    </xf>
    <xf numFmtId="0" fontId="20" fillId="10" borderId="28" xfId="0" applyFont="1" applyFill="1" applyBorder="1" applyAlignment="1">
      <alignment horizontal="center" vertical="center"/>
    </xf>
    <xf numFmtId="0" fontId="20" fillId="10" borderId="0" xfId="0" applyFont="1" applyFill="1" applyAlignment="1">
      <alignment horizontal="center" vertical="center"/>
    </xf>
    <xf numFmtId="0" fontId="17" fillId="9" borderId="8" xfId="0" applyFont="1" applyFill="1" applyBorder="1" applyAlignment="1">
      <alignment horizontal="left" vertical="top" wrapText="1"/>
    </xf>
    <xf numFmtId="0" fontId="21" fillId="9" borderId="8" xfId="0" applyFont="1" applyFill="1" applyBorder="1" applyAlignment="1">
      <alignment vertical="top" wrapText="1"/>
    </xf>
    <xf numFmtId="0" fontId="17" fillId="9" borderId="8" xfId="0" quotePrefix="1" applyFont="1" applyFill="1" applyBorder="1" applyAlignment="1">
      <alignment horizontal="left" vertical="top" wrapText="1"/>
    </xf>
    <xf numFmtId="0" fontId="66" fillId="9" borderId="8" xfId="9" applyFont="1" applyFill="1" applyBorder="1" applyAlignment="1">
      <alignment horizontal="left" vertical="top" wrapText="1"/>
    </xf>
    <xf numFmtId="0" fontId="66" fillId="9" borderId="8" xfId="9" quotePrefix="1" applyFont="1" applyFill="1" applyBorder="1" applyAlignment="1">
      <alignment horizontal="left" vertical="top" wrapText="1"/>
    </xf>
    <xf numFmtId="0" fontId="53" fillId="9" borderId="8" xfId="0" quotePrefix="1" applyFont="1" applyFill="1" applyBorder="1" applyAlignment="1">
      <alignment horizontal="left" vertical="top" wrapText="1"/>
    </xf>
    <xf numFmtId="0" fontId="53" fillId="9" borderId="8" xfId="0" applyFont="1" applyFill="1" applyBorder="1" applyAlignment="1">
      <alignment horizontal="left" vertical="top" wrapText="1"/>
    </xf>
    <xf numFmtId="0" fontId="53" fillId="44" borderId="8" xfId="0" applyFont="1" applyFill="1" applyBorder="1" applyAlignment="1">
      <alignment horizontal="left" vertical="top" wrapText="1"/>
    </xf>
    <xf numFmtId="166" fontId="21" fillId="9" borderId="8" xfId="0" applyNumberFormat="1" applyFont="1" applyFill="1" applyBorder="1" applyAlignment="1">
      <alignment horizontal="center" vertical="center"/>
    </xf>
    <xf numFmtId="0" fontId="4"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9" borderId="9" xfId="2" applyFont="1" applyFill="1" applyBorder="1" applyAlignment="1">
      <alignment horizontal="left" vertical="center" wrapText="1" indent="1"/>
    </xf>
    <xf numFmtId="0" fontId="11" fillId="9" borderId="10" xfId="2" applyFont="1" applyFill="1" applyBorder="1" applyAlignment="1">
      <alignment horizontal="left" vertical="center" wrapText="1" indent="1"/>
    </xf>
    <xf numFmtId="0" fontId="11" fillId="9" borderId="11" xfId="2" applyFont="1" applyFill="1" applyBorder="1" applyAlignment="1">
      <alignment horizontal="left" vertical="center" wrapText="1" indent="1"/>
    </xf>
    <xf numFmtId="0" fontId="11" fillId="9" borderId="8" xfId="2" applyFont="1" applyFill="1" applyBorder="1" applyAlignment="1">
      <alignment horizontal="left" vertical="center" wrapText="1" indent="1"/>
    </xf>
    <xf numFmtId="0" fontId="18" fillId="10" borderId="5" xfId="4" applyFont="1" applyFill="1" applyBorder="1" applyAlignment="1" applyProtection="1">
      <alignment horizontal="center" vertical="center" wrapText="1"/>
      <protection locked="0"/>
    </xf>
    <xf numFmtId="0" fontId="18" fillId="10" borderId="6" xfId="4" applyFont="1" applyFill="1" applyBorder="1" applyAlignment="1" applyProtection="1">
      <alignment horizontal="center" vertical="center" wrapText="1"/>
      <protection locked="0"/>
    </xf>
    <xf numFmtId="0" fontId="18" fillId="10" borderId="7" xfId="4" applyFont="1" applyFill="1" applyBorder="1" applyAlignment="1" applyProtection="1">
      <alignment horizontal="center" vertical="center" wrapText="1"/>
      <protection locked="0"/>
    </xf>
    <xf numFmtId="0" fontId="18" fillId="10" borderId="14" xfId="4" applyFont="1" applyFill="1" applyBorder="1" applyAlignment="1" applyProtection="1">
      <alignment horizontal="center" vertical="center" wrapText="1"/>
      <protection locked="0"/>
    </xf>
    <xf numFmtId="0" fontId="18" fillId="10" borderId="15" xfId="4" applyFont="1" applyFill="1" applyBorder="1" applyAlignment="1" applyProtection="1">
      <alignment horizontal="center" vertical="center" wrapText="1"/>
      <protection locked="0"/>
    </xf>
    <xf numFmtId="0" fontId="18" fillId="10" borderId="16" xfId="4" applyFont="1" applyFill="1" applyBorder="1" applyAlignment="1" applyProtection="1">
      <alignment horizontal="center" vertical="center" wrapText="1"/>
      <protection locked="0"/>
    </xf>
    <xf numFmtId="0" fontId="15" fillId="10" borderId="5" xfId="4" applyFont="1" applyFill="1" applyBorder="1" applyAlignment="1" applyProtection="1">
      <alignment horizontal="center" vertical="center" wrapText="1"/>
      <protection locked="0"/>
    </xf>
    <xf numFmtId="0" fontId="11" fillId="9" borderId="5" xfId="2" applyFont="1" applyFill="1" applyBorder="1" applyAlignment="1">
      <alignment horizontal="left" vertical="center" wrapText="1" indent="1"/>
    </xf>
    <xf numFmtId="0" fontId="11" fillId="9" borderId="6" xfId="2" applyFont="1" applyFill="1" applyBorder="1" applyAlignment="1">
      <alignment horizontal="left" vertical="center" wrapText="1" indent="1"/>
    </xf>
    <xf numFmtId="0" fontId="11" fillId="9" borderId="7" xfId="2" applyFont="1" applyFill="1" applyBorder="1" applyAlignment="1">
      <alignment horizontal="left" vertical="center" wrapText="1" indent="1"/>
    </xf>
    <xf numFmtId="0" fontId="15" fillId="10" borderId="6" xfId="4" applyFont="1" applyFill="1" applyBorder="1" applyAlignment="1" applyProtection="1">
      <alignment horizontal="center" vertical="center" wrapText="1"/>
      <protection locked="0"/>
    </xf>
    <xf numFmtId="0" fontId="15" fillId="10" borderId="7" xfId="4" applyFont="1" applyFill="1" applyBorder="1" applyAlignment="1" applyProtection="1">
      <alignment horizontal="center" vertical="center" wrapText="1"/>
      <protection locked="0"/>
    </xf>
    <xf numFmtId="0" fontId="8" fillId="6" borderId="5" xfId="2" applyFont="1" applyFill="1" applyBorder="1" applyAlignment="1">
      <alignment horizontal="center" vertical="center"/>
    </xf>
    <xf numFmtId="0" fontId="8" fillId="6" borderId="6" xfId="2" applyFont="1" applyFill="1" applyBorder="1" applyAlignment="1">
      <alignment horizontal="center" vertical="center"/>
    </xf>
    <xf numFmtId="0" fontId="8" fillId="6" borderId="7" xfId="2" applyFont="1" applyFill="1" applyBorder="1" applyAlignment="1">
      <alignment horizontal="center" vertical="center"/>
    </xf>
    <xf numFmtId="0" fontId="51" fillId="6" borderId="5" xfId="2" applyFont="1" applyFill="1" applyBorder="1" applyAlignment="1">
      <alignment horizontal="center" vertical="center" wrapText="1"/>
    </xf>
    <xf numFmtId="0" fontId="50" fillId="6" borderId="6" xfId="2" applyFont="1" applyFill="1" applyBorder="1" applyAlignment="1">
      <alignment horizontal="center" vertical="center" wrapText="1"/>
    </xf>
    <xf numFmtId="0" fontId="50" fillId="6" borderId="7" xfId="2" applyFont="1" applyFill="1" applyBorder="1" applyAlignment="1">
      <alignment horizontal="center" vertical="center" wrapText="1"/>
    </xf>
    <xf numFmtId="0" fontId="18" fillId="11" borderId="5" xfId="4" applyFont="1" applyFill="1" applyBorder="1" applyAlignment="1" applyProtection="1">
      <alignment horizontal="center" vertical="center"/>
      <protection locked="0"/>
    </xf>
    <xf numFmtId="0" fontId="18" fillId="11" borderId="6" xfId="4" applyFont="1" applyFill="1" applyBorder="1" applyAlignment="1" applyProtection="1">
      <alignment horizontal="center" vertical="center"/>
      <protection locked="0"/>
    </xf>
    <xf numFmtId="0" fontId="18" fillId="11" borderId="7" xfId="4" applyFont="1" applyFill="1" applyBorder="1" applyAlignment="1" applyProtection="1">
      <alignment horizontal="center" vertical="center"/>
      <protection locked="0"/>
    </xf>
    <xf numFmtId="0" fontId="10" fillId="9" borderId="10" xfId="2" applyFont="1" applyFill="1" applyBorder="1" applyAlignment="1">
      <alignment horizontal="left" vertical="center" wrapText="1" indent="1"/>
    </xf>
    <xf numFmtId="0" fontId="10" fillId="9" borderId="11" xfId="2" applyFont="1" applyFill="1" applyBorder="1" applyAlignment="1">
      <alignment horizontal="left" vertical="center" wrapText="1" indent="1"/>
    </xf>
    <xf numFmtId="0" fontId="10" fillId="9" borderId="9" xfId="2" applyFont="1" applyFill="1" applyBorder="1" applyAlignment="1">
      <alignment horizontal="left" vertical="center" wrapText="1" indent="1"/>
    </xf>
    <xf numFmtId="0" fontId="29" fillId="29" borderId="12" xfId="4" applyFont="1" applyFill="1" applyBorder="1" applyAlignment="1">
      <alignment horizontal="center" vertical="center" wrapText="1"/>
    </xf>
    <xf numFmtId="0" fontId="29" fillId="29" borderId="17" xfId="4" applyFont="1" applyFill="1" applyBorder="1" applyAlignment="1">
      <alignment horizontal="center" vertical="center" wrapText="1"/>
    </xf>
    <xf numFmtId="0" fontId="29" fillId="29" borderId="13" xfId="4" applyFont="1" applyFill="1" applyBorder="1" applyAlignment="1">
      <alignment horizontal="center" vertical="center" wrapText="1"/>
    </xf>
    <xf numFmtId="9" fontId="38" fillId="20" borderId="12" xfId="4" applyNumberFormat="1" applyFont="1" applyFill="1" applyBorder="1" applyAlignment="1">
      <alignment horizontal="center" vertical="center" wrapText="1"/>
    </xf>
    <xf numFmtId="9" fontId="38" fillId="20" borderId="17" xfId="4" applyNumberFormat="1" applyFont="1" applyFill="1" applyBorder="1" applyAlignment="1">
      <alignment horizontal="center" vertical="center" wrapText="1"/>
    </xf>
    <xf numFmtId="9" fontId="38" fillId="20" borderId="13" xfId="4" applyNumberFormat="1" applyFont="1" applyFill="1" applyBorder="1" applyAlignment="1">
      <alignment horizontal="center" vertical="center" wrapText="1"/>
    </xf>
    <xf numFmtId="0" fontId="28" fillId="29" borderId="21" xfId="4" applyFont="1" applyFill="1" applyBorder="1" applyAlignment="1">
      <alignment horizontal="center" vertical="center" wrapText="1"/>
    </xf>
    <xf numFmtId="0" fontId="28" fillId="29" borderId="20" xfId="4" applyFont="1" applyFill="1" applyBorder="1" applyAlignment="1">
      <alignment horizontal="center" vertical="center" wrapText="1"/>
    </xf>
    <xf numFmtId="0" fontId="28" fillId="29" borderId="22" xfId="4" applyFont="1" applyFill="1" applyBorder="1" applyAlignment="1">
      <alignment horizontal="center" vertical="center" wrapText="1"/>
    </xf>
    <xf numFmtId="0" fontId="28" fillId="29" borderId="24" xfId="4" applyFont="1" applyFill="1" applyBorder="1" applyAlignment="1">
      <alignment horizontal="center" vertical="center" wrapText="1"/>
    </xf>
    <xf numFmtId="0" fontId="28" fillId="29" borderId="14" xfId="4" applyFont="1" applyFill="1" applyBorder="1" applyAlignment="1">
      <alignment horizontal="center" vertical="center" wrapText="1"/>
    </xf>
    <xf numFmtId="0" fontId="28" fillId="29" borderId="16" xfId="4" applyFont="1" applyFill="1" applyBorder="1" applyAlignment="1">
      <alignment horizontal="center" vertical="center" wrapText="1"/>
    </xf>
    <xf numFmtId="0" fontId="48" fillId="0" borderId="1" xfId="4" applyFont="1" applyBorder="1" applyAlignment="1">
      <alignment horizontal="center" vertical="center" wrapText="1"/>
    </xf>
    <xf numFmtId="0" fontId="49" fillId="0" borderId="1" xfId="4" applyFont="1" applyBorder="1" applyAlignment="1">
      <alignment horizontal="center" vertical="center" wrapText="1"/>
    </xf>
    <xf numFmtId="0" fontId="31" fillId="7" borderId="8" xfId="4" applyFont="1" applyFill="1" applyBorder="1" applyAlignment="1">
      <alignment horizontal="center" vertical="center"/>
    </xf>
    <xf numFmtId="0" fontId="31" fillId="25" borderId="8" xfId="4" applyFont="1" applyFill="1" applyBorder="1" applyAlignment="1">
      <alignment horizontal="center" vertical="center"/>
    </xf>
    <xf numFmtId="0" fontId="29" fillId="9" borderId="17" xfId="4" applyFont="1" applyFill="1" applyBorder="1" applyAlignment="1">
      <alignment horizontal="center" vertical="center" wrapText="1"/>
    </xf>
    <xf numFmtId="0" fontId="29" fillId="9" borderId="13" xfId="4" applyFont="1" applyFill="1" applyBorder="1" applyAlignment="1">
      <alignment horizontal="center" vertical="center" wrapText="1"/>
    </xf>
    <xf numFmtId="0" fontId="28" fillId="9" borderId="14" xfId="4" applyFont="1" applyFill="1" applyBorder="1" applyAlignment="1">
      <alignment horizontal="center" vertical="center" wrapText="1"/>
    </xf>
    <xf numFmtId="0" fontId="28" fillId="9" borderId="16" xfId="4" applyFont="1" applyFill="1" applyBorder="1" applyAlignment="1">
      <alignment horizontal="center" vertical="center" wrapText="1"/>
    </xf>
    <xf numFmtId="0" fontId="28" fillId="9" borderId="5" xfId="4" applyFont="1" applyFill="1" applyBorder="1" applyAlignment="1">
      <alignment horizontal="center" vertical="center" wrapText="1"/>
    </xf>
    <xf numFmtId="0" fontId="28" fillId="9" borderId="7" xfId="4" applyFont="1" applyFill="1" applyBorder="1" applyAlignment="1">
      <alignment horizontal="center" vertical="center" wrapText="1"/>
    </xf>
    <xf numFmtId="0" fontId="35" fillId="28" borderId="8" xfId="4" applyFont="1" applyFill="1" applyBorder="1" applyAlignment="1">
      <alignment horizontal="center" vertical="center" wrapText="1"/>
    </xf>
    <xf numFmtId="0" fontId="27" fillId="38" borderId="8" xfId="4" applyFont="1" applyFill="1" applyBorder="1" applyAlignment="1">
      <alignment horizontal="center" vertical="center"/>
    </xf>
    <xf numFmtId="0" fontId="28" fillId="29" borderId="8" xfId="4" applyFont="1" applyFill="1" applyBorder="1" applyAlignment="1">
      <alignment horizontal="center" vertical="center" wrapText="1"/>
    </xf>
    <xf numFmtId="0" fontId="27" fillId="12" borderId="0" xfId="4" applyFont="1" applyFill="1" applyAlignment="1">
      <alignment horizontal="center" vertical="center"/>
    </xf>
    <xf numFmtId="0" fontId="27" fillId="26" borderId="8" xfId="4" applyFont="1" applyFill="1" applyBorder="1" applyAlignment="1">
      <alignment horizontal="center" vertical="center"/>
    </xf>
    <xf numFmtId="0" fontId="13" fillId="9" borderId="8" xfId="10" applyFill="1" applyBorder="1" applyAlignment="1">
      <alignment horizontal="center" vertical="center" wrapText="1"/>
    </xf>
    <xf numFmtId="9" fontId="57" fillId="43" borderId="8" xfId="0" applyNumberFormat="1" applyFont="1" applyFill="1" applyBorder="1" applyAlignment="1">
      <alignment horizontal="center" vertical="center" wrapText="1"/>
    </xf>
    <xf numFmtId="0" fontId="13" fillId="29" borderId="8" xfId="10" applyFill="1" applyBorder="1" applyAlignment="1">
      <alignment horizontal="center" vertical="center" wrapText="1"/>
    </xf>
    <xf numFmtId="0" fontId="29" fillId="9" borderId="12" xfId="4" applyFont="1" applyFill="1" applyBorder="1" applyAlignment="1">
      <alignment horizontal="center" vertical="center" wrapText="1"/>
    </xf>
    <xf numFmtId="0" fontId="28" fillId="9" borderId="8" xfId="4" applyFont="1" applyFill="1" applyBorder="1" applyAlignment="1">
      <alignment horizontal="center" vertical="center" wrapText="1"/>
    </xf>
    <xf numFmtId="0" fontId="28" fillId="9" borderId="5" xfId="4" applyFont="1" applyFill="1" applyBorder="1" applyAlignment="1">
      <alignment horizontal="center" vertical="top" wrapText="1"/>
    </xf>
    <xf numFmtId="0" fontId="28" fillId="9" borderId="7" xfId="4" applyFont="1" applyFill="1" applyBorder="1" applyAlignment="1">
      <alignment horizontal="center" vertical="top" wrapText="1"/>
    </xf>
    <xf numFmtId="0" fontId="41" fillId="44" borderId="12" xfId="0" applyFont="1" applyFill="1" applyBorder="1" applyAlignment="1">
      <alignment horizontal="center" vertical="center" wrapText="1"/>
    </xf>
    <xf numFmtId="0" fontId="41" fillId="44" borderId="17" xfId="0" applyFont="1" applyFill="1" applyBorder="1" applyAlignment="1">
      <alignment horizontal="center" vertical="center" wrapText="1"/>
    </xf>
    <xf numFmtId="0" fontId="41" fillId="44" borderId="13" xfId="0" applyFont="1" applyFill="1" applyBorder="1" applyAlignment="1">
      <alignment horizontal="center" vertical="center" wrapText="1"/>
    </xf>
    <xf numFmtId="0" fontId="41" fillId="47" borderId="12" xfId="0" applyFont="1" applyFill="1" applyBorder="1" applyAlignment="1">
      <alignment horizontal="center" vertical="center" wrapText="1"/>
    </xf>
    <xf numFmtId="0" fontId="41" fillId="47" borderId="17" xfId="0" applyFont="1" applyFill="1" applyBorder="1" applyAlignment="1">
      <alignment horizontal="center" vertical="center" wrapText="1"/>
    </xf>
    <xf numFmtId="0" fontId="41" fillId="47" borderId="13" xfId="0" applyFont="1" applyFill="1" applyBorder="1" applyAlignment="1">
      <alignment horizontal="center" vertical="center" wrapText="1"/>
    </xf>
    <xf numFmtId="164" fontId="41" fillId="44" borderId="12" xfId="1" applyNumberFormat="1" applyFont="1" applyFill="1" applyBorder="1" applyAlignment="1">
      <alignment horizontal="center" vertical="center" wrapText="1"/>
    </xf>
    <xf numFmtId="164" fontId="41" fillId="44" borderId="17" xfId="1" applyNumberFormat="1" applyFont="1" applyFill="1" applyBorder="1" applyAlignment="1">
      <alignment horizontal="center" vertical="center" wrapText="1"/>
    </xf>
    <xf numFmtId="164" fontId="41" fillId="44" borderId="13" xfId="1" applyNumberFormat="1" applyFont="1" applyFill="1" applyBorder="1" applyAlignment="1">
      <alignment horizontal="center" vertical="center" wrapText="1"/>
    </xf>
    <xf numFmtId="0" fontId="41" fillId="45" borderId="12" xfId="0" applyFont="1" applyFill="1" applyBorder="1" applyAlignment="1">
      <alignment horizontal="center" vertical="center" wrapText="1"/>
    </xf>
    <xf numFmtId="0" fontId="41" fillId="45" borderId="17" xfId="0" applyFont="1" applyFill="1" applyBorder="1" applyAlignment="1">
      <alignment horizontal="center" vertical="center" wrapText="1"/>
    </xf>
    <xf numFmtId="0" fontId="41" fillId="45" borderId="13" xfId="0" applyFont="1" applyFill="1" applyBorder="1" applyAlignment="1">
      <alignment horizontal="center" vertical="center" wrapText="1"/>
    </xf>
    <xf numFmtId="0" fontId="41" fillId="29" borderId="12" xfId="0" applyFont="1" applyFill="1" applyBorder="1" applyAlignment="1">
      <alignment horizontal="center" vertical="center" wrapText="1"/>
    </xf>
    <xf numFmtId="0" fontId="41" fillId="29" borderId="17" xfId="0" applyFont="1" applyFill="1" applyBorder="1" applyAlignment="1">
      <alignment horizontal="center" vertical="center" wrapText="1"/>
    </xf>
    <xf numFmtId="0" fontId="41" fillId="29" borderId="13" xfId="0" applyFont="1" applyFill="1" applyBorder="1" applyAlignment="1">
      <alignment horizontal="center" vertical="center" wrapText="1"/>
    </xf>
    <xf numFmtId="164" fontId="41" fillId="45" borderId="12" xfId="1" applyNumberFormat="1" applyFont="1" applyFill="1" applyBorder="1" applyAlignment="1">
      <alignment horizontal="center" vertical="center" wrapText="1"/>
    </xf>
    <xf numFmtId="164" fontId="41" fillId="45" borderId="17" xfId="1" applyNumberFormat="1" applyFont="1" applyFill="1" applyBorder="1" applyAlignment="1">
      <alignment horizontal="center" vertical="center" wrapText="1"/>
    </xf>
    <xf numFmtId="164" fontId="41" fillId="45" borderId="13" xfId="1" applyNumberFormat="1" applyFont="1" applyFill="1" applyBorder="1" applyAlignment="1">
      <alignment horizontal="center" vertical="center" wrapText="1"/>
    </xf>
    <xf numFmtId="0" fontId="41" fillId="9" borderId="12" xfId="0" applyFont="1" applyFill="1" applyBorder="1" applyAlignment="1">
      <alignment horizontal="center" vertical="center" wrapText="1"/>
    </xf>
    <xf numFmtId="0" fontId="41" fillId="9" borderId="17" xfId="0" applyFont="1" applyFill="1" applyBorder="1" applyAlignment="1">
      <alignment horizontal="center" vertical="center" wrapText="1"/>
    </xf>
    <xf numFmtId="0" fontId="41" fillId="9" borderId="13" xfId="0" applyFont="1" applyFill="1" applyBorder="1" applyAlignment="1">
      <alignment horizontal="center" vertical="center" wrapText="1"/>
    </xf>
    <xf numFmtId="9" fontId="19" fillId="16" borderId="8" xfId="0" applyNumberFormat="1" applyFont="1" applyFill="1" applyBorder="1" applyAlignment="1">
      <alignment horizontal="center" vertical="center"/>
    </xf>
    <xf numFmtId="9" fontId="19" fillId="16" borderId="8" xfId="0" applyNumberFormat="1" applyFont="1" applyFill="1" applyBorder="1" applyAlignment="1">
      <alignment horizontal="center" vertical="center"/>
    </xf>
    <xf numFmtId="0" fontId="19" fillId="16" borderId="8" xfId="0" applyFont="1" applyFill="1" applyBorder="1" applyAlignment="1">
      <alignment horizontal="center" vertical="center"/>
    </xf>
    <xf numFmtId="0" fontId="19" fillId="16" borderId="8" xfId="0" applyFont="1" applyFill="1" applyBorder="1" applyAlignment="1">
      <alignment horizontal="center" vertical="center"/>
    </xf>
    <xf numFmtId="9" fontId="19" fillId="16" borderId="12" xfId="0" applyNumberFormat="1" applyFont="1" applyFill="1" applyBorder="1" applyAlignment="1">
      <alignment horizontal="center" vertical="center"/>
    </xf>
    <xf numFmtId="9" fontId="19" fillId="16" borderId="13" xfId="0" applyNumberFormat="1" applyFont="1" applyFill="1" applyBorder="1" applyAlignment="1">
      <alignment horizontal="center" vertical="center"/>
    </xf>
    <xf numFmtId="10" fontId="19" fillId="16" borderId="8" xfId="7" applyNumberFormat="1" applyFont="1" applyFill="1" applyBorder="1" applyAlignment="1">
      <alignment horizontal="center" vertical="center"/>
    </xf>
    <xf numFmtId="9" fontId="19" fillId="16" borderId="8" xfId="7" applyFont="1" applyFill="1" applyBorder="1" applyAlignment="1">
      <alignment horizontal="center" vertical="center"/>
    </xf>
    <xf numFmtId="10" fontId="19" fillId="16" borderId="8" xfId="0" applyNumberFormat="1" applyFont="1" applyFill="1" applyBorder="1" applyAlignment="1">
      <alignment horizontal="center" vertical="center"/>
    </xf>
    <xf numFmtId="9" fontId="19" fillId="16" borderId="8" xfId="7" applyFont="1" applyFill="1" applyBorder="1" applyAlignment="1">
      <alignment horizontal="center" vertical="center"/>
    </xf>
    <xf numFmtId="9" fontId="19" fillId="16" borderId="12" xfId="7" applyFont="1" applyFill="1" applyBorder="1" applyAlignment="1">
      <alignment horizontal="center" vertical="center"/>
    </xf>
    <xf numFmtId="9" fontId="19" fillId="16" borderId="13" xfId="7" applyFont="1" applyFill="1" applyBorder="1" applyAlignment="1">
      <alignment horizontal="center" vertical="center"/>
    </xf>
  </cellXfs>
  <cellStyles count="14">
    <cellStyle name="Hipervínculo" xfId="9" builtinId="8"/>
    <cellStyle name="Hipervínculo 2" xfId="5" xr:uid="{A9E3A2EB-7226-479E-9F02-844946DF2933}"/>
    <cellStyle name="Hyperlink" xfId="12" xr:uid="{00000000-000B-0000-0000-000008000000}"/>
    <cellStyle name="Millares 2" xfId="13" xr:uid="{259E5E0B-70B8-4307-AEDB-53ECADB898E0}"/>
    <cellStyle name="Moneda" xfId="1" builtinId="4"/>
    <cellStyle name="Moneda [0]" xfId="6" builtinId="7"/>
    <cellStyle name="Moneda 2" xfId="8" xr:uid="{D2B5BDDF-075E-4E53-A3D5-FF5B1D3C8FC6}"/>
    <cellStyle name="Normal" xfId="0" builtinId="0"/>
    <cellStyle name="Normal 2" xfId="2" xr:uid="{557A2409-1137-4697-85A2-CA79CFCB3E5A}"/>
    <cellStyle name="Normal 2 2" xfId="10" xr:uid="{DE16D462-5247-4632-99A8-4DA7511B81ED}"/>
    <cellStyle name="Normal 3" xfId="4" xr:uid="{0E3ABB18-B9B1-44E6-B015-AC20F5810D47}"/>
    <cellStyle name="Normal 7" xfId="3" xr:uid="{36764C73-3A39-4D65-B194-39584BDD7D60}"/>
    <cellStyle name="Porcentaje" xfId="7" builtinId="5"/>
    <cellStyle name="Porcentaje 2" xfId="11" xr:uid="{9F951186-AE9A-4BCF-ABB0-1CE36F35244F}"/>
  </cellStyles>
  <dxfs count="0"/>
  <tableStyles count="0" defaultTableStyle="TableStyleMedium2" defaultPivotStyle="PivotStyleLight16"/>
  <colors>
    <mruColors>
      <color rgb="FFFFECFC"/>
      <color rgb="FFBA004C"/>
      <color rgb="FF3B4593"/>
      <color rgb="FF5F43A8"/>
      <color rgb="FFEBCFDA"/>
      <color rgb="FFB400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742948</xdr:colOff>
      <xdr:row>2</xdr:row>
      <xdr:rowOff>160073</xdr:rowOff>
    </xdr:from>
    <xdr:to>
      <xdr:col>2</xdr:col>
      <xdr:colOff>1338601</xdr:colOff>
      <xdr:row>4</xdr:row>
      <xdr:rowOff>108625</xdr:rowOff>
    </xdr:to>
    <xdr:pic>
      <xdr:nvPicPr>
        <xdr:cNvPr id="9" name="Imagen 8">
          <a:extLst>
            <a:ext uri="{FF2B5EF4-FFF2-40B4-BE49-F238E27FC236}">
              <a16:creationId xmlns:a16="http://schemas.microsoft.com/office/drawing/2014/main" id="{CBFEF585-B563-4CC5-9148-7FDC7411EF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1615" y="551656"/>
          <a:ext cx="1526986" cy="9222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1038223</xdr:colOff>
      <xdr:row>0</xdr:row>
      <xdr:rowOff>0</xdr:rowOff>
    </xdr:from>
    <xdr:to>
      <xdr:col>1</xdr:col>
      <xdr:colOff>603249</xdr:colOff>
      <xdr:row>0</xdr:row>
      <xdr:rowOff>989166</xdr:rowOff>
    </xdr:to>
    <xdr:pic>
      <xdr:nvPicPr>
        <xdr:cNvPr id="3" name="Imagen 2">
          <a:extLst>
            <a:ext uri="{FF2B5EF4-FFF2-40B4-BE49-F238E27FC236}">
              <a16:creationId xmlns:a16="http://schemas.microsoft.com/office/drawing/2014/main" id="{B1856C4B-63C5-41DF-AA5E-13C44ED490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3" y="0"/>
          <a:ext cx="1141943" cy="9891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1461180</xdr:colOff>
      <xdr:row>1</xdr:row>
      <xdr:rowOff>50122</xdr:rowOff>
    </xdr:from>
    <xdr:to>
      <xdr:col>2</xdr:col>
      <xdr:colOff>504412</xdr:colOff>
      <xdr:row>1</xdr:row>
      <xdr:rowOff>1924804</xdr:rowOff>
    </xdr:to>
    <xdr:pic>
      <xdr:nvPicPr>
        <xdr:cNvPr id="3" name="Imagen 2">
          <a:extLst>
            <a:ext uri="{FF2B5EF4-FFF2-40B4-BE49-F238E27FC236}">
              <a16:creationId xmlns:a16="http://schemas.microsoft.com/office/drawing/2014/main" id="{55F35035-E2E2-4D22-B353-25FCF6998F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9305" y="264435"/>
          <a:ext cx="1805482" cy="18746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752023</xdr:colOff>
      <xdr:row>0</xdr:row>
      <xdr:rowOff>0</xdr:rowOff>
    </xdr:from>
    <xdr:to>
      <xdr:col>1</xdr:col>
      <xdr:colOff>2028198</xdr:colOff>
      <xdr:row>1</xdr:row>
      <xdr:rowOff>68036</xdr:rowOff>
    </xdr:to>
    <xdr:pic>
      <xdr:nvPicPr>
        <xdr:cNvPr id="2" name="Imagen 1">
          <a:extLst>
            <a:ext uri="{FF2B5EF4-FFF2-40B4-BE49-F238E27FC236}">
              <a16:creationId xmlns:a16="http://schemas.microsoft.com/office/drawing/2014/main" id="{E3C99902-B6DA-43A8-9CA6-AA0E669B59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0623" y="0"/>
          <a:ext cx="1276175" cy="13380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ANE\INFORMACI&#211;N%20OPLAN\2_PLANES_INSTITUCIONALES\3_PLAN_ESTRATEGICO_INSTITUCIONAL\2023-2026\Seguimientos\2024\01_Matriz%20de%20seguimiento%202024_PEI%202023-2026.xlsx" TargetMode="External"/><Relationship Id="rId1" Type="http://schemas.openxmlformats.org/officeDocument/2006/relationships/externalLinkPath" Target="https://danegovco.sharepoint.com/sites/PlanesInstitucionales-MetasHisttricasporrea2018-2022/Documentos%20compartidos/PLAN%20ESTRATEGICO%20INSTITUCIONAL_PEI/Seguimientos/2024/01_Matriz%20de%20seguimiento%202024_PEI%202023-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Las%20Molina\AppData\Local\Microsoft\Windows\INetCache\Content.Outlook\KA42C391\01_Matriz%20de%20seguimiento%202024_PEI%202023-2026.xlsx" TargetMode="External"/><Relationship Id="rId1" Type="http://schemas.openxmlformats.org/officeDocument/2006/relationships/externalLinkPath" Target="https://danegovco.sharepoint.com/Users/Las%20Molina/AppData/Local/Microsoft/Windows/INetCache/Content.Outlook/KA42C391/01_Matriz%20de%20seguimiento%202024_PEI%202023-20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jahigueras\Documents\PEI%20-%20PES\00_Matriz%20Integrada\Homologaci&#243;n%20Metas.xlsx" TargetMode="External"/><Relationship Id="rId1" Type="http://schemas.openxmlformats.org/officeDocument/2006/relationships/externalLinkPath" Target="https://danegovco.sharepoint.com/sites/PlanesInstitucionales-MetasHisttricasporrea2018-2022/Documentos%20compartidos/PLAN%20ESTRATEGICO%20INSTITUCIONAL_PEI/Seguimientos/2025/Seguimiento%20Anual/Homologaci&#243;n%20Met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avance PEI"/>
      <sheetName val="Reporte indicadores población"/>
      <sheetName val="LISTA"/>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avance PEI"/>
      <sheetName val="Reporte indicadores población"/>
      <sheetName val="LISTA"/>
    </sheetNames>
    <sheetDataSet>
      <sheetData sheetId="0"/>
      <sheetData sheetId="1"/>
      <sheetData sheetId="2">
        <row r="1">
          <cell r="C1" t="str">
            <v>Ampliacion_de_la_capacidad_del_DANE_para_la_coordinación_del_SEN_</v>
          </cell>
          <cell r="D1" t="str">
            <v>Cultura_Estadistica</v>
          </cell>
          <cell r="E1" t="str">
            <v>Fortalecimiento_de_la_capacidad_institucional_para_la_implementación_del_modelo_de_gestion_Nacional</v>
          </cell>
          <cell r="F1" t="str">
            <v>Fortalecimiento_de_la_integracion_de_la_informacion_geoespacial_en_el_proceso_estadistico_nacional</v>
          </cell>
          <cell r="G1" t="str">
            <v>Gestion_Documental</v>
          </cell>
          <cell r="H1" t="str">
            <v>Mejoramiento_de_la_infraestructura_y_equipamiento_fisico_de_la_entidad_a_nivel_nacional</v>
          </cell>
          <cell r="I1" t="str">
            <v>Modernizacion_tecnologica_para_la_transformacion_digital_del_DANE_a_nivel_Nacional</v>
          </cell>
          <cell r="J1" t="str">
            <v>Optimizacion_de_la_capacidad_del_DANE_en_sus_procesos_de_recoleccion_y_acopio</v>
          </cell>
          <cell r="K1" t="str">
            <v>Produccion_de_información_Estadística_analizada_</v>
          </cell>
          <cell r="L1" t="str">
            <v>Produccion_de_informacion_estructural._Nacional</v>
          </cell>
          <cell r="M1" t="str">
            <v>Prospectiva_E_Innovación</v>
          </cell>
          <cell r="N1" t="str">
            <v>Fortalecimiento_de_la_Capacidad_de_Produccion_de_Informacion_Estadistica_del_SEN_Nacional</v>
          </cell>
          <cell r="O1" t="str">
            <v>No_Aplica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EI_DANE"/>
      <sheetName val="DANE-IGAC"/>
      <sheetName val="IGAC"/>
      <sheetName val="DANE-IGAC (2)"/>
    </sheetNames>
    <sheetDataSet>
      <sheetData sheetId="0">
        <row r="2">
          <cell r="F2" t="str">
            <v>CODIGO META</v>
          </cell>
          <cell r="G2" t="str">
            <v>META TOTAL</v>
          </cell>
          <cell r="H2" t="str">
            <v>NOMBRE META</v>
          </cell>
          <cell r="I2" t="str">
            <v>ID_PES</v>
          </cell>
        </row>
        <row r="3">
          <cell r="F3" t="str">
            <v>L1.1</v>
          </cell>
          <cell r="G3">
            <v>1</v>
          </cell>
          <cell r="H3" t="str">
            <v>Desarrollar una estrategia de cooperación y movilización internacional</v>
          </cell>
          <cell r="I3" t="str">
            <v>.</v>
          </cell>
        </row>
        <row r="4">
          <cell r="F4" t="str">
            <v>L1.2</v>
          </cell>
          <cell r="G4">
            <v>1</v>
          </cell>
          <cell r="H4" t="str">
            <v>Participar en el V Foro Mundial de Datos de Naciones Unidas, realizado en la ciudad de Medellín.</v>
          </cell>
          <cell r="I4" t="str">
            <v>PES_13</v>
          </cell>
        </row>
        <row r="5">
          <cell r="F5" t="str">
            <v>L1.3</v>
          </cell>
          <cell r="G5">
            <v>1</v>
          </cell>
          <cell r="H5" t="str">
            <v>Mejorar el acceso y visualización  de los contenidos del portal web del DANE</v>
          </cell>
          <cell r="I5" t="str">
            <v>PES_11</v>
          </cell>
        </row>
        <row r="6">
          <cell r="F6" t="str">
            <v>L1.4</v>
          </cell>
          <cell r="G6" t="str">
            <v>100%
STOCK</v>
          </cell>
          <cell r="H6" t="str">
            <v xml:space="preserve">Desarrollar una estrategia de comunicación y difusión de la información estadística que permita la visualización de brechas sociales, económicas y ambientales. </v>
          </cell>
          <cell r="I6" t="str">
            <v>PES_12</v>
          </cell>
        </row>
        <row r="8">
          <cell r="F8" t="str">
            <v>L1.5</v>
          </cell>
          <cell r="G8">
            <v>4</v>
          </cell>
          <cell r="H8" t="str">
            <v>Realizar la publicación de la variación anual del Índice de Precios al Consumidor (IPC) sin alimentos ni regulados.</v>
          </cell>
          <cell r="I8" t="str">
            <v>.</v>
          </cell>
        </row>
        <row r="9">
          <cell r="F9" t="str">
            <v>L1.6</v>
          </cell>
          <cell r="G9">
            <v>68</v>
          </cell>
          <cell r="H9" t="str">
            <v xml:space="preserve">Realizar la publicación de boletines técnicos de las cuentas satélites que contribuyan en la difusión y acceso a la información, promoviendo el uso y la toma de decisión de los grupos de interés de la entidad. </v>
          </cell>
          <cell r="I9" t="str">
            <v>.</v>
          </cell>
        </row>
        <row r="10">
          <cell r="F10" t="str">
            <v>L1.7</v>
          </cell>
          <cell r="G10">
            <v>1</v>
          </cell>
          <cell r="H10" t="str">
            <v>Elaborar un documento de recomendaciones, buenas prácticas, directrices, mecanismos y alianzas para la participación ciudadana en la generación, la validación y el uso de datos estadísticos.</v>
          </cell>
          <cell r="I10" t="str">
            <v>.</v>
          </cell>
        </row>
        <row r="11">
          <cell r="F11" t="str">
            <v>L2.1</v>
          </cell>
          <cell r="G11">
            <v>7</v>
          </cell>
          <cell r="H11" t="str">
            <v>Una hoja de ruta con Parques Nacionales Naturales en la que se caracterice las condiciones socio-económicas de las familias habitantes de las áreas del Sistema de Parques Nacionales Naturales.</v>
          </cell>
          <cell r="I11" t="str">
            <v>PES_1</v>
          </cell>
        </row>
        <row r="12">
          <cell r="F12" t="str">
            <v>L2.2</v>
          </cell>
          <cell r="G12">
            <v>1</v>
          </cell>
          <cell r="H12" t="str">
            <v>Un Sistema de Información estadístico para la economía popular, diseñado e implementado.</v>
          </cell>
          <cell r="I12" t="str">
            <v>.</v>
          </cell>
        </row>
        <row r="13">
          <cell r="F13" t="str">
            <v>L2.3</v>
          </cell>
          <cell r="G13" t="str">
            <v>2 DOCUMENTOS
100%</v>
          </cell>
          <cell r="H13" t="str">
            <v>Diagnóstico y plan de fortalecimiento del Registro Social de Hogares.</v>
          </cell>
          <cell r="I13" t="str">
            <v>.</v>
          </cell>
        </row>
        <row r="14">
          <cell r="F14" t="str">
            <v>L2.4</v>
          </cell>
          <cell r="G14">
            <v>1</v>
          </cell>
          <cell r="H14" t="str">
            <v xml:space="preserve">Elaborar y publicar nuevas mediciones de desigualdad en torno a la tierra, la propiedad inmueble, la tenencia de activos financieros y la riqueza en el país. </v>
          </cell>
          <cell r="I14" t="str">
            <v>PES_6</v>
          </cell>
        </row>
        <row r="15">
          <cell r="F15" t="str">
            <v>L2.5</v>
          </cell>
          <cell r="G15">
            <v>4</v>
          </cell>
          <cell r="H15" t="str">
            <v>Realizar la publicación de mediciones de pobreza</v>
          </cell>
          <cell r="I15" t="str">
            <v>PES_17</v>
          </cell>
        </row>
        <row r="16">
          <cell r="F16" t="str">
            <v>L2.6</v>
          </cell>
          <cell r="G16">
            <v>1</v>
          </cell>
          <cell r="H16" t="str">
            <v>Aprovechamiento estadístico de  fuentes tradicionales, no tradicionales y registros administrativos, que permitan caracterizar a la población con enfoques diferenciales.</v>
          </cell>
          <cell r="I16" t="str">
            <v>PES_18</v>
          </cell>
        </row>
        <row r="17">
          <cell r="F17" t="str">
            <v>L2.7</v>
          </cell>
          <cell r="G17">
            <v>4</v>
          </cell>
          <cell r="H17" t="str">
            <v>Fortalecimiento de capacidades para la continuidad del Sistema de información de Economía Circular (SIEC).</v>
          </cell>
          <cell r="I17" t="str">
            <v>PES_19</v>
          </cell>
        </row>
        <row r="18">
          <cell r="F18" t="str">
            <v>L2.8</v>
          </cell>
          <cell r="G18">
            <v>1</v>
          </cell>
          <cell r="H18" t="str">
            <v>Realizar el Censo Económico Nacional en el año 2024  y sus resultados analizados, evaluados y publicados en el 2025.</v>
          </cell>
          <cell r="I18" t="str">
            <v>PES_7</v>
          </cell>
        </row>
        <row r="22">
          <cell r="F22" t="str">
            <v>L2.9</v>
          </cell>
          <cell r="G22">
            <v>1</v>
          </cell>
          <cell r="H22" t="str">
            <v>Desarrollar las acciones de cumplimiento de los compromisos concertados en las instancias de participación y consulta con grupos poblacionales</v>
          </cell>
          <cell r="I22" t="str">
            <v>PES_38</v>
          </cell>
        </row>
        <row r="24">
          <cell r="F24" t="str">
            <v>L3.1</v>
          </cell>
          <cell r="G24">
            <v>1</v>
          </cell>
          <cell r="H24" t="str">
            <v>Construir una cuenta satélite del deporte, para identificar la contribución del sector a la economía del país.</v>
          </cell>
          <cell r="I24" t="str">
            <v>PES_29</v>
          </cell>
        </row>
        <row r="25">
          <cell r="F25" t="str">
            <v>L3.2</v>
          </cell>
          <cell r="G25" t="str">
            <v>100%
STOCK</v>
          </cell>
          <cell r="H25" t="e">
            <v>#VALUE!</v>
          </cell>
          <cell r="I25" t="str">
            <v>PES_8</v>
          </cell>
        </row>
        <row r="26">
          <cell r="F26" t="str">
            <v>L3.3</v>
          </cell>
          <cell r="G26">
            <v>1</v>
          </cell>
          <cell r="H26" t="str">
            <v>Generar de manera sistemática información estadística entorno a la política nacional de cuidado</v>
          </cell>
          <cell r="I26" t="str">
            <v>PES_9</v>
          </cell>
        </row>
        <row r="27">
          <cell r="F27" t="str">
            <v>L3.4</v>
          </cell>
          <cell r="G27">
            <v>1</v>
          </cell>
          <cell r="H27" t="str">
            <v>Fortalecer la producción de información estadística para el seguimiento de los Objetivos de Desarrollo Sostenible - ODS.</v>
          </cell>
          <cell r="I27" t="str">
            <v>.</v>
          </cell>
        </row>
        <row r="28">
          <cell r="F28" t="str">
            <v>L3.5</v>
          </cell>
          <cell r="G28" t="str">
            <v>100%
STOCK</v>
          </cell>
          <cell r="H28" t="str">
            <v>Fortalecer las capacidades tecnologicas que habilitan las operaciones estadisticas y la gestión institucional, asegurando la prestación de los servicios de tecnologias de la información y comunicaciones  de la entidad.</v>
          </cell>
          <cell r="I28" t="str">
            <v>PES_23</v>
          </cell>
        </row>
        <row r="32">
          <cell r="F32" t="str">
            <v>L3.6</v>
          </cell>
          <cell r="G32" t="str">
            <v>100%
STOCK</v>
          </cell>
          <cell r="H32" t="str">
            <v>Mejorar la seguridad digital del DANE a través del fortalecimiento de las capacidades de ciberseguridad para asegurar la protección de la información misional e institucional</v>
          </cell>
          <cell r="I32" t="str">
            <v>PES_24</v>
          </cell>
        </row>
        <row r="34">
          <cell r="F34" t="str">
            <v>L3.7</v>
          </cell>
          <cell r="G34" t="str">
            <v>100%
STOCK</v>
          </cell>
          <cell r="H34" t="str">
            <v>Articular el alcance de las direcciones territoriales con el seguimiento y control en la producción de las operaciones estadísticas de fuente primaria.</v>
          </cell>
          <cell r="I34" t="str">
            <v>.</v>
          </cell>
        </row>
        <row r="35">
          <cell r="I35" t="str">
            <v>.</v>
          </cell>
        </row>
        <row r="36">
          <cell r="I36" t="str">
            <v>.</v>
          </cell>
        </row>
        <row r="37">
          <cell r="F37" t="str">
            <v>L4.1</v>
          </cell>
          <cell r="G37" t="str">
            <v>90 PUNTOS
STOCK</v>
          </cell>
          <cell r="H37" t="str">
            <v xml:space="preserve">Aumentar el índice de desempeño institucional de las políticas del MIPG </v>
          </cell>
          <cell r="I37" t="str">
            <v>.</v>
          </cell>
        </row>
        <row r="38">
          <cell r="F38" t="str">
            <v>L4.2</v>
          </cell>
          <cell r="G38" t="str">
            <v>100%
STOCK</v>
          </cell>
          <cell r="H38" t="str">
            <v>Implementar una estrategia de comunicación interna que promueva el cuidado y trabajo en equipo en la entidad</v>
          </cell>
          <cell r="I38" t="str">
            <v>.</v>
          </cell>
        </row>
        <row r="39">
          <cell r="F39" t="str">
            <v>L4.3</v>
          </cell>
          <cell r="G39">
            <v>1</v>
          </cell>
          <cell r="H39" t="str">
            <v xml:space="preserve">Realizar la reestructuración organizacional del DANE </v>
          </cell>
          <cell r="I39" t="str">
            <v>.</v>
          </cell>
        </row>
        <row r="40">
          <cell r="F40" t="str">
            <v>L4.4</v>
          </cell>
          <cell r="G40">
            <v>1</v>
          </cell>
          <cell r="H40" t="str">
            <v>Implementar una estrategia con enfoque preventivo que permita mejorar la gestión interna de los procesos de la entidad.</v>
          </cell>
          <cell r="I40" t="str">
            <v>.</v>
          </cell>
        </row>
        <row r="41">
          <cell r="F41" t="str">
            <v>L4.5</v>
          </cell>
          <cell r="G41" t="str">
            <v>100%
STOCK</v>
          </cell>
          <cell r="H41" t="str">
            <v>Fortalecer la implementación y cumplimiento de los mecanismos de la política de prevención del daño antijurídico.</v>
          </cell>
          <cell r="I41" t="str">
            <v>.</v>
          </cell>
        </row>
        <row r="42">
          <cell r="I42" t="str">
            <v>.</v>
          </cell>
        </row>
        <row r="43">
          <cell r="F43" t="str">
            <v>L4.6</v>
          </cell>
          <cell r="G43" t="str">
            <v>100%
STOCK</v>
          </cell>
          <cell r="H43" t="str">
            <v>Implementar acciones que permitan el fortalecimiento de la gestión estratégica del talento humano, de la gestión documental, administrativa, financiera y contractual en la entidad</v>
          </cell>
          <cell r="I43" t="str">
            <v>PES_32</v>
          </cell>
        </row>
        <row r="49">
          <cell r="F49" t="str">
            <v>L4.7</v>
          </cell>
          <cell r="G49" t="str">
            <v>100%
STOCK</v>
          </cell>
          <cell r="H49" t="e">
            <v>#VALUE!</v>
          </cell>
          <cell r="I49" t="str">
            <v>.</v>
          </cell>
        </row>
        <row r="50">
          <cell r="F50" t="str">
            <v>L5.1</v>
          </cell>
          <cell r="G50">
            <v>1</v>
          </cell>
          <cell r="H50" t="e">
            <v>#VALUE!</v>
          </cell>
          <cell r="I50" t="str">
            <v>PES_10</v>
          </cell>
        </row>
        <row r="51">
          <cell r="F51" t="str">
            <v>L5.2</v>
          </cell>
          <cell r="G51">
            <v>1</v>
          </cell>
          <cell r="H51" t="str">
            <v>Formular e implementar el Plan Estadístico Nacional (PEN)</v>
          </cell>
          <cell r="I51" t="str">
            <v>PES_33</v>
          </cell>
        </row>
        <row r="52">
          <cell r="F52" t="str">
            <v>L6.1</v>
          </cell>
          <cell r="G52">
            <v>1</v>
          </cell>
          <cell r="H52" t="str">
            <v xml:space="preserve">Realizar acompañamiento sectorial a los compromisos enmarcados en el desarrollo y avance del Catastro Multipropósito, promoviendo el uso y aprovechamiento de la información geográfica. </v>
          </cell>
          <cell r="I52" t="str">
            <v>.</v>
          </cell>
        </row>
      </sheetData>
      <sheetData sheetId="1"/>
      <sheetData sheetId="2"/>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dane.gov.co/index.php/estadisticas-por-tema/pobreza-y-condiciones-de-vida/pobreza-y-desigualdad" TargetMode="External"/><Relationship Id="rId13" Type="http://schemas.openxmlformats.org/officeDocument/2006/relationships/hyperlink" Target="file:///C:\Forms\AllItems.aspx%3fid=\sites\PlanesInstitucionales-MetasHisttricasporrea2018-2022\Documentos%20compartidos\SECRETAR%25C3%258DA%20GENERAL\Evidencias%20Planes%20Institucionales%202025&amp;viewid=4898ae3e-639a-41ac-b718-8f47bbb2b81e" TargetMode="External"/><Relationship Id="rId18" Type="http://schemas.openxmlformats.org/officeDocument/2006/relationships/hyperlink" Target="file:///C:\:f:\r\sites\PlanesInstitucionales-MetasHisttricasporrea2018-2022\Documentos%20compartidos\FURAG\REPORTE%202025\Resultados%20IDI_2025%3fcsf=1&amp;web=1&amp;e=tHoqTa" TargetMode="External"/><Relationship Id="rId3" Type="http://schemas.openxmlformats.org/officeDocument/2006/relationships/hyperlink" Target="file:///C:\:f:\r\sites\PlanesInstitucionales-MetasHisttricasporrea2018-2022\Documentos%20compartidos\SECRETAR&#195;&#141;A%20GENERAL\Evidencias%20Planes%20Institucionales%202023\PEI\L4.6" TargetMode="External"/><Relationship Id="rId7" Type="http://schemas.openxmlformats.org/officeDocument/2006/relationships/hyperlink" Target="https://www.dane.gov.co/files/operaciones/IPC/abr2026/anex-IPC-sinAlimentosRegulados-mar2026.xlsx" TargetMode="External"/><Relationship Id="rId12" Type="http://schemas.openxmlformats.org/officeDocument/2006/relationships/hyperlink" Target="file:///C:\Forms\AllItems.aspx" TargetMode="External"/><Relationship Id="rId17" Type="http://schemas.openxmlformats.org/officeDocument/2006/relationships/hyperlink" Target="file:///C:\:f:\r\sites\PlanesInstitucionales-MetasHisttricasporrea2018-2022\Documentos%20compartidos\DIMPE\Evidencias%20Planes%20Institucionales%202026\PEI\L3.3\Evidencias%20_ENUT%3fcsf=1&amp;web=1&amp;e=VjUYzm" TargetMode="External"/><Relationship Id="rId2" Type="http://schemas.openxmlformats.org/officeDocument/2006/relationships/hyperlink" Target="https://www.dane.gov.co/index.php/estadisticas-por-tema/pobreza-y-condiciones-de-vida/pobreza-monetaria" TargetMode="External"/><Relationship Id="rId16" Type="http://schemas.openxmlformats.org/officeDocument/2006/relationships/hyperlink" Target="file:///C:\:f:\r\sites\PlanesInstitucionales-MetasHisttricasporrea2018-2022\Documentos%20compartidos\DIMPE\Evidencias%20Planes%20Institucionales%202026\PEI\L2.4\EVIDENCIAS_POBREZA%3fcsf=1&amp;web=1&amp;e=7AWueY" TargetMode="External"/><Relationship Id="rId20" Type="http://schemas.openxmlformats.org/officeDocument/2006/relationships/drawing" Target="../drawings/drawing3.xml"/><Relationship Id="rId1" Type="http://schemas.openxmlformats.org/officeDocument/2006/relationships/hyperlink" Target="https://www.dane.gov.co/files/operaciones/IPC/ene24/IPC_sin_alimentos_ni_regulados.xlsx" TargetMode="External"/><Relationship Id="rId6" Type="http://schemas.openxmlformats.org/officeDocument/2006/relationships/hyperlink" Target="https://www.dane.gov.co/files/operaciones/IPC/sep2024/anex-IPC-sinAlimentosRegulados-ago2024.xlsx" TargetMode="External"/><Relationship Id="rId11" Type="http://schemas.openxmlformats.org/officeDocument/2006/relationships/hyperlink" Target="https://danegovco.sharepoint.com/:f:/r/sites/DANE_PlaneacionCalidadMonitoreoyEvaluacion_DRA_0365/Documentos%20compartidos/1.%20Calidad/1.%20PAI/Evidencias%20PAI-PO/PAI-DRA-2026/I%20Trim_Consolidado?csf=1&amp;web=1&amp;e=RBZCHY" TargetMode="External"/><Relationship Id="rId5" Type="http://schemas.openxmlformats.org/officeDocument/2006/relationships/hyperlink" Target="file:///C:\Forms\AllItems.aspx" TargetMode="External"/><Relationship Id="rId15" Type="http://schemas.openxmlformats.org/officeDocument/2006/relationships/hyperlink" Target="file:///C:\:f:\r\sites\PlanesInstitucionales-MetasHisttricasporrea2018-2022\Documentos%20compartidos\DCD\Evidencias%20Planes%20Institucionales%202025\PAI\DCD_04\IV%20TRIMESTRE%3fcsf=1&amp;web=1&amp;e=baCuuw" TargetMode="External"/><Relationship Id="rId10" Type="http://schemas.openxmlformats.org/officeDocument/2006/relationships/hyperlink" Target="file:///C:\:f:\r\sites\PlanesInstitucionales-MetasHisttricasporrea2018-2022\Documentos%20compartidos\DIG\Evidencias%20Planes%20Institucionales%202025\PEI\L.6.1%3fcsf=1&amp;web=1&amp;e=BYDzwz" TargetMode="External"/><Relationship Id="rId19" Type="http://schemas.openxmlformats.org/officeDocument/2006/relationships/printerSettings" Target="../printerSettings/printerSettings4.bin"/><Relationship Id="rId4" Type="http://schemas.openxmlformats.org/officeDocument/2006/relationships/hyperlink" Target="https://www.dane.gov.co/index.php/estadisticas-por-tema/pobreza-y-condiciones-de-vida/pobreza-y-desigualdad" TargetMode="External"/><Relationship Id="rId9" Type="http://schemas.openxmlformats.org/officeDocument/2006/relationships/hyperlink" Target="file:///C:\:f:\r\sites\PlanesInstitucionales-MetasHisttricasporrea2018-2022\Documentos%20compartidos\DIG\Evidencias%20Planes%20Institucionales%202025\PEI\L.3.2%3fcsf=1&amp;web=1&amp;e=aborZu" TargetMode="External"/><Relationship Id="rId14" Type="http://schemas.openxmlformats.org/officeDocument/2006/relationships/hyperlink" Target="file:///C:\Forms\AllItems.aspx%3fid=\sites\PlanesInstitucionales-MetasHisttricasporrea2018-2022\Documentos%20compartidos\DRA\Evidencias%20Planes%20Institucionales%202025\PEI\2.6&amp;viewid=4898ae3e-639a-41ac-b718-8f47bbb2b81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3AF8C-AF5D-479C-BB71-7D29F14AC09B}">
  <dimension ref="B3:L26"/>
  <sheetViews>
    <sheetView showGridLines="0" topLeftCell="B7" zoomScale="90" zoomScaleNormal="90" workbookViewId="0">
      <pane ySplit="3" topLeftCell="A10" activePane="bottomLeft" state="frozen"/>
      <selection activeCell="A7" sqref="A7"/>
      <selection pane="bottomLeft" activeCell="D12" sqref="D12"/>
    </sheetView>
  </sheetViews>
  <sheetFormatPr baseColWidth="10" defaultColWidth="11.42578125" defaultRowHeight="15" x14ac:dyDescent="0.25"/>
  <cols>
    <col min="1" max="1" width="5.140625" customWidth="1"/>
    <col min="2" max="2" width="14" customWidth="1"/>
    <col min="3" max="3" width="21.28515625" customWidth="1"/>
    <col min="4" max="4" width="26.85546875" customWidth="1"/>
    <col min="5" max="5" width="34.85546875" customWidth="1"/>
    <col min="6" max="6" width="26.42578125" customWidth="1"/>
    <col min="7" max="7" width="35.7109375" customWidth="1"/>
    <col min="8" max="8" width="44.42578125" customWidth="1"/>
    <col min="9" max="9" width="40" customWidth="1"/>
    <col min="10" max="10" width="30.140625" customWidth="1"/>
    <col min="11" max="11" width="19.42578125" customWidth="1"/>
    <col min="12" max="12" width="26.7109375" customWidth="1"/>
  </cols>
  <sheetData>
    <row r="3" spans="2:12" ht="61.5" customHeight="1" x14ac:dyDescent="0.25">
      <c r="B3" s="489" t="s">
        <v>0</v>
      </c>
      <c r="C3" s="489"/>
      <c r="D3" s="489"/>
      <c r="E3" s="489"/>
      <c r="F3" s="489"/>
      <c r="G3" s="489"/>
      <c r="H3" s="489"/>
      <c r="I3" s="489"/>
      <c r="J3" s="489"/>
      <c r="K3" s="489"/>
      <c r="L3" s="489"/>
    </row>
    <row r="4" spans="2:12" ht="15" customHeight="1" x14ac:dyDescent="0.25">
      <c r="B4" s="489"/>
      <c r="C4" s="489"/>
      <c r="D4" s="489"/>
      <c r="E4" s="489"/>
      <c r="F4" s="489"/>
      <c r="G4" s="489"/>
      <c r="H4" s="489"/>
      <c r="I4" s="489"/>
      <c r="J4" s="489"/>
      <c r="K4" s="489"/>
      <c r="L4" s="489"/>
    </row>
    <row r="5" spans="2:12" ht="15.75" customHeight="1" x14ac:dyDescent="0.25">
      <c r="B5" s="489"/>
      <c r="C5" s="489"/>
      <c r="D5" s="489"/>
      <c r="E5" s="489"/>
      <c r="F5" s="489"/>
      <c r="G5" s="489"/>
      <c r="H5" s="489"/>
      <c r="I5" s="489"/>
      <c r="J5" s="489"/>
      <c r="K5" s="489"/>
      <c r="L5" s="489"/>
    </row>
    <row r="8" spans="2:12" ht="21" customHeight="1" x14ac:dyDescent="0.25">
      <c r="B8" s="490" t="s">
        <v>1</v>
      </c>
      <c r="C8" s="490" t="s">
        <v>2</v>
      </c>
      <c r="D8" s="490" t="s">
        <v>3</v>
      </c>
      <c r="E8" s="490" t="s">
        <v>4</v>
      </c>
      <c r="F8" s="490" t="s">
        <v>5</v>
      </c>
      <c r="G8" s="490" t="s">
        <v>6</v>
      </c>
      <c r="H8" s="491" t="s">
        <v>7</v>
      </c>
      <c r="I8" s="490" t="s">
        <v>8</v>
      </c>
      <c r="J8" s="490" t="s">
        <v>9</v>
      </c>
      <c r="K8" s="490" t="s">
        <v>10</v>
      </c>
      <c r="L8" s="490" t="s">
        <v>11</v>
      </c>
    </row>
    <row r="9" spans="2:12" x14ac:dyDescent="0.25">
      <c r="B9" s="490"/>
      <c r="C9" s="490"/>
      <c r="D9" s="490"/>
      <c r="E9" s="490"/>
      <c r="F9" s="490"/>
      <c r="G9" s="490"/>
      <c r="H9" s="492"/>
      <c r="I9" s="490"/>
      <c r="J9" s="490"/>
      <c r="K9" s="490"/>
      <c r="L9" s="490"/>
    </row>
    <row r="10" spans="2:12" ht="117" customHeight="1" x14ac:dyDescent="0.25">
      <c r="B10" s="11">
        <v>1</v>
      </c>
      <c r="C10" s="11"/>
      <c r="D10" s="10" t="s">
        <v>12</v>
      </c>
      <c r="E10" s="10"/>
      <c r="F10" s="10" t="s">
        <v>13</v>
      </c>
      <c r="G10" s="10" t="s">
        <v>14</v>
      </c>
      <c r="H10" s="10" t="s">
        <v>15</v>
      </c>
      <c r="I10" s="12"/>
      <c r="J10" s="10" t="s">
        <v>16</v>
      </c>
      <c r="K10" s="12"/>
      <c r="L10" s="10" t="s">
        <v>17</v>
      </c>
    </row>
    <row r="11" spans="2:12" ht="75" x14ac:dyDescent="0.25">
      <c r="B11" s="11">
        <v>2</v>
      </c>
      <c r="C11" s="11"/>
      <c r="D11" s="10" t="s">
        <v>12</v>
      </c>
      <c r="E11" s="10" t="s">
        <v>18</v>
      </c>
      <c r="F11" s="10" t="s">
        <v>13</v>
      </c>
      <c r="G11" s="10" t="s">
        <v>19</v>
      </c>
      <c r="H11" s="10" t="s">
        <v>20</v>
      </c>
      <c r="I11" s="12"/>
      <c r="J11" s="12"/>
      <c r="K11" s="12"/>
      <c r="L11" s="10" t="s">
        <v>21</v>
      </c>
    </row>
    <row r="12" spans="2:12" ht="75" x14ac:dyDescent="0.25">
      <c r="B12" s="11">
        <v>3</v>
      </c>
      <c r="C12" s="11"/>
      <c r="D12" s="10" t="s">
        <v>12</v>
      </c>
      <c r="E12" s="10" t="s">
        <v>22</v>
      </c>
      <c r="F12" s="10" t="s">
        <v>13</v>
      </c>
      <c r="G12" s="10" t="s">
        <v>19</v>
      </c>
      <c r="H12" s="10" t="s">
        <v>23</v>
      </c>
      <c r="I12" s="12"/>
      <c r="J12" s="10" t="s">
        <v>24</v>
      </c>
      <c r="K12" s="12"/>
      <c r="L12" s="10" t="s">
        <v>21</v>
      </c>
    </row>
    <row r="13" spans="2:12" ht="60" x14ac:dyDescent="0.25">
      <c r="B13" s="11">
        <v>4</v>
      </c>
      <c r="C13" s="11"/>
      <c r="D13" s="10" t="s">
        <v>12</v>
      </c>
      <c r="E13" s="10" t="s">
        <v>25</v>
      </c>
      <c r="F13" s="10" t="s">
        <v>13</v>
      </c>
      <c r="G13" s="10" t="s">
        <v>19</v>
      </c>
      <c r="H13" s="10" t="s">
        <v>26</v>
      </c>
      <c r="I13" s="12"/>
      <c r="J13" s="10"/>
      <c r="K13" s="12"/>
      <c r="L13" s="10" t="s">
        <v>21</v>
      </c>
    </row>
    <row r="14" spans="2:12" ht="60" x14ac:dyDescent="0.25">
      <c r="B14" s="11">
        <v>5</v>
      </c>
      <c r="C14" s="11"/>
      <c r="D14" s="10"/>
      <c r="E14" s="10"/>
      <c r="F14" s="10"/>
      <c r="G14" s="10"/>
      <c r="H14" s="10" t="s">
        <v>27</v>
      </c>
      <c r="I14" s="12"/>
      <c r="J14" s="10"/>
      <c r="K14" s="12"/>
      <c r="L14" s="10" t="s">
        <v>21</v>
      </c>
    </row>
    <row r="15" spans="2:12" ht="105" x14ac:dyDescent="0.25">
      <c r="B15" s="11">
        <v>6</v>
      </c>
      <c r="C15" s="11"/>
      <c r="D15" s="10" t="s">
        <v>12</v>
      </c>
      <c r="E15" s="10" t="s">
        <v>22</v>
      </c>
      <c r="F15" s="10" t="s">
        <v>13</v>
      </c>
      <c r="G15" s="10" t="s">
        <v>19</v>
      </c>
      <c r="H15" s="10" t="s">
        <v>28</v>
      </c>
      <c r="I15" s="12"/>
      <c r="J15" s="10" t="s">
        <v>29</v>
      </c>
      <c r="K15" s="12"/>
      <c r="L15" s="10" t="s">
        <v>21</v>
      </c>
    </row>
    <row r="16" spans="2:12" ht="90" x14ac:dyDescent="0.25">
      <c r="B16" s="11">
        <v>7</v>
      </c>
      <c r="C16" s="11"/>
      <c r="D16" s="10" t="s">
        <v>12</v>
      </c>
      <c r="E16" s="10" t="s">
        <v>30</v>
      </c>
      <c r="F16" s="10" t="s">
        <v>13</v>
      </c>
      <c r="G16" s="10" t="s">
        <v>19</v>
      </c>
      <c r="H16" s="10" t="s">
        <v>31</v>
      </c>
      <c r="I16" s="12"/>
      <c r="J16" s="10" t="s">
        <v>32</v>
      </c>
      <c r="K16" s="12"/>
      <c r="L16" s="10" t="s">
        <v>33</v>
      </c>
    </row>
    <row r="17" spans="2:12" ht="90" x14ac:dyDescent="0.25">
      <c r="B17" s="11">
        <v>8</v>
      </c>
      <c r="C17" s="11"/>
      <c r="D17" s="10" t="s">
        <v>12</v>
      </c>
      <c r="E17" s="10"/>
      <c r="F17" s="10" t="s">
        <v>34</v>
      </c>
      <c r="G17" s="10" t="s">
        <v>35</v>
      </c>
      <c r="H17" s="10" t="s">
        <v>36</v>
      </c>
      <c r="I17" s="12"/>
      <c r="J17" s="10" t="s">
        <v>37</v>
      </c>
      <c r="K17" s="12"/>
      <c r="L17" s="10" t="s">
        <v>17</v>
      </c>
    </row>
    <row r="18" spans="2:12" ht="75" x14ac:dyDescent="0.25">
      <c r="B18" s="4">
        <v>9</v>
      </c>
      <c r="C18" s="4"/>
      <c r="D18" s="2" t="s">
        <v>12</v>
      </c>
      <c r="E18" s="2"/>
      <c r="F18" s="2" t="s">
        <v>38</v>
      </c>
      <c r="G18" s="2" t="s">
        <v>39</v>
      </c>
      <c r="H18" s="2" t="s">
        <v>40</v>
      </c>
      <c r="I18" s="1"/>
      <c r="J18" s="2" t="s">
        <v>41</v>
      </c>
      <c r="K18" s="1"/>
      <c r="L18" s="2" t="s">
        <v>42</v>
      </c>
    </row>
    <row r="19" spans="2:12" ht="60" x14ac:dyDescent="0.25">
      <c r="B19" s="4">
        <v>10</v>
      </c>
      <c r="C19" s="4"/>
      <c r="D19" s="2" t="s">
        <v>12</v>
      </c>
      <c r="E19" s="2"/>
      <c r="F19" s="2" t="s">
        <v>38</v>
      </c>
      <c r="G19" s="2" t="s">
        <v>39</v>
      </c>
      <c r="H19" s="2" t="s">
        <v>43</v>
      </c>
      <c r="I19" s="1"/>
      <c r="J19" s="1"/>
      <c r="K19" s="1"/>
      <c r="L19" s="2" t="s">
        <v>44</v>
      </c>
    </row>
    <row r="20" spans="2:12" ht="105" x14ac:dyDescent="0.25">
      <c r="B20" s="4">
        <v>11</v>
      </c>
      <c r="C20" s="4"/>
      <c r="D20" s="2" t="s">
        <v>12</v>
      </c>
      <c r="E20" s="2"/>
      <c r="F20" s="2" t="s">
        <v>38</v>
      </c>
      <c r="G20" s="2" t="s">
        <v>45</v>
      </c>
      <c r="H20" s="2" t="s">
        <v>46</v>
      </c>
      <c r="I20" s="1"/>
      <c r="J20" s="2" t="s">
        <v>47</v>
      </c>
      <c r="K20" s="1"/>
      <c r="L20" s="2" t="s">
        <v>48</v>
      </c>
    </row>
    <row r="21" spans="2:12" ht="120" x14ac:dyDescent="0.25">
      <c r="B21" s="4">
        <v>12</v>
      </c>
      <c r="C21" s="4"/>
      <c r="D21" s="2" t="s">
        <v>12</v>
      </c>
      <c r="E21" s="2" t="s">
        <v>49</v>
      </c>
      <c r="F21" s="2" t="s">
        <v>38</v>
      </c>
      <c r="G21" s="2" t="s">
        <v>50</v>
      </c>
      <c r="H21" s="5" t="s">
        <v>51</v>
      </c>
      <c r="I21" s="1"/>
      <c r="J21" s="1"/>
      <c r="K21" s="1"/>
      <c r="L21" s="3"/>
    </row>
    <row r="22" spans="2:12" ht="105" x14ac:dyDescent="0.25">
      <c r="B22" s="4">
        <v>13</v>
      </c>
      <c r="C22" s="4"/>
      <c r="D22" s="2" t="s">
        <v>12</v>
      </c>
      <c r="E22" s="2" t="s">
        <v>52</v>
      </c>
      <c r="F22" s="2" t="s">
        <v>38</v>
      </c>
      <c r="G22" s="2" t="s">
        <v>53</v>
      </c>
      <c r="H22" s="2" t="s">
        <v>54</v>
      </c>
      <c r="I22" s="1"/>
      <c r="J22" s="2" t="s">
        <v>55</v>
      </c>
      <c r="K22" s="1"/>
      <c r="L22" s="3" t="s">
        <v>56</v>
      </c>
    </row>
    <row r="23" spans="2:12" ht="90" x14ac:dyDescent="0.25">
      <c r="B23" s="4">
        <v>14</v>
      </c>
      <c r="C23" s="4"/>
      <c r="D23" s="2" t="s">
        <v>12</v>
      </c>
      <c r="E23" s="2" t="s">
        <v>57</v>
      </c>
      <c r="F23" s="2" t="s">
        <v>38</v>
      </c>
      <c r="G23" s="2" t="s">
        <v>58</v>
      </c>
      <c r="H23" s="2" t="s">
        <v>59</v>
      </c>
      <c r="I23" s="1"/>
      <c r="J23" s="1"/>
      <c r="K23" s="1"/>
      <c r="L23" s="2" t="s">
        <v>48</v>
      </c>
    </row>
    <row r="24" spans="2:12" ht="60" x14ac:dyDescent="0.25">
      <c r="B24" s="4">
        <v>15</v>
      </c>
      <c r="C24" s="4"/>
      <c r="D24" s="2" t="s">
        <v>12</v>
      </c>
      <c r="E24" s="2"/>
      <c r="F24" s="2" t="s">
        <v>60</v>
      </c>
      <c r="G24" s="2" t="s">
        <v>61</v>
      </c>
      <c r="H24" s="5" t="s">
        <v>62</v>
      </c>
      <c r="I24" s="1"/>
      <c r="J24" s="1"/>
      <c r="K24" s="1"/>
      <c r="L24" s="2" t="s">
        <v>63</v>
      </c>
    </row>
    <row r="25" spans="2:12" ht="181.5" customHeight="1" x14ac:dyDescent="0.25">
      <c r="B25" s="4">
        <v>16</v>
      </c>
      <c r="C25" s="4"/>
      <c r="D25" s="2" t="s">
        <v>12</v>
      </c>
      <c r="E25" s="2" t="s">
        <v>64</v>
      </c>
      <c r="F25" s="2" t="s">
        <v>65</v>
      </c>
      <c r="G25" s="2" t="s">
        <v>66</v>
      </c>
      <c r="H25" s="2" t="s">
        <v>67</v>
      </c>
      <c r="I25" s="1"/>
      <c r="J25" s="2" t="s">
        <v>68</v>
      </c>
      <c r="K25" s="1"/>
      <c r="L25" s="2" t="s">
        <v>42</v>
      </c>
    </row>
    <row r="26" spans="2:12" ht="120" x14ac:dyDescent="0.25">
      <c r="B26" s="4">
        <v>17</v>
      </c>
      <c r="C26" s="4"/>
      <c r="D26" s="2" t="s">
        <v>12</v>
      </c>
      <c r="E26" s="2"/>
      <c r="F26" s="2" t="s">
        <v>65</v>
      </c>
      <c r="G26" s="2" t="s">
        <v>69</v>
      </c>
      <c r="H26" s="2" t="s">
        <v>70</v>
      </c>
      <c r="I26" s="1"/>
      <c r="J26" s="2"/>
      <c r="K26" s="1"/>
      <c r="L26" s="2" t="s">
        <v>63</v>
      </c>
    </row>
  </sheetData>
  <mergeCells count="12">
    <mergeCell ref="B3:L5"/>
    <mergeCell ref="K8:K9"/>
    <mergeCell ref="L8:L9"/>
    <mergeCell ref="J8:J9"/>
    <mergeCell ref="I8:I9"/>
    <mergeCell ref="G8:G9"/>
    <mergeCell ref="F8:F9"/>
    <mergeCell ref="B8:B9"/>
    <mergeCell ref="H8:H9"/>
    <mergeCell ref="D8:D9"/>
    <mergeCell ref="E8:E9"/>
    <mergeCell ref="C8:C9"/>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3CACA81-C7A8-40A2-96D5-D3A0DCA0C295}">
          <x14:formula1>
            <xm:f>Listas!$D$3:$D$7</xm:f>
          </x14:formula1>
          <xm:sqref>F10:F23 F25:F26</xm:sqref>
        </x14:dataValidation>
        <x14:dataValidation type="list" allowBlank="1" showInputMessage="1" showErrorMessage="1" xr:uid="{31D7204C-B448-4DCF-AE02-36C7B71144E3}">
          <x14:formula1>
            <xm:f>Listas!$B$3:$B$5</xm:f>
          </x14:formula1>
          <xm:sqref>D10:D26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00783-A5D0-44E1-B5FC-64FFDE601CCB}">
  <sheetPr>
    <tabColor theme="9" tint="0.79998168889431442"/>
    <pageSetUpPr fitToPage="1"/>
  </sheetPr>
  <dimension ref="A1:XFD117"/>
  <sheetViews>
    <sheetView zoomScale="90" zoomScaleNormal="90" workbookViewId="0">
      <pane xSplit="1" ySplit="1" topLeftCell="B28" activePane="bottomRight" state="frozen"/>
      <selection pane="topRight" activeCell="B1" sqref="B1"/>
      <selection pane="bottomLeft" activeCell="A3" sqref="A3"/>
      <selection pane="bottomRight" activeCell="E1" sqref="E1:P1"/>
    </sheetView>
  </sheetViews>
  <sheetFormatPr baseColWidth="10" defaultColWidth="0" defaultRowHeight="13.7" customHeight="1" zeroHeight="1" x14ac:dyDescent="0.3"/>
  <cols>
    <col min="1" max="1" width="23.7109375" style="14" customWidth="1"/>
    <col min="2" max="2" width="11.42578125" style="14" customWidth="1"/>
    <col min="3" max="3" width="7.140625" style="14" customWidth="1"/>
    <col min="4" max="4" width="8.140625" style="14" customWidth="1"/>
    <col min="5" max="5" width="10" style="14" customWidth="1"/>
    <col min="6" max="6" width="10.140625" style="14" customWidth="1"/>
    <col min="7" max="7" width="9.28515625" style="14" customWidth="1"/>
    <col min="8" max="8" width="10.42578125" style="14" customWidth="1"/>
    <col min="9" max="9" width="14.140625" style="14" customWidth="1"/>
    <col min="10" max="10" width="13.140625" style="14" customWidth="1"/>
    <col min="11" max="11" width="14.42578125" style="14" customWidth="1"/>
    <col min="12" max="12" width="4.85546875" style="14" customWidth="1"/>
    <col min="13" max="13" width="7.42578125" style="14" customWidth="1"/>
    <col min="14" max="14" width="10.42578125" style="14" customWidth="1"/>
    <col min="15" max="15" width="6.28515625" style="14" customWidth="1"/>
    <col min="16" max="16" width="5.28515625" style="14" customWidth="1"/>
    <col min="17" max="16384" width="11.42578125" style="14" hidden="1"/>
  </cols>
  <sheetData>
    <row r="1" spans="1:16384" ht="83.25" customHeight="1" x14ac:dyDescent="0.3">
      <c r="A1" s="509"/>
      <c r="B1" s="510"/>
      <c r="C1" s="510"/>
      <c r="D1" s="511"/>
      <c r="E1" s="512" t="s">
        <v>71</v>
      </c>
      <c r="F1" s="513"/>
      <c r="G1" s="513"/>
      <c r="H1" s="513"/>
      <c r="I1" s="513"/>
      <c r="J1" s="513"/>
      <c r="K1" s="513"/>
      <c r="L1" s="513"/>
      <c r="M1" s="513"/>
      <c r="N1" s="513"/>
      <c r="O1" s="513"/>
      <c r="P1" s="514"/>
    </row>
    <row r="2" spans="1:16384" ht="22.5" customHeight="1" x14ac:dyDescent="0.3">
      <c r="A2" s="515" t="s">
        <v>72</v>
      </c>
      <c r="B2" s="516"/>
      <c r="C2" s="516"/>
      <c r="D2" s="516"/>
      <c r="E2" s="516"/>
      <c r="F2" s="516"/>
      <c r="G2" s="516"/>
      <c r="H2" s="516"/>
      <c r="I2" s="516"/>
      <c r="J2" s="516"/>
      <c r="K2" s="516"/>
      <c r="L2" s="516"/>
      <c r="M2" s="516"/>
      <c r="N2" s="516"/>
      <c r="O2" s="516"/>
      <c r="P2" s="517"/>
    </row>
    <row r="3" spans="1:16384" ht="66" customHeight="1" x14ac:dyDescent="0.3">
      <c r="A3" s="16" t="s">
        <v>73</v>
      </c>
      <c r="B3" s="493" t="s">
        <v>74</v>
      </c>
      <c r="C3" s="518"/>
      <c r="D3" s="518"/>
      <c r="E3" s="518"/>
      <c r="F3" s="518"/>
      <c r="G3" s="518"/>
      <c r="H3" s="518"/>
      <c r="I3" s="518"/>
      <c r="J3" s="518"/>
      <c r="K3" s="518"/>
      <c r="L3" s="518"/>
      <c r="M3" s="518"/>
      <c r="N3" s="518"/>
      <c r="O3" s="518"/>
      <c r="P3" s="519"/>
    </row>
    <row r="4" spans="1:16384" ht="21.75" customHeight="1" x14ac:dyDescent="0.3">
      <c r="A4" s="16" t="s">
        <v>75</v>
      </c>
      <c r="B4" s="493" t="s">
        <v>76</v>
      </c>
      <c r="C4" s="494"/>
      <c r="D4" s="494"/>
      <c r="E4" s="494"/>
      <c r="F4" s="494"/>
      <c r="G4" s="494"/>
      <c r="H4" s="494"/>
      <c r="I4" s="494"/>
      <c r="J4" s="494"/>
      <c r="K4" s="494"/>
      <c r="L4" s="494"/>
      <c r="M4" s="494"/>
      <c r="N4" s="494"/>
      <c r="O4" s="494"/>
      <c r="P4" s="495"/>
    </row>
    <row r="5" spans="1:16384" ht="30.75" customHeight="1" x14ac:dyDescent="0.3">
      <c r="A5" s="16" t="s">
        <v>77</v>
      </c>
      <c r="B5" s="493" t="s">
        <v>78</v>
      </c>
      <c r="C5" s="494"/>
      <c r="D5" s="494"/>
      <c r="E5" s="494"/>
      <c r="F5" s="494"/>
      <c r="G5" s="494"/>
      <c r="H5" s="494"/>
      <c r="I5" s="494"/>
      <c r="J5" s="494"/>
      <c r="K5" s="494"/>
      <c r="L5" s="494"/>
      <c r="M5" s="494"/>
      <c r="N5" s="494"/>
      <c r="O5" s="494"/>
      <c r="P5" s="495"/>
    </row>
    <row r="6" spans="1:16384" ht="74.25" customHeight="1" x14ac:dyDescent="0.3">
      <c r="A6" s="16" t="s">
        <v>79</v>
      </c>
      <c r="B6" s="493" t="s">
        <v>80</v>
      </c>
      <c r="C6" s="494"/>
      <c r="D6" s="494"/>
      <c r="E6" s="494"/>
      <c r="F6" s="494"/>
      <c r="G6" s="494"/>
      <c r="H6" s="494"/>
      <c r="I6" s="494"/>
      <c r="J6" s="494"/>
      <c r="K6" s="494"/>
      <c r="L6" s="494"/>
      <c r="M6" s="494"/>
      <c r="N6" s="494"/>
      <c r="O6" s="494"/>
      <c r="P6" s="495"/>
    </row>
    <row r="7" spans="1:16384" ht="34.5" customHeight="1" x14ac:dyDescent="0.3">
      <c r="A7" s="17" t="s">
        <v>81</v>
      </c>
      <c r="B7" s="493" t="s">
        <v>82</v>
      </c>
      <c r="C7" s="494"/>
      <c r="D7" s="494"/>
      <c r="E7" s="494"/>
      <c r="F7" s="494"/>
      <c r="G7" s="494"/>
      <c r="H7" s="494"/>
      <c r="I7" s="494"/>
      <c r="J7" s="494"/>
      <c r="K7" s="494"/>
      <c r="L7" s="494"/>
      <c r="M7" s="494"/>
      <c r="N7" s="494"/>
      <c r="O7" s="494"/>
      <c r="P7" s="495"/>
    </row>
    <row r="8" spans="1:16384" ht="63" customHeight="1" x14ac:dyDescent="0.3">
      <c r="A8" s="16" t="s">
        <v>83</v>
      </c>
      <c r="B8" s="520" t="s">
        <v>84</v>
      </c>
      <c r="C8" s="518"/>
      <c r="D8" s="518"/>
      <c r="E8" s="518"/>
      <c r="F8" s="518"/>
      <c r="G8" s="518"/>
      <c r="H8" s="518"/>
      <c r="I8" s="518"/>
      <c r="J8" s="518"/>
      <c r="K8" s="518"/>
      <c r="L8" s="518"/>
      <c r="M8" s="518"/>
      <c r="N8" s="518"/>
      <c r="O8" s="518"/>
      <c r="P8" s="519"/>
    </row>
    <row r="9" spans="1:16384" ht="37.5" customHeight="1" x14ac:dyDescent="0.3">
      <c r="A9" s="17" t="s">
        <v>85</v>
      </c>
      <c r="B9" s="493" t="s">
        <v>86</v>
      </c>
      <c r="C9" s="494"/>
      <c r="D9" s="494"/>
      <c r="E9" s="494"/>
      <c r="F9" s="494"/>
      <c r="G9" s="494"/>
      <c r="H9" s="494"/>
      <c r="I9" s="494"/>
      <c r="J9" s="494"/>
      <c r="K9" s="494"/>
      <c r="L9" s="494"/>
      <c r="M9" s="494"/>
      <c r="N9" s="494"/>
      <c r="O9" s="494"/>
      <c r="P9" s="495"/>
    </row>
    <row r="10" spans="1:16384" ht="21.75" customHeight="1" x14ac:dyDescent="0.3">
      <c r="A10" s="497" t="s">
        <v>87</v>
      </c>
      <c r="B10" s="498"/>
      <c r="C10" s="498"/>
      <c r="D10" s="498"/>
      <c r="E10" s="498"/>
      <c r="F10" s="498"/>
      <c r="G10" s="498"/>
      <c r="H10" s="498"/>
      <c r="I10" s="498"/>
      <c r="J10" s="498"/>
      <c r="K10" s="498"/>
      <c r="L10" s="498"/>
      <c r="M10" s="498"/>
      <c r="N10" s="498"/>
      <c r="O10" s="498"/>
      <c r="P10" s="499"/>
      <c r="Q10" s="503" t="s">
        <v>87</v>
      </c>
      <c r="R10" s="507"/>
      <c r="S10" s="507"/>
      <c r="T10" s="507"/>
      <c r="U10" s="507"/>
      <c r="V10" s="507"/>
      <c r="W10" s="507"/>
      <c r="X10" s="507"/>
      <c r="Y10" s="507"/>
      <c r="Z10" s="507"/>
      <c r="AA10" s="507"/>
      <c r="AB10" s="507"/>
      <c r="AC10" s="507"/>
      <c r="AD10" s="507"/>
      <c r="AE10" s="507"/>
      <c r="AF10" s="508"/>
      <c r="AG10" s="503" t="s">
        <v>87</v>
      </c>
      <c r="AH10" s="507"/>
      <c r="AI10" s="507"/>
      <c r="AJ10" s="507"/>
      <c r="AK10" s="507"/>
      <c r="AL10" s="507"/>
      <c r="AM10" s="507"/>
      <c r="AN10" s="507"/>
      <c r="AO10" s="507"/>
      <c r="AP10" s="507"/>
      <c r="AQ10" s="507"/>
      <c r="AR10" s="507"/>
      <c r="AS10" s="507"/>
      <c r="AT10" s="507"/>
      <c r="AU10" s="507"/>
      <c r="AV10" s="508"/>
      <c r="AW10" s="503" t="s">
        <v>87</v>
      </c>
      <c r="AX10" s="507"/>
      <c r="AY10" s="507"/>
      <c r="AZ10" s="507"/>
      <c r="BA10" s="507"/>
      <c r="BB10" s="507"/>
      <c r="BC10" s="507"/>
      <c r="BD10" s="507"/>
      <c r="BE10" s="507"/>
      <c r="BF10" s="507"/>
      <c r="BG10" s="507"/>
      <c r="BH10" s="507"/>
      <c r="BI10" s="507"/>
      <c r="BJ10" s="507"/>
      <c r="BK10" s="507"/>
      <c r="BL10" s="508"/>
      <c r="BM10" s="503" t="s">
        <v>87</v>
      </c>
      <c r="BN10" s="507"/>
      <c r="BO10" s="507"/>
      <c r="BP10" s="507"/>
      <c r="BQ10" s="507"/>
      <c r="BR10" s="507"/>
      <c r="BS10" s="507"/>
      <c r="BT10" s="507"/>
      <c r="BU10" s="507"/>
      <c r="BV10" s="507"/>
      <c r="BW10" s="507"/>
      <c r="BX10" s="507"/>
      <c r="BY10" s="507"/>
      <c r="BZ10" s="507"/>
      <c r="CA10" s="507"/>
      <c r="CB10" s="508"/>
      <c r="CC10" s="503" t="s">
        <v>87</v>
      </c>
      <c r="CD10" s="507"/>
      <c r="CE10" s="507"/>
      <c r="CF10" s="507"/>
      <c r="CG10" s="507"/>
      <c r="CH10" s="507"/>
      <c r="CI10" s="507"/>
      <c r="CJ10" s="507"/>
      <c r="CK10" s="507"/>
      <c r="CL10" s="507"/>
      <c r="CM10" s="507"/>
      <c r="CN10" s="507"/>
      <c r="CO10" s="507"/>
      <c r="CP10" s="507"/>
      <c r="CQ10" s="507"/>
      <c r="CR10" s="508"/>
      <c r="CS10" s="503" t="s">
        <v>87</v>
      </c>
      <c r="CT10" s="507"/>
      <c r="CU10" s="507"/>
      <c r="CV10" s="507"/>
      <c r="CW10" s="507"/>
      <c r="CX10" s="507"/>
      <c r="CY10" s="507"/>
      <c r="CZ10" s="507"/>
      <c r="DA10" s="507"/>
      <c r="DB10" s="507"/>
      <c r="DC10" s="507"/>
      <c r="DD10" s="507"/>
      <c r="DE10" s="507"/>
      <c r="DF10" s="507"/>
      <c r="DG10" s="507"/>
      <c r="DH10" s="508"/>
      <c r="DI10" s="503" t="s">
        <v>87</v>
      </c>
      <c r="DJ10" s="507"/>
      <c r="DK10" s="507"/>
      <c r="DL10" s="507"/>
      <c r="DM10" s="507"/>
      <c r="DN10" s="507"/>
      <c r="DO10" s="507"/>
      <c r="DP10" s="507"/>
      <c r="DQ10" s="507"/>
      <c r="DR10" s="507"/>
      <c r="DS10" s="507"/>
      <c r="DT10" s="507"/>
      <c r="DU10" s="507"/>
      <c r="DV10" s="507"/>
      <c r="DW10" s="507"/>
      <c r="DX10" s="508"/>
      <c r="DY10" s="503" t="s">
        <v>87</v>
      </c>
      <c r="DZ10" s="507"/>
      <c r="EA10" s="507"/>
      <c r="EB10" s="507"/>
      <c r="EC10" s="507"/>
      <c r="ED10" s="507"/>
      <c r="EE10" s="507"/>
      <c r="EF10" s="507"/>
      <c r="EG10" s="507"/>
      <c r="EH10" s="507"/>
      <c r="EI10" s="507"/>
      <c r="EJ10" s="507"/>
      <c r="EK10" s="507"/>
      <c r="EL10" s="507"/>
      <c r="EM10" s="507"/>
      <c r="EN10" s="508"/>
      <c r="EO10" s="503" t="s">
        <v>87</v>
      </c>
      <c r="EP10" s="507"/>
      <c r="EQ10" s="507"/>
      <c r="ER10" s="507"/>
      <c r="ES10" s="507"/>
      <c r="ET10" s="507"/>
      <c r="EU10" s="507"/>
      <c r="EV10" s="507"/>
      <c r="EW10" s="507"/>
      <c r="EX10" s="507"/>
      <c r="EY10" s="507"/>
      <c r="EZ10" s="507"/>
      <c r="FA10" s="507"/>
      <c r="FB10" s="507"/>
      <c r="FC10" s="507"/>
      <c r="FD10" s="508"/>
      <c r="FE10" s="503" t="s">
        <v>87</v>
      </c>
      <c r="FF10" s="507"/>
      <c r="FG10" s="507"/>
      <c r="FH10" s="507"/>
      <c r="FI10" s="507"/>
      <c r="FJ10" s="507"/>
      <c r="FK10" s="507"/>
      <c r="FL10" s="507"/>
      <c r="FM10" s="507"/>
      <c r="FN10" s="507"/>
      <c r="FO10" s="507"/>
      <c r="FP10" s="507"/>
      <c r="FQ10" s="507"/>
      <c r="FR10" s="507"/>
      <c r="FS10" s="507"/>
      <c r="FT10" s="508"/>
      <c r="FU10" s="503" t="s">
        <v>87</v>
      </c>
      <c r="FV10" s="507"/>
      <c r="FW10" s="507"/>
      <c r="FX10" s="507"/>
      <c r="FY10" s="507"/>
      <c r="FZ10" s="507"/>
      <c r="GA10" s="507"/>
      <c r="GB10" s="507"/>
      <c r="GC10" s="507"/>
      <c r="GD10" s="507"/>
      <c r="GE10" s="507"/>
      <c r="GF10" s="507"/>
      <c r="GG10" s="507"/>
      <c r="GH10" s="507"/>
      <c r="GI10" s="507"/>
      <c r="GJ10" s="508"/>
      <c r="GK10" s="503" t="s">
        <v>87</v>
      </c>
      <c r="GL10" s="507"/>
      <c r="GM10" s="507"/>
      <c r="GN10" s="507"/>
      <c r="GO10" s="507"/>
      <c r="GP10" s="507"/>
      <c r="GQ10" s="507"/>
      <c r="GR10" s="507"/>
      <c r="GS10" s="507"/>
      <c r="GT10" s="507"/>
      <c r="GU10" s="507"/>
      <c r="GV10" s="507"/>
      <c r="GW10" s="507"/>
      <c r="GX10" s="507"/>
      <c r="GY10" s="507"/>
      <c r="GZ10" s="508"/>
      <c r="HA10" s="503" t="s">
        <v>87</v>
      </c>
      <c r="HB10" s="507"/>
      <c r="HC10" s="507"/>
      <c r="HD10" s="507"/>
      <c r="HE10" s="507"/>
      <c r="HF10" s="507"/>
      <c r="HG10" s="507"/>
      <c r="HH10" s="507"/>
      <c r="HI10" s="507"/>
      <c r="HJ10" s="507"/>
      <c r="HK10" s="507"/>
      <c r="HL10" s="507"/>
      <c r="HM10" s="507"/>
      <c r="HN10" s="507"/>
      <c r="HO10" s="507"/>
      <c r="HP10" s="508"/>
      <c r="HQ10" s="503" t="s">
        <v>87</v>
      </c>
      <c r="HR10" s="507"/>
      <c r="HS10" s="507"/>
      <c r="HT10" s="507"/>
      <c r="HU10" s="507"/>
      <c r="HV10" s="507"/>
      <c r="HW10" s="507"/>
      <c r="HX10" s="507"/>
      <c r="HY10" s="507"/>
      <c r="HZ10" s="507"/>
      <c r="IA10" s="507"/>
      <c r="IB10" s="507"/>
      <c r="IC10" s="507"/>
      <c r="ID10" s="507"/>
      <c r="IE10" s="507"/>
      <c r="IF10" s="508"/>
      <c r="IG10" s="503" t="s">
        <v>87</v>
      </c>
      <c r="IH10" s="507"/>
      <c r="II10" s="507"/>
      <c r="IJ10" s="507"/>
      <c r="IK10" s="507"/>
      <c r="IL10" s="507"/>
      <c r="IM10" s="507"/>
      <c r="IN10" s="507"/>
      <c r="IO10" s="507"/>
      <c r="IP10" s="507"/>
      <c r="IQ10" s="507"/>
      <c r="IR10" s="507"/>
      <c r="IS10" s="507"/>
      <c r="IT10" s="507"/>
      <c r="IU10" s="507"/>
      <c r="IV10" s="508"/>
      <c r="IW10" s="503" t="s">
        <v>87</v>
      </c>
      <c r="IX10" s="507"/>
      <c r="IY10" s="507"/>
      <c r="IZ10" s="507"/>
      <c r="JA10" s="507"/>
      <c r="JB10" s="507"/>
      <c r="JC10" s="507"/>
      <c r="JD10" s="507"/>
      <c r="JE10" s="507"/>
      <c r="JF10" s="507"/>
      <c r="JG10" s="507"/>
      <c r="JH10" s="507"/>
      <c r="JI10" s="507"/>
      <c r="JJ10" s="507"/>
      <c r="JK10" s="507"/>
      <c r="JL10" s="508"/>
      <c r="JM10" s="503" t="s">
        <v>87</v>
      </c>
      <c r="JN10" s="507"/>
      <c r="JO10" s="507"/>
      <c r="JP10" s="507"/>
      <c r="JQ10" s="507"/>
      <c r="JR10" s="507"/>
      <c r="JS10" s="507"/>
      <c r="JT10" s="507"/>
      <c r="JU10" s="507"/>
      <c r="JV10" s="507"/>
      <c r="JW10" s="507"/>
      <c r="JX10" s="507"/>
      <c r="JY10" s="507"/>
      <c r="JZ10" s="507"/>
      <c r="KA10" s="507"/>
      <c r="KB10" s="508"/>
      <c r="KC10" s="503" t="s">
        <v>87</v>
      </c>
      <c r="KD10" s="507"/>
      <c r="KE10" s="507"/>
      <c r="KF10" s="507"/>
      <c r="KG10" s="507"/>
      <c r="KH10" s="507"/>
      <c r="KI10" s="507"/>
      <c r="KJ10" s="507"/>
      <c r="KK10" s="507"/>
      <c r="KL10" s="507"/>
      <c r="KM10" s="507"/>
      <c r="KN10" s="507"/>
      <c r="KO10" s="507"/>
      <c r="KP10" s="507"/>
      <c r="KQ10" s="507"/>
      <c r="KR10" s="508"/>
      <c r="KS10" s="503" t="s">
        <v>87</v>
      </c>
      <c r="KT10" s="507"/>
      <c r="KU10" s="507"/>
      <c r="KV10" s="507"/>
      <c r="KW10" s="507"/>
      <c r="KX10" s="507"/>
      <c r="KY10" s="507"/>
      <c r="KZ10" s="507"/>
      <c r="LA10" s="507"/>
      <c r="LB10" s="507"/>
      <c r="LC10" s="507"/>
      <c r="LD10" s="507"/>
      <c r="LE10" s="507"/>
      <c r="LF10" s="507"/>
      <c r="LG10" s="507"/>
      <c r="LH10" s="508"/>
      <c r="LI10" s="503" t="s">
        <v>87</v>
      </c>
      <c r="LJ10" s="507"/>
      <c r="LK10" s="507"/>
      <c r="LL10" s="507"/>
      <c r="LM10" s="507"/>
      <c r="LN10" s="507"/>
      <c r="LO10" s="507"/>
      <c r="LP10" s="507"/>
      <c r="LQ10" s="507"/>
      <c r="LR10" s="507"/>
      <c r="LS10" s="507"/>
      <c r="LT10" s="507"/>
      <c r="LU10" s="507"/>
      <c r="LV10" s="507"/>
      <c r="LW10" s="507"/>
      <c r="LX10" s="508"/>
      <c r="LY10" s="503" t="s">
        <v>87</v>
      </c>
      <c r="LZ10" s="507"/>
      <c r="MA10" s="507"/>
      <c r="MB10" s="507"/>
      <c r="MC10" s="507"/>
      <c r="MD10" s="507"/>
      <c r="ME10" s="507"/>
      <c r="MF10" s="507"/>
      <c r="MG10" s="507"/>
      <c r="MH10" s="507"/>
      <c r="MI10" s="507"/>
      <c r="MJ10" s="507"/>
      <c r="MK10" s="507"/>
      <c r="ML10" s="507"/>
      <c r="MM10" s="507"/>
      <c r="MN10" s="508"/>
      <c r="MO10" s="503" t="s">
        <v>87</v>
      </c>
      <c r="MP10" s="507"/>
      <c r="MQ10" s="507"/>
      <c r="MR10" s="507"/>
      <c r="MS10" s="507"/>
      <c r="MT10" s="507"/>
      <c r="MU10" s="507"/>
      <c r="MV10" s="507"/>
      <c r="MW10" s="507"/>
      <c r="MX10" s="507"/>
      <c r="MY10" s="507"/>
      <c r="MZ10" s="507"/>
      <c r="NA10" s="507"/>
      <c r="NB10" s="507"/>
      <c r="NC10" s="507"/>
      <c r="ND10" s="508"/>
      <c r="NE10" s="503" t="s">
        <v>87</v>
      </c>
      <c r="NF10" s="507"/>
      <c r="NG10" s="507"/>
      <c r="NH10" s="507"/>
      <c r="NI10" s="507"/>
      <c r="NJ10" s="507"/>
      <c r="NK10" s="507"/>
      <c r="NL10" s="507"/>
      <c r="NM10" s="507"/>
      <c r="NN10" s="507"/>
      <c r="NO10" s="507"/>
      <c r="NP10" s="507"/>
      <c r="NQ10" s="507"/>
      <c r="NR10" s="507"/>
      <c r="NS10" s="507"/>
      <c r="NT10" s="508"/>
      <c r="NU10" s="503" t="s">
        <v>87</v>
      </c>
      <c r="NV10" s="507"/>
      <c r="NW10" s="507"/>
      <c r="NX10" s="507"/>
      <c r="NY10" s="507"/>
      <c r="NZ10" s="507"/>
      <c r="OA10" s="507"/>
      <c r="OB10" s="507"/>
      <c r="OC10" s="507"/>
      <c r="OD10" s="507"/>
      <c r="OE10" s="507"/>
      <c r="OF10" s="507"/>
      <c r="OG10" s="507"/>
      <c r="OH10" s="507"/>
      <c r="OI10" s="507"/>
      <c r="OJ10" s="508"/>
      <c r="OK10" s="503" t="s">
        <v>87</v>
      </c>
      <c r="OL10" s="507"/>
      <c r="OM10" s="507"/>
      <c r="ON10" s="507"/>
      <c r="OO10" s="507"/>
      <c r="OP10" s="507"/>
      <c r="OQ10" s="507"/>
      <c r="OR10" s="507"/>
      <c r="OS10" s="507"/>
      <c r="OT10" s="507"/>
      <c r="OU10" s="507"/>
      <c r="OV10" s="507"/>
      <c r="OW10" s="507"/>
      <c r="OX10" s="507"/>
      <c r="OY10" s="507"/>
      <c r="OZ10" s="508"/>
      <c r="PA10" s="503" t="s">
        <v>87</v>
      </c>
      <c r="PB10" s="507"/>
      <c r="PC10" s="507"/>
      <c r="PD10" s="507"/>
      <c r="PE10" s="507"/>
      <c r="PF10" s="507"/>
      <c r="PG10" s="507"/>
      <c r="PH10" s="507"/>
      <c r="PI10" s="507"/>
      <c r="PJ10" s="507"/>
      <c r="PK10" s="507"/>
      <c r="PL10" s="507"/>
      <c r="PM10" s="507"/>
      <c r="PN10" s="507"/>
      <c r="PO10" s="507"/>
      <c r="PP10" s="508"/>
      <c r="PQ10" s="503" t="s">
        <v>87</v>
      </c>
      <c r="PR10" s="507"/>
      <c r="PS10" s="507"/>
      <c r="PT10" s="507"/>
      <c r="PU10" s="507"/>
      <c r="PV10" s="507"/>
      <c r="PW10" s="507"/>
      <c r="PX10" s="507"/>
      <c r="PY10" s="507"/>
      <c r="PZ10" s="507"/>
      <c r="QA10" s="507"/>
      <c r="QB10" s="507"/>
      <c r="QC10" s="507"/>
      <c r="QD10" s="507"/>
      <c r="QE10" s="507"/>
      <c r="QF10" s="508"/>
      <c r="QG10" s="503" t="s">
        <v>87</v>
      </c>
      <c r="QH10" s="507"/>
      <c r="QI10" s="507"/>
      <c r="QJ10" s="507"/>
      <c r="QK10" s="507"/>
      <c r="QL10" s="507"/>
      <c r="QM10" s="507"/>
      <c r="QN10" s="507"/>
      <c r="QO10" s="507"/>
      <c r="QP10" s="507"/>
      <c r="QQ10" s="507"/>
      <c r="QR10" s="507"/>
      <c r="QS10" s="507"/>
      <c r="QT10" s="507"/>
      <c r="QU10" s="507"/>
      <c r="QV10" s="508"/>
      <c r="QW10" s="503" t="s">
        <v>87</v>
      </c>
      <c r="QX10" s="507"/>
      <c r="QY10" s="507"/>
      <c r="QZ10" s="507"/>
      <c r="RA10" s="507"/>
      <c r="RB10" s="507"/>
      <c r="RC10" s="507"/>
      <c r="RD10" s="507"/>
      <c r="RE10" s="507"/>
      <c r="RF10" s="507"/>
      <c r="RG10" s="507"/>
      <c r="RH10" s="507"/>
      <c r="RI10" s="507"/>
      <c r="RJ10" s="507"/>
      <c r="RK10" s="507"/>
      <c r="RL10" s="508"/>
      <c r="RM10" s="503" t="s">
        <v>87</v>
      </c>
      <c r="RN10" s="507"/>
      <c r="RO10" s="507"/>
      <c r="RP10" s="507"/>
      <c r="RQ10" s="507"/>
      <c r="RR10" s="507"/>
      <c r="RS10" s="507"/>
      <c r="RT10" s="507"/>
      <c r="RU10" s="507"/>
      <c r="RV10" s="507"/>
      <c r="RW10" s="507"/>
      <c r="RX10" s="507"/>
      <c r="RY10" s="507"/>
      <c r="RZ10" s="507"/>
      <c r="SA10" s="507"/>
      <c r="SB10" s="508"/>
      <c r="SC10" s="503" t="s">
        <v>87</v>
      </c>
      <c r="SD10" s="507"/>
      <c r="SE10" s="507"/>
      <c r="SF10" s="507"/>
      <c r="SG10" s="507"/>
      <c r="SH10" s="507"/>
      <c r="SI10" s="507"/>
      <c r="SJ10" s="507"/>
      <c r="SK10" s="507"/>
      <c r="SL10" s="507"/>
      <c r="SM10" s="507"/>
      <c r="SN10" s="507"/>
      <c r="SO10" s="507"/>
      <c r="SP10" s="507"/>
      <c r="SQ10" s="507"/>
      <c r="SR10" s="508"/>
      <c r="SS10" s="503" t="s">
        <v>87</v>
      </c>
      <c r="ST10" s="507"/>
      <c r="SU10" s="507"/>
      <c r="SV10" s="507"/>
      <c r="SW10" s="507"/>
      <c r="SX10" s="507"/>
      <c r="SY10" s="507"/>
      <c r="SZ10" s="507"/>
      <c r="TA10" s="507"/>
      <c r="TB10" s="507"/>
      <c r="TC10" s="507"/>
      <c r="TD10" s="507"/>
      <c r="TE10" s="507"/>
      <c r="TF10" s="507"/>
      <c r="TG10" s="507"/>
      <c r="TH10" s="508"/>
      <c r="TI10" s="503" t="s">
        <v>87</v>
      </c>
      <c r="TJ10" s="507"/>
      <c r="TK10" s="507"/>
      <c r="TL10" s="507"/>
      <c r="TM10" s="507"/>
      <c r="TN10" s="507"/>
      <c r="TO10" s="507"/>
      <c r="TP10" s="507"/>
      <c r="TQ10" s="507"/>
      <c r="TR10" s="507"/>
      <c r="TS10" s="507"/>
      <c r="TT10" s="507"/>
      <c r="TU10" s="507"/>
      <c r="TV10" s="507"/>
      <c r="TW10" s="507"/>
      <c r="TX10" s="508"/>
      <c r="TY10" s="503" t="s">
        <v>87</v>
      </c>
      <c r="TZ10" s="507"/>
      <c r="UA10" s="507"/>
      <c r="UB10" s="507"/>
      <c r="UC10" s="507"/>
      <c r="UD10" s="507"/>
      <c r="UE10" s="507"/>
      <c r="UF10" s="507"/>
      <c r="UG10" s="507"/>
      <c r="UH10" s="507"/>
      <c r="UI10" s="507"/>
      <c r="UJ10" s="507"/>
      <c r="UK10" s="507"/>
      <c r="UL10" s="507"/>
      <c r="UM10" s="507"/>
      <c r="UN10" s="508"/>
      <c r="UO10" s="503" t="s">
        <v>87</v>
      </c>
      <c r="UP10" s="507"/>
      <c r="UQ10" s="507"/>
      <c r="UR10" s="507"/>
      <c r="US10" s="507"/>
      <c r="UT10" s="507"/>
      <c r="UU10" s="507"/>
      <c r="UV10" s="507"/>
      <c r="UW10" s="507"/>
      <c r="UX10" s="507"/>
      <c r="UY10" s="507"/>
      <c r="UZ10" s="507"/>
      <c r="VA10" s="507"/>
      <c r="VB10" s="507"/>
      <c r="VC10" s="507"/>
      <c r="VD10" s="508"/>
      <c r="VE10" s="503" t="s">
        <v>87</v>
      </c>
      <c r="VF10" s="507"/>
      <c r="VG10" s="507"/>
      <c r="VH10" s="507"/>
      <c r="VI10" s="507"/>
      <c r="VJ10" s="507"/>
      <c r="VK10" s="507"/>
      <c r="VL10" s="507"/>
      <c r="VM10" s="507"/>
      <c r="VN10" s="507"/>
      <c r="VO10" s="507"/>
      <c r="VP10" s="507"/>
      <c r="VQ10" s="507"/>
      <c r="VR10" s="507"/>
      <c r="VS10" s="507"/>
      <c r="VT10" s="508"/>
      <c r="VU10" s="503" t="s">
        <v>87</v>
      </c>
      <c r="VV10" s="507"/>
      <c r="VW10" s="507"/>
      <c r="VX10" s="507"/>
      <c r="VY10" s="507"/>
      <c r="VZ10" s="507"/>
      <c r="WA10" s="507"/>
      <c r="WB10" s="507"/>
      <c r="WC10" s="507"/>
      <c r="WD10" s="507"/>
      <c r="WE10" s="507"/>
      <c r="WF10" s="507"/>
      <c r="WG10" s="507"/>
      <c r="WH10" s="507"/>
      <c r="WI10" s="507"/>
      <c r="WJ10" s="508"/>
      <c r="WK10" s="503" t="s">
        <v>87</v>
      </c>
      <c r="WL10" s="507"/>
      <c r="WM10" s="507"/>
      <c r="WN10" s="507"/>
      <c r="WO10" s="507"/>
      <c r="WP10" s="507"/>
      <c r="WQ10" s="507"/>
      <c r="WR10" s="507"/>
      <c r="WS10" s="507"/>
      <c r="WT10" s="507"/>
      <c r="WU10" s="507"/>
      <c r="WV10" s="507"/>
      <c r="WW10" s="507"/>
      <c r="WX10" s="507"/>
      <c r="WY10" s="507"/>
      <c r="WZ10" s="508"/>
      <c r="XA10" s="503" t="s">
        <v>87</v>
      </c>
      <c r="XB10" s="507"/>
      <c r="XC10" s="507"/>
      <c r="XD10" s="507"/>
      <c r="XE10" s="507"/>
      <c r="XF10" s="507"/>
      <c r="XG10" s="507"/>
      <c r="XH10" s="507"/>
      <c r="XI10" s="507"/>
      <c r="XJ10" s="507"/>
      <c r="XK10" s="507"/>
      <c r="XL10" s="507"/>
      <c r="XM10" s="507"/>
      <c r="XN10" s="507"/>
      <c r="XO10" s="507"/>
      <c r="XP10" s="508"/>
      <c r="XQ10" s="503" t="s">
        <v>87</v>
      </c>
      <c r="XR10" s="507"/>
      <c r="XS10" s="507"/>
      <c r="XT10" s="507"/>
      <c r="XU10" s="507"/>
      <c r="XV10" s="507"/>
      <c r="XW10" s="507"/>
      <c r="XX10" s="507"/>
      <c r="XY10" s="507"/>
      <c r="XZ10" s="507"/>
      <c r="YA10" s="507"/>
      <c r="YB10" s="507"/>
      <c r="YC10" s="507"/>
      <c r="YD10" s="507"/>
      <c r="YE10" s="507"/>
      <c r="YF10" s="508"/>
      <c r="YG10" s="503" t="s">
        <v>87</v>
      </c>
      <c r="YH10" s="507"/>
      <c r="YI10" s="507"/>
      <c r="YJ10" s="507"/>
      <c r="YK10" s="507"/>
      <c r="YL10" s="507"/>
      <c r="YM10" s="507"/>
      <c r="YN10" s="507"/>
      <c r="YO10" s="507"/>
      <c r="YP10" s="507"/>
      <c r="YQ10" s="507"/>
      <c r="YR10" s="507"/>
      <c r="YS10" s="507"/>
      <c r="YT10" s="507"/>
      <c r="YU10" s="507"/>
      <c r="YV10" s="508"/>
      <c r="YW10" s="503" t="s">
        <v>87</v>
      </c>
      <c r="YX10" s="507"/>
      <c r="YY10" s="507"/>
      <c r="YZ10" s="507"/>
      <c r="ZA10" s="507"/>
      <c r="ZB10" s="507"/>
      <c r="ZC10" s="507"/>
      <c r="ZD10" s="507"/>
      <c r="ZE10" s="507"/>
      <c r="ZF10" s="507"/>
      <c r="ZG10" s="507"/>
      <c r="ZH10" s="507"/>
      <c r="ZI10" s="507"/>
      <c r="ZJ10" s="507"/>
      <c r="ZK10" s="507"/>
      <c r="ZL10" s="508"/>
      <c r="ZM10" s="503" t="s">
        <v>87</v>
      </c>
      <c r="ZN10" s="507"/>
      <c r="ZO10" s="507"/>
      <c r="ZP10" s="507"/>
      <c r="ZQ10" s="507"/>
      <c r="ZR10" s="507"/>
      <c r="ZS10" s="507"/>
      <c r="ZT10" s="507"/>
      <c r="ZU10" s="507"/>
      <c r="ZV10" s="507"/>
      <c r="ZW10" s="507"/>
      <c r="ZX10" s="507"/>
      <c r="ZY10" s="507"/>
      <c r="ZZ10" s="507"/>
      <c r="AAA10" s="507"/>
      <c r="AAB10" s="508"/>
      <c r="AAC10" s="503" t="s">
        <v>87</v>
      </c>
      <c r="AAD10" s="507"/>
      <c r="AAE10" s="507"/>
      <c r="AAF10" s="507"/>
      <c r="AAG10" s="507"/>
      <c r="AAH10" s="507"/>
      <c r="AAI10" s="507"/>
      <c r="AAJ10" s="507"/>
      <c r="AAK10" s="507"/>
      <c r="AAL10" s="507"/>
      <c r="AAM10" s="507"/>
      <c r="AAN10" s="507"/>
      <c r="AAO10" s="507"/>
      <c r="AAP10" s="507"/>
      <c r="AAQ10" s="507"/>
      <c r="AAR10" s="508"/>
      <c r="AAS10" s="503" t="s">
        <v>87</v>
      </c>
      <c r="AAT10" s="507"/>
      <c r="AAU10" s="507"/>
      <c r="AAV10" s="507"/>
      <c r="AAW10" s="507"/>
      <c r="AAX10" s="507"/>
      <c r="AAY10" s="507"/>
      <c r="AAZ10" s="507"/>
      <c r="ABA10" s="507"/>
      <c r="ABB10" s="507"/>
      <c r="ABC10" s="507"/>
      <c r="ABD10" s="507"/>
      <c r="ABE10" s="507"/>
      <c r="ABF10" s="507"/>
      <c r="ABG10" s="507"/>
      <c r="ABH10" s="508"/>
      <c r="ABI10" s="503" t="s">
        <v>87</v>
      </c>
      <c r="ABJ10" s="507"/>
      <c r="ABK10" s="507"/>
      <c r="ABL10" s="507"/>
      <c r="ABM10" s="507"/>
      <c r="ABN10" s="507"/>
      <c r="ABO10" s="507"/>
      <c r="ABP10" s="507"/>
      <c r="ABQ10" s="507"/>
      <c r="ABR10" s="507"/>
      <c r="ABS10" s="507"/>
      <c r="ABT10" s="507"/>
      <c r="ABU10" s="507"/>
      <c r="ABV10" s="507"/>
      <c r="ABW10" s="507"/>
      <c r="ABX10" s="508"/>
      <c r="ABY10" s="503" t="s">
        <v>87</v>
      </c>
      <c r="ABZ10" s="507"/>
      <c r="ACA10" s="507"/>
      <c r="ACB10" s="507"/>
      <c r="ACC10" s="507"/>
      <c r="ACD10" s="507"/>
      <c r="ACE10" s="507"/>
      <c r="ACF10" s="507"/>
      <c r="ACG10" s="507"/>
      <c r="ACH10" s="507"/>
      <c r="ACI10" s="507"/>
      <c r="ACJ10" s="507"/>
      <c r="ACK10" s="507"/>
      <c r="ACL10" s="507"/>
      <c r="ACM10" s="507"/>
      <c r="ACN10" s="508"/>
      <c r="ACO10" s="503" t="s">
        <v>87</v>
      </c>
      <c r="ACP10" s="507"/>
      <c r="ACQ10" s="507"/>
      <c r="ACR10" s="507"/>
      <c r="ACS10" s="507"/>
      <c r="ACT10" s="507"/>
      <c r="ACU10" s="507"/>
      <c r="ACV10" s="507"/>
      <c r="ACW10" s="507"/>
      <c r="ACX10" s="507"/>
      <c r="ACY10" s="507"/>
      <c r="ACZ10" s="507"/>
      <c r="ADA10" s="507"/>
      <c r="ADB10" s="507"/>
      <c r="ADC10" s="507"/>
      <c r="ADD10" s="508"/>
      <c r="ADE10" s="503" t="s">
        <v>87</v>
      </c>
      <c r="ADF10" s="507"/>
      <c r="ADG10" s="507"/>
      <c r="ADH10" s="507"/>
      <c r="ADI10" s="507"/>
      <c r="ADJ10" s="507"/>
      <c r="ADK10" s="507"/>
      <c r="ADL10" s="507"/>
      <c r="ADM10" s="507"/>
      <c r="ADN10" s="507"/>
      <c r="ADO10" s="507"/>
      <c r="ADP10" s="507"/>
      <c r="ADQ10" s="507"/>
      <c r="ADR10" s="507"/>
      <c r="ADS10" s="507"/>
      <c r="ADT10" s="508"/>
      <c r="ADU10" s="503" t="s">
        <v>87</v>
      </c>
      <c r="ADV10" s="507"/>
      <c r="ADW10" s="507"/>
      <c r="ADX10" s="507"/>
      <c r="ADY10" s="507"/>
      <c r="ADZ10" s="507"/>
      <c r="AEA10" s="507"/>
      <c r="AEB10" s="507"/>
      <c r="AEC10" s="507"/>
      <c r="AED10" s="507"/>
      <c r="AEE10" s="507"/>
      <c r="AEF10" s="507"/>
      <c r="AEG10" s="507"/>
      <c r="AEH10" s="507"/>
      <c r="AEI10" s="507"/>
      <c r="AEJ10" s="508"/>
      <c r="AEK10" s="503" t="s">
        <v>87</v>
      </c>
      <c r="AEL10" s="507"/>
      <c r="AEM10" s="507"/>
      <c r="AEN10" s="507"/>
      <c r="AEO10" s="507"/>
      <c r="AEP10" s="507"/>
      <c r="AEQ10" s="507"/>
      <c r="AER10" s="507"/>
      <c r="AES10" s="507"/>
      <c r="AET10" s="507"/>
      <c r="AEU10" s="507"/>
      <c r="AEV10" s="507"/>
      <c r="AEW10" s="507"/>
      <c r="AEX10" s="507"/>
      <c r="AEY10" s="507"/>
      <c r="AEZ10" s="508"/>
      <c r="AFA10" s="503" t="s">
        <v>87</v>
      </c>
      <c r="AFB10" s="507"/>
      <c r="AFC10" s="507"/>
      <c r="AFD10" s="507"/>
      <c r="AFE10" s="507"/>
      <c r="AFF10" s="507"/>
      <c r="AFG10" s="507"/>
      <c r="AFH10" s="507"/>
      <c r="AFI10" s="507"/>
      <c r="AFJ10" s="507"/>
      <c r="AFK10" s="507"/>
      <c r="AFL10" s="507"/>
      <c r="AFM10" s="507"/>
      <c r="AFN10" s="507"/>
      <c r="AFO10" s="507"/>
      <c r="AFP10" s="508"/>
      <c r="AFQ10" s="503" t="s">
        <v>87</v>
      </c>
      <c r="AFR10" s="507"/>
      <c r="AFS10" s="507"/>
      <c r="AFT10" s="507"/>
      <c r="AFU10" s="507"/>
      <c r="AFV10" s="507"/>
      <c r="AFW10" s="507"/>
      <c r="AFX10" s="507"/>
      <c r="AFY10" s="507"/>
      <c r="AFZ10" s="507"/>
      <c r="AGA10" s="507"/>
      <c r="AGB10" s="507"/>
      <c r="AGC10" s="507"/>
      <c r="AGD10" s="507"/>
      <c r="AGE10" s="507"/>
      <c r="AGF10" s="508"/>
      <c r="AGG10" s="503" t="s">
        <v>87</v>
      </c>
      <c r="AGH10" s="507"/>
      <c r="AGI10" s="507"/>
      <c r="AGJ10" s="507"/>
      <c r="AGK10" s="507"/>
      <c r="AGL10" s="507"/>
      <c r="AGM10" s="507"/>
      <c r="AGN10" s="507"/>
      <c r="AGO10" s="507"/>
      <c r="AGP10" s="507"/>
      <c r="AGQ10" s="507"/>
      <c r="AGR10" s="507"/>
      <c r="AGS10" s="507"/>
      <c r="AGT10" s="507"/>
      <c r="AGU10" s="507"/>
      <c r="AGV10" s="508"/>
      <c r="AGW10" s="503" t="s">
        <v>87</v>
      </c>
      <c r="AGX10" s="507"/>
      <c r="AGY10" s="507"/>
      <c r="AGZ10" s="507"/>
      <c r="AHA10" s="507"/>
      <c r="AHB10" s="507"/>
      <c r="AHC10" s="507"/>
      <c r="AHD10" s="507"/>
      <c r="AHE10" s="507"/>
      <c r="AHF10" s="507"/>
      <c r="AHG10" s="507"/>
      <c r="AHH10" s="507"/>
      <c r="AHI10" s="507"/>
      <c r="AHJ10" s="507"/>
      <c r="AHK10" s="507"/>
      <c r="AHL10" s="508"/>
      <c r="AHM10" s="503" t="s">
        <v>87</v>
      </c>
      <c r="AHN10" s="507"/>
      <c r="AHO10" s="507"/>
      <c r="AHP10" s="507"/>
      <c r="AHQ10" s="507"/>
      <c r="AHR10" s="507"/>
      <c r="AHS10" s="507"/>
      <c r="AHT10" s="507"/>
      <c r="AHU10" s="507"/>
      <c r="AHV10" s="507"/>
      <c r="AHW10" s="507"/>
      <c r="AHX10" s="507"/>
      <c r="AHY10" s="507"/>
      <c r="AHZ10" s="507"/>
      <c r="AIA10" s="507"/>
      <c r="AIB10" s="508"/>
      <c r="AIC10" s="503" t="s">
        <v>87</v>
      </c>
      <c r="AID10" s="507"/>
      <c r="AIE10" s="507"/>
      <c r="AIF10" s="507"/>
      <c r="AIG10" s="507"/>
      <c r="AIH10" s="507"/>
      <c r="AII10" s="507"/>
      <c r="AIJ10" s="507"/>
      <c r="AIK10" s="507"/>
      <c r="AIL10" s="507"/>
      <c r="AIM10" s="507"/>
      <c r="AIN10" s="507"/>
      <c r="AIO10" s="507"/>
      <c r="AIP10" s="507"/>
      <c r="AIQ10" s="507"/>
      <c r="AIR10" s="508"/>
      <c r="AIS10" s="503" t="s">
        <v>87</v>
      </c>
      <c r="AIT10" s="507"/>
      <c r="AIU10" s="507"/>
      <c r="AIV10" s="507"/>
      <c r="AIW10" s="507"/>
      <c r="AIX10" s="507"/>
      <c r="AIY10" s="507"/>
      <c r="AIZ10" s="507"/>
      <c r="AJA10" s="507"/>
      <c r="AJB10" s="507"/>
      <c r="AJC10" s="507"/>
      <c r="AJD10" s="507"/>
      <c r="AJE10" s="507"/>
      <c r="AJF10" s="507"/>
      <c r="AJG10" s="507"/>
      <c r="AJH10" s="508"/>
      <c r="AJI10" s="503" t="s">
        <v>87</v>
      </c>
      <c r="AJJ10" s="507"/>
      <c r="AJK10" s="507"/>
      <c r="AJL10" s="507"/>
      <c r="AJM10" s="507"/>
      <c r="AJN10" s="507"/>
      <c r="AJO10" s="507"/>
      <c r="AJP10" s="507"/>
      <c r="AJQ10" s="507"/>
      <c r="AJR10" s="507"/>
      <c r="AJS10" s="507"/>
      <c r="AJT10" s="507"/>
      <c r="AJU10" s="507"/>
      <c r="AJV10" s="507"/>
      <c r="AJW10" s="507"/>
      <c r="AJX10" s="508"/>
      <c r="AJY10" s="503" t="s">
        <v>87</v>
      </c>
      <c r="AJZ10" s="507"/>
      <c r="AKA10" s="507"/>
      <c r="AKB10" s="507"/>
      <c r="AKC10" s="507"/>
      <c r="AKD10" s="507"/>
      <c r="AKE10" s="507"/>
      <c r="AKF10" s="507"/>
      <c r="AKG10" s="507"/>
      <c r="AKH10" s="507"/>
      <c r="AKI10" s="507"/>
      <c r="AKJ10" s="507"/>
      <c r="AKK10" s="507"/>
      <c r="AKL10" s="507"/>
      <c r="AKM10" s="507"/>
      <c r="AKN10" s="508"/>
      <c r="AKO10" s="503" t="s">
        <v>87</v>
      </c>
      <c r="AKP10" s="507"/>
      <c r="AKQ10" s="507"/>
      <c r="AKR10" s="507"/>
      <c r="AKS10" s="507"/>
      <c r="AKT10" s="507"/>
      <c r="AKU10" s="507"/>
      <c r="AKV10" s="507"/>
      <c r="AKW10" s="507"/>
      <c r="AKX10" s="507"/>
      <c r="AKY10" s="507"/>
      <c r="AKZ10" s="507"/>
      <c r="ALA10" s="507"/>
      <c r="ALB10" s="507"/>
      <c r="ALC10" s="507"/>
      <c r="ALD10" s="508"/>
      <c r="ALE10" s="503" t="s">
        <v>87</v>
      </c>
      <c r="ALF10" s="507"/>
      <c r="ALG10" s="507"/>
      <c r="ALH10" s="507"/>
      <c r="ALI10" s="507"/>
      <c r="ALJ10" s="507"/>
      <c r="ALK10" s="507"/>
      <c r="ALL10" s="507"/>
      <c r="ALM10" s="507"/>
      <c r="ALN10" s="507"/>
      <c r="ALO10" s="507"/>
      <c r="ALP10" s="507"/>
      <c r="ALQ10" s="507"/>
      <c r="ALR10" s="507"/>
      <c r="ALS10" s="507"/>
      <c r="ALT10" s="508"/>
      <c r="ALU10" s="503" t="s">
        <v>87</v>
      </c>
      <c r="ALV10" s="507"/>
      <c r="ALW10" s="507"/>
      <c r="ALX10" s="507"/>
      <c r="ALY10" s="507"/>
      <c r="ALZ10" s="507"/>
      <c r="AMA10" s="507"/>
      <c r="AMB10" s="507"/>
      <c r="AMC10" s="507"/>
      <c r="AMD10" s="507"/>
      <c r="AME10" s="507"/>
      <c r="AMF10" s="507"/>
      <c r="AMG10" s="507"/>
      <c r="AMH10" s="507"/>
      <c r="AMI10" s="507"/>
      <c r="AMJ10" s="508"/>
      <c r="AMK10" s="503" t="s">
        <v>87</v>
      </c>
      <c r="AML10" s="507"/>
      <c r="AMM10" s="507"/>
      <c r="AMN10" s="507"/>
      <c r="AMO10" s="507"/>
      <c r="AMP10" s="507"/>
      <c r="AMQ10" s="507"/>
      <c r="AMR10" s="507"/>
      <c r="AMS10" s="507"/>
      <c r="AMT10" s="507"/>
      <c r="AMU10" s="507"/>
      <c r="AMV10" s="507"/>
      <c r="AMW10" s="507"/>
      <c r="AMX10" s="507"/>
      <c r="AMY10" s="507"/>
      <c r="AMZ10" s="508"/>
      <c r="ANA10" s="503" t="s">
        <v>87</v>
      </c>
      <c r="ANB10" s="507"/>
      <c r="ANC10" s="507"/>
      <c r="AND10" s="507"/>
      <c r="ANE10" s="507"/>
      <c r="ANF10" s="507"/>
      <c r="ANG10" s="507"/>
      <c r="ANH10" s="507"/>
      <c r="ANI10" s="507"/>
      <c r="ANJ10" s="507"/>
      <c r="ANK10" s="507"/>
      <c r="ANL10" s="507"/>
      <c r="ANM10" s="507"/>
      <c r="ANN10" s="507"/>
      <c r="ANO10" s="507"/>
      <c r="ANP10" s="508"/>
      <c r="ANQ10" s="503" t="s">
        <v>87</v>
      </c>
      <c r="ANR10" s="507"/>
      <c r="ANS10" s="507"/>
      <c r="ANT10" s="507"/>
      <c r="ANU10" s="507"/>
      <c r="ANV10" s="507"/>
      <c r="ANW10" s="507"/>
      <c r="ANX10" s="507"/>
      <c r="ANY10" s="507"/>
      <c r="ANZ10" s="507"/>
      <c r="AOA10" s="507"/>
      <c r="AOB10" s="507"/>
      <c r="AOC10" s="507"/>
      <c r="AOD10" s="507"/>
      <c r="AOE10" s="507"/>
      <c r="AOF10" s="508"/>
      <c r="AOG10" s="503" t="s">
        <v>87</v>
      </c>
      <c r="AOH10" s="507"/>
      <c r="AOI10" s="507"/>
      <c r="AOJ10" s="507"/>
      <c r="AOK10" s="507"/>
      <c r="AOL10" s="507"/>
      <c r="AOM10" s="507"/>
      <c r="AON10" s="507"/>
      <c r="AOO10" s="507"/>
      <c r="AOP10" s="507"/>
      <c r="AOQ10" s="507"/>
      <c r="AOR10" s="507"/>
      <c r="AOS10" s="507"/>
      <c r="AOT10" s="507"/>
      <c r="AOU10" s="507"/>
      <c r="AOV10" s="508"/>
      <c r="AOW10" s="503" t="s">
        <v>87</v>
      </c>
      <c r="AOX10" s="507"/>
      <c r="AOY10" s="507"/>
      <c r="AOZ10" s="507"/>
      <c r="APA10" s="507"/>
      <c r="APB10" s="507"/>
      <c r="APC10" s="507"/>
      <c r="APD10" s="507"/>
      <c r="APE10" s="507"/>
      <c r="APF10" s="507"/>
      <c r="APG10" s="507"/>
      <c r="APH10" s="507"/>
      <c r="API10" s="507"/>
      <c r="APJ10" s="507"/>
      <c r="APK10" s="507"/>
      <c r="APL10" s="508"/>
      <c r="APM10" s="503" t="s">
        <v>87</v>
      </c>
      <c r="APN10" s="507"/>
      <c r="APO10" s="507"/>
      <c r="APP10" s="507"/>
      <c r="APQ10" s="507"/>
      <c r="APR10" s="507"/>
      <c r="APS10" s="507"/>
      <c r="APT10" s="507"/>
      <c r="APU10" s="507"/>
      <c r="APV10" s="507"/>
      <c r="APW10" s="507"/>
      <c r="APX10" s="507"/>
      <c r="APY10" s="507"/>
      <c r="APZ10" s="507"/>
      <c r="AQA10" s="507"/>
      <c r="AQB10" s="508"/>
      <c r="AQC10" s="503" t="s">
        <v>87</v>
      </c>
      <c r="AQD10" s="507"/>
      <c r="AQE10" s="507"/>
      <c r="AQF10" s="507"/>
      <c r="AQG10" s="507"/>
      <c r="AQH10" s="507"/>
      <c r="AQI10" s="507"/>
      <c r="AQJ10" s="507"/>
      <c r="AQK10" s="507"/>
      <c r="AQL10" s="507"/>
      <c r="AQM10" s="507"/>
      <c r="AQN10" s="507"/>
      <c r="AQO10" s="507"/>
      <c r="AQP10" s="507"/>
      <c r="AQQ10" s="507"/>
      <c r="AQR10" s="508"/>
      <c r="AQS10" s="503" t="s">
        <v>87</v>
      </c>
      <c r="AQT10" s="507"/>
      <c r="AQU10" s="507"/>
      <c r="AQV10" s="507"/>
      <c r="AQW10" s="507"/>
      <c r="AQX10" s="507"/>
      <c r="AQY10" s="507"/>
      <c r="AQZ10" s="507"/>
      <c r="ARA10" s="507"/>
      <c r="ARB10" s="507"/>
      <c r="ARC10" s="507"/>
      <c r="ARD10" s="507"/>
      <c r="ARE10" s="507"/>
      <c r="ARF10" s="507"/>
      <c r="ARG10" s="507"/>
      <c r="ARH10" s="508"/>
      <c r="ARI10" s="503" t="s">
        <v>87</v>
      </c>
      <c r="ARJ10" s="507"/>
      <c r="ARK10" s="507"/>
      <c r="ARL10" s="507"/>
      <c r="ARM10" s="507"/>
      <c r="ARN10" s="507"/>
      <c r="ARO10" s="507"/>
      <c r="ARP10" s="507"/>
      <c r="ARQ10" s="507"/>
      <c r="ARR10" s="507"/>
      <c r="ARS10" s="507"/>
      <c r="ART10" s="507"/>
      <c r="ARU10" s="507"/>
      <c r="ARV10" s="507"/>
      <c r="ARW10" s="507"/>
      <c r="ARX10" s="508"/>
      <c r="ARY10" s="503" t="s">
        <v>87</v>
      </c>
      <c r="ARZ10" s="507"/>
      <c r="ASA10" s="507"/>
      <c r="ASB10" s="507"/>
      <c r="ASC10" s="507"/>
      <c r="ASD10" s="507"/>
      <c r="ASE10" s="507"/>
      <c r="ASF10" s="507"/>
      <c r="ASG10" s="507"/>
      <c r="ASH10" s="507"/>
      <c r="ASI10" s="507"/>
      <c r="ASJ10" s="507"/>
      <c r="ASK10" s="507"/>
      <c r="ASL10" s="507"/>
      <c r="ASM10" s="507"/>
      <c r="ASN10" s="508"/>
      <c r="ASO10" s="503" t="s">
        <v>87</v>
      </c>
      <c r="ASP10" s="507"/>
      <c r="ASQ10" s="507"/>
      <c r="ASR10" s="507"/>
      <c r="ASS10" s="507"/>
      <c r="AST10" s="507"/>
      <c r="ASU10" s="507"/>
      <c r="ASV10" s="507"/>
      <c r="ASW10" s="507"/>
      <c r="ASX10" s="507"/>
      <c r="ASY10" s="507"/>
      <c r="ASZ10" s="507"/>
      <c r="ATA10" s="507"/>
      <c r="ATB10" s="507"/>
      <c r="ATC10" s="507"/>
      <c r="ATD10" s="508"/>
      <c r="ATE10" s="503" t="s">
        <v>87</v>
      </c>
      <c r="ATF10" s="507"/>
      <c r="ATG10" s="507"/>
      <c r="ATH10" s="507"/>
      <c r="ATI10" s="507"/>
      <c r="ATJ10" s="507"/>
      <c r="ATK10" s="507"/>
      <c r="ATL10" s="507"/>
      <c r="ATM10" s="507"/>
      <c r="ATN10" s="507"/>
      <c r="ATO10" s="507"/>
      <c r="ATP10" s="507"/>
      <c r="ATQ10" s="507"/>
      <c r="ATR10" s="507"/>
      <c r="ATS10" s="507"/>
      <c r="ATT10" s="508"/>
      <c r="ATU10" s="503" t="s">
        <v>87</v>
      </c>
      <c r="ATV10" s="507"/>
      <c r="ATW10" s="507"/>
      <c r="ATX10" s="507"/>
      <c r="ATY10" s="507"/>
      <c r="ATZ10" s="507"/>
      <c r="AUA10" s="507"/>
      <c r="AUB10" s="507"/>
      <c r="AUC10" s="507"/>
      <c r="AUD10" s="507"/>
      <c r="AUE10" s="507"/>
      <c r="AUF10" s="507"/>
      <c r="AUG10" s="507"/>
      <c r="AUH10" s="507"/>
      <c r="AUI10" s="507"/>
      <c r="AUJ10" s="508"/>
      <c r="AUK10" s="503" t="s">
        <v>87</v>
      </c>
      <c r="AUL10" s="507"/>
      <c r="AUM10" s="507"/>
      <c r="AUN10" s="507"/>
      <c r="AUO10" s="507"/>
      <c r="AUP10" s="507"/>
      <c r="AUQ10" s="507"/>
      <c r="AUR10" s="507"/>
      <c r="AUS10" s="507"/>
      <c r="AUT10" s="507"/>
      <c r="AUU10" s="507"/>
      <c r="AUV10" s="507"/>
      <c r="AUW10" s="507"/>
      <c r="AUX10" s="507"/>
      <c r="AUY10" s="507"/>
      <c r="AUZ10" s="508"/>
      <c r="AVA10" s="503" t="s">
        <v>87</v>
      </c>
      <c r="AVB10" s="507"/>
      <c r="AVC10" s="507"/>
      <c r="AVD10" s="507"/>
      <c r="AVE10" s="507"/>
      <c r="AVF10" s="507"/>
      <c r="AVG10" s="507"/>
      <c r="AVH10" s="507"/>
      <c r="AVI10" s="507"/>
      <c r="AVJ10" s="507"/>
      <c r="AVK10" s="507"/>
      <c r="AVL10" s="507"/>
      <c r="AVM10" s="507"/>
      <c r="AVN10" s="507"/>
      <c r="AVO10" s="507"/>
      <c r="AVP10" s="508"/>
      <c r="AVQ10" s="503" t="s">
        <v>87</v>
      </c>
      <c r="AVR10" s="507"/>
      <c r="AVS10" s="507"/>
      <c r="AVT10" s="507"/>
      <c r="AVU10" s="507"/>
      <c r="AVV10" s="507"/>
      <c r="AVW10" s="507"/>
      <c r="AVX10" s="507"/>
      <c r="AVY10" s="507"/>
      <c r="AVZ10" s="507"/>
      <c r="AWA10" s="507"/>
      <c r="AWB10" s="507"/>
      <c r="AWC10" s="507"/>
      <c r="AWD10" s="507"/>
      <c r="AWE10" s="507"/>
      <c r="AWF10" s="508"/>
      <c r="AWG10" s="503" t="s">
        <v>87</v>
      </c>
      <c r="AWH10" s="507"/>
      <c r="AWI10" s="507"/>
      <c r="AWJ10" s="507"/>
      <c r="AWK10" s="507"/>
      <c r="AWL10" s="507"/>
      <c r="AWM10" s="507"/>
      <c r="AWN10" s="507"/>
      <c r="AWO10" s="507"/>
      <c r="AWP10" s="507"/>
      <c r="AWQ10" s="507"/>
      <c r="AWR10" s="507"/>
      <c r="AWS10" s="507"/>
      <c r="AWT10" s="507"/>
      <c r="AWU10" s="507"/>
      <c r="AWV10" s="508"/>
      <c r="AWW10" s="503" t="s">
        <v>87</v>
      </c>
      <c r="AWX10" s="507"/>
      <c r="AWY10" s="507"/>
      <c r="AWZ10" s="507"/>
      <c r="AXA10" s="507"/>
      <c r="AXB10" s="507"/>
      <c r="AXC10" s="507"/>
      <c r="AXD10" s="507"/>
      <c r="AXE10" s="507"/>
      <c r="AXF10" s="507"/>
      <c r="AXG10" s="507"/>
      <c r="AXH10" s="507"/>
      <c r="AXI10" s="507"/>
      <c r="AXJ10" s="507"/>
      <c r="AXK10" s="507"/>
      <c r="AXL10" s="508"/>
      <c r="AXM10" s="503" t="s">
        <v>87</v>
      </c>
      <c r="AXN10" s="507"/>
      <c r="AXO10" s="507"/>
      <c r="AXP10" s="507"/>
      <c r="AXQ10" s="507"/>
      <c r="AXR10" s="507"/>
      <c r="AXS10" s="507"/>
      <c r="AXT10" s="507"/>
      <c r="AXU10" s="507"/>
      <c r="AXV10" s="507"/>
      <c r="AXW10" s="507"/>
      <c r="AXX10" s="507"/>
      <c r="AXY10" s="507"/>
      <c r="AXZ10" s="507"/>
      <c r="AYA10" s="507"/>
      <c r="AYB10" s="508"/>
      <c r="AYC10" s="503" t="s">
        <v>87</v>
      </c>
      <c r="AYD10" s="507"/>
      <c r="AYE10" s="507"/>
      <c r="AYF10" s="507"/>
      <c r="AYG10" s="507"/>
      <c r="AYH10" s="507"/>
      <c r="AYI10" s="507"/>
      <c r="AYJ10" s="507"/>
      <c r="AYK10" s="507"/>
      <c r="AYL10" s="507"/>
      <c r="AYM10" s="507"/>
      <c r="AYN10" s="507"/>
      <c r="AYO10" s="507"/>
      <c r="AYP10" s="507"/>
      <c r="AYQ10" s="507"/>
      <c r="AYR10" s="508"/>
      <c r="AYS10" s="503" t="s">
        <v>87</v>
      </c>
      <c r="AYT10" s="507"/>
      <c r="AYU10" s="507"/>
      <c r="AYV10" s="507"/>
      <c r="AYW10" s="507"/>
      <c r="AYX10" s="507"/>
      <c r="AYY10" s="507"/>
      <c r="AYZ10" s="507"/>
      <c r="AZA10" s="507"/>
      <c r="AZB10" s="507"/>
      <c r="AZC10" s="507"/>
      <c r="AZD10" s="507"/>
      <c r="AZE10" s="507"/>
      <c r="AZF10" s="507"/>
      <c r="AZG10" s="507"/>
      <c r="AZH10" s="508"/>
      <c r="AZI10" s="503" t="s">
        <v>87</v>
      </c>
      <c r="AZJ10" s="507"/>
      <c r="AZK10" s="507"/>
      <c r="AZL10" s="507"/>
      <c r="AZM10" s="507"/>
      <c r="AZN10" s="507"/>
      <c r="AZO10" s="507"/>
      <c r="AZP10" s="507"/>
      <c r="AZQ10" s="507"/>
      <c r="AZR10" s="507"/>
      <c r="AZS10" s="507"/>
      <c r="AZT10" s="507"/>
      <c r="AZU10" s="507"/>
      <c r="AZV10" s="507"/>
      <c r="AZW10" s="507"/>
      <c r="AZX10" s="508"/>
      <c r="AZY10" s="503" t="s">
        <v>87</v>
      </c>
      <c r="AZZ10" s="507"/>
      <c r="BAA10" s="507"/>
      <c r="BAB10" s="507"/>
      <c r="BAC10" s="507"/>
      <c r="BAD10" s="507"/>
      <c r="BAE10" s="507"/>
      <c r="BAF10" s="507"/>
      <c r="BAG10" s="507"/>
      <c r="BAH10" s="507"/>
      <c r="BAI10" s="507"/>
      <c r="BAJ10" s="507"/>
      <c r="BAK10" s="507"/>
      <c r="BAL10" s="507"/>
      <c r="BAM10" s="507"/>
      <c r="BAN10" s="508"/>
      <c r="BAO10" s="503" t="s">
        <v>87</v>
      </c>
      <c r="BAP10" s="507"/>
      <c r="BAQ10" s="507"/>
      <c r="BAR10" s="507"/>
      <c r="BAS10" s="507"/>
      <c r="BAT10" s="507"/>
      <c r="BAU10" s="507"/>
      <c r="BAV10" s="507"/>
      <c r="BAW10" s="507"/>
      <c r="BAX10" s="507"/>
      <c r="BAY10" s="507"/>
      <c r="BAZ10" s="507"/>
      <c r="BBA10" s="507"/>
      <c r="BBB10" s="507"/>
      <c r="BBC10" s="507"/>
      <c r="BBD10" s="508"/>
      <c r="BBE10" s="503" t="s">
        <v>87</v>
      </c>
      <c r="BBF10" s="507"/>
      <c r="BBG10" s="507"/>
      <c r="BBH10" s="507"/>
      <c r="BBI10" s="507"/>
      <c r="BBJ10" s="507"/>
      <c r="BBK10" s="507"/>
      <c r="BBL10" s="507"/>
      <c r="BBM10" s="507"/>
      <c r="BBN10" s="507"/>
      <c r="BBO10" s="507"/>
      <c r="BBP10" s="507"/>
      <c r="BBQ10" s="507"/>
      <c r="BBR10" s="507"/>
      <c r="BBS10" s="507"/>
      <c r="BBT10" s="508"/>
      <c r="BBU10" s="503" t="s">
        <v>87</v>
      </c>
      <c r="BBV10" s="507"/>
      <c r="BBW10" s="507"/>
      <c r="BBX10" s="507"/>
      <c r="BBY10" s="507"/>
      <c r="BBZ10" s="507"/>
      <c r="BCA10" s="507"/>
      <c r="BCB10" s="507"/>
      <c r="BCC10" s="507"/>
      <c r="BCD10" s="507"/>
      <c r="BCE10" s="507"/>
      <c r="BCF10" s="507"/>
      <c r="BCG10" s="507"/>
      <c r="BCH10" s="507"/>
      <c r="BCI10" s="507"/>
      <c r="BCJ10" s="508"/>
      <c r="BCK10" s="503" t="s">
        <v>87</v>
      </c>
      <c r="BCL10" s="507"/>
      <c r="BCM10" s="507"/>
      <c r="BCN10" s="507"/>
      <c r="BCO10" s="507"/>
      <c r="BCP10" s="507"/>
      <c r="BCQ10" s="507"/>
      <c r="BCR10" s="507"/>
      <c r="BCS10" s="507"/>
      <c r="BCT10" s="507"/>
      <c r="BCU10" s="507"/>
      <c r="BCV10" s="507"/>
      <c r="BCW10" s="507"/>
      <c r="BCX10" s="507"/>
      <c r="BCY10" s="507"/>
      <c r="BCZ10" s="508"/>
      <c r="BDA10" s="503" t="s">
        <v>87</v>
      </c>
      <c r="BDB10" s="507"/>
      <c r="BDC10" s="507"/>
      <c r="BDD10" s="507"/>
      <c r="BDE10" s="507"/>
      <c r="BDF10" s="507"/>
      <c r="BDG10" s="507"/>
      <c r="BDH10" s="507"/>
      <c r="BDI10" s="507"/>
      <c r="BDJ10" s="507"/>
      <c r="BDK10" s="507"/>
      <c r="BDL10" s="507"/>
      <c r="BDM10" s="507"/>
      <c r="BDN10" s="507"/>
      <c r="BDO10" s="507"/>
      <c r="BDP10" s="508"/>
      <c r="BDQ10" s="503" t="s">
        <v>87</v>
      </c>
      <c r="BDR10" s="507"/>
      <c r="BDS10" s="507"/>
      <c r="BDT10" s="507"/>
      <c r="BDU10" s="507"/>
      <c r="BDV10" s="507"/>
      <c r="BDW10" s="507"/>
      <c r="BDX10" s="507"/>
      <c r="BDY10" s="507"/>
      <c r="BDZ10" s="507"/>
      <c r="BEA10" s="507"/>
      <c r="BEB10" s="507"/>
      <c r="BEC10" s="507"/>
      <c r="BED10" s="507"/>
      <c r="BEE10" s="507"/>
      <c r="BEF10" s="508"/>
      <c r="BEG10" s="503" t="s">
        <v>87</v>
      </c>
      <c r="BEH10" s="507"/>
      <c r="BEI10" s="507"/>
      <c r="BEJ10" s="507"/>
      <c r="BEK10" s="507"/>
      <c r="BEL10" s="507"/>
      <c r="BEM10" s="507"/>
      <c r="BEN10" s="507"/>
      <c r="BEO10" s="507"/>
      <c r="BEP10" s="507"/>
      <c r="BEQ10" s="507"/>
      <c r="BER10" s="507"/>
      <c r="BES10" s="507"/>
      <c r="BET10" s="507"/>
      <c r="BEU10" s="507"/>
      <c r="BEV10" s="508"/>
      <c r="BEW10" s="503" t="s">
        <v>87</v>
      </c>
      <c r="BEX10" s="507"/>
      <c r="BEY10" s="507"/>
      <c r="BEZ10" s="507"/>
      <c r="BFA10" s="507"/>
      <c r="BFB10" s="507"/>
      <c r="BFC10" s="507"/>
      <c r="BFD10" s="507"/>
      <c r="BFE10" s="507"/>
      <c r="BFF10" s="507"/>
      <c r="BFG10" s="507"/>
      <c r="BFH10" s="507"/>
      <c r="BFI10" s="507"/>
      <c r="BFJ10" s="507"/>
      <c r="BFK10" s="507"/>
      <c r="BFL10" s="508"/>
      <c r="BFM10" s="503" t="s">
        <v>87</v>
      </c>
      <c r="BFN10" s="507"/>
      <c r="BFO10" s="507"/>
      <c r="BFP10" s="507"/>
      <c r="BFQ10" s="507"/>
      <c r="BFR10" s="507"/>
      <c r="BFS10" s="507"/>
      <c r="BFT10" s="507"/>
      <c r="BFU10" s="507"/>
      <c r="BFV10" s="507"/>
      <c r="BFW10" s="507"/>
      <c r="BFX10" s="507"/>
      <c r="BFY10" s="507"/>
      <c r="BFZ10" s="507"/>
      <c r="BGA10" s="507"/>
      <c r="BGB10" s="508"/>
      <c r="BGC10" s="503" t="s">
        <v>87</v>
      </c>
      <c r="BGD10" s="507"/>
      <c r="BGE10" s="507"/>
      <c r="BGF10" s="507"/>
      <c r="BGG10" s="507"/>
      <c r="BGH10" s="507"/>
      <c r="BGI10" s="507"/>
      <c r="BGJ10" s="507"/>
      <c r="BGK10" s="507"/>
      <c r="BGL10" s="507"/>
      <c r="BGM10" s="507"/>
      <c r="BGN10" s="507"/>
      <c r="BGO10" s="507"/>
      <c r="BGP10" s="507"/>
      <c r="BGQ10" s="507"/>
      <c r="BGR10" s="508"/>
      <c r="BGS10" s="503" t="s">
        <v>87</v>
      </c>
      <c r="BGT10" s="507"/>
      <c r="BGU10" s="507"/>
      <c r="BGV10" s="507"/>
      <c r="BGW10" s="507"/>
      <c r="BGX10" s="507"/>
      <c r="BGY10" s="507"/>
      <c r="BGZ10" s="507"/>
      <c r="BHA10" s="507"/>
      <c r="BHB10" s="507"/>
      <c r="BHC10" s="507"/>
      <c r="BHD10" s="507"/>
      <c r="BHE10" s="507"/>
      <c r="BHF10" s="507"/>
      <c r="BHG10" s="507"/>
      <c r="BHH10" s="508"/>
      <c r="BHI10" s="503" t="s">
        <v>87</v>
      </c>
      <c r="BHJ10" s="507"/>
      <c r="BHK10" s="507"/>
      <c r="BHL10" s="507"/>
      <c r="BHM10" s="507"/>
      <c r="BHN10" s="507"/>
      <c r="BHO10" s="507"/>
      <c r="BHP10" s="507"/>
      <c r="BHQ10" s="507"/>
      <c r="BHR10" s="507"/>
      <c r="BHS10" s="507"/>
      <c r="BHT10" s="507"/>
      <c r="BHU10" s="507"/>
      <c r="BHV10" s="507"/>
      <c r="BHW10" s="507"/>
      <c r="BHX10" s="508"/>
      <c r="BHY10" s="503" t="s">
        <v>87</v>
      </c>
      <c r="BHZ10" s="507"/>
      <c r="BIA10" s="507"/>
      <c r="BIB10" s="507"/>
      <c r="BIC10" s="507"/>
      <c r="BID10" s="507"/>
      <c r="BIE10" s="507"/>
      <c r="BIF10" s="507"/>
      <c r="BIG10" s="507"/>
      <c r="BIH10" s="507"/>
      <c r="BII10" s="507"/>
      <c r="BIJ10" s="507"/>
      <c r="BIK10" s="507"/>
      <c r="BIL10" s="507"/>
      <c r="BIM10" s="507"/>
      <c r="BIN10" s="508"/>
      <c r="BIO10" s="503" t="s">
        <v>87</v>
      </c>
      <c r="BIP10" s="507"/>
      <c r="BIQ10" s="507"/>
      <c r="BIR10" s="507"/>
      <c r="BIS10" s="507"/>
      <c r="BIT10" s="507"/>
      <c r="BIU10" s="507"/>
      <c r="BIV10" s="507"/>
      <c r="BIW10" s="507"/>
      <c r="BIX10" s="507"/>
      <c r="BIY10" s="507"/>
      <c r="BIZ10" s="507"/>
      <c r="BJA10" s="507"/>
      <c r="BJB10" s="507"/>
      <c r="BJC10" s="507"/>
      <c r="BJD10" s="508"/>
      <c r="BJE10" s="503" t="s">
        <v>87</v>
      </c>
      <c r="BJF10" s="507"/>
      <c r="BJG10" s="507"/>
      <c r="BJH10" s="507"/>
      <c r="BJI10" s="507"/>
      <c r="BJJ10" s="507"/>
      <c r="BJK10" s="507"/>
      <c r="BJL10" s="507"/>
      <c r="BJM10" s="507"/>
      <c r="BJN10" s="507"/>
      <c r="BJO10" s="507"/>
      <c r="BJP10" s="507"/>
      <c r="BJQ10" s="507"/>
      <c r="BJR10" s="507"/>
      <c r="BJS10" s="507"/>
      <c r="BJT10" s="508"/>
      <c r="BJU10" s="503" t="s">
        <v>87</v>
      </c>
      <c r="BJV10" s="507"/>
      <c r="BJW10" s="507"/>
      <c r="BJX10" s="507"/>
      <c r="BJY10" s="507"/>
      <c r="BJZ10" s="507"/>
      <c r="BKA10" s="507"/>
      <c r="BKB10" s="507"/>
      <c r="BKC10" s="507"/>
      <c r="BKD10" s="507"/>
      <c r="BKE10" s="507"/>
      <c r="BKF10" s="507"/>
      <c r="BKG10" s="507"/>
      <c r="BKH10" s="507"/>
      <c r="BKI10" s="507"/>
      <c r="BKJ10" s="508"/>
      <c r="BKK10" s="503" t="s">
        <v>87</v>
      </c>
      <c r="BKL10" s="507"/>
      <c r="BKM10" s="507"/>
      <c r="BKN10" s="507"/>
      <c r="BKO10" s="507"/>
      <c r="BKP10" s="507"/>
      <c r="BKQ10" s="507"/>
      <c r="BKR10" s="507"/>
      <c r="BKS10" s="507"/>
      <c r="BKT10" s="507"/>
      <c r="BKU10" s="507"/>
      <c r="BKV10" s="507"/>
      <c r="BKW10" s="507"/>
      <c r="BKX10" s="507"/>
      <c r="BKY10" s="507"/>
      <c r="BKZ10" s="508"/>
      <c r="BLA10" s="503" t="s">
        <v>87</v>
      </c>
      <c r="BLB10" s="507"/>
      <c r="BLC10" s="507"/>
      <c r="BLD10" s="507"/>
      <c r="BLE10" s="507"/>
      <c r="BLF10" s="507"/>
      <c r="BLG10" s="507"/>
      <c r="BLH10" s="507"/>
      <c r="BLI10" s="507"/>
      <c r="BLJ10" s="507"/>
      <c r="BLK10" s="507"/>
      <c r="BLL10" s="507"/>
      <c r="BLM10" s="507"/>
      <c r="BLN10" s="507"/>
      <c r="BLO10" s="507"/>
      <c r="BLP10" s="508"/>
      <c r="BLQ10" s="503" t="s">
        <v>87</v>
      </c>
      <c r="BLR10" s="507"/>
      <c r="BLS10" s="507"/>
      <c r="BLT10" s="507"/>
      <c r="BLU10" s="507"/>
      <c r="BLV10" s="507"/>
      <c r="BLW10" s="507"/>
      <c r="BLX10" s="507"/>
      <c r="BLY10" s="507"/>
      <c r="BLZ10" s="507"/>
      <c r="BMA10" s="507"/>
      <c r="BMB10" s="507"/>
      <c r="BMC10" s="507"/>
      <c r="BMD10" s="507"/>
      <c r="BME10" s="507"/>
      <c r="BMF10" s="508"/>
      <c r="BMG10" s="503" t="s">
        <v>87</v>
      </c>
      <c r="BMH10" s="507"/>
      <c r="BMI10" s="507"/>
      <c r="BMJ10" s="507"/>
      <c r="BMK10" s="507"/>
      <c r="BML10" s="507"/>
      <c r="BMM10" s="507"/>
      <c r="BMN10" s="507"/>
      <c r="BMO10" s="507"/>
      <c r="BMP10" s="507"/>
      <c r="BMQ10" s="507"/>
      <c r="BMR10" s="507"/>
      <c r="BMS10" s="507"/>
      <c r="BMT10" s="507"/>
      <c r="BMU10" s="507"/>
      <c r="BMV10" s="508"/>
      <c r="BMW10" s="503" t="s">
        <v>87</v>
      </c>
      <c r="BMX10" s="507"/>
      <c r="BMY10" s="507"/>
      <c r="BMZ10" s="507"/>
      <c r="BNA10" s="507"/>
      <c r="BNB10" s="507"/>
      <c r="BNC10" s="507"/>
      <c r="BND10" s="507"/>
      <c r="BNE10" s="507"/>
      <c r="BNF10" s="507"/>
      <c r="BNG10" s="507"/>
      <c r="BNH10" s="507"/>
      <c r="BNI10" s="507"/>
      <c r="BNJ10" s="507"/>
      <c r="BNK10" s="507"/>
      <c r="BNL10" s="508"/>
      <c r="BNM10" s="503" t="s">
        <v>87</v>
      </c>
      <c r="BNN10" s="507"/>
      <c r="BNO10" s="507"/>
      <c r="BNP10" s="507"/>
      <c r="BNQ10" s="507"/>
      <c r="BNR10" s="507"/>
      <c r="BNS10" s="507"/>
      <c r="BNT10" s="507"/>
      <c r="BNU10" s="507"/>
      <c r="BNV10" s="507"/>
      <c r="BNW10" s="507"/>
      <c r="BNX10" s="507"/>
      <c r="BNY10" s="507"/>
      <c r="BNZ10" s="507"/>
      <c r="BOA10" s="507"/>
      <c r="BOB10" s="508"/>
      <c r="BOC10" s="503" t="s">
        <v>87</v>
      </c>
      <c r="BOD10" s="507"/>
      <c r="BOE10" s="507"/>
      <c r="BOF10" s="507"/>
      <c r="BOG10" s="507"/>
      <c r="BOH10" s="507"/>
      <c r="BOI10" s="507"/>
      <c r="BOJ10" s="507"/>
      <c r="BOK10" s="507"/>
      <c r="BOL10" s="507"/>
      <c r="BOM10" s="507"/>
      <c r="BON10" s="507"/>
      <c r="BOO10" s="507"/>
      <c r="BOP10" s="507"/>
      <c r="BOQ10" s="507"/>
      <c r="BOR10" s="508"/>
      <c r="BOS10" s="503" t="s">
        <v>87</v>
      </c>
      <c r="BOT10" s="507"/>
      <c r="BOU10" s="507"/>
      <c r="BOV10" s="507"/>
      <c r="BOW10" s="507"/>
      <c r="BOX10" s="507"/>
      <c r="BOY10" s="507"/>
      <c r="BOZ10" s="507"/>
      <c r="BPA10" s="507"/>
      <c r="BPB10" s="507"/>
      <c r="BPC10" s="507"/>
      <c r="BPD10" s="507"/>
      <c r="BPE10" s="507"/>
      <c r="BPF10" s="507"/>
      <c r="BPG10" s="507"/>
      <c r="BPH10" s="508"/>
      <c r="BPI10" s="503" t="s">
        <v>87</v>
      </c>
      <c r="BPJ10" s="507"/>
      <c r="BPK10" s="507"/>
      <c r="BPL10" s="507"/>
      <c r="BPM10" s="507"/>
      <c r="BPN10" s="507"/>
      <c r="BPO10" s="507"/>
      <c r="BPP10" s="507"/>
      <c r="BPQ10" s="507"/>
      <c r="BPR10" s="507"/>
      <c r="BPS10" s="507"/>
      <c r="BPT10" s="507"/>
      <c r="BPU10" s="507"/>
      <c r="BPV10" s="507"/>
      <c r="BPW10" s="507"/>
      <c r="BPX10" s="508"/>
      <c r="BPY10" s="503" t="s">
        <v>87</v>
      </c>
      <c r="BPZ10" s="507"/>
      <c r="BQA10" s="507"/>
      <c r="BQB10" s="507"/>
      <c r="BQC10" s="507"/>
      <c r="BQD10" s="507"/>
      <c r="BQE10" s="507"/>
      <c r="BQF10" s="507"/>
      <c r="BQG10" s="507"/>
      <c r="BQH10" s="507"/>
      <c r="BQI10" s="507"/>
      <c r="BQJ10" s="507"/>
      <c r="BQK10" s="507"/>
      <c r="BQL10" s="507"/>
      <c r="BQM10" s="507"/>
      <c r="BQN10" s="508"/>
      <c r="BQO10" s="503" t="s">
        <v>87</v>
      </c>
      <c r="BQP10" s="507"/>
      <c r="BQQ10" s="507"/>
      <c r="BQR10" s="507"/>
      <c r="BQS10" s="507"/>
      <c r="BQT10" s="507"/>
      <c r="BQU10" s="507"/>
      <c r="BQV10" s="507"/>
      <c r="BQW10" s="507"/>
      <c r="BQX10" s="507"/>
      <c r="BQY10" s="507"/>
      <c r="BQZ10" s="507"/>
      <c r="BRA10" s="507"/>
      <c r="BRB10" s="507"/>
      <c r="BRC10" s="507"/>
      <c r="BRD10" s="508"/>
      <c r="BRE10" s="503" t="s">
        <v>87</v>
      </c>
      <c r="BRF10" s="507"/>
      <c r="BRG10" s="507"/>
      <c r="BRH10" s="507"/>
      <c r="BRI10" s="507"/>
      <c r="BRJ10" s="507"/>
      <c r="BRK10" s="507"/>
      <c r="BRL10" s="507"/>
      <c r="BRM10" s="507"/>
      <c r="BRN10" s="507"/>
      <c r="BRO10" s="507"/>
      <c r="BRP10" s="507"/>
      <c r="BRQ10" s="507"/>
      <c r="BRR10" s="507"/>
      <c r="BRS10" s="507"/>
      <c r="BRT10" s="508"/>
      <c r="BRU10" s="503" t="s">
        <v>87</v>
      </c>
      <c r="BRV10" s="507"/>
      <c r="BRW10" s="507"/>
      <c r="BRX10" s="507"/>
      <c r="BRY10" s="507"/>
      <c r="BRZ10" s="507"/>
      <c r="BSA10" s="507"/>
      <c r="BSB10" s="507"/>
      <c r="BSC10" s="507"/>
      <c r="BSD10" s="507"/>
      <c r="BSE10" s="507"/>
      <c r="BSF10" s="507"/>
      <c r="BSG10" s="507"/>
      <c r="BSH10" s="507"/>
      <c r="BSI10" s="507"/>
      <c r="BSJ10" s="508"/>
      <c r="BSK10" s="503" t="s">
        <v>87</v>
      </c>
      <c r="BSL10" s="507"/>
      <c r="BSM10" s="507"/>
      <c r="BSN10" s="507"/>
      <c r="BSO10" s="507"/>
      <c r="BSP10" s="507"/>
      <c r="BSQ10" s="507"/>
      <c r="BSR10" s="507"/>
      <c r="BSS10" s="507"/>
      <c r="BST10" s="507"/>
      <c r="BSU10" s="507"/>
      <c r="BSV10" s="507"/>
      <c r="BSW10" s="507"/>
      <c r="BSX10" s="507"/>
      <c r="BSY10" s="507"/>
      <c r="BSZ10" s="508"/>
      <c r="BTA10" s="503" t="s">
        <v>87</v>
      </c>
      <c r="BTB10" s="507"/>
      <c r="BTC10" s="507"/>
      <c r="BTD10" s="507"/>
      <c r="BTE10" s="507"/>
      <c r="BTF10" s="507"/>
      <c r="BTG10" s="507"/>
      <c r="BTH10" s="507"/>
      <c r="BTI10" s="507"/>
      <c r="BTJ10" s="507"/>
      <c r="BTK10" s="507"/>
      <c r="BTL10" s="507"/>
      <c r="BTM10" s="507"/>
      <c r="BTN10" s="507"/>
      <c r="BTO10" s="507"/>
      <c r="BTP10" s="508"/>
      <c r="BTQ10" s="503" t="s">
        <v>87</v>
      </c>
      <c r="BTR10" s="507"/>
      <c r="BTS10" s="507"/>
      <c r="BTT10" s="507"/>
      <c r="BTU10" s="507"/>
      <c r="BTV10" s="507"/>
      <c r="BTW10" s="507"/>
      <c r="BTX10" s="507"/>
      <c r="BTY10" s="507"/>
      <c r="BTZ10" s="507"/>
      <c r="BUA10" s="507"/>
      <c r="BUB10" s="507"/>
      <c r="BUC10" s="507"/>
      <c r="BUD10" s="507"/>
      <c r="BUE10" s="507"/>
      <c r="BUF10" s="508"/>
      <c r="BUG10" s="503" t="s">
        <v>87</v>
      </c>
      <c r="BUH10" s="507"/>
      <c r="BUI10" s="507"/>
      <c r="BUJ10" s="507"/>
      <c r="BUK10" s="507"/>
      <c r="BUL10" s="507"/>
      <c r="BUM10" s="507"/>
      <c r="BUN10" s="507"/>
      <c r="BUO10" s="507"/>
      <c r="BUP10" s="507"/>
      <c r="BUQ10" s="507"/>
      <c r="BUR10" s="507"/>
      <c r="BUS10" s="507"/>
      <c r="BUT10" s="507"/>
      <c r="BUU10" s="507"/>
      <c r="BUV10" s="508"/>
      <c r="BUW10" s="503" t="s">
        <v>87</v>
      </c>
      <c r="BUX10" s="507"/>
      <c r="BUY10" s="507"/>
      <c r="BUZ10" s="507"/>
      <c r="BVA10" s="507"/>
      <c r="BVB10" s="507"/>
      <c r="BVC10" s="507"/>
      <c r="BVD10" s="507"/>
      <c r="BVE10" s="507"/>
      <c r="BVF10" s="507"/>
      <c r="BVG10" s="507"/>
      <c r="BVH10" s="507"/>
      <c r="BVI10" s="507"/>
      <c r="BVJ10" s="507"/>
      <c r="BVK10" s="507"/>
      <c r="BVL10" s="508"/>
      <c r="BVM10" s="503" t="s">
        <v>87</v>
      </c>
      <c r="BVN10" s="507"/>
      <c r="BVO10" s="507"/>
      <c r="BVP10" s="507"/>
      <c r="BVQ10" s="507"/>
      <c r="BVR10" s="507"/>
      <c r="BVS10" s="507"/>
      <c r="BVT10" s="507"/>
      <c r="BVU10" s="507"/>
      <c r="BVV10" s="507"/>
      <c r="BVW10" s="507"/>
      <c r="BVX10" s="507"/>
      <c r="BVY10" s="507"/>
      <c r="BVZ10" s="507"/>
      <c r="BWA10" s="507"/>
      <c r="BWB10" s="508"/>
      <c r="BWC10" s="503" t="s">
        <v>87</v>
      </c>
      <c r="BWD10" s="507"/>
      <c r="BWE10" s="507"/>
      <c r="BWF10" s="507"/>
      <c r="BWG10" s="507"/>
      <c r="BWH10" s="507"/>
      <c r="BWI10" s="507"/>
      <c r="BWJ10" s="507"/>
      <c r="BWK10" s="507"/>
      <c r="BWL10" s="507"/>
      <c r="BWM10" s="507"/>
      <c r="BWN10" s="507"/>
      <c r="BWO10" s="507"/>
      <c r="BWP10" s="507"/>
      <c r="BWQ10" s="507"/>
      <c r="BWR10" s="508"/>
      <c r="BWS10" s="503" t="s">
        <v>87</v>
      </c>
      <c r="BWT10" s="507"/>
      <c r="BWU10" s="507"/>
      <c r="BWV10" s="507"/>
      <c r="BWW10" s="507"/>
      <c r="BWX10" s="507"/>
      <c r="BWY10" s="507"/>
      <c r="BWZ10" s="507"/>
      <c r="BXA10" s="507"/>
      <c r="BXB10" s="507"/>
      <c r="BXC10" s="507"/>
      <c r="BXD10" s="507"/>
      <c r="BXE10" s="507"/>
      <c r="BXF10" s="507"/>
      <c r="BXG10" s="507"/>
      <c r="BXH10" s="508"/>
      <c r="BXI10" s="503" t="s">
        <v>87</v>
      </c>
      <c r="BXJ10" s="507"/>
      <c r="BXK10" s="507"/>
      <c r="BXL10" s="507"/>
      <c r="BXM10" s="507"/>
      <c r="BXN10" s="507"/>
      <c r="BXO10" s="507"/>
      <c r="BXP10" s="507"/>
      <c r="BXQ10" s="507"/>
      <c r="BXR10" s="507"/>
      <c r="BXS10" s="507"/>
      <c r="BXT10" s="507"/>
      <c r="BXU10" s="507"/>
      <c r="BXV10" s="507"/>
      <c r="BXW10" s="507"/>
      <c r="BXX10" s="508"/>
      <c r="BXY10" s="503" t="s">
        <v>87</v>
      </c>
      <c r="BXZ10" s="507"/>
      <c r="BYA10" s="507"/>
      <c r="BYB10" s="507"/>
      <c r="BYC10" s="507"/>
      <c r="BYD10" s="507"/>
      <c r="BYE10" s="507"/>
      <c r="BYF10" s="507"/>
      <c r="BYG10" s="507"/>
      <c r="BYH10" s="507"/>
      <c r="BYI10" s="507"/>
      <c r="BYJ10" s="507"/>
      <c r="BYK10" s="507"/>
      <c r="BYL10" s="507"/>
      <c r="BYM10" s="507"/>
      <c r="BYN10" s="508"/>
      <c r="BYO10" s="503" t="s">
        <v>87</v>
      </c>
      <c r="BYP10" s="507"/>
      <c r="BYQ10" s="507"/>
      <c r="BYR10" s="507"/>
      <c r="BYS10" s="507"/>
      <c r="BYT10" s="507"/>
      <c r="BYU10" s="507"/>
      <c r="BYV10" s="507"/>
      <c r="BYW10" s="507"/>
      <c r="BYX10" s="507"/>
      <c r="BYY10" s="507"/>
      <c r="BYZ10" s="507"/>
      <c r="BZA10" s="507"/>
      <c r="BZB10" s="507"/>
      <c r="BZC10" s="507"/>
      <c r="BZD10" s="508"/>
      <c r="BZE10" s="503" t="s">
        <v>87</v>
      </c>
      <c r="BZF10" s="507"/>
      <c r="BZG10" s="507"/>
      <c r="BZH10" s="507"/>
      <c r="BZI10" s="507"/>
      <c r="BZJ10" s="507"/>
      <c r="BZK10" s="507"/>
      <c r="BZL10" s="507"/>
      <c r="BZM10" s="507"/>
      <c r="BZN10" s="507"/>
      <c r="BZO10" s="507"/>
      <c r="BZP10" s="507"/>
      <c r="BZQ10" s="507"/>
      <c r="BZR10" s="507"/>
      <c r="BZS10" s="507"/>
      <c r="BZT10" s="508"/>
      <c r="BZU10" s="503" t="s">
        <v>87</v>
      </c>
      <c r="BZV10" s="507"/>
      <c r="BZW10" s="507"/>
      <c r="BZX10" s="507"/>
      <c r="BZY10" s="507"/>
      <c r="BZZ10" s="507"/>
      <c r="CAA10" s="507"/>
      <c r="CAB10" s="507"/>
      <c r="CAC10" s="507"/>
      <c r="CAD10" s="507"/>
      <c r="CAE10" s="507"/>
      <c r="CAF10" s="507"/>
      <c r="CAG10" s="507"/>
      <c r="CAH10" s="507"/>
      <c r="CAI10" s="507"/>
      <c r="CAJ10" s="508"/>
      <c r="CAK10" s="503" t="s">
        <v>87</v>
      </c>
      <c r="CAL10" s="507"/>
      <c r="CAM10" s="507"/>
      <c r="CAN10" s="507"/>
      <c r="CAO10" s="507"/>
      <c r="CAP10" s="507"/>
      <c r="CAQ10" s="507"/>
      <c r="CAR10" s="507"/>
      <c r="CAS10" s="507"/>
      <c r="CAT10" s="507"/>
      <c r="CAU10" s="507"/>
      <c r="CAV10" s="507"/>
      <c r="CAW10" s="507"/>
      <c r="CAX10" s="507"/>
      <c r="CAY10" s="507"/>
      <c r="CAZ10" s="508"/>
      <c r="CBA10" s="503" t="s">
        <v>87</v>
      </c>
      <c r="CBB10" s="507"/>
      <c r="CBC10" s="507"/>
      <c r="CBD10" s="507"/>
      <c r="CBE10" s="507"/>
      <c r="CBF10" s="507"/>
      <c r="CBG10" s="507"/>
      <c r="CBH10" s="507"/>
      <c r="CBI10" s="507"/>
      <c r="CBJ10" s="507"/>
      <c r="CBK10" s="507"/>
      <c r="CBL10" s="507"/>
      <c r="CBM10" s="507"/>
      <c r="CBN10" s="507"/>
      <c r="CBO10" s="507"/>
      <c r="CBP10" s="508"/>
      <c r="CBQ10" s="503" t="s">
        <v>87</v>
      </c>
      <c r="CBR10" s="507"/>
      <c r="CBS10" s="507"/>
      <c r="CBT10" s="507"/>
      <c r="CBU10" s="507"/>
      <c r="CBV10" s="507"/>
      <c r="CBW10" s="507"/>
      <c r="CBX10" s="507"/>
      <c r="CBY10" s="507"/>
      <c r="CBZ10" s="507"/>
      <c r="CCA10" s="507"/>
      <c r="CCB10" s="507"/>
      <c r="CCC10" s="507"/>
      <c r="CCD10" s="507"/>
      <c r="CCE10" s="507"/>
      <c r="CCF10" s="508"/>
      <c r="CCG10" s="503" t="s">
        <v>87</v>
      </c>
      <c r="CCH10" s="507"/>
      <c r="CCI10" s="507"/>
      <c r="CCJ10" s="507"/>
      <c r="CCK10" s="507"/>
      <c r="CCL10" s="507"/>
      <c r="CCM10" s="507"/>
      <c r="CCN10" s="507"/>
      <c r="CCO10" s="507"/>
      <c r="CCP10" s="507"/>
      <c r="CCQ10" s="507"/>
      <c r="CCR10" s="507"/>
      <c r="CCS10" s="507"/>
      <c r="CCT10" s="507"/>
      <c r="CCU10" s="507"/>
      <c r="CCV10" s="508"/>
      <c r="CCW10" s="503" t="s">
        <v>87</v>
      </c>
      <c r="CCX10" s="507"/>
      <c r="CCY10" s="507"/>
      <c r="CCZ10" s="507"/>
      <c r="CDA10" s="507"/>
      <c r="CDB10" s="507"/>
      <c r="CDC10" s="507"/>
      <c r="CDD10" s="507"/>
      <c r="CDE10" s="507"/>
      <c r="CDF10" s="507"/>
      <c r="CDG10" s="507"/>
      <c r="CDH10" s="507"/>
      <c r="CDI10" s="507"/>
      <c r="CDJ10" s="507"/>
      <c r="CDK10" s="507"/>
      <c r="CDL10" s="508"/>
      <c r="CDM10" s="503" t="s">
        <v>87</v>
      </c>
      <c r="CDN10" s="507"/>
      <c r="CDO10" s="507"/>
      <c r="CDP10" s="507"/>
      <c r="CDQ10" s="507"/>
      <c r="CDR10" s="507"/>
      <c r="CDS10" s="507"/>
      <c r="CDT10" s="507"/>
      <c r="CDU10" s="507"/>
      <c r="CDV10" s="507"/>
      <c r="CDW10" s="507"/>
      <c r="CDX10" s="507"/>
      <c r="CDY10" s="507"/>
      <c r="CDZ10" s="507"/>
      <c r="CEA10" s="507"/>
      <c r="CEB10" s="508"/>
      <c r="CEC10" s="503" t="s">
        <v>87</v>
      </c>
      <c r="CED10" s="507"/>
      <c r="CEE10" s="507"/>
      <c r="CEF10" s="507"/>
      <c r="CEG10" s="507"/>
      <c r="CEH10" s="507"/>
      <c r="CEI10" s="507"/>
      <c r="CEJ10" s="507"/>
      <c r="CEK10" s="507"/>
      <c r="CEL10" s="507"/>
      <c r="CEM10" s="507"/>
      <c r="CEN10" s="507"/>
      <c r="CEO10" s="507"/>
      <c r="CEP10" s="507"/>
      <c r="CEQ10" s="507"/>
      <c r="CER10" s="508"/>
      <c r="CES10" s="503" t="s">
        <v>87</v>
      </c>
      <c r="CET10" s="507"/>
      <c r="CEU10" s="507"/>
      <c r="CEV10" s="507"/>
      <c r="CEW10" s="507"/>
      <c r="CEX10" s="507"/>
      <c r="CEY10" s="507"/>
      <c r="CEZ10" s="507"/>
      <c r="CFA10" s="507"/>
      <c r="CFB10" s="507"/>
      <c r="CFC10" s="507"/>
      <c r="CFD10" s="507"/>
      <c r="CFE10" s="507"/>
      <c r="CFF10" s="507"/>
      <c r="CFG10" s="507"/>
      <c r="CFH10" s="508"/>
      <c r="CFI10" s="503" t="s">
        <v>87</v>
      </c>
      <c r="CFJ10" s="507"/>
      <c r="CFK10" s="507"/>
      <c r="CFL10" s="507"/>
      <c r="CFM10" s="507"/>
      <c r="CFN10" s="507"/>
      <c r="CFO10" s="507"/>
      <c r="CFP10" s="507"/>
      <c r="CFQ10" s="507"/>
      <c r="CFR10" s="507"/>
      <c r="CFS10" s="507"/>
      <c r="CFT10" s="507"/>
      <c r="CFU10" s="507"/>
      <c r="CFV10" s="507"/>
      <c r="CFW10" s="507"/>
      <c r="CFX10" s="508"/>
      <c r="CFY10" s="503" t="s">
        <v>87</v>
      </c>
      <c r="CFZ10" s="507"/>
      <c r="CGA10" s="507"/>
      <c r="CGB10" s="507"/>
      <c r="CGC10" s="507"/>
      <c r="CGD10" s="507"/>
      <c r="CGE10" s="507"/>
      <c r="CGF10" s="507"/>
      <c r="CGG10" s="507"/>
      <c r="CGH10" s="507"/>
      <c r="CGI10" s="507"/>
      <c r="CGJ10" s="507"/>
      <c r="CGK10" s="507"/>
      <c r="CGL10" s="507"/>
      <c r="CGM10" s="507"/>
      <c r="CGN10" s="508"/>
      <c r="CGO10" s="503" t="s">
        <v>87</v>
      </c>
      <c r="CGP10" s="507"/>
      <c r="CGQ10" s="507"/>
      <c r="CGR10" s="507"/>
      <c r="CGS10" s="507"/>
      <c r="CGT10" s="507"/>
      <c r="CGU10" s="507"/>
      <c r="CGV10" s="507"/>
      <c r="CGW10" s="507"/>
      <c r="CGX10" s="507"/>
      <c r="CGY10" s="507"/>
      <c r="CGZ10" s="507"/>
      <c r="CHA10" s="507"/>
      <c r="CHB10" s="507"/>
      <c r="CHC10" s="507"/>
      <c r="CHD10" s="508"/>
      <c r="CHE10" s="503" t="s">
        <v>87</v>
      </c>
      <c r="CHF10" s="507"/>
      <c r="CHG10" s="507"/>
      <c r="CHH10" s="507"/>
      <c r="CHI10" s="507"/>
      <c r="CHJ10" s="507"/>
      <c r="CHK10" s="507"/>
      <c r="CHL10" s="507"/>
      <c r="CHM10" s="507"/>
      <c r="CHN10" s="507"/>
      <c r="CHO10" s="507"/>
      <c r="CHP10" s="507"/>
      <c r="CHQ10" s="507"/>
      <c r="CHR10" s="507"/>
      <c r="CHS10" s="507"/>
      <c r="CHT10" s="508"/>
      <c r="CHU10" s="503" t="s">
        <v>87</v>
      </c>
      <c r="CHV10" s="507"/>
      <c r="CHW10" s="507"/>
      <c r="CHX10" s="507"/>
      <c r="CHY10" s="507"/>
      <c r="CHZ10" s="507"/>
      <c r="CIA10" s="507"/>
      <c r="CIB10" s="507"/>
      <c r="CIC10" s="507"/>
      <c r="CID10" s="507"/>
      <c r="CIE10" s="507"/>
      <c r="CIF10" s="507"/>
      <c r="CIG10" s="507"/>
      <c r="CIH10" s="507"/>
      <c r="CII10" s="507"/>
      <c r="CIJ10" s="508"/>
      <c r="CIK10" s="503" t="s">
        <v>87</v>
      </c>
      <c r="CIL10" s="507"/>
      <c r="CIM10" s="507"/>
      <c r="CIN10" s="507"/>
      <c r="CIO10" s="507"/>
      <c r="CIP10" s="507"/>
      <c r="CIQ10" s="507"/>
      <c r="CIR10" s="507"/>
      <c r="CIS10" s="507"/>
      <c r="CIT10" s="507"/>
      <c r="CIU10" s="507"/>
      <c r="CIV10" s="507"/>
      <c r="CIW10" s="507"/>
      <c r="CIX10" s="507"/>
      <c r="CIY10" s="507"/>
      <c r="CIZ10" s="508"/>
      <c r="CJA10" s="503" t="s">
        <v>87</v>
      </c>
      <c r="CJB10" s="507"/>
      <c r="CJC10" s="507"/>
      <c r="CJD10" s="507"/>
      <c r="CJE10" s="507"/>
      <c r="CJF10" s="507"/>
      <c r="CJG10" s="507"/>
      <c r="CJH10" s="507"/>
      <c r="CJI10" s="507"/>
      <c r="CJJ10" s="507"/>
      <c r="CJK10" s="507"/>
      <c r="CJL10" s="507"/>
      <c r="CJM10" s="507"/>
      <c r="CJN10" s="507"/>
      <c r="CJO10" s="507"/>
      <c r="CJP10" s="508"/>
      <c r="CJQ10" s="503" t="s">
        <v>87</v>
      </c>
      <c r="CJR10" s="507"/>
      <c r="CJS10" s="507"/>
      <c r="CJT10" s="507"/>
      <c r="CJU10" s="507"/>
      <c r="CJV10" s="507"/>
      <c r="CJW10" s="507"/>
      <c r="CJX10" s="507"/>
      <c r="CJY10" s="507"/>
      <c r="CJZ10" s="507"/>
      <c r="CKA10" s="507"/>
      <c r="CKB10" s="507"/>
      <c r="CKC10" s="507"/>
      <c r="CKD10" s="507"/>
      <c r="CKE10" s="507"/>
      <c r="CKF10" s="508"/>
      <c r="CKG10" s="503" t="s">
        <v>87</v>
      </c>
      <c r="CKH10" s="507"/>
      <c r="CKI10" s="507"/>
      <c r="CKJ10" s="507"/>
      <c r="CKK10" s="507"/>
      <c r="CKL10" s="507"/>
      <c r="CKM10" s="507"/>
      <c r="CKN10" s="507"/>
      <c r="CKO10" s="507"/>
      <c r="CKP10" s="507"/>
      <c r="CKQ10" s="507"/>
      <c r="CKR10" s="507"/>
      <c r="CKS10" s="507"/>
      <c r="CKT10" s="507"/>
      <c r="CKU10" s="507"/>
      <c r="CKV10" s="508"/>
      <c r="CKW10" s="503" t="s">
        <v>87</v>
      </c>
      <c r="CKX10" s="507"/>
      <c r="CKY10" s="507"/>
      <c r="CKZ10" s="507"/>
      <c r="CLA10" s="507"/>
      <c r="CLB10" s="507"/>
      <c r="CLC10" s="507"/>
      <c r="CLD10" s="507"/>
      <c r="CLE10" s="507"/>
      <c r="CLF10" s="507"/>
      <c r="CLG10" s="507"/>
      <c r="CLH10" s="507"/>
      <c r="CLI10" s="507"/>
      <c r="CLJ10" s="507"/>
      <c r="CLK10" s="507"/>
      <c r="CLL10" s="508"/>
      <c r="CLM10" s="503" t="s">
        <v>87</v>
      </c>
      <c r="CLN10" s="507"/>
      <c r="CLO10" s="507"/>
      <c r="CLP10" s="507"/>
      <c r="CLQ10" s="507"/>
      <c r="CLR10" s="507"/>
      <c r="CLS10" s="507"/>
      <c r="CLT10" s="507"/>
      <c r="CLU10" s="507"/>
      <c r="CLV10" s="507"/>
      <c r="CLW10" s="507"/>
      <c r="CLX10" s="507"/>
      <c r="CLY10" s="507"/>
      <c r="CLZ10" s="507"/>
      <c r="CMA10" s="507"/>
      <c r="CMB10" s="508"/>
      <c r="CMC10" s="503" t="s">
        <v>87</v>
      </c>
      <c r="CMD10" s="507"/>
      <c r="CME10" s="507"/>
      <c r="CMF10" s="507"/>
      <c r="CMG10" s="507"/>
      <c r="CMH10" s="507"/>
      <c r="CMI10" s="507"/>
      <c r="CMJ10" s="507"/>
      <c r="CMK10" s="507"/>
      <c r="CML10" s="507"/>
      <c r="CMM10" s="507"/>
      <c r="CMN10" s="507"/>
      <c r="CMO10" s="507"/>
      <c r="CMP10" s="507"/>
      <c r="CMQ10" s="507"/>
      <c r="CMR10" s="508"/>
      <c r="CMS10" s="503" t="s">
        <v>87</v>
      </c>
      <c r="CMT10" s="507"/>
      <c r="CMU10" s="507"/>
      <c r="CMV10" s="507"/>
      <c r="CMW10" s="507"/>
      <c r="CMX10" s="507"/>
      <c r="CMY10" s="507"/>
      <c r="CMZ10" s="507"/>
      <c r="CNA10" s="507"/>
      <c r="CNB10" s="507"/>
      <c r="CNC10" s="507"/>
      <c r="CND10" s="507"/>
      <c r="CNE10" s="507"/>
      <c r="CNF10" s="507"/>
      <c r="CNG10" s="507"/>
      <c r="CNH10" s="508"/>
      <c r="CNI10" s="503" t="s">
        <v>87</v>
      </c>
      <c r="CNJ10" s="507"/>
      <c r="CNK10" s="507"/>
      <c r="CNL10" s="507"/>
      <c r="CNM10" s="507"/>
      <c r="CNN10" s="507"/>
      <c r="CNO10" s="507"/>
      <c r="CNP10" s="507"/>
      <c r="CNQ10" s="507"/>
      <c r="CNR10" s="507"/>
      <c r="CNS10" s="507"/>
      <c r="CNT10" s="507"/>
      <c r="CNU10" s="507"/>
      <c r="CNV10" s="507"/>
      <c r="CNW10" s="507"/>
      <c r="CNX10" s="508"/>
      <c r="CNY10" s="503" t="s">
        <v>87</v>
      </c>
      <c r="CNZ10" s="507"/>
      <c r="COA10" s="507"/>
      <c r="COB10" s="507"/>
      <c r="COC10" s="507"/>
      <c r="COD10" s="507"/>
      <c r="COE10" s="507"/>
      <c r="COF10" s="507"/>
      <c r="COG10" s="507"/>
      <c r="COH10" s="507"/>
      <c r="COI10" s="507"/>
      <c r="COJ10" s="507"/>
      <c r="COK10" s="507"/>
      <c r="COL10" s="507"/>
      <c r="COM10" s="507"/>
      <c r="CON10" s="508"/>
      <c r="COO10" s="503" t="s">
        <v>87</v>
      </c>
      <c r="COP10" s="507"/>
      <c r="COQ10" s="507"/>
      <c r="COR10" s="507"/>
      <c r="COS10" s="507"/>
      <c r="COT10" s="507"/>
      <c r="COU10" s="507"/>
      <c r="COV10" s="507"/>
      <c r="COW10" s="507"/>
      <c r="COX10" s="507"/>
      <c r="COY10" s="507"/>
      <c r="COZ10" s="507"/>
      <c r="CPA10" s="507"/>
      <c r="CPB10" s="507"/>
      <c r="CPC10" s="507"/>
      <c r="CPD10" s="508"/>
      <c r="CPE10" s="503" t="s">
        <v>87</v>
      </c>
      <c r="CPF10" s="507"/>
      <c r="CPG10" s="507"/>
      <c r="CPH10" s="507"/>
      <c r="CPI10" s="507"/>
      <c r="CPJ10" s="507"/>
      <c r="CPK10" s="507"/>
      <c r="CPL10" s="507"/>
      <c r="CPM10" s="507"/>
      <c r="CPN10" s="507"/>
      <c r="CPO10" s="507"/>
      <c r="CPP10" s="507"/>
      <c r="CPQ10" s="507"/>
      <c r="CPR10" s="507"/>
      <c r="CPS10" s="507"/>
      <c r="CPT10" s="508"/>
      <c r="CPU10" s="503" t="s">
        <v>87</v>
      </c>
      <c r="CPV10" s="507"/>
      <c r="CPW10" s="507"/>
      <c r="CPX10" s="507"/>
      <c r="CPY10" s="507"/>
      <c r="CPZ10" s="507"/>
      <c r="CQA10" s="507"/>
      <c r="CQB10" s="507"/>
      <c r="CQC10" s="507"/>
      <c r="CQD10" s="507"/>
      <c r="CQE10" s="507"/>
      <c r="CQF10" s="507"/>
      <c r="CQG10" s="507"/>
      <c r="CQH10" s="507"/>
      <c r="CQI10" s="507"/>
      <c r="CQJ10" s="508"/>
      <c r="CQK10" s="503" t="s">
        <v>87</v>
      </c>
      <c r="CQL10" s="507"/>
      <c r="CQM10" s="507"/>
      <c r="CQN10" s="507"/>
      <c r="CQO10" s="507"/>
      <c r="CQP10" s="507"/>
      <c r="CQQ10" s="507"/>
      <c r="CQR10" s="507"/>
      <c r="CQS10" s="507"/>
      <c r="CQT10" s="507"/>
      <c r="CQU10" s="507"/>
      <c r="CQV10" s="507"/>
      <c r="CQW10" s="507"/>
      <c r="CQX10" s="507"/>
      <c r="CQY10" s="507"/>
      <c r="CQZ10" s="508"/>
      <c r="CRA10" s="503" t="s">
        <v>87</v>
      </c>
      <c r="CRB10" s="507"/>
      <c r="CRC10" s="507"/>
      <c r="CRD10" s="507"/>
      <c r="CRE10" s="507"/>
      <c r="CRF10" s="507"/>
      <c r="CRG10" s="507"/>
      <c r="CRH10" s="507"/>
      <c r="CRI10" s="507"/>
      <c r="CRJ10" s="507"/>
      <c r="CRK10" s="507"/>
      <c r="CRL10" s="507"/>
      <c r="CRM10" s="507"/>
      <c r="CRN10" s="507"/>
      <c r="CRO10" s="507"/>
      <c r="CRP10" s="508"/>
      <c r="CRQ10" s="503" t="s">
        <v>87</v>
      </c>
      <c r="CRR10" s="507"/>
      <c r="CRS10" s="507"/>
      <c r="CRT10" s="507"/>
      <c r="CRU10" s="507"/>
      <c r="CRV10" s="507"/>
      <c r="CRW10" s="507"/>
      <c r="CRX10" s="507"/>
      <c r="CRY10" s="507"/>
      <c r="CRZ10" s="507"/>
      <c r="CSA10" s="507"/>
      <c r="CSB10" s="507"/>
      <c r="CSC10" s="507"/>
      <c r="CSD10" s="507"/>
      <c r="CSE10" s="507"/>
      <c r="CSF10" s="508"/>
      <c r="CSG10" s="503" t="s">
        <v>87</v>
      </c>
      <c r="CSH10" s="507"/>
      <c r="CSI10" s="507"/>
      <c r="CSJ10" s="507"/>
      <c r="CSK10" s="507"/>
      <c r="CSL10" s="507"/>
      <c r="CSM10" s="507"/>
      <c r="CSN10" s="507"/>
      <c r="CSO10" s="507"/>
      <c r="CSP10" s="507"/>
      <c r="CSQ10" s="507"/>
      <c r="CSR10" s="507"/>
      <c r="CSS10" s="507"/>
      <c r="CST10" s="507"/>
      <c r="CSU10" s="507"/>
      <c r="CSV10" s="508"/>
      <c r="CSW10" s="503" t="s">
        <v>87</v>
      </c>
      <c r="CSX10" s="507"/>
      <c r="CSY10" s="507"/>
      <c r="CSZ10" s="507"/>
      <c r="CTA10" s="507"/>
      <c r="CTB10" s="507"/>
      <c r="CTC10" s="507"/>
      <c r="CTD10" s="507"/>
      <c r="CTE10" s="507"/>
      <c r="CTF10" s="507"/>
      <c r="CTG10" s="507"/>
      <c r="CTH10" s="507"/>
      <c r="CTI10" s="507"/>
      <c r="CTJ10" s="507"/>
      <c r="CTK10" s="507"/>
      <c r="CTL10" s="508"/>
      <c r="CTM10" s="503" t="s">
        <v>87</v>
      </c>
      <c r="CTN10" s="507"/>
      <c r="CTO10" s="507"/>
      <c r="CTP10" s="507"/>
      <c r="CTQ10" s="507"/>
      <c r="CTR10" s="507"/>
      <c r="CTS10" s="507"/>
      <c r="CTT10" s="507"/>
      <c r="CTU10" s="507"/>
      <c r="CTV10" s="507"/>
      <c r="CTW10" s="507"/>
      <c r="CTX10" s="507"/>
      <c r="CTY10" s="507"/>
      <c r="CTZ10" s="507"/>
      <c r="CUA10" s="507"/>
      <c r="CUB10" s="508"/>
      <c r="CUC10" s="503" t="s">
        <v>87</v>
      </c>
      <c r="CUD10" s="507"/>
      <c r="CUE10" s="507"/>
      <c r="CUF10" s="507"/>
      <c r="CUG10" s="507"/>
      <c r="CUH10" s="507"/>
      <c r="CUI10" s="507"/>
      <c r="CUJ10" s="507"/>
      <c r="CUK10" s="507"/>
      <c r="CUL10" s="507"/>
      <c r="CUM10" s="507"/>
      <c r="CUN10" s="507"/>
      <c r="CUO10" s="507"/>
      <c r="CUP10" s="507"/>
      <c r="CUQ10" s="507"/>
      <c r="CUR10" s="508"/>
      <c r="CUS10" s="503" t="s">
        <v>87</v>
      </c>
      <c r="CUT10" s="507"/>
      <c r="CUU10" s="507"/>
      <c r="CUV10" s="507"/>
      <c r="CUW10" s="507"/>
      <c r="CUX10" s="507"/>
      <c r="CUY10" s="507"/>
      <c r="CUZ10" s="507"/>
      <c r="CVA10" s="507"/>
      <c r="CVB10" s="507"/>
      <c r="CVC10" s="507"/>
      <c r="CVD10" s="507"/>
      <c r="CVE10" s="507"/>
      <c r="CVF10" s="507"/>
      <c r="CVG10" s="507"/>
      <c r="CVH10" s="508"/>
      <c r="CVI10" s="503" t="s">
        <v>87</v>
      </c>
      <c r="CVJ10" s="507"/>
      <c r="CVK10" s="507"/>
      <c r="CVL10" s="507"/>
      <c r="CVM10" s="507"/>
      <c r="CVN10" s="507"/>
      <c r="CVO10" s="507"/>
      <c r="CVP10" s="507"/>
      <c r="CVQ10" s="507"/>
      <c r="CVR10" s="507"/>
      <c r="CVS10" s="507"/>
      <c r="CVT10" s="507"/>
      <c r="CVU10" s="507"/>
      <c r="CVV10" s="507"/>
      <c r="CVW10" s="507"/>
      <c r="CVX10" s="508"/>
      <c r="CVY10" s="503" t="s">
        <v>87</v>
      </c>
      <c r="CVZ10" s="507"/>
      <c r="CWA10" s="507"/>
      <c r="CWB10" s="507"/>
      <c r="CWC10" s="507"/>
      <c r="CWD10" s="507"/>
      <c r="CWE10" s="507"/>
      <c r="CWF10" s="507"/>
      <c r="CWG10" s="507"/>
      <c r="CWH10" s="507"/>
      <c r="CWI10" s="507"/>
      <c r="CWJ10" s="507"/>
      <c r="CWK10" s="507"/>
      <c r="CWL10" s="507"/>
      <c r="CWM10" s="507"/>
      <c r="CWN10" s="508"/>
      <c r="CWO10" s="503" t="s">
        <v>87</v>
      </c>
      <c r="CWP10" s="507"/>
      <c r="CWQ10" s="507"/>
      <c r="CWR10" s="507"/>
      <c r="CWS10" s="507"/>
      <c r="CWT10" s="507"/>
      <c r="CWU10" s="507"/>
      <c r="CWV10" s="507"/>
      <c r="CWW10" s="507"/>
      <c r="CWX10" s="507"/>
      <c r="CWY10" s="507"/>
      <c r="CWZ10" s="507"/>
      <c r="CXA10" s="507"/>
      <c r="CXB10" s="507"/>
      <c r="CXC10" s="507"/>
      <c r="CXD10" s="508"/>
      <c r="CXE10" s="503" t="s">
        <v>87</v>
      </c>
      <c r="CXF10" s="507"/>
      <c r="CXG10" s="507"/>
      <c r="CXH10" s="507"/>
      <c r="CXI10" s="507"/>
      <c r="CXJ10" s="507"/>
      <c r="CXK10" s="507"/>
      <c r="CXL10" s="507"/>
      <c r="CXM10" s="507"/>
      <c r="CXN10" s="507"/>
      <c r="CXO10" s="507"/>
      <c r="CXP10" s="507"/>
      <c r="CXQ10" s="507"/>
      <c r="CXR10" s="507"/>
      <c r="CXS10" s="507"/>
      <c r="CXT10" s="508"/>
      <c r="CXU10" s="503" t="s">
        <v>87</v>
      </c>
      <c r="CXV10" s="507"/>
      <c r="CXW10" s="507"/>
      <c r="CXX10" s="507"/>
      <c r="CXY10" s="507"/>
      <c r="CXZ10" s="507"/>
      <c r="CYA10" s="507"/>
      <c r="CYB10" s="507"/>
      <c r="CYC10" s="507"/>
      <c r="CYD10" s="507"/>
      <c r="CYE10" s="507"/>
      <c r="CYF10" s="507"/>
      <c r="CYG10" s="507"/>
      <c r="CYH10" s="507"/>
      <c r="CYI10" s="507"/>
      <c r="CYJ10" s="508"/>
      <c r="CYK10" s="503" t="s">
        <v>87</v>
      </c>
      <c r="CYL10" s="507"/>
      <c r="CYM10" s="507"/>
      <c r="CYN10" s="507"/>
      <c r="CYO10" s="507"/>
      <c r="CYP10" s="507"/>
      <c r="CYQ10" s="507"/>
      <c r="CYR10" s="507"/>
      <c r="CYS10" s="507"/>
      <c r="CYT10" s="507"/>
      <c r="CYU10" s="507"/>
      <c r="CYV10" s="507"/>
      <c r="CYW10" s="507"/>
      <c r="CYX10" s="507"/>
      <c r="CYY10" s="507"/>
      <c r="CYZ10" s="508"/>
      <c r="CZA10" s="503" t="s">
        <v>87</v>
      </c>
      <c r="CZB10" s="507"/>
      <c r="CZC10" s="507"/>
      <c r="CZD10" s="507"/>
      <c r="CZE10" s="507"/>
      <c r="CZF10" s="507"/>
      <c r="CZG10" s="507"/>
      <c r="CZH10" s="507"/>
      <c r="CZI10" s="507"/>
      <c r="CZJ10" s="507"/>
      <c r="CZK10" s="507"/>
      <c r="CZL10" s="507"/>
      <c r="CZM10" s="507"/>
      <c r="CZN10" s="507"/>
      <c r="CZO10" s="507"/>
      <c r="CZP10" s="508"/>
      <c r="CZQ10" s="503" t="s">
        <v>87</v>
      </c>
      <c r="CZR10" s="507"/>
      <c r="CZS10" s="507"/>
      <c r="CZT10" s="507"/>
      <c r="CZU10" s="507"/>
      <c r="CZV10" s="507"/>
      <c r="CZW10" s="507"/>
      <c r="CZX10" s="507"/>
      <c r="CZY10" s="507"/>
      <c r="CZZ10" s="507"/>
      <c r="DAA10" s="507"/>
      <c r="DAB10" s="507"/>
      <c r="DAC10" s="507"/>
      <c r="DAD10" s="507"/>
      <c r="DAE10" s="507"/>
      <c r="DAF10" s="508"/>
      <c r="DAG10" s="503" t="s">
        <v>87</v>
      </c>
      <c r="DAH10" s="507"/>
      <c r="DAI10" s="507"/>
      <c r="DAJ10" s="507"/>
      <c r="DAK10" s="507"/>
      <c r="DAL10" s="507"/>
      <c r="DAM10" s="507"/>
      <c r="DAN10" s="507"/>
      <c r="DAO10" s="507"/>
      <c r="DAP10" s="507"/>
      <c r="DAQ10" s="507"/>
      <c r="DAR10" s="507"/>
      <c r="DAS10" s="507"/>
      <c r="DAT10" s="507"/>
      <c r="DAU10" s="507"/>
      <c r="DAV10" s="508"/>
      <c r="DAW10" s="503" t="s">
        <v>87</v>
      </c>
      <c r="DAX10" s="507"/>
      <c r="DAY10" s="507"/>
      <c r="DAZ10" s="507"/>
      <c r="DBA10" s="507"/>
      <c r="DBB10" s="507"/>
      <c r="DBC10" s="507"/>
      <c r="DBD10" s="507"/>
      <c r="DBE10" s="507"/>
      <c r="DBF10" s="507"/>
      <c r="DBG10" s="507"/>
      <c r="DBH10" s="507"/>
      <c r="DBI10" s="507"/>
      <c r="DBJ10" s="507"/>
      <c r="DBK10" s="507"/>
      <c r="DBL10" s="508"/>
      <c r="DBM10" s="503" t="s">
        <v>87</v>
      </c>
      <c r="DBN10" s="507"/>
      <c r="DBO10" s="507"/>
      <c r="DBP10" s="507"/>
      <c r="DBQ10" s="507"/>
      <c r="DBR10" s="507"/>
      <c r="DBS10" s="507"/>
      <c r="DBT10" s="507"/>
      <c r="DBU10" s="507"/>
      <c r="DBV10" s="507"/>
      <c r="DBW10" s="507"/>
      <c r="DBX10" s="507"/>
      <c r="DBY10" s="507"/>
      <c r="DBZ10" s="507"/>
      <c r="DCA10" s="507"/>
      <c r="DCB10" s="508"/>
      <c r="DCC10" s="503" t="s">
        <v>87</v>
      </c>
      <c r="DCD10" s="507"/>
      <c r="DCE10" s="507"/>
      <c r="DCF10" s="507"/>
      <c r="DCG10" s="507"/>
      <c r="DCH10" s="507"/>
      <c r="DCI10" s="507"/>
      <c r="DCJ10" s="507"/>
      <c r="DCK10" s="507"/>
      <c r="DCL10" s="507"/>
      <c r="DCM10" s="507"/>
      <c r="DCN10" s="507"/>
      <c r="DCO10" s="507"/>
      <c r="DCP10" s="507"/>
      <c r="DCQ10" s="507"/>
      <c r="DCR10" s="508"/>
      <c r="DCS10" s="503" t="s">
        <v>87</v>
      </c>
      <c r="DCT10" s="507"/>
      <c r="DCU10" s="507"/>
      <c r="DCV10" s="507"/>
      <c r="DCW10" s="507"/>
      <c r="DCX10" s="507"/>
      <c r="DCY10" s="507"/>
      <c r="DCZ10" s="507"/>
      <c r="DDA10" s="507"/>
      <c r="DDB10" s="507"/>
      <c r="DDC10" s="507"/>
      <c r="DDD10" s="507"/>
      <c r="DDE10" s="507"/>
      <c r="DDF10" s="507"/>
      <c r="DDG10" s="507"/>
      <c r="DDH10" s="508"/>
      <c r="DDI10" s="503" t="s">
        <v>87</v>
      </c>
      <c r="DDJ10" s="507"/>
      <c r="DDK10" s="507"/>
      <c r="DDL10" s="507"/>
      <c r="DDM10" s="507"/>
      <c r="DDN10" s="507"/>
      <c r="DDO10" s="507"/>
      <c r="DDP10" s="507"/>
      <c r="DDQ10" s="507"/>
      <c r="DDR10" s="507"/>
      <c r="DDS10" s="507"/>
      <c r="DDT10" s="507"/>
      <c r="DDU10" s="507"/>
      <c r="DDV10" s="507"/>
      <c r="DDW10" s="507"/>
      <c r="DDX10" s="508"/>
      <c r="DDY10" s="503" t="s">
        <v>87</v>
      </c>
      <c r="DDZ10" s="507"/>
      <c r="DEA10" s="507"/>
      <c r="DEB10" s="507"/>
      <c r="DEC10" s="507"/>
      <c r="DED10" s="507"/>
      <c r="DEE10" s="507"/>
      <c r="DEF10" s="507"/>
      <c r="DEG10" s="507"/>
      <c r="DEH10" s="507"/>
      <c r="DEI10" s="507"/>
      <c r="DEJ10" s="507"/>
      <c r="DEK10" s="507"/>
      <c r="DEL10" s="507"/>
      <c r="DEM10" s="507"/>
      <c r="DEN10" s="508"/>
      <c r="DEO10" s="503" t="s">
        <v>87</v>
      </c>
      <c r="DEP10" s="507"/>
      <c r="DEQ10" s="507"/>
      <c r="DER10" s="507"/>
      <c r="DES10" s="507"/>
      <c r="DET10" s="507"/>
      <c r="DEU10" s="507"/>
      <c r="DEV10" s="507"/>
      <c r="DEW10" s="507"/>
      <c r="DEX10" s="507"/>
      <c r="DEY10" s="507"/>
      <c r="DEZ10" s="507"/>
      <c r="DFA10" s="507"/>
      <c r="DFB10" s="507"/>
      <c r="DFC10" s="507"/>
      <c r="DFD10" s="508"/>
      <c r="DFE10" s="503" t="s">
        <v>87</v>
      </c>
      <c r="DFF10" s="507"/>
      <c r="DFG10" s="507"/>
      <c r="DFH10" s="507"/>
      <c r="DFI10" s="507"/>
      <c r="DFJ10" s="507"/>
      <c r="DFK10" s="507"/>
      <c r="DFL10" s="507"/>
      <c r="DFM10" s="507"/>
      <c r="DFN10" s="507"/>
      <c r="DFO10" s="507"/>
      <c r="DFP10" s="507"/>
      <c r="DFQ10" s="507"/>
      <c r="DFR10" s="507"/>
      <c r="DFS10" s="507"/>
      <c r="DFT10" s="508"/>
      <c r="DFU10" s="503" t="s">
        <v>87</v>
      </c>
      <c r="DFV10" s="507"/>
      <c r="DFW10" s="507"/>
      <c r="DFX10" s="507"/>
      <c r="DFY10" s="507"/>
      <c r="DFZ10" s="507"/>
      <c r="DGA10" s="507"/>
      <c r="DGB10" s="507"/>
      <c r="DGC10" s="507"/>
      <c r="DGD10" s="507"/>
      <c r="DGE10" s="507"/>
      <c r="DGF10" s="507"/>
      <c r="DGG10" s="507"/>
      <c r="DGH10" s="507"/>
      <c r="DGI10" s="507"/>
      <c r="DGJ10" s="508"/>
      <c r="DGK10" s="503" t="s">
        <v>87</v>
      </c>
      <c r="DGL10" s="507"/>
      <c r="DGM10" s="507"/>
      <c r="DGN10" s="507"/>
      <c r="DGO10" s="507"/>
      <c r="DGP10" s="507"/>
      <c r="DGQ10" s="507"/>
      <c r="DGR10" s="507"/>
      <c r="DGS10" s="507"/>
      <c r="DGT10" s="507"/>
      <c r="DGU10" s="507"/>
      <c r="DGV10" s="507"/>
      <c r="DGW10" s="507"/>
      <c r="DGX10" s="507"/>
      <c r="DGY10" s="507"/>
      <c r="DGZ10" s="508"/>
      <c r="DHA10" s="503" t="s">
        <v>87</v>
      </c>
      <c r="DHB10" s="507"/>
      <c r="DHC10" s="507"/>
      <c r="DHD10" s="507"/>
      <c r="DHE10" s="507"/>
      <c r="DHF10" s="507"/>
      <c r="DHG10" s="507"/>
      <c r="DHH10" s="507"/>
      <c r="DHI10" s="507"/>
      <c r="DHJ10" s="507"/>
      <c r="DHK10" s="507"/>
      <c r="DHL10" s="507"/>
      <c r="DHM10" s="507"/>
      <c r="DHN10" s="507"/>
      <c r="DHO10" s="507"/>
      <c r="DHP10" s="508"/>
      <c r="DHQ10" s="503" t="s">
        <v>87</v>
      </c>
      <c r="DHR10" s="507"/>
      <c r="DHS10" s="507"/>
      <c r="DHT10" s="507"/>
      <c r="DHU10" s="507"/>
      <c r="DHV10" s="507"/>
      <c r="DHW10" s="507"/>
      <c r="DHX10" s="507"/>
      <c r="DHY10" s="507"/>
      <c r="DHZ10" s="507"/>
      <c r="DIA10" s="507"/>
      <c r="DIB10" s="507"/>
      <c r="DIC10" s="507"/>
      <c r="DID10" s="507"/>
      <c r="DIE10" s="507"/>
      <c r="DIF10" s="508"/>
      <c r="DIG10" s="503" t="s">
        <v>87</v>
      </c>
      <c r="DIH10" s="507"/>
      <c r="DII10" s="507"/>
      <c r="DIJ10" s="507"/>
      <c r="DIK10" s="507"/>
      <c r="DIL10" s="507"/>
      <c r="DIM10" s="507"/>
      <c r="DIN10" s="507"/>
      <c r="DIO10" s="507"/>
      <c r="DIP10" s="507"/>
      <c r="DIQ10" s="507"/>
      <c r="DIR10" s="507"/>
      <c r="DIS10" s="507"/>
      <c r="DIT10" s="507"/>
      <c r="DIU10" s="507"/>
      <c r="DIV10" s="508"/>
      <c r="DIW10" s="503" t="s">
        <v>87</v>
      </c>
      <c r="DIX10" s="507"/>
      <c r="DIY10" s="507"/>
      <c r="DIZ10" s="507"/>
      <c r="DJA10" s="507"/>
      <c r="DJB10" s="507"/>
      <c r="DJC10" s="507"/>
      <c r="DJD10" s="507"/>
      <c r="DJE10" s="507"/>
      <c r="DJF10" s="507"/>
      <c r="DJG10" s="507"/>
      <c r="DJH10" s="507"/>
      <c r="DJI10" s="507"/>
      <c r="DJJ10" s="507"/>
      <c r="DJK10" s="507"/>
      <c r="DJL10" s="508"/>
      <c r="DJM10" s="503" t="s">
        <v>87</v>
      </c>
      <c r="DJN10" s="507"/>
      <c r="DJO10" s="507"/>
      <c r="DJP10" s="507"/>
      <c r="DJQ10" s="507"/>
      <c r="DJR10" s="507"/>
      <c r="DJS10" s="507"/>
      <c r="DJT10" s="507"/>
      <c r="DJU10" s="507"/>
      <c r="DJV10" s="507"/>
      <c r="DJW10" s="507"/>
      <c r="DJX10" s="507"/>
      <c r="DJY10" s="507"/>
      <c r="DJZ10" s="507"/>
      <c r="DKA10" s="507"/>
      <c r="DKB10" s="508"/>
      <c r="DKC10" s="503" t="s">
        <v>87</v>
      </c>
      <c r="DKD10" s="507"/>
      <c r="DKE10" s="507"/>
      <c r="DKF10" s="507"/>
      <c r="DKG10" s="507"/>
      <c r="DKH10" s="507"/>
      <c r="DKI10" s="507"/>
      <c r="DKJ10" s="507"/>
      <c r="DKK10" s="507"/>
      <c r="DKL10" s="507"/>
      <c r="DKM10" s="507"/>
      <c r="DKN10" s="507"/>
      <c r="DKO10" s="507"/>
      <c r="DKP10" s="507"/>
      <c r="DKQ10" s="507"/>
      <c r="DKR10" s="508"/>
      <c r="DKS10" s="503" t="s">
        <v>87</v>
      </c>
      <c r="DKT10" s="507"/>
      <c r="DKU10" s="507"/>
      <c r="DKV10" s="507"/>
      <c r="DKW10" s="507"/>
      <c r="DKX10" s="507"/>
      <c r="DKY10" s="507"/>
      <c r="DKZ10" s="507"/>
      <c r="DLA10" s="507"/>
      <c r="DLB10" s="507"/>
      <c r="DLC10" s="507"/>
      <c r="DLD10" s="507"/>
      <c r="DLE10" s="507"/>
      <c r="DLF10" s="507"/>
      <c r="DLG10" s="507"/>
      <c r="DLH10" s="508"/>
      <c r="DLI10" s="503" t="s">
        <v>87</v>
      </c>
      <c r="DLJ10" s="507"/>
      <c r="DLK10" s="507"/>
      <c r="DLL10" s="507"/>
      <c r="DLM10" s="507"/>
      <c r="DLN10" s="507"/>
      <c r="DLO10" s="507"/>
      <c r="DLP10" s="507"/>
      <c r="DLQ10" s="507"/>
      <c r="DLR10" s="507"/>
      <c r="DLS10" s="507"/>
      <c r="DLT10" s="507"/>
      <c r="DLU10" s="507"/>
      <c r="DLV10" s="507"/>
      <c r="DLW10" s="507"/>
      <c r="DLX10" s="508"/>
      <c r="DLY10" s="503" t="s">
        <v>87</v>
      </c>
      <c r="DLZ10" s="507"/>
      <c r="DMA10" s="507"/>
      <c r="DMB10" s="507"/>
      <c r="DMC10" s="507"/>
      <c r="DMD10" s="507"/>
      <c r="DME10" s="507"/>
      <c r="DMF10" s="507"/>
      <c r="DMG10" s="507"/>
      <c r="DMH10" s="507"/>
      <c r="DMI10" s="507"/>
      <c r="DMJ10" s="507"/>
      <c r="DMK10" s="507"/>
      <c r="DML10" s="507"/>
      <c r="DMM10" s="507"/>
      <c r="DMN10" s="508"/>
      <c r="DMO10" s="503" t="s">
        <v>87</v>
      </c>
      <c r="DMP10" s="507"/>
      <c r="DMQ10" s="507"/>
      <c r="DMR10" s="507"/>
      <c r="DMS10" s="507"/>
      <c r="DMT10" s="507"/>
      <c r="DMU10" s="507"/>
      <c r="DMV10" s="507"/>
      <c r="DMW10" s="507"/>
      <c r="DMX10" s="507"/>
      <c r="DMY10" s="507"/>
      <c r="DMZ10" s="507"/>
      <c r="DNA10" s="507"/>
      <c r="DNB10" s="507"/>
      <c r="DNC10" s="507"/>
      <c r="DND10" s="508"/>
      <c r="DNE10" s="503" t="s">
        <v>87</v>
      </c>
      <c r="DNF10" s="507"/>
      <c r="DNG10" s="507"/>
      <c r="DNH10" s="507"/>
      <c r="DNI10" s="507"/>
      <c r="DNJ10" s="507"/>
      <c r="DNK10" s="507"/>
      <c r="DNL10" s="507"/>
      <c r="DNM10" s="507"/>
      <c r="DNN10" s="507"/>
      <c r="DNO10" s="507"/>
      <c r="DNP10" s="507"/>
      <c r="DNQ10" s="507"/>
      <c r="DNR10" s="507"/>
      <c r="DNS10" s="507"/>
      <c r="DNT10" s="508"/>
      <c r="DNU10" s="503" t="s">
        <v>87</v>
      </c>
      <c r="DNV10" s="507"/>
      <c r="DNW10" s="507"/>
      <c r="DNX10" s="507"/>
      <c r="DNY10" s="507"/>
      <c r="DNZ10" s="507"/>
      <c r="DOA10" s="507"/>
      <c r="DOB10" s="507"/>
      <c r="DOC10" s="507"/>
      <c r="DOD10" s="507"/>
      <c r="DOE10" s="507"/>
      <c r="DOF10" s="507"/>
      <c r="DOG10" s="507"/>
      <c r="DOH10" s="507"/>
      <c r="DOI10" s="507"/>
      <c r="DOJ10" s="508"/>
      <c r="DOK10" s="503" t="s">
        <v>87</v>
      </c>
      <c r="DOL10" s="507"/>
      <c r="DOM10" s="507"/>
      <c r="DON10" s="507"/>
      <c r="DOO10" s="507"/>
      <c r="DOP10" s="507"/>
      <c r="DOQ10" s="507"/>
      <c r="DOR10" s="507"/>
      <c r="DOS10" s="507"/>
      <c r="DOT10" s="507"/>
      <c r="DOU10" s="507"/>
      <c r="DOV10" s="507"/>
      <c r="DOW10" s="507"/>
      <c r="DOX10" s="507"/>
      <c r="DOY10" s="507"/>
      <c r="DOZ10" s="508"/>
      <c r="DPA10" s="503" t="s">
        <v>87</v>
      </c>
      <c r="DPB10" s="507"/>
      <c r="DPC10" s="507"/>
      <c r="DPD10" s="507"/>
      <c r="DPE10" s="507"/>
      <c r="DPF10" s="507"/>
      <c r="DPG10" s="507"/>
      <c r="DPH10" s="507"/>
      <c r="DPI10" s="507"/>
      <c r="DPJ10" s="507"/>
      <c r="DPK10" s="507"/>
      <c r="DPL10" s="507"/>
      <c r="DPM10" s="507"/>
      <c r="DPN10" s="507"/>
      <c r="DPO10" s="507"/>
      <c r="DPP10" s="508"/>
      <c r="DPQ10" s="503" t="s">
        <v>87</v>
      </c>
      <c r="DPR10" s="507"/>
      <c r="DPS10" s="507"/>
      <c r="DPT10" s="507"/>
      <c r="DPU10" s="507"/>
      <c r="DPV10" s="507"/>
      <c r="DPW10" s="507"/>
      <c r="DPX10" s="507"/>
      <c r="DPY10" s="507"/>
      <c r="DPZ10" s="507"/>
      <c r="DQA10" s="507"/>
      <c r="DQB10" s="507"/>
      <c r="DQC10" s="507"/>
      <c r="DQD10" s="507"/>
      <c r="DQE10" s="507"/>
      <c r="DQF10" s="508"/>
      <c r="DQG10" s="503" t="s">
        <v>87</v>
      </c>
      <c r="DQH10" s="507"/>
      <c r="DQI10" s="507"/>
      <c r="DQJ10" s="507"/>
      <c r="DQK10" s="507"/>
      <c r="DQL10" s="507"/>
      <c r="DQM10" s="507"/>
      <c r="DQN10" s="507"/>
      <c r="DQO10" s="507"/>
      <c r="DQP10" s="507"/>
      <c r="DQQ10" s="507"/>
      <c r="DQR10" s="507"/>
      <c r="DQS10" s="507"/>
      <c r="DQT10" s="507"/>
      <c r="DQU10" s="507"/>
      <c r="DQV10" s="508"/>
      <c r="DQW10" s="503" t="s">
        <v>87</v>
      </c>
      <c r="DQX10" s="507"/>
      <c r="DQY10" s="507"/>
      <c r="DQZ10" s="507"/>
      <c r="DRA10" s="507"/>
      <c r="DRB10" s="507"/>
      <c r="DRC10" s="507"/>
      <c r="DRD10" s="507"/>
      <c r="DRE10" s="507"/>
      <c r="DRF10" s="507"/>
      <c r="DRG10" s="507"/>
      <c r="DRH10" s="507"/>
      <c r="DRI10" s="507"/>
      <c r="DRJ10" s="507"/>
      <c r="DRK10" s="507"/>
      <c r="DRL10" s="508"/>
      <c r="DRM10" s="503" t="s">
        <v>87</v>
      </c>
      <c r="DRN10" s="507"/>
      <c r="DRO10" s="507"/>
      <c r="DRP10" s="507"/>
      <c r="DRQ10" s="507"/>
      <c r="DRR10" s="507"/>
      <c r="DRS10" s="507"/>
      <c r="DRT10" s="507"/>
      <c r="DRU10" s="507"/>
      <c r="DRV10" s="507"/>
      <c r="DRW10" s="507"/>
      <c r="DRX10" s="507"/>
      <c r="DRY10" s="507"/>
      <c r="DRZ10" s="507"/>
      <c r="DSA10" s="507"/>
      <c r="DSB10" s="508"/>
      <c r="DSC10" s="503" t="s">
        <v>87</v>
      </c>
      <c r="DSD10" s="507"/>
      <c r="DSE10" s="507"/>
      <c r="DSF10" s="507"/>
      <c r="DSG10" s="507"/>
      <c r="DSH10" s="507"/>
      <c r="DSI10" s="507"/>
      <c r="DSJ10" s="507"/>
      <c r="DSK10" s="507"/>
      <c r="DSL10" s="507"/>
      <c r="DSM10" s="507"/>
      <c r="DSN10" s="507"/>
      <c r="DSO10" s="507"/>
      <c r="DSP10" s="507"/>
      <c r="DSQ10" s="507"/>
      <c r="DSR10" s="508"/>
      <c r="DSS10" s="503" t="s">
        <v>87</v>
      </c>
      <c r="DST10" s="507"/>
      <c r="DSU10" s="507"/>
      <c r="DSV10" s="507"/>
      <c r="DSW10" s="507"/>
      <c r="DSX10" s="507"/>
      <c r="DSY10" s="507"/>
      <c r="DSZ10" s="507"/>
      <c r="DTA10" s="507"/>
      <c r="DTB10" s="507"/>
      <c r="DTC10" s="507"/>
      <c r="DTD10" s="507"/>
      <c r="DTE10" s="507"/>
      <c r="DTF10" s="507"/>
      <c r="DTG10" s="507"/>
      <c r="DTH10" s="508"/>
      <c r="DTI10" s="503" t="s">
        <v>87</v>
      </c>
      <c r="DTJ10" s="507"/>
      <c r="DTK10" s="507"/>
      <c r="DTL10" s="507"/>
      <c r="DTM10" s="507"/>
      <c r="DTN10" s="507"/>
      <c r="DTO10" s="507"/>
      <c r="DTP10" s="507"/>
      <c r="DTQ10" s="507"/>
      <c r="DTR10" s="507"/>
      <c r="DTS10" s="507"/>
      <c r="DTT10" s="507"/>
      <c r="DTU10" s="507"/>
      <c r="DTV10" s="507"/>
      <c r="DTW10" s="507"/>
      <c r="DTX10" s="508"/>
      <c r="DTY10" s="503" t="s">
        <v>87</v>
      </c>
      <c r="DTZ10" s="507"/>
      <c r="DUA10" s="507"/>
      <c r="DUB10" s="507"/>
      <c r="DUC10" s="507"/>
      <c r="DUD10" s="507"/>
      <c r="DUE10" s="507"/>
      <c r="DUF10" s="507"/>
      <c r="DUG10" s="507"/>
      <c r="DUH10" s="507"/>
      <c r="DUI10" s="507"/>
      <c r="DUJ10" s="507"/>
      <c r="DUK10" s="507"/>
      <c r="DUL10" s="507"/>
      <c r="DUM10" s="507"/>
      <c r="DUN10" s="508"/>
      <c r="DUO10" s="503" t="s">
        <v>87</v>
      </c>
      <c r="DUP10" s="507"/>
      <c r="DUQ10" s="507"/>
      <c r="DUR10" s="507"/>
      <c r="DUS10" s="507"/>
      <c r="DUT10" s="507"/>
      <c r="DUU10" s="507"/>
      <c r="DUV10" s="507"/>
      <c r="DUW10" s="507"/>
      <c r="DUX10" s="507"/>
      <c r="DUY10" s="507"/>
      <c r="DUZ10" s="507"/>
      <c r="DVA10" s="507"/>
      <c r="DVB10" s="507"/>
      <c r="DVC10" s="507"/>
      <c r="DVD10" s="508"/>
      <c r="DVE10" s="503" t="s">
        <v>87</v>
      </c>
      <c r="DVF10" s="507"/>
      <c r="DVG10" s="507"/>
      <c r="DVH10" s="507"/>
      <c r="DVI10" s="507"/>
      <c r="DVJ10" s="507"/>
      <c r="DVK10" s="507"/>
      <c r="DVL10" s="507"/>
      <c r="DVM10" s="507"/>
      <c r="DVN10" s="507"/>
      <c r="DVO10" s="507"/>
      <c r="DVP10" s="507"/>
      <c r="DVQ10" s="507"/>
      <c r="DVR10" s="507"/>
      <c r="DVS10" s="507"/>
      <c r="DVT10" s="508"/>
      <c r="DVU10" s="503" t="s">
        <v>87</v>
      </c>
      <c r="DVV10" s="507"/>
      <c r="DVW10" s="507"/>
      <c r="DVX10" s="507"/>
      <c r="DVY10" s="507"/>
      <c r="DVZ10" s="507"/>
      <c r="DWA10" s="507"/>
      <c r="DWB10" s="507"/>
      <c r="DWC10" s="507"/>
      <c r="DWD10" s="507"/>
      <c r="DWE10" s="507"/>
      <c r="DWF10" s="507"/>
      <c r="DWG10" s="507"/>
      <c r="DWH10" s="507"/>
      <c r="DWI10" s="507"/>
      <c r="DWJ10" s="508"/>
      <c r="DWK10" s="503" t="s">
        <v>87</v>
      </c>
      <c r="DWL10" s="507"/>
      <c r="DWM10" s="507"/>
      <c r="DWN10" s="507"/>
      <c r="DWO10" s="507"/>
      <c r="DWP10" s="507"/>
      <c r="DWQ10" s="507"/>
      <c r="DWR10" s="507"/>
      <c r="DWS10" s="507"/>
      <c r="DWT10" s="507"/>
      <c r="DWU10" s="507"/>
      <c r="DWV10" s="507"/>
      <c r="DWW10" s="507"/>
      <c r="DWX10" s="507"/>
      <c r="DWY10" s="507"/>
      <c r="DWZ10" s="508"/>
      <c r="DXA10" s="503" t="s">
        <v>87</v>
      </c>
      <c r="DXB10" s="507"/>
      <c r="DXC10" s="507"/>
      <c r="DXD10" s="507"/>
      <c r="DXE10" s="507"/>
      <c r="DXF10" s="507"/>
      <c r="DXG10" s="507"/>
      <c r="DXH10" s="507"/>
      <c r="DXI10" s="507"/>
      <c r="DXJ10" s="507"/>
      <c r="DXK10" s="507"/>
      <c r="DXL10" s="507"/>
      <c r="DXM10" s="507"/>
      <c r="DXN10" s="507"/>
      <c r="DXO10" s="507"/>
      <c r="DXP10" s="508"/>
      <c r="DXQ10" s="503" t="s">
        <v>87</v>
      </c>
      <c r="DXR10" s="507"/>
      <c r="DXS10" s="507"/>
      <c r="DXT10" s="507"/>
      <c r="DXU10" s="507"/>
      <c r="DXV10" s="507"/>
      <c r="DXW10" s="507"/>
      <c r="DXX10" s="507"/>
      <c r="DXY10" s="507"/>
      <c r="DXZ10" s="507"/>
      <c r="DYA10" s="507"/>
      <c r="DYB10" s="507"/>
      <c r="DYC10" s="507"/>
      <c r="DYD10" s="507"/>
      <c r="DYE10" s="507"/>
      <c r="DYF10" s="508"/>
      <c r="DYG10" s="503" t="s">
        <v>87</v>
      </c>
      <c r="DYH10" s="507"/>
      <c r="DYI10" s="507"/>
      <c r="DYJ10" s="507"/>
      <c r="DYK10" s="507"/>
      <c r="DYL10" s="507"/>
      <c r="DYM10" s="507"/>
      <c r="DYN10" s="507"/>
      <c r="DYO10" s="507"/>
      <c r="DYP10" s="507"/>
      <c r="DYQ10" s="507"/>
      <c r="DYR10" s="507"/>
      <c r="DYS10" s="507"/>
      <c r="DYT10" s="507"/>
      <c r="DYU10" s="507"/>
      <c r="DYV10" s="508"/>
      <c r="DYW10" s="503" t="s">
        <v>87</v>
      </c>
      <c r="DYX10" s="507"/>
      <c r="DYY10" s="507"/>
      <c r="DYZ10" s="507"/>
      <c r="DZA10" s="507"/>
      <c r="DZB10" s="507"/>
      <c r="DZC10" s="507"/>
      <c r="DZD10" s="507"/>
      <c r="DZE10" s="507"/>
      <c r="DZF10" s="507"/>
      <c r="DZG10" s="507"/>
      <c r="DZH10" s="507"/>
      <c r="DZI10" s="507"/>
      <c r="DZJ10" s="507"/>
      <c r="DZK10" s="507"/>
      <c r="DZL10" s="508"/>
      <c r="DZM10" s="503" t="s">
        <v>87</v>
      </c>
      <c r="DZN10" s="507"/>
      <c r="DZO10" s="507"/>
      <c r="DZP10" s="507"/>
      <c r="DZQ10" s="507"/>
      <c r="DZR10" s="507"/>
      <c r="DZS10" s="507"/>
      <c r="DZT10" s="507"/>
      <c r="DZU10" s="507"/>
      <c r="DZV10" s="507"/>
      <c r="DZW10" s="507"/>
      <c r="DZX10" s="507"/>
      <c r="DZY10" s="507"/>
      <c r="DZZ10" s="507"/>
      <c r="EAA10" s="507"/>
      <c r="EAB10" s="508"/>
      <c r="EAC10" s="503" t="s">
        <v>87</v>
      </c>
      <c r="EAD10" s="507"/>
      <c r="EAE10" s="507"/>
      <c r="EAF10" s="507"/>
      <c r="EAG10" s="507"/>
      <c r="EAH10" s="507"/>
      <c r="EAI10" s="507"/>
      <c r="EAJ10" s="507"/>
      <c r="EAK10" s="507"/>
      <c r="EAL10" s="507"/>
      <c r="EAM10" s="507"/>
      <c r="EAN10" s="507"/>
      <c r="EAO10" s="507"/>
      <c r="EAP10" s="507"/>
      <c r="EAQ10" s="507"/>
      <c r="EAR10" s="508"/>
      <c r="EAS10" s="503" t="s">
        <v>87</v>
      </c>
      <c r="EAT10" s="507"/>
      <c r="EAU10" s="507"/>
      <c r="EAV10" s="507"/>
      <c r="EAW10" s="507"/>
      <c r="EAX10" s="507"/>
      <c r="EAY10" s="507"/>
      <c r="EAZ10" s="507"/>
      <c r="EBA10" s="507"/>
      <c r="EBB10" s="507"/>
      <c r="EBC10" s="507"/>
      <c r="EBD10" s="507"/>
      <c r="EBE10" s="507"/>
      <c r="EBF10" s="507"/>
      <c r="EBG10" s="507"/>
      <c r="EBH10" s="508"/>
      <c r="EBI10" s="503" t="s">
        <v>87</v>
      </c>
      <c r="EBJ10" s="507"/>
      <c r="EBK10" s="507"/>
      <c r="EBL10" s="507"/>
      <c r="EBM10" s="507"/>
      <c r="EBN10" s="507"/>
      <c r="EBO10" s="507"/>
      <c r="EBP10" s="507"/>
      <c r="EBQ10" s="507"/>
      <c r="EBR10" s="507"/>
      <c r="EBS10" s="507"/>
      <c r="EBT10" s="507"/>
      <c r="EBU10" s="507"/>
      <c r="EBV10" s="507"/>
      <c r="EBW10" s="507"/>
      <c r="EBX10" s="508"/>
      <c r="EBY10" s="503" t="s">
        <v>87</v>
      </c>
      <c r="EBZ10" s="507"/>
      <c r="ECA10" s="507"/>
      <c r="ECB10" s="507"/>
      <c r="ECC10" s="507"/>
      <c r="ECD10" s="507"/>
      <c r="ECE10" s="507"/>
      <c r="ECF10" s="507"/>
      <c r="ECG10" s="507"/>
      <c r="ECH10" s="507"/>
      <c r="ECI10" s="507"/>
      <c r="ECJ10" s="507"/>
      <c r="ECK10" s="507"/>
      <c r="ECL10" s="507"/>
      <c r="ECM10" s="507"/>
      <c r="ECN10" s="508"/>
      <c r="ECO10" s="503" t="s">
        <v>87</v>
      </c>
      <c r="ECP10" s="507"/>
      <c r="ECQ10" s="507"/>
      <c r="ECR10" s="507"/>
      <c r="ECS10" s="507"/>
      <c r="ECT10" s="507"/>
      <c r="ECU10" s="507"/>
      <c r="ECV10" s="507"/>
      <c r="ECW10" s="507"/>
      <c r="ECX10" s="507"/>
      <c r="ECY10" s="507"/>
      <c r="ECZ10" s="507"/>
      <c r="EDA10" s="507"/>
      <c r="EDB10" s="507"/>
      <c r="EDC10" s="507"/>
      <c r="EDD10" s="508"/>
      <c r="EDE10" s="503" t="s">
        <v>87</v>
      </c>
      <c r="EDF10" s="507"/>
      <c r="EDG10" s="507"/>
      <c r="EDH10" s="507"/>
      <c r="EDI10" s="507"/>
      <c r="EDJ10" s="507"/>
      <c r="EDK10" s="507"/>
      <c r="EDL10" s="507"/>
      <c r="EDM10" s="507"/>
      <c r="EDN10" s="507"/>
      <c r="EDO10" s="507"/>
      <c r="EDP10" s="507"/>
      <c r="EDQ10" s="507"/>
      <c r="EDR10" s="507"/>
      <c r="EDS10" s="507"/>
      <c r="EDT10" s="508"/>
      <c r="EDU10" s="503" t="s">
        <v>87</v>
      </c>
      <c r="EDV10" s="507"/>
      <c r="EDW10" s="507"/>
      <c r="EDX10" s="507"/>
      <c r="EDY10" s="507"/>
      <c r="EDZ10" s="507"/>
      <c r="EEA10" s="507"/>
      <c r="EEB10" s="507"/>
      <c r="EEC10" s="507"/>
      <c r="EED10" s="507"/>
      <c r="EEE10" s="507"/>
      <c r="EEF10" s="507"/>
      <c r="EEG10" s="507"/>
      <c r="EEH10" s="507"/>
      <c r="EEI10" s="507"/>
      <c r="EEJ10" s="508"/>
      <c r="EEK10" s="503" t="s">
        <v>87</v>
      </c>
      <c r="EEL10" s="507"/>
      <c r="EEM10" s="507"/>
      <c r="EEN10" s="507"/>
      <c r="EEO10" s="507"/>
      <c r="EEP10" s="507"/>
      <c r="EEQ10" s="507"/>
      <c r="EER10" s="507"/>
      <c r="EES10" s="507"/>
      <c r="EET10" s="507"/>
      <c r="EEU10" s="507"/>
      <c r="EEV10" s="507"/>
      <c r="EEW10" s="507"/>
      <c r="EEX10" s="507"/>
      <c r="EEY10" s="507"/>
      <c r="EEZ10" s="508"/>
      <c r="EFA10" s="503" t="s">
        <v>87</v>
      </c>
      <c r="EFB10" s="507"/>
      <c r="EFC10" s="507"/>
      <c r="EFD10" s="507"/>
      <c r="EFE10" s="507"/>
      <c r="EFF10" s="507"/>
      <c r="EFG10" s="507"/>
      <c r="EFH10" s="507"/>
      <c r="EFI10" s="507"/>
      <c r="EFJ10" s="507"/>
      <c r="EFK10" s="507"/>
      <c r="EFL10" s="507"/>
      <c r="EFM10" s="507"/>
      <c r="EFN10" s="507"/>
      <c r="EFO10" s="507"/>
      <c r="EFP10" s="508"/>
      <c r="EFQ10" s="503" t="s">
        <v>87</v>
      </c>
      <c r="EFR10" s="507"/>
      <c r="EFS10" s="507"/>
      <c r="EFT10" s="507"/>
      <c r="EFU10" s="507"/>
      <c r="EFV10" s="507"/>
      <c r="EFW10" s="507"/>
      <c r="EFX10" s="507"/>
      <c r="EFY10" s="507"/>
      <c r="EFZ10" s="507"/>
      <c r="EGA10" s="507"/>
      <c r="EGB10" s="507"/>
      <c r="EGC10" s="507"/>
      <c r="EGD10" s="507"/>
      <c r="EGE10" s="507"/>
      <c r="EGF10" s="508"/>
      <c r="EGG10" s="503" t="s">
        <v>87</v>
      </c>
      <c r="EGH10" s="507"/>
      <c r="EGI10" s="507"/>
      <c r="EGJ10" s="507"/>
      <c r="EGK10" s="507"/>
      <c r="EGL10" s="507"/>
      <c r="EGM10" s="507"/>
      <c r="EGN10" s="507"/>
      <c r="EGO10" s="507"/>
      <c r="EGP10" s="507"/>
      <c r="EGQ10" s="507"/>
      <c r="EGR10" s="507"/>
      <c r="EGS10" s="507"/>
      <c r="EGT10" s="507"/>
      <c r="EGU10" s="507"/>
      <c r="EGV10" s="508"/>
      <c r="EGW10" s="503" t="s">
        <v>87</v>
      </c>
      <c r="EGX10" s="507"/>
      <c r="EGY10" s="507"/>
      <c r="EGZ10" s="507"/>
      <c r="EHA10" s="507"/>
      <c r="EHB10" s="507"/>
      <c r="EHC10" s="507"/>
      <c r="EHD10" s="507"/>
      <c r="EHE10" s="507"/>
      <c r="EHF10" s="507"/>
      <c r="EHG10" s="507"/>
      <c r="EHH10" s="507"/>
      <c r="EHI10" s="507"/>
      <c r="EHJ10" s="507"/>
      <c r="EHK10" s="507"/>
      <c r="EHL10" s="508"/>
      <c r="EHM10" s="503" t="s">
        <v>87</v>
      </c>
      <c r="EHN10" s="507"/>
      <c r="EHO10" s="507"/>
      <c r="EHP10" s="507"/>
      <c r="EHQ10" s="507"/>
      <c r="EHR10" s="507"/>
      <c r="EHS10" s="507"/>
      <c r="EHT10" s="507"/>
      <c r="EHU10" s="507"/>
      <c r="EHV10" s="507"/>
      <c r="EHW10" s="507"/>
      <c r="EHX10" s="507"/>
      <c r="EHY10" s="507"/>
      <c r="EHZ10" s="507"/>
      <c r="EIA10" s="507"/>
      <c r="EIB10" s="508"/>
      <c r="EIC10" s="503" t="s">
        <v>87</v>
      </c>
      <c r="EID10" s="507"/>
      <c r="EIE10" s="507"/>
      <c r="EIF10" s="507"/>
      <c r="EIG10" s="507"/>
      <c r="EIH10" s="507"/>
      <c r="EII10" s="507"/>
      <c r="EIJ10" s="507"/>
      <c r="EIK10" s="507"/>
      <c r="EIL10" s="507"/>
      <c r="EIM10" s="507"/>
      <c r="EIN10" s="507"/>
      <c r="EIO10" s="507"/>
      <c r="EIP10" s="507"/>
      <c r="EIQ10" s="507"/>
      <c r="EIR10" s="508"/>
      <c r="EIS10" s="503" t="s">
        <v>87</v>
      </c>
      <c r="EIT10" s="507"/>
      <c r="EIU10" s="507"/>
      <c r="EIV10" s="507"/>
      <c r="EIW10" s="507"/>
      <c r="EIX10" s="507"/>
      <c r="EIY10" s="507"/>
      <c r="EIZ10" s="507"/>
      <c r="EJA10" s="507"/>
      <c r="EJB10" s="507"/>
      <c r="EJC10" s="507"/>
      <c r="EJD10" s="507"/>
      <c r="EJE10" s="507"/>
      <c r="EJF10" s="507"/>
      <c r="EJG10" s="507"/>
      <c r="EJH10" s="508"/>
      <c r="EJI10" s="503" t="s">
        <v>87</v>
      </c>
      <c r="EJJ10" s="507"/>
      <c r="EJK10" s="507"/>
      <c r="EJL10" s="507"/>
      <c r="EJM10" s="507"/>
      <c r="EJN10" s="507"/>
      <c r="EJO10" s="507"/>
      <c r="EJP10" s="507"/>
      <c r="EJQ10" s="507"/>
      <c r="EJR10" s="507"/>
      <c r="EJS10" s="507"/>
      <c r="EJT10" s="507"/>
      <c r="EJU10" s="507"/>
      <c r="EJV10" s="507"/>
      <c r="EJW10" s="507"/>
      <c r="EJX10" s="508"/>
      <c r="EJY10" s="503" t="s">
        <v>87</v>
      </c>
      <c r="EJZ10" s="507"/>
      <c r="EKA10" s="507"/>
      <c r="EKB10" s="507"/>
      <c r="EKC10" s="507"/>
      <c r="EKD10" s="507"/>
      <c r="EKE10" s="507"/>
      <c r="EKF10" s="507"/>
      <c r="EKG10" s="507"/>
      <c r="EKH10" s="507"/>
      <c r="EKI10" s="507"/>
      <c r="EKJ10" s="507"/>
      <c r="EKK10" s="507"/>
      <c r="EKL10" s="507"/>
      <c r="EKM10" s="507"/>
      <c r="EKN10" s="508"/>
      <c r="EKO10" s="503" t="s">
        <v>87</v>
      </c>
      <c r="EKP10" s="507"/>
      <c r="EKQ10" s="507"/>
      <c r="EKR10" s="507"/>
      <c r="EKS10" s="507"/>
      <c r="EKT10" s="507"/>
      <c r="EKU10" s="507"/>
      <c r="EKV10" s="507"/>
      <c r="EKW10" s="507"/>
      <c r="EKX10" s="507"/>
      <c r="EKY10" s="507"/>
      <c r="EKZ10" s="507"/>
      <c r="ELA10" s="507"/>
      <c r="ELB10" s="507"/>
      <c r="ELC10" s="507"/>
      <c r="ELD10" s="508"/>
      <c r="ELE10" s="503" t="s">
        <v>87</v>
      </c>
      <c r="ELF10" s="507"/>
      <c r="ELG10" s="507"/>
      <c r="ELH10" s="507"/>
      <c r="ELI10" s="507"/>
      <c r="ELJ10" s="507"/>
      <c r="ELK10" s="507"/>
      <c r="ELL10" s="507"/>
      <c r="ELM10" s="507"/>
      <c r="ELN10" s="507"/>
      <c r="ELO10" s="507"/>
      <c r="ELP10" s="507"/>
      <c r="ELQ10" s="507"/>
      <c r="ELR10" s="507"/>
      <c r="ELS10" s="507"/>
      <c r="ELT10" s="508"/>
      <c r="ELU10" s="503" t="s">
        <v>87</v>
      </c>
      <c r="ELV10" s="507"/>
      <c r="ELW10" s="507"/>
      <c r="ELX10" s="507"/>
      <c r="ELY10" s="507"/>
      <c r="ELZ10" s="507"/>
      <c r="EMA10" s="507"/>
      <c r="EMB10" s="507"/>
      <c r="EMC10" s="507"/>
      <c r="EMD10" s="507"/>
      <c r="EME10" s="507"/>
      <c r="EMF10" s="507"/>
      <c r="EMG10" s="507"/>
      <c r="EMH10" s="507"/>
      <c r="EMI10" s="507"/>
      <c r="EMJ10" s="508"/>
      <c r="EMK10" s="503" t="s">
        <v>87</v>
      </c>
      <c r="EML10" s="507"/>
      <c r="EMM10" s="507"/>
      <c r="EMN10" s="507"/>
      <c r="EMO10" s="507"/>
      <c r="EMP10" s="507"/>
      <c r="EMQ10" s="507"/>
      <c r="EMR10" s="507"/>
      <c r="EMS10" s="507"/>
      <c r="EMT10" s="507"/>
      <c r="EMU10" s="507"/>
      <c r="EMV10" s="507"/>
      <c r="EMW10" s="507"/>
      <c r="EMX10" s="507"/>
      <c r="EMY10" s="507"/>
      <c r="EMZ10" s="508"/>
      <c r="ENA10" s="503" t="s">
        <v>87</v>
      </c>
      <c r="ENB10" s="507"/>
      <c r="ENC10" s="507"/>
      <c r="END10" s="507"/>
      <c r="ENE10" s="507"/>
      <c r="ENF10" s="507"/>
      <c r="ENG10" s="507"/>
      <c r="ENH10" s="507"/>
      <c r="ENI10" s="507"/>
      <c r="ENJ10" s="507"/>
      <c r="ENK10" s="507"/>
      <c r="ENL10" s="507"/>
      <c r="ENM10" s="507"/>
      <c r="ENN10" s="507"/>
      <c r="ENO10" s="507"/>
      <c r="ENP10" s="508"/>
      <c r="ENQ10" s="503" t="s">
        <v>87</v>
      </c>
      <c r="ENR10" s="507"/>
      <c r="ENS10" s="507"/>
      <c r="ENT10" s="507"/>
      <c r="ENU10" s="507"/>
      <c r="ENV10" s="507"/>
      <c r="ENW10" s="507"/>
      <c r="ENX10" s="507"/>
      <c r="ENY10" s="507"/>
      <c r="ENZ10" s="507"/>
      <c r="EOA10" s="507"/>
      <c r="EOB10" s="507"/>
      <c r="EOC10" s="507"/>
      <c r="EOD10" s="507"/>
      <c r="EOE10" s="507"/>
      <c r="EOF10" s="508"/>
      <c r="EOG10" s="503" t="s">
        <v>87</v>
      </c>
      <c r="EOH10" s="507"/>
      <c r="EOI10" s="507"/>
      <c r="EOJ10" s="507"/>
      <c r="EOK10" s="507"/>
      <c r="EOL10" s="507"/>
      <c r="EOM10" s="507"/>
      <c r="EON10" s="507"/>
      <c r="EOO10" s="507"/>
      <c r="EOP10" s="507"/>
      <c r="EOQ10" s="507"/>
      <c r="EOR10" s="507"/>
      <c r="EOS10" s="507"/>
      <c r="EOT10" s="507"/>
      <c r="EOU10" s="507"/>
      <c r="EOV10" s="508"/>
      <c r="EOW10" s="503" t="s">
        <v>87</v>
      </c>
      <c r="EOX10" s="507"/>
      <c r="EOY10" s="507"/>
      <c r="EOZ10" s="507"/>
      <c r="EPA10" s="507"/>
      <c r="EPB10" s="507"/>
      <c r="EPC10" s="507"/>
      <c r="EPD10" s="507"/>
      <c r="EPE10" s="507"/>
      <c r="EPF10" s="507"/>
      <c r="EPG10" s="507"/>
      <c r="EPH10" s="507"/>
      <c r="EPI10" s="507"/>
      <c r="EPJ10" s="507"/>
      <c r="EPK10" s="507"/>
      <c r="EPL10" s="508"/>
      <c r="EPM10" s="503" t="s">
        <v>87</v>
      </c>
      <c r="EPN10" s="507"/>
      <c r="EPO10" s="507"/>
      <c r="EPP10" s="507"/>
      <c r="EPQ10" s="507"/>
      <c r="EPR10" s="507"/>
      <c r="EPS10" s="507"/>
      <c r="EPT10" s="507"/>
      <c r="EPU10" s="507"/>
      <c r="EPV10" s="507"/>
      <c r="EPW10" s="507"/>
      <c r="EPX10" s="507"/>
      <c r="EPY10" s="507"/>
      <c r="EPZ10" s="507"/>
      <c r="EQA10" s="507"/>
      <c r="EQB10" s="508"/>
      <c r="EQC10" s="503" t="s">
        <v>87</v>
      </c>
      <c r="EQD10" s="507"/>
      <c r="EQE10" s="507"/>
      <c r="EQF10" s="507"/>
      <c r="EQG10" s="507"/>
      <c r="EQH10" s="507"/>
      <c r="EQI10" s="507"/>
      <c r="EQJ10" s="507"/>
      <c r="EQK10" s="507"/>
      <c r="EQL10" s="507"/>
      <c r="EQM10" s="507"/>
      <c r="EQN10" s="507"/>
      <c r="EQO10" s="507"/>
      <c r="EQP10" s="507"/>
      <c r="EQQ10" s="507"/>
      <c r="EQR10" s="508"/>
      <c r="EQS10" s="503" t="s">
        <v>87</v>
      </c>
      <c r="EQT10" s="507"/>
      <c r="EQU10" s="507"/>
      <c r="EQV10" s="507"/>
      <c r="EQW10" s="507"/>
      <c r="EQX10" s="507"/>
      <c r="EQY10" s="507"/>
      <c r="EQZ10" s="507"/>
      <c r="ERA10" s="507"/>
      <c r="ERB10" s="507"/>
      <c r="ERC10" s="507"/>
      <c r="ERD10" s="507"/>
      <c r="ERE10" s="507"/>
      <c r="ERF10" s="507"/>
      <c r="ERG10" s="507"/>
      <c r="ERH10" s="508"/>
      <c r="ERI10" s="503" t="s">
        <v>87</v>
      </c>
      <c r="ERJ10" s="507"/>
      <c r="ERK10" s="507"/>
      <c r="ERL10" s="507"/>
      <c r="ERM10" s="507"/>
      <c r="ERN10" s="507"/>
      <c r="ERO10" s="507"/>
      <c r="ERP10" s="507"/>
      <c r="ERQ10" s="507"/>
      <c r="ERR10" s="507"/>
      <c r="ERS10" s="507"/>
      <c r="ERT10" s="507"/>
      <c r="ERU10" s="507"/>
      <c r="ERV10" s="507"/>
      <c r="ERW10" s="507"/>
      <c r="ERX10" s="508"/>
      <c r="ERY10" s="503" t="s">
        <v>87</v>
      </c>
      <c r="ERZ10" s="507"/>
      <c r="ESA10" s="507"/>
      <c r="ESB10" s="507"/>
      <c r="ESC10" s="507"/>
      <c r="ESD10" s="507"/>
      <c r="ESE10" s="507"/>
      <c r="ESF10" s="507"/>
      <c r="ESG10" s="507"/>
      <c r="ESH10" s="507"/>
      <c r="ESI10" s="507"/>
      <c r="ESJ10" s="507"/>
      <c r="ESK10" s="507"/>
      <c r="ESL10" s="507"/>
      <c r="ESM10" s="507"/>
      <c r="ESN10" s="508"/>
      <c r="ESO10" s="503" t="s">
        <v>87</v>
      </c>
      <c r="ESP10" s="507"/>
      <c r="ESQ10" s="507"/>
      <c r="ESR10" s="507"/>
      <c r="ESS10" s="507"/>
      <c r="EST10" s="507"/>
      <c r="ESU10" s="507"/>
      <c r="ESV10" s="507"/>
      <c r="ESW10" s="507"/>
      <c r="ESX10" s="507"/>
      <c r="ESY10" s="507"/>
      <c r="ESZ10" s="507"/>
      <c r="ETA10" s="507"/>
      <c r="ETB10" s="507"/>
      <c r="ETC10" s="507"/>
      <c r="ETD10" s="508"/>
      <c r="ETE10" s="503" t="s">
        <v>87</v>
      </c>
      <c r="ETF10" s="507"/>
      <c r="ETG10" s="507"/>
      <c r="ETH10" s="507"/>
      <c r="ETI10" s="507"/>
      <c r="ETJ10" s="507"/>
      <c r="ETK10" s="507"/>
      <c r="ETL10" s="507"/>
      <c r="ETM10" s="507"/>
      <c r="ETN10" s="507"/>
      <c r="ETO10" s="507"/>
      <c r="ETP10" s="507"/>
      <c r="ETQ10" s="507"/>
      <c r="ETR10" s="507"/>
      <c r="ETS10" s="507"/>
      <c r="ETT10" s="508"/>
      <c r="ETU10" s="503" t="s">
        <v>87</v>
      </c>
      <c r="ETV10" s="507"/>
      <c r="ETW10" s="507"/>
      <c r="ETX10" s="507"/>
      <c r="ETY10" s="507"/>
      <c r="ETZ10" s="507"/>
      <c r="EUA10" s="507"/>
      <c r="EUB10" s="507"/>
      <c r="EUC10" s="507"/>
      <c r="EUD10" s="507"/>
      <c r="EUE10" s="507"/>
      <c r="EUF10" s="507"/>
      <c r="EUG10" s="507"/>
      <c r="EUH10" s="507"/>
      <c r="EUI10" s="507"/>
      <c r="EUJ10" s="508"/>
      <c r="EUK10" s="503" t="s">
        <v>87</v>
      </c>
      <c r="EUL10" s="507"/>
      <c r="EUM10" s="507"/>
      <c r="EUN10" s="507"/>
      <c r="EUO10" s="507"/>
      <c r="EUP10" s="507"/>
      <c r="EUQ10" s="507"/>
      <c r="EUR10" s="507"/>
      <c r="EUS10" s="507"/>
      <c r="EUT10" s="507"/>
      <c r="EUU10" s="507"/>
      <c r="EUV10" s="507"/>
      <c r="EUW10" s="507"/>
      <c r="EUX10" s="507"/>
      <c r="EUY10" s="507"/>
      <c r="EUZ10" s="508"/>
      <c r="EVA10" s="503" t="s">
        <v>87</v>
      </c>
      <c r="EVB10" s="507"/>
      <c r="EVC10" s="507"/>
      <c r="EVD10" s="507"/>
      <c r="EVE10" s="507"/>
      <c r="EVF10" s="507"/>
      <c r="EVG10" s="507"/>
      <c r="EVH10" s="507"/>
      <c r="EVI10" s="507"/>
      <c r="EVJ10" s="507"/>
      <c r="EVK10" s="507"/>
      <c r="EVL10" s="507"/>
      <c r="EVM10" s="507"/>
      <c r="EVN10" s="507"/>
      <c r="EVO10" s="507"/>
      <c r="EVP10" s="508"/>
      <c r="EVQ10" s="503" t="s">
        <v>87</v>
      </c>
      <c r="EVR10" s="507"/>
      <c r="EVS10" s="507"/>
      <c r="EVT10" s="507"/>
      <c r="EVU10" s="507"/>
      <c r="EVV10" s="507"/>
      <c r="EVW10" s="507"/>
      <c r="EVX10" s="507"/>
      <c r="EVY10" s="507"/>
      <c r="EVZ10" s="507"/>
      <c r="EWA10" s="507"/>
      <c r="EWB10" s="507"/>
      <c r="EWC10" s="507"/>
      <c r="EWD10" s="507"/>
      <c r="EWE10" s="507"/>
      <c r="EWF10" s="508"/>
      <c r="EWG10" s="503" t="s">
        <v>87</v>
      </c>
      <c r="EWH10" s="507"/>
      <c r="EWI10" s="507"/>
      <c r="EWJ10" s="507"/>
      <c r="EWK10" s="507"/>
      <c r="EWL10" s="507"/>
      <c r="EWM10" s="507"/>
      <c r="EWN10" s="507"/>
      <c r="EWO10" s="507"/>
      <c r="EWP10" s="507"/>
      <c r="EWQ10" s="507"/>
      <c r="EWR10" s="507"/>
      <c r="EWS10" s="507"/>
      <c r="EWT10" s="507"/>
      <c r="EWU10" s="507"/>
      <c r="EWV10" s="508"/>
      <c r="EWW10" s="503" t="s">
        <v>87</v>
      </c>
      <c r="EWX10" s="507"/>
      <c r="EWY10" s="507"/>
      <c r="EWZ10" s="507"/>
      <c r="EXA10" s="507"/>
      <c r="EXB10" s="507"/>
      <c r="EXC10" s="507"/>
      <c r="EXD10" s="507"/>
      <c r="EXE10" s="507"/>
      <c r="EXF10" s="507"/>
      <c r="EXG10" s="507"/>
      <c r="EXH10" s="507"/>
      <c r="EXI10" s="507"/>
      <c r="EXJ10" s="507"/>
      <c r="EXK10" s="507"/>
      <c r="EXL10" s="508"/>
      <c r="EXM10" s="503" t="s">
        <v>87</v>
      </c>
      <c r="EXN10" s="507"/>
      <c r="EXO10" s="507"/>
      <c r="EXP10" s="507"/>
      <c r="EXQ10" s="507"/>
      <c r="EXR10" s="507"/>
      <c r="EXS10" s="507"/>
      <c r="EXT10" s="507"/>
      <c r="EXU10" s="507"/>
      <c r="EXV10" s="507"/>
      <c r="EXW10" s="507"/>
      <c r="EXX10" s="507"/>
      <c r="EXY10" s="507"/>
      <c r="EXZ10" s="507"/>
      <c r="EYA10" s="507"/>
      <c r="EYB10" s="508"/>
      <c r="EYC10" s="503" t="s">
        <v>87</v>
      </c>
      <c r="EYD10" s="507"/>
      <c r="EYE10" s="507"/>
      <c r="EYF10" s="507"/>
      <c r="EYG10" s="507"/>
      <c r="EYH10" s="507"/>
      <c r="EYI10" s="507"/>
      <c r="EYJ10" s="507"/>
      <c r="EYK10" s="507"/>
      <c r="EYL10" s="507"/>
      <c r="EYM10" s="507"/>
      <c r="EYN10" s="507"/>
      <c r="EYO10" s="507"/>
      <c r="EYP10" s="507"/>
      <c r="EYQ10" s="507"/>
      <c r="EYR10" s="508"/>
      <c r="EYS10" s="503" t="s">
        <v>87</v>
      </c>
      <c r="EYT10" s="507"/>
      <c r="EYU10" s="507"/>
      <c r="EYV10" s="507"/>
      <c r="EYW10" s="507"/>
      <c r="EYX10" s="507"/>
      <c r="EYY10" s="507"/>
      <c r="EYZ10" s="507"/>
      <c r="EZA10" s="507"/>
      <c r="EZB10" s="507"/>
      <c r="EZC10" s="507"/>
      <c r="EZD10" s="507"/>
      <c r="EZE10" s="507"/>
      <c r="EZF10" s="507"/>
      <c r="EZG10" s="507"/>
      <c r="EZH10" s="508"/>
      <c r="EZI10" s="503" t="s">
        <v>87</v>
      </c>
      <c r="EZJ10" s="507"/>
      <c r="EZK10" s="507"/>
      <c r="EZL10" s="507"/>
      <c r="EZM10" s="507"/>
      <c r="EZN10" s="507"/>
      <c r="EZO10" s="507"/>
      <c r="EZP10" s="507"/>
      <c r="EZQ10" s="507"/>
      <c r="EZR10" s="507"/>
      <c r="EZS10" s="507"/>
      <c r="EZT10" s="507"/>
      <c r="EZU10" s="507"/>
      <c r="EZV10" s="507"/>
      <c r="EZW10" s="507"/>
      <c r="EZX10" s="508"/>
      <c r="EZY10" s="503" t="s">
        <v>87</v>
      </c>
      <c r="EZZ10" s="507"/>
      <c r="FAA10" s="507"/>
      <c r="FAB10" s="507"/>
      <c r="FAC10" s="507"/>
      <c r="FAD10" s="507"/>
      <c r="FAE10" s="507"/>
      <c r="FAF10" s="507"/>
      <c r="FAG10" s="507"/>
      <c r="FAH10" s="507"/>
      <c r="FAI10" s="507"/>
      <c r="FAJ10" s="507"/>
      <c r="FAK10" s="507"/>
      <c r="FAL10" s="507"/>
      <c r="FAM10" s="507"/>
      <c r="FAN10" s="508"/>
      <c r="FAO10" s="503" t="s">
        <v>87</v>
      </c>
      <c r="FAP10" s="507"/>
      <c r="FAQ10" s="507"/>
      <c r="FAR10" s="507"/>
      <c r="FAS10" s="507"/>
      <c r="FAT10" s="507"/>
      <c r="FAU10" s="507"/>
      <c r="FAV10" s="507"/>
      <c r="FAW10" s="507"/>
      <c r="FAX10" s="507"/>
      <c r="FAY10" s="507"/>
      <c r="FAZ10" s="507"/>
      <c r="FBA10" s="507"/>
      <c r="FBB10" s="507"/>
      <c r="FBC10" s="507"/>
      <c r="FBD10" s="508"/>
      <c r="FBE10" s="503" t="s">
        <v>87</v>
      </c>
      <c r="FBF10" s="507"/>
      <c r="FBG10" s="507"/>
      <c r="FBH10" s="507"/>
      <c r="FBI10" s="507"/>
      <c r="FBJ10" s="507"/>
      <c r="FBK10" s="507"/>
      <c r="FBL10" s="507"/>
      <c r="FBM10" s="507"/>
      <c r="FBN10" s="507"/>
      <c r="FBO10" s="507"/>
      <c r="FBP10" s="507"/>
      <c r="FBQ10" s="507"/>
      <c r="FBR10" s="507"/>
      <c r="FBS10" s="507"/>
      <c r="FBT10" s="508"/>
      <c r="FBU10" s="503" t="s">
        <v>87</v>
      </c>
      <c r="FBV10" s="507"/>
      <c r="FBW10" s="507"/>
      <c r="FBX10" s="507"/>
      <c r="FBY10" s="507"/>
      <c r="FBZ10" s="507"/>
      <c r="FCA10" s="507"/>
      <c r="FCB10" s="507"/>
      <c r="FCC10" s="507"/>
      <c r="FCD10" s="507"/>
      <c r="FCE10" s="507"/>
      <c r="FCF10" s="507"/>
      <c r="FCG10" s="507"/>
      <c r="FCH10" s="507"/>
      <c r="FCI10" s="507"/>
      <c r="FCJ10" s="508"/>
      <c r="FCK10" s="503" t="s">
        <v>87</v>
      </c>
      <c r="FCL10" s="507"/>
      <c r="FCM10" s="507"/>
      <c r="FCN10" s="507"/>
      <c r="FCO10" s="507"/>
      <c r="FCP10" s="507"/>
      <c r="FCQ10" s="507"/>
      <c r="FCR10" s="507"/>
      <c r="FCS10" s="507"/>
      <c r="FCT10" s="507"/>
      <c r="FCU10" s="507"/>
      <c r="FCV10" s="507"/>
      <c r="FCW10" s="507"/>
      <c r="FCX10" s="507"/>
      <c r="FCY10" s="507"/>
      <c r="FCZ10" s="508"/>
      <c r="FDA10" s="503" t="s">
        <v>87</v>
      </c>
      <c r="FDB10" s="507"/>
      <c r="FDC10" s="507"/>
      <c r="FDD10" s="507"/>
      <c r="FDE10" s="507"/>
      <c r="FDF10" s="507"/>
      <c r="FDG10" s="507"/>
      <c r="FDH10" s="507"/>
      <c r="FDI10" s="507"/>
      <c r="FDJ10" s="507"/>
      <c r="FDK10" s="507"/>
      <c r="FDL10" s="507"/>
      <c r="FDM10" s="507"/>
      <c r="FDN10" s="507"/>
      <c r="FDO10" s="507"/>
      <c r="FDP10" s="508"/>
      <c r="FDQ10" s="503" t="s">
        <v>87</v>
      </c>
      <c r="FDR10" s="507"/>
      <c r="FDS10" s="507"/>
      <c r="FDT10" s="507"/>
      <c r="FDU10" s="507"/>
      <c r="FDV10" s="507"/>
      <c r="FDW10" s="507"/>
      <c r="FDX10" s="507"/>
      <c r="FDY10" s="507"/>
      <c r="FDZ10" s="507"/>
      <c r="FEA10" s="507"/>
      <c r="FEB10" s="507"/>
      <c r="FEC10" s="507"/>
      <c r="FED10" s="507"/>
      <c r="FEE10" s="507"/>
      <c r="FEF10" s="508"/>
      <c r="FEG10" s="503" t="s">
        <v>87</v>
      </c>
      <c r="FEH10" s="507"/>
      <c r="FEI10" s="507"/>
      <c r="FEJ10" s="507"/>
      <c r="FEK10" s="507"/>
      <c r="FEL10" s="507"/>
      <c r="FEM10" s="507"/>
      <c r="FEN10" s="507"/>
      <c r="FEO10" s="507"/>
      <c r="FEP10" s="507"/>
      <c r="FEQ10" s="507"/>
      <c r="FER10" s="507"/>
      <c r="FES10" s="507"/>
      <c r="FET10" s="507"/>
      <c r="FEU10" s="507"/>
      <c r="FEV10" s="508"/>
      <c r="FEW10" s="503" t="s">
        <v>87</v>
      </c>
      <c r="FEX10" s="507"/>
      <c r="FEY10" s="507"/>
      <c r="FEZ10" s="507"/>
      <c r="FFA10" s="507"/>
      <c r="FFB10" s="507"/>
      <c r="FFC10" s="507"/>
      <c r="FFD10" s="507"/>
      <c r="FFE10" s="507"/>
      <c r="FFF10" s="507"/>
      <c r="FFG10" s="507"/>
      <c r="FFH10" s="507"/>
      <c r="FFI10" s="507"/>
      <c r="FFJ10" s="507"/>
      <c r="FFK10" s="507"/>
      <c r="FFL10" s="508"/>
      <c r="FFM10" s="503" t="s">
        <v>87</v>
      </c>
      <c r="FFN10" s="507"/>
      <c r="FFO10" s="507"/>
      <c r="FFP10" s="507"/>
      <c r="FFQ10" s="507"/>
      <c r="FFR10" s="507"/>
      <c r="FFS10" s="507"/>
      <c r="FFT10" s="507"/>
      <c r="FFU10" s="507"/>
      <c r="FFV10" s="507"/>
      <c r="FFW10" s="507"/>
      <c r="FFX10" s="507"/>
      <c r="FFY10" s="507"/>
      <c r="FFZ10" s="507"/>
      <c r="FGA10" s="507"/>
      <c r="FGB10" s="508"/>
      <c r="FGC10" s="503" t="s">
        <v>87</v>
      </c>
      <c r="FGD10" s="507"/>
      <c r="FGE10" s="507"/>
      <c r="FGF10" s="507"/>
      <c r="FGG10" s="507"/>
      <c r="FGH10" s="507"/>
      <c r="FGI10" s="507"/>
      <c r="FGJ10" s="507"/>
      <c r="FGK10" s="507"/>
      <c r="FGL10" s="507"/>
      <c r="FGM10" s="507"/>
      <c r="FGN10" s="507"/>
      <c r="FGO10" s="507"/>
      <c r="FGP10" s="507"/>
      <c r="FGQ10" s="507"/>
      <c r="FGR10" s="508"/>
      <c r="FGS10" s="503" t="s">
        <v>87</v>
      </c>
      <c r="FGT10" s="507"/>
      <c r="FGU10" s="507"/>
      <c r="FGV10" s="507"/>
      <c r="FGW10" s="507"/>
      <c r="FGX10" s="507"/>
      <c r="FGY10" s="507"/>
      <c r="FGZ10" s="507"/>
      <c r="FHA10" s="507"/>
      <c r="FHB10" s="507"/>
      <c r="FHC10" s="507"/>
      <c r="FHD10" s="507"/>
      <c r="FHE10" s="507"/>
      <c r="FHF10" s="507"/>
      <c r="FHG10" s="507"/>
      <c r="FHH10" s="508"/>
      <c r="FHI10" s="503" t="s">
        <v>87</v>
      </c>
      <c r="FHJ10" s="507"/>
      <c r="FHK10" s="507"/>
      <c r="FHL10" s="507"/>
      <c r="FHM10" s="507"/>
      <c r="FHN10" s="507"/>
      <c r="FHO10" s="507"/>
      <c r="FHP10" s="507"/>
      <c r="FHQ10" s="507"/>
      <c r="FHR10" s="507"/>
      <c r="FHS10" s="507"/>
      <c r="FHT10" s="507"/>
      <c r="FHU10" s="507"/>
      <c r="FHV10" s="507"/>
      <c r="FHW10" s="507"/>
      <c r="FHX10" s="508"/>
      <c r="FHY10" s="503" t="s">
        <v>87</v>
      </c>
      <c r="FHZ10" s="507"/>
      <c r="FIA10" s="507"/>
      <c r="FIB10" s="507"/>
      <c r="FIC10" s="507"/>
      <c r="FID10" s="507"/>
      <c r="FIE10" s="507"/>
      <c r="FIF10" s="507"/>
      <c r="FIG10" s="507"/>
      <c r="FIH10" s="507"/>
      <c r="FII10" s="507"/>
      <c r="FIJ10" s="507"/>
      <c r="FIK10" s="507"/>
      <c r="FIL10" s="507"/>
      <c r="FIM10" s="507"/>
      <c r="FIN10" s="508"/>
      <c r="FIO10" s="503" t="s">
        <v>87</v>
      </c>
      <c r="FIP10" s="507"/>
      <c r="FIQ10" s="507"/>
      <c r="FIR10" s="507"/>
      <c r="FIS10" s="507"/>
      <c r="FIT10" s="507"/>
      <c r="FIU10" s="507"/>
      <c r="FIV10" s="507"/>
      <c r="FIW10" s="507"/>
      <c r="FIX10" s="507"/>
      <c r="FIY10" s="507"/>
      <c r="FIZ10" s="507"/>
      <c r="FJA10" s="507"/>
      <c r="FJB10" s="507"/>
      <c r="FJC10" s="507"/>
      <c r="FJD10" s="508"/>
      <c r="FJE10" s="503" t="s">
        <v>87</v>
      </c>
      <c r="FJF10" s="507"/>
      <c r="FJG10" s="507"/>
      <c r="FJH10" s="507"/>
      <c r="FJI10" s="507"/>
      <c r="FJJ10" s="507"/>
      <c r="FJK10" s="507"/>
      <c r="FJL10" s="507"/>
      <c r="FJM10" s="507"/>
      <c r="FJN10" s="507"/>
      <c r="FJO10" s="507"/>
      <c r="FJP10" s="507"/>
      <c r="FJQ10" s="507"/>
      <c r="FJR10" s="507"/>
      <c r="FJS10" s="507"/>
      <c r="FJT10" s="508"/>
      <c r="FJU10" s="503" t="s">
        <v>87</v>
      </c>
      <c r="FJV10" s="507"/>
      <c r="FJW10" s="507"/>
      <c r="FJX10" s="507"/>
      <c r="FJY10" s="507"/>
      <c r="FJZ10" s="507"/>
      <c r="FKA10" s="507"/>
      <c r="FKB10" s="507"/>
      <c r="FKC10" s="507"/>
      <c r="FKD10" s="507"/>
      <c r="FKE10" s="507"/>
      <c r="FKF10" s="507"/>
      <c r="FKG10" s="507"/>
      <c r="FKH10" s="507"/>
      <c r="FKI10" s="507"/>
      <c r="FKJ10" s="508"/>
      <c r="FKK10" s="503" t="s">
        <v>87</v>
      </c>
      <c r="FKL10" s="507"/>
      <c r="FKM10" s="507"/>
      <c r="FKN10" s="507"/>
      <c r="FKO10" s="507"/>
      <c r="FKP10" s="507"/>
      <c r="FKQ10" s="507"/>
      <c r="FKR10" s="507"/>
      <c r="FKS10" s="507"/>
      <c r="FKT10" s="507"/>
      <c r="FKU10" s="507"/>
      <c r="FKV10" s="507"/>
      <c r="FKW10" s="507"/>
      <c r="FKX10" s="507"/>
      <c r="FKY10" s="507"/>
      <c r="FKZ10" s="508"/>
      <c r="FLA10" s="503" t="s">
        <v>87</v>
      </c>
      <c r="FLB10" s="507"/>
      <c r="FLC10" s="507"/>
      <c r="FLD10" s="507"/>
      <c r="FLE10" s="507"/>
      <c r="FLF10" s="507"/>
      <c r="FLG10" s="507"/>
      <c r="FLH10" s="507"/>
      <c r="FLI10" s="507"/>
      <c r="FLJ10" s="507"/>
      <c r="FLK10" s="507"/>
      <c r="FLL10" s="507"/>
      <c r="FLM10" s="507"/>
      <c r="FLN10" s="507"/>
      <c r="FLO10" s="507"/>
      <c r="FLP10" s="508"/>
      <c r="FLQ10" s="503" t="s">
        <v>87</v>
      </c>
      <c r="FLR10" s="507"/>
      <c r="FLS10" s="507"/>
      <c r="FLT10" s="507"/>
      <c r="FLU10" s="507"/>
      <c r="FLV10" s="507"/>
      <c r="FLW10" s="507"/>
      <c r="FLX10" s="507"/>
      <c r="FLY10" s="507"/>
      <c r="FLZ10" s="507"/>
      <c r="FMA10" s="507"/>
      <c r="FMB10" s="507"/>
      <c r="FMC10" s="507"/>
      <c r="FMD10" s="507"/>
      <c r="FME10" s="507"/>
      <c r="FMF10" s="508"/>
      <c r="FMG10" s="503" t="s">
        <v>87</v>
      </c>
      <c r="FMH10" s="507"/>
      <c r="FMI10" s="507"/>
      <c r="FMJ10" s="507"/>
      <c r="FMK10" s="507"/>
      <c r="FML10" s="507"/>
      <c r="FMM10" s="507"/>
      <c r="FMN10" s="507"/>
      <c r="FMO10" s="507"/>
      <c r="FMP10" s="507"/>
      <c r="FMQ10" s="507"/>
      <c r="FMR10" s="507"/>
      <c r="FMS10" s="507"/>
      <c r="FMT10" s="507"/>
      <c r="FMU10" s="507"/>
      <c r="FMV10" s="508"/>
      <c r="FMW10" s="503" t="s">
        <v>87</v>
      </c>
      <c r="FMX10" s="507"/>
      <c r="FMY10" s="507"/>
      <c r="FMZ10" s="507"/>
      <c r="FNA10" s="507"/>
      <c r="FNB10" s="507"/>
      <c r="FNC10" s="507"/>
      <c r="FND10" s="507"/>
      <c r="FNE10" s="507"/>
      <c r="FNF10" s="507"/>
      <c r="FNG10" s="507"/>
      <c r="FNH10" s="507"/>
      <c r="FNI10" s="507"/>
      <c r="FNJ10" s="507"/>
      <c r="FNK10" s="507"/>
      <c r="FNL10" s="508"/>
      <c r="FNM10" s="503" t="s">
        <v>87</v>
      </c>
      <c r="FNN10" s="507"/>
      <c r="FNO10" s="507"/>
      <c r="FNP10" s="507"/>
      <c r="FNQ10" s="507"/>
      <c r="FNR10" s="507"/>
      <c r="FNS10" s="507"/>
      <c r="FNT10" s="507"/>
      <c r="FNU10" s="507"/>
      <c r="FNV10" s="507"/>
      <c r="FNW10" s="507"/>
      <c r="FNX10" s="507"/>
      <c r="FNY10" s="507"/>
      <c r="FNZ10" s="507"/>
      <c r="FOA10" s="507"/>
      <c r="FOB10" s="508"/>
      <c r="FOC10" s="503" t="s">
        <v>87</v>
      </c>
      <c r="FOD10" s="507"/>
      <c r="FOE10" s="507"/>
      <c r="FOF10" s="507"/>
      <c r="FOG10" s="507"/>
      <c r="FOH10" s="507"/>
      <c r="FOI10" s="507"/>
      <c r="FOJ10" s="507"/>
      <c r="FOK10" s="507"/>
      <c r="FOL10" s="507"/>
      <c r="FOM10" s="507"/>
      <c r="FON10" s="507"/>
      <c r="FOO10" s="507"/>
      <c r="FOP10" s="507"/>
      <c r="FOQ10" s="507"/>
      <c r="FOR10" s="508"/>
      <c r="FOS10" s="503" t="s">
        <v>87</v>
      </c>
      <c r="FOT10" s="507"/>
      <c r="FOU10" s="507"/>
      <c r="FOV10" s="507"/>
      <c r="FOW10" s="507"/>
      <c r="FOX10" s="507"/>
      <c r="FOY10" s="507"/>
      <c r="FOZ10" s="507"/>
      <c r="FPA10" s="507"/>
      <c r="FPB10" s="507"/>
      <c r="FPC10" s="507"/>
      <c r="FPD10" s="507"/>
      <c r="FPE10" s="507"/>
      <c r="FPF10" s="507"/>
      <c r="FPG10" s="507"/>
      <c r="FPH10" s="508"/>
      <c r="FPI10" s="503" t="s">
        <v>87</v>
      </c>
      <c r="FPJ10" s="507"/>
      <c r="FPK10" s="507"/>
      <c r="FPL10" s="507"/>
      <c r="FPM10" s="507"/>
      <c r="FPN10" s="507"/>
      <c r="FPO10" s="507"/>
      <c r="FPP10" s="507"/>
      <c r="FPQ10" s="507"/>
      <c r="FPR10" s="507"/>
      <c r="FPS10" s="507"/>
      <c r="FPT10" s="507"/>
      <c r="FPU10" s="507"/>
      <c r="FPV10" s="507"/>
      <c r="FPW10" s="507"/>
      <c r="FPX10" s="508"/>
      <c r="FPY10" s="503" t="s">
        <v>87</v>
      </c>
      <c r="FPZ10" s="507"/>
      <c r="FQA10" s="507"/>
      <c r="FQB10" s="507"/>
      <c r="FQC10" s="507"/>
      <c r="FQD10" s="507"/>
      <c r="FQE10" s="507"/>
      <c r="FQF10" s="507"/>
      <c r="FQG10" s="507"/>
      <c r="FQH10" s="507"/>
      <c r="FQI10" s="507"/>
      <c r="FQJ10" s="507"/>
      <c r="FQK10" s="507"/>
      <c r="FQL10" s="507"/>
      <c r="FQM10" s="507"/>
      <c r="FQN10" s="508"/>
      <c r="FQO10" s="503" t="s">
        <v>87</v>
      </c>
      <c r="FQP10" s="507"/>
      <c r="FQQ10" s="507"/>
      <c r="FQR10" s="507"/>
      <c r="FQS10" s="507"/>
      <c r="FQT10" s="507"/>
      <c r="FQU10" s="507"/>
      <c r="FQV10" s="507"/>
      <c r="FQW10" s="507"/>
      <c r="FQX10" s="507"/>
      <c r="FQY10" s="507"/>
      <c r="FQZ10" s="507"/>
      <c r="FRA10" s="507"/>
      <c r="FRB10" s="507"/>
      <c r="FRC10" s="507"/>
      <c r="FRD10" s="508"/>
      <c r="FRE10" s="503" t="s">
        <v>87</v>
      </c>
      <c r="FRF10" s="507"/>
      <c r="FRG10" s="507"/>
      <c r="FRH10" s="507"/>
      <c r="FRI10" s="507"/>
      <c r="FRJ10" s="507"/>
      <c r="FRK10" s="507"/>
      <c r="FRL10" s="507"/>
      <c r="FRM10" s="507"/>
      <c r="FRN10" s="507"/>
      <c r="FRO10" s="507"/>
      <c r="FRP10" s="507"/>
      <c r="FRQ10" s="507"/>
      <c r="FRR10" s="507"/>
      <c r="FRS10" s="507"/>
      <c r="FRT10" s="508"/>
      <c r="FRU10" s="503" t="s">
        <v>87</v>
      </c>
      <c r="FRV10" s="507"/>
      <c r="FRW10" s="507"/>
      <c r="FRX10" s="507"/>
      <c r="FRY10" s="507"/>
      <c r="FRZ10" s="507"/>
      <c r="FSA10" s="507"/>
      <c r="FSB10" s="507"/>
      <c r="FSC10" s="507"/>
      <c r="FSD10" s="507"/>
      <c r="FSE10" s="507"/>
      <c r="FSF10" s="507"/>
      <c r="FSG10" s="507"/>
      <c r="FSH10" s="507"/>
      <c r="FSI10" s="507"/>
      <c r="FSJ10" s="508"/>
      <c r="FSK10" s="503" t="s">
        <v>87</v>
      </c>
      <c r="FSL10" s="507"/>
      <c r="FSM10" s="507"/>
      <c r="FSN10" s="507"/>
      <c r="FSO10" s="507"/>
      <c r="FSP10" s="507"/>
      <c r="FSQ10" s="507"/>
      <c r="FSR10" s="507"/>
      <c r="FSS10" s="507"/>
      <c r="FST10" s="507"/>
      <c r="FSU10" s="507"/>
      <c r="FSV10" s="507"/>
      <c r="FSW10" s="507"/>
      <c r="FSX10" s="507"/>
      <c r="FSY10" s="507"/>
      <c r="FSZ10" s="508"/>
      <c r="FTA10" s="503" t="s">
        <v>87</v>
      </c>
      <c r="FTB10" s="507"/>
      <c r="FTC10" s="507"/>
      <c r="FTD10" s="507"/>
      <c r="FTE10" s="507"/>
      <c r="FTF10" s="507"/>
      <c r="FTG10" s="507"/>
      <c r="FTH10" s="507"/>
      <c r="FTI10" s="507"/>
      <c r="FTJ10" s="507"/>
      <c r="FTK10" s="507"/>
      <c r="FTL10" s="507"/>
      <c r="FTM10" s="507"/>
      <c r="FTN10" s="507"/>
      <c r="FTO10" s="507"/>
      <c r="FTP10" s="508"/>
      <c r="FTQ10" s="503" t="s">
        <v>87</v>
      </c>
      <c r="FTR10" s="507"/>
      <c r="FTS10" s="507"/>
      <c r="FTT10" s="507"/>
      <c r="FTU10" s="507"/>
      <c r="FTV10" s="507"/>
      <c r="FTW10" s="507"/>
      <c r="FTX10" s="507"/>
      <c r="FTY10" s="507"/>
      <c r="FTZ10" s="507"/>
      <c r="FUA10" s="507"/>
      <c r="FUB10" s="507"/>
      <c r="FUC10" s="507"/>
      <c r="FUD10" s="507"/>
      <c r="FUE10" s="507"/>
      <c r="FUF10" s="508"/>
      <c r="FUG10" s="503" t="s">
        <v>87</v>
      </c>
      <c r="FUH10" s="507"/>
      <c r="FUI10" s="507"/>
      <c r="FUJ10" s="507"/>
      <c r="FUK10" s="507"/>
      <c r="FUL10" s="507"/>
      <c r="FUM10" s="507"/>
      <c r="FUN10" s="507"/>
      <c r="FUO10" s="507"/>
      <c r="FUP10" s="507"/>
      <c r="FUQ10" s="507"/>
      <c r="FUR10" s="507"/>
      <c r="FUS10" s="507"/>
      <c r="FUT10" s="507"/>
      <c r="FUU10" s="507"/>
      <c r="FUV10" s="508"/>
      <c r="FUW10" s="503" t="s">
        <v>87</v>
      </c>
      <c r="FUX10" s="507"/>
      <c r="FUY10" s="507"/>
      <c r="FUZ10" s="507"/>
      <c r="FVA10" s="507"/>
      <c r="FVB10" s="507"/>
      <c r="FVC10" s="507"/>
      <c r="FVD10" s="507"/>
      <c r="FVE10" s="507"/>
      <c r="FVF10" s="507"/>
      <c r="FVG10" s="507"/>
      <c r="FVH10" s="507"/>
      <c r="FVI10" s="507"/>
      <c r="FVJ10" s="507"/>
      <c r="FVK10" s="507"/>
      <c r="FVL10" s="508"/>
      <c r="FVM10" s="503" t="s">
        <v>87</v>
      </c>
      <c r="FVN10" s="507"/>
      <c r="FVO10" s="507"/>
      <c r="FVP10" s="507"/>
      <c r="FVQ10" s="507"/>
      <c r="FVR10" s="507"/>
      <c r="FVS10" s="507"/>
      <c r="FVT10" s="507"/>
      <c r="FVU10" s="507"/>
      <c r="FVV10" s="507"/>
      <c r="FVW10" s="507"/>
      <c r="FVX10" s="507"/>
      <c r="FVY10" s="507"/>
      <c r="FVZ10" s="507"/>
      <c r="FWA10" s="507"/>
      <c r="FWB10" s="508"/>
      <c r="FWC10" s="503" t="s">
        <v>87</v>
      </c>
      <c r="FWD10" s="507"/>
      <c r="FWE10" s="507"/>
      <c r="FWF10" s="507"/>
      <c r="FWG10" s="507"/>
      <c r="FWH10" s="507"/>
      <c r="FWI10" s="507"/>
      <c r="FWJ10" s="507"/>
      <c r="FWK10" s="507"/>
      <c r="FWL10" s="507"/>
      <c r="FWM10" s="507"/>
      <c r="FWN10" s="507"/>
      <c r="FWO10" s="507"/>
      <c r="FWP10" s="507"/>
      <c r="FWQ10" s="507"/>
      <c r="FWR10" s="508"/>
      <c r="FWS10" s="503" t="s">
        <v>87</v>
      </c>
      <c r="FWT10" s="507"/>
      <c r="FWU10" s="507"/>
      <c r="FWV10" s="507"/>
      <c r="FWW10" s="507"/>
      <c r="FWX10" s="507"/>
      <c r="FWY10" s="507"/>
      <c r="FWZ10" s="507"/>
      <c r="FXA10" s="507"/>
      <c r="FXB10" s="507"/>
      <c r="FXC10" s="507"/>
      <c r="FXD10" s="507"/>
      <c r="FXE10" s="507"/>
      <c r="FXF10" s="507"/>
      <c r="FXG10" s="507"/>
      <c r="FXH10" s="508"/>
      <c r="FXI10" s="503" t="s">
        <v>87</v>
      </c>
      <c r="FXJ10" s="507"/>
      <c r="FXK10" s="507"/>
      <c r="FXL10" s="507"/>
      <c r="FXM10" s="507"/>
      <c r="FXN10" s="507"/>
      <c r="FXO10" s="507"/>
      <c r="FXP10" s="507"/>
      <c r="FXQ10" s="507"/>
      <c r="FXR10" s="507"/>
      <c r="FXS10" s="507"/>
      <c r="FXT10" s="507"/>
      <c r="FXU10" s="507"/>
      <c r="FXV10" s="507"/>
      <c r="FXW10" s="507"/>
      <c r="FXX10" s="508"/>
      <c r="FXY10" s="503" t="s">
        <v>87</v>
      </c>
      <c r="FXZ10" s="507"/>
      <c r="FYA10" s="507"/>
      <c r="FYB10" s="507"/>
      <c r="FYC10" s="507"/>
      <c r="FYD10" s="507"/>
      <c r="FYE10" s="507"/>
      <c r="FYF10" s="507"/>
      <c r="FYG10" s="507"/>
      <c r="FYH10" s="507"/>
      <c r="FYI10" s="507"/>
      <c r="FYJ10" s="507"/>
      <c r="FYK10" s="507"/>
      <c r="FYL10" s="507"/>
      <c r="FYM10" s="507"/>
      <c r="FYN10" s="508"/>
      <c r="FYO10" s="503" t="s">
        <v>87</v>
      </c>
      <c r="FYP10" s="507"/>
      <c r="FYQ10" s="507"/>
      <c r="FYR10" s="507"/>
      <c r="FYS10" s="507"/>
      <c r="FYT10" s="507"/>
      <c r="FYU10" s="507"/>
      <c r="FYV10" s="507"/>
      <c r="FYW10" s="507"/>
      <c r="FYX10" s="507"/>
      <c r="FYY10" s="507"/>
      <c r="FYZ10" s="507"/>
      <c r="FZA10" s="507"/>
      <c r="FZB10" s="507"/>
      <c r="FZC10" s="507"/>
      <c r="FZD10" s="508"/>
      <c r="FZE10" s="503" t="s">
        <v>87</v>
      </c>
      <c r="FZF10" s="507"/>
      <c r="FZG10" s="507"/>
      <c r="FZH10" s="507"/>
      <c r="FZI10" s="507"/>
      <c r="FZJ10" s="507"/>
      <c r="FZK10" s="507"/>
      <c r="FZL10" s="507"/>
      <c r="FZM10" s="507"/>
      <c r="FZN10" s="507"/>
      <c r="FZO10" s="507"/>
      <c r="FZP10" s="507"/>
      <c r="FZQ10" s="507"/>
      <c r="FZR10" s="507"/>
      <c r="FZS10" s="507"/>
      <c r="FZT10" s="508"/>
      <c r="FZU10" s="503" t="s">
        <v>87</v>
      </c>
      <c r="FZV10" s="507"/>
      <c r="FZW10" s="507"/>
      <c r="FZX10" s="507"/>
      <c r="FZY10" s="507"/>
      <c r="FZZ10" s="507"/>
      <c r="GAA10" s="507"/>
      <c r="GAB10" s="507"/>
      <c r="GAC10" s="507"/>
      <c r="GAD10" s="507"/>
      <c r="GAE10" s="507"/>
      <c r="GAF10" s="507"/>
      <c r="GAG10" s="507"/>
      <c r="GAH10" s="507"/>
      <c r="GAI10" s="507"/>
      <c r="GAJ10" s="508"/>
      <c r="GAK10" s="503" t="s">
        <v>87</v>
      </c>
      <c r="GAL10" s="507"/>
      <c r="GAM10" s="507"/>
      <c r="GAN10" s="507"/>
      <c r="GAO10" s="507"/>
      <c r="GAP10" s="507"/>
      <c r="GAQ10" s="507"/>
      <c r="GAR10" s="507"/>
      <c r="GAS10" s="507"/>
      <c r="GAT10" s="507"/>
      <c r="GAU10" s="507"/>
      <c r="GAV10" s="507"/>
      <c r="GAW10" s="507"/>
      <c r="GAX10" s="507"/>
      <c r="GAY10" s="507"/>
      <c r="GAZ10" s="508"/>
      <c r="GBA10" s="503" t="s">
        <v>87</v>
      </c>
      <c r="GBB10" s="507"/>
      <c r="GBC10" s="507"/>
      <c r="GBD10" s="507"/>
      <c r="GBE10" s="507"/>
      <c r="GBF10" s="507"/>
      <c r="GBG10" s="507"/>
      <c r="GBH10" s="507"/>
      <c r="GBI10" s="507"/>
      <c r="GBJ10" s="507"/>
      <c r="GBK10" s="507"/>
      <c r="GBL10" s="507"/>
      <c r="GBM10" s="507"/>
      <c r="GBN10" s="507"/>
      <c r="GBO10" s="507"/>
      <c r="GBP10" s="508"/>
      <c r="GBQ10" s="503" t="s">
        <v>87</v>
      </c>
      <c r="GBR10" s="507"/>
      <c r="GBS10" s="507"/>
      <c r="GBT10" s="507"/>
      <c r="GBU10" s="507"/>
      <c r="GBV10" s="507"/>
      <c r="GBW10" s="507"/>
      <c r="GBX10" s="507"/>
      <c r="GBY10" s="507"/>
      <c r="GBZ10" s="507"/>
      <c r="GCA10" s="507"/>
      <c r="GCB10" s="507"/>
      <c r="GCC10" s="507"/>
      <c r="GCD10" s="507"/>
      <c r="GCE10" s="507"/>
      <c r="GCF10" s="508"/>
      <c r="GCG10" s="503" t="s">
        <v>87</v>
      </c>
      <c r="GCH10" s="507"/>
      <c r="GCI10" s="507"/>
      <c r="GCJ10" s="507"/>
      <c r="GCK10" s="507"/>
      <c r="GCL10" s="507"/>
      <c r="GCM10" s="507"/>
      <c r="GCN10" s="507"/>
      <c r="GCO10" s="507"/>
      <c r="GCP10" s="507"/>
      <c r="GCQ10" s="507"/>
      <c r="GCR10" s="507"/>
      <c r="GCS10" s="507"/>
      <c r="GCT10" s="507"/>
      <c r="GCU10" s="507"/>
      <c r="GCV10" s="508"/>
      <c r="GCW10" s="503" t="s">
        <v>87</v>
      </c>
      <c r="GCX10" s="507"/>
      <c r="GCY10" s="507"/>
      <c r="GCZ10" s="507"/>
      <c r="GDA10" s="507"/>
      <c r="GDB10" s="507"/>
      <c r="GDC10" s="507"/>
      <c r="GDD10" s="507"/>
      <c r="GDE10" s="507"/>
      <c r="GDF10" s="507"/>
      <c r="GDG10" s="507"/>
      <c r="GDH10" s="507"/>
      <c r="GDI10" s="507"/>
      <c r="GDJ10" s="507"/>
      <c r="GDK10" s="507"/>
      <c r="GDL10" s="508"/>
      <c r="GDM10" s="503" t="s">
        <v>87</v>
      </c>
      <c r="GDN10" s="507"/>
      <c r="GDO10" s="507"/>
      <c r="GDP10" s="507"/>
      <c r="GDQ10" s="507"/>
      <c r="GDR10" s="507"/>
      <c r="GDS10" s="507"/>
      <c r="GDT10" s="507"/>
      <c r="GDU10" s="507"/>
      <c r="GDV10" s="507"/>
      <c r="GDW10" s="507"/>
      <c r="GDX10" s="507"/>
      <c r="GDY10" s="507"/>
      <c r="GDZ10" s="507"/>
      <c r="GEA10" s="507"/>
      <c r="GEB10" s="508"/>
      <c r="GEC10" s="503" t="s">
        <v>87</v>
      </c>
      <c r="GED10" s="507"/>
      <c r="GEE10" s="507"/>
      <c r="GEF10" s="507"/>
      <c r="GEG10" s="507"/>
      <c r="GEH10" s="507"/>
      <c r="GEI10" s="507"/>
      <c r="GEJ10" s="507"/>
      <c r="GEK10" s="507"/>
      <c r="GEL10" s="507"/>
      <c r="GEM10" s="507"/>
      <c r="GEN10" s="507"/>
      <c r="GEO10" s="507"/>
      <c r="GEP10" s="507"/>
      <c r="GEQ10" s="507"/>
      <c r="GER10" s="508"/>
      <c r="GES10" s="503" t="s">
        <v>87</v>
      </c>
      <c r="GET10" s="507"/>
      <c r="GEU10" s="507"/>
      <c r="GEV10" s="507"/>
      <c r="GEW10" s="507"/>
      <c r="GEX10" s="507"/>
      <c r="GEY10" s="507"/>
      <c r="GEZ10" s="507"/>
      <c r="GFA10" s="507"/>
      <c r="GFB10" s="507"/>
      <c r="GFC10" s="507"/>
      <c r="GFD10" s="507"/>
      <c r="GFE10" s="507"/>
      <c r="GFF10" s="507"/>
      <c r="GFG10" s="507"/>
      <c r="GFH10" s="508"/>
      <c r="GFI10" s="503" t="s">
        <v>87</v>
      </c>
      <c r="GFJ10" s="507"/>
      <c r="GFK10" s="507"/>
      <c r="GFL10" s="507"/>
      <c r="GFM10" s="507"/>
      <c r="GFN10" s="507"/>
      <c r="GFO10" s="507"/>
      <c r="GFP10" s="507"/>
      <c r="GFQ10" s="507"/>
      <c r="GFR10" s="507"/>
      <c r="GFS10" s="507"/>
      <c r="GFT10" s="507"/>
      <c r="GFU10" s="507"/>
      <c r="GFV10" s="507"/>
      <c r="GFW10" s="507"/>
      <c r="GFX10" s="508"/>
      <c r="GFY10" s="503" t="s">
        <v>87</v>
      </c>
      <c r="GFZ10" s="507"/>
      <c r="GGA10" s="507"/>
      <c r="GGB10" s="507"/>
      <c r="GGC10" s="507"/>
      <c r="GGD10" s="507"/>
      <c r="GGE10" s="507"/>
      <c r="GGF10" s="507"/>
      <c r="GGG10" s="507"/>
      <c r="GGH10" s="507"/>
      <c r="GGI10" s="507"/>
      <c r="GGJ10" s="507"/>
      <c r="GGK10" s="507"/>
      <c r="GGL10" s="507"/>
      <c r="GGM10" s="507"/>
      <c r="GGN10" s="508"/>
      <c r="GGO10" s="503" t="s">
        <v>87</v>
      </c>
      <c r="GGP10" s="507"/>
      <c r="GGQ10" s="507"/>
      <c r="GGR10" s="507"/>
      <c r="GGS10" s="507"/>
      <c r="GGT10" s="507"/>
      <c r="GGU10" s="507"/>
      <c r="GGV10" s="507"/>
      <c r="GGW10" s="507"/>
      <c r="GGX10" s="507"/>
      <c r="GGY10" s="507"/>
      <c r="GGZ10" s="507"/>
      <c r="GHA10" s="507"/>
      <c r="GHB10" s="507"/>
      <c r="GHC10" s="507"/>
      <c r="GHD10" s="508"/>
      <c r="GHE10" s="503" t="s">
        <v>87</v>
      </c>
      <c r="GHF10" s="507"/>
      <c r="GHG10" s="507"/>
      <c r="GHH10" s="507"/>
      <c r="GHI10" s="507"/>
      <c r="GHJ10" s="507"/>
      <c r="GHK10" s="507"/>
      <c r="GHL10" s="507"/>
      <c r="GHM10" s="507"/>
      <c r="GHN10" s="507"/>
      <c r="GHO10" s="507"/>
      <c r="GHP10" s="507"/>
      <c r="GHQ10" s="507"/>
      <c r="GHR10" s="507"/>
      <c r="GHS10" s="507"/>
      <c r="GHT10" s="508"/>
      <c r="GHU10" s="503" t="s">
        <v>87</v>
      </c>
      <c r="GHV10" s="507"/>
      <c r="GHW10" s="507"/>
      <c r="GHX10" s="507"/>
      <c r="GHY10" s="507"/>
      <c r="GHZ10" s="507"/>
      <c r="GIA10" s="507"/>
      <c r="GIB10" s="507"/>
      <c r="GIC10" s="507"/>
      <c r="GID10" s="507"/>
      <c r="GIE10" s="507"/>
      <c r="GIF10" s="507"/>
      <c r="GIG10" s="507"/>
      <c r="GIH10" s="507"/>
      <c r="GII10" s="507"/>
      <c r="GIJ10" s="508"/>
      <c r="GIK10" s="503" t="s">
        <v>87</v>
      </c>
      <c r="GIL10" s="507"/>
      <c r="GIM10" s="507"/>
      <c r="GIN10" s="507"/>
      <c r="GIO10" s="507"/>
      <c r="GIP10" s="507"/>
      <c r="GIQ10" s="507"/>
      <c r="GIR10" s="507"/>
      <c r="GIS10" s="507"/>
      <c r="GIT10" s="507"/>
      <c r="GIU10" s="507"/>
      <c r="GIV10" s="507"/>
      <c r="GIW10" s="507"/>
      <c r="GIX10" s="507"/>
      <c r="GIY10" s="507"/>
      <c r="GIZ10" s="508"/>
      <c r="GJA10" s="503" t="s">
        <v>87</v>
      </c>
      <c r="GJB10" s="507"/>
      <c r="GJC10" s="507"/>
      <c r="GJD10" s="507"/>
      <c r="GJE10" s="507"/>
      <c r="GJF10" s="507"/>
      <c r="GJG10" s="507"/>
      <c r="GJH10" s="507"/>
      <c r="GJI10" s="507"/>
      <c r="GJJ10" s="507"/>
      <c r="GJK10" s="507"/>
      <c r="GJL10" s="507"/>
      <c r="GJM10" s="507"/>
      <c r="GJN10" s="507"/>
      <c r="GJO10" s="507"/>
      <c r="GJP10" s="508"/>
      <c r="GJQ10" s="503" t="s">
        <v>87</v>
      </c>
      <c r="GJR10" s="507"/>
      <c r="GJS10" s="507"/>
      <c r="GJT10" s="507"/>
      <c r="GJU10" s="507"/>
      <c r="GJV10" s="507"/>
      <c r="GJW10" s="507"/>
      <c r="GJX10" s="507"/>
      <c r="GJY10" s="507"/>
      <c r="GJZ10" s="507"/>
      <c r="GKA10" s="507"/>
      <c r="GKB10" s="507"/>
      <c r="GKC10" s="507"/>
      <c r="GKD10" s="507"/>
      <c r="GKE10" s="507"/>
      <c r="GKF10" s="508"/>
      <c r="GKG10" s="503" t="s">
        <v>87</v>
      </c>
      <c r="GKH10" s="507"/>
      <c r="GKI10" s="507"/>
      <c r="GKJ10" s="507"/>
      <c r="GKK10" s="507"/>
      <c r="GKL10" s="507"/>
      <c r="GKM10" s="507"/>
      <c r="GKN10" s="507"/>
      <c r="GKO10" s="507"/>
      <c r="GKP10" s="507"/>
      <c r="GKQ10" s="507"/>
      <c r="GKR10" s="507"/>
      <c r="GKS10" s="507"/>
      <c r="GKT10" s="507"/>
      <c r="GKU10" s="507"/>
      <c r="GKV10" s="508"/>
      <c r="GKW10" s="503" t="s">
        <v>87</v>
      </c>
      <c r="GKX10" s="507"/>
      <c r="GKY10" s="507"/>
      <c r="GKZ10" s="507"/>
      <c r="GLA10" s="507"/>
      <c r="GLB10" s="507"/>
      <c r="GLC10" s="507"/>
      <c r="GLD10" s="507"/>
      <c r="GLE10" s="507"/>
      <c r="GLF10" s="507"/>
      <c r="GLG10" s="507"/>
      <c r="GLH10" s="507"/>
      <c r="GLI10" s="507"/>
      <c r="GLJ10" s="507"/>
      <c r="GLK10" s="507"/>
      <c r="GLL10" s="508"/>
      <c r="GLM10" s="503" t="s">
        <v>87</v>
      </c>
      <c r="GLN10" s="507"/>
      <c r="GLO10" s="507"/>
      <c r="GLP10" s="507"/>
      <c r="GLQ10" s="507"/>
      <c r="GLR10" s="507"/>
      <c r="GLS10" s="507"/>
      <c r="GLT10" s="507"/>
      <c r="GLU10" s="507"/>
      <c r="GLV10" s="507"/>
      <c r="GLW10" s="507"/>
      <c r="GLX10" s="507"/>
      <c r="GLY10" s="507"/>
      <c r="GLZ10" s="507"/>
      <c r="GMA10" s="507"/>
      <c r="GMB10" s="508"/>
      <c r="GMC10" s="503" t="s">
        <v>87</v>
      </c>
      <c r="GMD10" s="507"/>
      <c r="GME10" s="507"/>
      <c r="GMF10" s="507"/>
      <c r="GMG10" s="507"/>
      <c r="GMH10" s="507"/>
      <c r="GMI10" s="507"/>
      <c r="GMJ10" s="507"/>
      <c r="GMK10" s="507"/>
      <c r="GML10" s="507"/>
      <c r="GMM10" s="507"/>
      <c r="GMN10" s="507"/>
      <c r="GMO10" s="507"/>
      <c r="GMP10" s="507"/>
      <c r="GMQ10" s="507"/>
      <c r="GMR10" s="508"/>
      <c r="GMS10" s="503" t="s">
        <v>87</v>
      </c>
      <c r="GMT10" s="507"/>
      <c r="GMU10" s="507"/>
      <c r="GMV10" s="507"/>
      <c r="GMW10" s="507"/>
      <c r="GMX10" s="507"/>
      <c r="GMY10" s="507"/>
      <c r="GMZ10" s="507"/>
      <c r="GNA10" s="507"/>
      <c r="GNB10" s="507"/>
      <c r="GNC10" s="507"/>
      <c r="GND10" s="507"/>
      <c r="GNE10" s="507"/>
      <c r="GNF10" s="507"/>
      <c r="GNG10" s="507"/>
      <c r="GNH10" s="508"/>
      <c r="GNI10" s="503" t="s">
        <v>87</v>
      </c>
      <c r="GNJ10" s="507"/>
      <c r="GNK10" s="507"/>
      <c r="GNL10" s="507"/>
      <c r="GNM10" s="507"/>
      <c r="GNN10" s="507"/>
      <c r="GNO10" s="507"/>
      <c r="GNP10" s="507"/>
      <c r="GNQ10" s="507"/>
      <c r="GNR10" s="507"/>
      <c r="GNS10" s="507"/>
      <c r="GNT10" s="507"/>
      <c r="GNU10" s="507"/>
      <c r="GNV10" s="507"/>
      <c r="GNW10" s="507"/>
      <c r="GNX10" s="508"/>
      <c r="GNY10" s="503" t="s">
        <v>87</v>
      </c>
      <c r="GNZ10" s="507"/>
      <c r="GOA10" s="507"/>
      <c r="GOB10" s="507"/>
      <c r="GOC10" s="507"/>
      <c r="GOD10" s="507"/>
      <c r="GOE10" s="507"/>
      <c r="GOF10" s="507"/>
      <c r="GOG10" s="507"/>
      <c r="GOH10" s="507"/>
      <c r="GOI10" s="507"/>
      <c r="GOJ10" s="507"/>
      <c r="GOK10" s="507"/>
      <c r="GOL10" s="507"/>
      <c r="GOM10" s="507"/>
      <c r="GON10" s="508"/>
      <c r="GOO10" s="503" t="s">
        <v>87</v>
      </c>
      <c r="GOP10" s="507"/>
      <c r="GOQ10" s="507"/>
      <c r="GOR10" s="507"/>
      <c r="GOS10" s="507"/>
      <c r="GOT10" s="507"/>
      <c r="GOU10" s="507"/>
      <c r="GOV10" s="507"/>
      <c r="GOW10" s="507"/>
      <c r="GOX10" s="507"/>
      <c r="GOY10" s="507"/>
      <c r="GOZ10" s="507"/>
      <c r="GPA10" s="507"/>
      <c r="GPB10" s="507"/>
      <c r="GPC10" s="507"/>
      <c r="GPD10" s="508"/>
      <c r="GPE10" s="503" t="s">
        <v>87</v>
      </c>
      <c r="GPF10" s="507"/>
      <c r="GPG10" s="507"/>
      <c r="GPH10" s="507"/>
      <c r="GPI10" s="507"/>
      <c r="GPJ10" s="507"/>
      <c r="GPK10" s="507"/>
      <c r="GPL10" s="507"/>
      <c r="GPM10" s="507"/>
      <c r="GPN10" s="507"/>
      <c r="GPO10" s="507"/>
      <c r="GPP10" s="507"/>
      <c r="GPQ10" s="507"/>
      <c r="GPR10" s="507"/>
      <c r="GPS10" s="507"/>
      <c r="GPT10" s="508"/>
      <c r="GPU10" s="503" t="s">
        <v>87</v>
      </c>
      <c r="GPV10" s="507"/>
      <c r="GPW10" s="507"/>
      <c r="GPX10" s="507"/>
      <c r="GPY10" s="507"/>
      <c r="GPZ10" s="507"/>
      <c r="GQA10" s="507"/>
      <c r="GQB10" s="507"/>
      <c r="GQC10" s="507"/>
      <c r="GQD10" s="507"/>
      <c r="GQE10" s="507"/>
      <c r="GQF10" s="507"/>
      <c r="GQG10" s="507"/>
      <c r="GQH10" s="507"/>
      <c r="GQI10" s="507"/>
      <c r="GQJ10" s="508"/>
      <c r="GQK10" s="503" t="s">
        <v>87</v>
      </c>
      <c r="GQL10" s="507"/>
      <c r="GQM10" s="507"/>
      <c r="GQN10" s="507"/>
      <c r="GQO10" s="507"/>
      <c r="GQP10" s="507"/>
      <c r="GQQ10" s="507"/>
      <c r="GQR10" s="507"/>
      <c r="GQS10" s="507"/>
      <c r="GQT10" s="507"/>
      <c r="GQU10" s="507"/>
      <c r="GQV10" s="507"/>
      <c r="GQW10" s="507"/>
      <c r="GQX10" s="507"/>
      <c r="GQY10" s="507"/>
      <c r="GQZ10" s="508"/>
      <c r="GRA10" s="503" t="s">
        <v>87</v>
      </c>
      <c r="GRB10" s="507"/>
      <c r="GRC10" s="507"/>
      <c r="GRD10" s="507"/>
      <c r="GRE10" s="507"/>
      <c r="GRF10" s="507"/>
      <c r="GRG10" s="507"/>
      <c r="GRH10" s="507"/>
      <c r="GRI10" s="507"/>
      <c r="GRJ10" s="507"/>
      <c r="GRK10" s="507"/>
      <c r="GRL10" s="507"/>
      <c r="GRM10" s="507"/>
      <c r="GRN10" s="507"/>
      <c r="GRO10" s="507"/>
      <c r="GRP10" s="508"/>
      <c r="GRQ10" s="503" t="s">
        <v>87</v>
      </c>
      <c r="GRR10" s="507"/>
      <c r="GRS10" s="507"/>
      <c r="GRT10" s="507"/>
      <c r="GRU10" s="507"/>
      <c r="GRV10" s="507"/>
      <c r="GRW10" s="507"/>
      <c r="GRX10" s="507"/>
      <c r="GRY10" s="507"/>
      <c r="GRZ10" s="507"/>
      <c r="GSA10" s="507"/>
      <c r="GSB10" s="507"/>
      <c r="GSC10" s="507"/>
      <c r="GSD10" s="507"/>
      <c r="GSE10" s="507"/>
      <c r="GSF10" s="508"/>
      <c r="GSG10" s="503" t="s">
        <v>87</v>
      </c>
      <c r="GSH10" s="507"/>
      <c r="GSI10" s="507"/>
      <c r="GSJ10" s="507"/>
      <c r="GSK10" s="507"/>
      <c r="GSL10" s="507"/>
      <c r="GSM10" s="507"/>
      <c r="GSN10" s="507"/>
      <c r="GSO10" s="507"/>
      <c r="GSP10" s="507"/>
      <c r="GSQ10" s="507"/>
      <c r="GSR10" s="507"/>
      <c r="GSS10" s="507"/>
      <c r="GST10" s="507"/>
      <c r="GSU10" s="507"/>
      <c r="GSV10" s="508"/>
      <c r="GSW10" s="503" t="s">
        <v>87</v>
      </c>
      <c r="GSX10" s="507"/>
      <c r="GSY10" s="507"/>
      <c r="GSZ10" s="507"/>
      <c r="GTA10" s="507"/>
      <c r="GTB10" s="507"/>
      <c r="GTC10" s="507"/>
      <c r="GTD10" s="507"/>
      <c r="GTE10" s="507"/>
      <c r="GTF10" s="507"/>
      <c r="GTG10" s="507"/>
      <c r="GTH10" s="507"/>
      <c r="GTI10" s="507"/>
      <c r="GTJ10" s="507"/>
      <c r="GTK10" s="507"/>
      <c r="GTL10" s="508"/>
      <c r="GTM10" s="503" t="s">
        <v>87</v>
      </c>
      <c r="GTN10" s="507"/>
      <c r="GTO10" s="507"/>
      <c r="GTP10" s="507"/>
      <c r="GTQ10" s="507"/>
      <c r="GTR10" s="507"/>
      <c r="GTS10" s="507"/>
      <c r="GTT10" s="507"/>
      <c r="GTU10" s="507"/>
      <c r="GTV10" s="507"/>
      <c r="GTW10" s="507"/>
      <c r="GTX10" s="507"/>
      <c r="GTY10" s="507"/>
      <c r="GTZ10" s="507"/>
      <c r="GUA10" s="507"/>
      <c r="GUB10" s="508"/>
      <c r="GUC10" s="503" t="s">
        <v>87</v>
      </c>
      <c r="GUD10" s="507"/>
      <c r="GUE10" s="507"/>
      <c r="GUF10" s="507"/>
      <c r="GUG10" s="507"/>
      <c r="GUH10" s="507"/>
      <c r="GUI10" s="507"/>
      <c r="GUJ10" s="507"/>
      <c r="GUK10" s="507"/>
      <c r="GUL10" s="507"/>
      <c r="GUM10" s="507"/>
      <c r="GUN10" s="507"/>
      <c r="GUO10" s="507"/>
      <c r="GUP10" s="507"/>
      <c r="GUQ10" s="507"/>
      <c r="GUR10" s="508"/>
      <c r="GUS10" s="503" t="s">
        <v>87</v>
      </c>
      <c r="GUT10" s="507"/>
      <c r="GUU10" s="507"/>
      <c r="GUV10" s="507"/>
      <c r="GUW10" s="507"/>
      <c r="GUX10" s="507"/>
      <c r="GUY10" s="507"/>
      <c r="GUZ10" s="507"/>
      <c r="GVA10" s="507"/>
      <c r="GVB10" s="507"/>
      <c r="GVC10" s="507"/>
      <c r="GVD10" s="507"/>
      <c r="GVE10" s="507"/>
      <c r="GVF10" s="507"/>
      <c r="GVG10" s="507"/>
      <c r="GVH10" s="508"/>
      <c r="GVI10" s="503" t="s">
        <v>87</v>
      </c>
      <c r="GVJ10" s="507"/>
      <c r="GVK10" s="507"/>
      <c r="GVL10" s="507"/>
      <c r="GVM10" s="507"/>
      <c r="GVN10" s="507"/>
      <c r="GVO10" s="507"/>
      <c r="GVP10" s="507"/>
      <c r="GVQ10" s="507"/>
      <c r="GVR10" s="507"/>
      <c r="GVS10" s="507"/>
      <c r="GVT10" s="507"/>
      <c r="GVU10" s="507"/>
      <c r="GVV10" s="507"/>
      <c r="GVW10" s="507"/>
      <c r="GVX10" s="508"/>
      <c r="GVY10" s="503" t="s">
        <v>87</v>
      </c>
      <c r="GVZ10" s="507"/>
      <c r="GWA10" s="507"/>
      <c r="GWB10" s="507"/>
      <c r="GWC10" s="507"/>
      <c r="GWD10" s="507"/>
      <c r="GWE10" s="507"/>
      <c r="GWF10" s="507"/>
      <c r="GWG10" s="507"/>
      <c r="GWH10" s="507"/>
      <c r="GWI10" s="507"/>
      <c r="GWJ10" s="507"/>
      <c r="GWK10" s="507"/>
      <c r="GWL10" s="507"/>
      <c r="GWM10" s="507"/>
      <c r="GWN10" s="508"/>
      <c r="GWO10" s="503" t="s">
        <v>87</v>
      </c>
      <c r="GWP10" s="507"/>
      <c r="GWQ10" s="507"/>
      <c r="GWR10" s="507"/>
      <c r="GWS10" s="507"/>
      <c r="GWT10" s="507"/>
      <c r="GWU10" s="507"/>
      <c r="GWV10" s="507"/>
      <c r="GWW10" s="507"/>
      <c r="GWX10" s="507"/>
      <c r="GWY10" s="507"/>
      <c r="GWZ10" s="507"/>
      <c r="GXA10" s="507"/>
      <c r="GXB10" s="507"/>
      <c r="GXC10" s="507"/>
      <c r="GXD10" s="508"/>
      <c r="GXE10" s="503" t="s">
        <v>87</v>
      </c>
      <c r="GXF10" s="507"/>
      <c r="GXG10" s="507"/>
      <c r="GXH10" s="507"/>
      <c r="GXI10" s="507"/>
      <c r="GXJ10" s="507"/>
      <c r="GXK10" s="507"/>
      <c r="GXL10" s="507"/>
      <c r="GXM10" s="507"/>
      <c r="GXN10" s="507"/>
      <c r="GXO10" s="507"/>
      <c r="GXP10" s="507"/>
      <c r="GXQ10" s="507"/>
      <c r="GXR10" s="507"/>
      <c r="GXS10" s="507"/>
      <c r="GXT10" s="508"/>
      <c r="GXU10" s="503" t="s">
        <v>87</v>
      </c>
      <c r="GXV10" s="507"/>
      <c r="GXW10" s="507"/>
      <c r="GXX10" s="507"/>
      <c r="GXY10" s="507"/>
      <c r="GXZ10" s="507"/>
      <c r="GYA10" s="507"/>
      <c r="GYB10" s="507"/>
      <c r="GYC10" s="507"/>
      <c r="GYD10" s="507"/>
      <c r="GYE10" s="507"/>
      <c r="GYF10" s="507"/>
      <c r="GYG10" s="507"/>
      <c r="GYH10" s="507"/>
      <c r="GYI10" s="507"/>
      <c r="GYJ10" s="508"/>
      <c r="GYK10" s="503" t="s">
        <v>87</v>
      </c>
      <c r="GYL10" s="507"/>
      <c r="GYM10" s="507"/>
      <c r="GYN10" s="507"/>
      <c r="GYO10" s="507"/>
      <c r="GYP10" s="507"/>
      <c r="GYQ10" s="507"/>
      <c r="GYR10" s="507"/>
      <c r="GYS10" s="507"/>
      <c r="GYT10" s="507"/>
      <c r="GYU10" s="507"/>
      <c r="GYV10" s="507"/>
      <c r="GYW10" s="507"/>
      <c r="GYX10" s="507"/>
      <c r="GYY10" s="507"/>
      <c r="GYZ10" s="508"/>
      <c r="GZA10" s="503" t="s">
        <v>87</v>
      </c>
      <c r="GZB10" s="507"/>
      <c r="GZC10" s="507"/>
      <c r="GZD10" s="507"/>
      <c r="GZE10" s="507"/>
      <c r="GZF10" s="507"/>
      <c r="GZG10" s="507"/>
      <c r="GZH10" s="507"/>
      <c r="GZI10" s="507"/>
      <c r="GZJ10" s="507"/>
      <c r="GZK10" s="507"/>
      <c r="GZL10" s="507"/>
      <c r="GZM10" s="507"/>
      <c r="GZN10" s="507"/>
      <c r="GZO10" s="507"/>
      <c r="GZP10" s="508"/>
      <c r="GZQ10" s="503" t="s">
        <v>87</v>
      </c>
      <c r="GZR10" s="507"/>
      <c r="GZS10" s="507"/>
      <c r="GZT10" s="507"/>
      <c r="GZU10" s="507"/>
      <c r="GZV10" s="507"/>
      <c r="GZW10" s="507"/>
      <c r="GZX10" s="507"/>
      <c r="GZY10" s="507"/>
      <c r="GZZ10" s="507"/>
      <c r="HAA10" s="507"/>
      <c r="HAB10" s="507"/>
      <c r="HAC10" s="507"/>
      <c r="HAD10" s="507"/>
      <c r="HAE10" s="507"/>
      <c r="HAF10" s="508"/>
      <c r="HAG10" s="503" t="s">
        <v>87</v>
      </c>
      <c r="HAH10" s="507"/>
      <c r="HAI10" s="507"/>
      <c r="HAJ10" s="507"/>
      <c r="HAK10" s="507"/>
      <c r="HAL10" s="507"/>
      <c r="HAM10" s="507"/>
      <c r="HAN10" s="507"/>
      <c r="HAO10" s="507"/>
      <c r="HAP10" s="507"/>
      <c r="HAQ10" s="507"/>
      <c r="HAR10" s="507"/>
      <c r="HAS10" s="507"/>
      <c r="HAT10" s="507"/>
      <c r="HAU10" s="507"/>
      <c r="HAV10" s="508"/>
      <c r="HAW10" s="503" t="s">
        <v>87</v>
      </c>
      <c r="HAX10" s="507"/>
      <c r="HAY10" s="507"/>
      <c r="HAZ10" s="507"/>
      <c r="HBA10" s="507"/>
      <c r="HBB10" s="507"/>
      <c r="HBC10" s="507"/>
      <c r="HBD10" s="507"/>
      <c r="HBE10" s="507"/>
      <c r="HBF10" s="507"/>
      <c r="HBG10" s="507"/>
      <c r="HBH10" s="507"/>
      <c r="HBI10" s="507"/>
      <c r="HBJ10" s="507"/>
      <c r="HBK10" s="507"/>
      <c r="HBL10" s="508"/>
      <c r="HBM10" s="503" t="s">
        <v>87</v>
      </c>
      <c r="HBN10" s="507"/>
      <c r="HBO10" s="507"/>
      <c r="HBP10" s="507"/>
      <c r="HBQ10" s="507"/>
      <c r="HBR10" s="507"/>
      <c r="HBS10" s="507"/>
      <c r="HBT10" s="507"/>
      <c r="HBU10" s="507"/>
      <c r="HBV10" s="507"/>
      <c r="HBW10" s="507"/>
      <c r="HBX10" s="507"/>
      <c r="HBY10" s="507"/>
      <c r="HBZ10" s="507"/>
      <c r="HCA10" s="507"/>
      <c r="HCB10" s="508"/>
      <c r="HCC10" s="503" t="s">
        <v>87</v>
      </c>
      <c r="HCD10" s="507"/>
      <c r="HCE10" s="507"/>
      <c r="HCF10" s="507"/>
      <c r="HCG10" s="507"/>
      <c r="HCH10" s="507"/>
      <c r="HCI10" s="507"/>
      <c r="HCJ10" s="507"/>
      <c r="HCK10" s="507"/>
      <c r="HCL10" s="507"/>
      <c r="HCM10" s="507"/>
      <c r="HCN10" s="507"/>
      <c r="HCO10" s="507"/>
      <c r="HCP10" s="507"/>
      <c r="HCQ10" s="507"/>
      <c r="HCR10" s="508"/>
      <c r="HCS10" s="503" t="s">
        <v>87</v>
      </c>
      <c r="HCT10" s="507"/>
      <c r="HCU10" s="507"/>
      <c r="HCV10" s="507"/>
      <c r="HCW10" s="507"/>
      <c r="HCX10" s="507"/>
      <c r="HCY10" s="507"/>
      <c r="HCZ10" s="507"/>
      <c r="HDA10" s="507"/>
      <c r="HDB10" s="507"/>
      <c r="HDC10" s="507"/>
      <c r="HDD10" s="507"/>
      <c r="HDE10" s="507"/>
      <c r="HDF10" s="507"/>
      <c r="HDG10" s="507"/>
      <c r="HDH10" s="508"/>
      <c r="HDI10" s="503" t="s">
        <v>87</v>
      </c>
      <c r="HDJ10" s="507"/>
      <c r="HDK10" s="507"/>
      <c r="HDL10" s="507"/>
      <c r="HDM10" s="507"/>
      <c r="HDN10" s="507"/>
      <c r="HDO10" s="507"/>
      <c r="HDP10" s="507"/>
      <c r="HDQ10" s="507"/>
      <c r="HDR10" s="507"/>
      <c r="HDS10" s="507"/>
      <c r="HDT10" s="507"/>
      <c r="HDU10" s="507"/>
      <c r="HDV10" s="507"/>
      <c r="HDW10" s="507"/>
      <c r="HDX10" s="508"/>
      <c r="HDY10" s="503" t="s">
        <v>87</v>
      </c>
      <c r="HDZ10" s="507"/>
      <c r="HEA10" s="507"/>
      <c r="HEB10" s="507"/>
      <c r="HEC10" s="507"/>
      <c r="HED10" s="507"/>
      <c r="HEE10" s="507"/>
      <c r="HEF10" s="507"/>
      <c r="HEG10" s="507"/>
      <c r="HEH10" s="507"/>
      <c r="HEI10" s="507"/>
      <c r="HEJ10" s="507"/>
      <c r="HEK10" s="507"/>
      <c r="HEL10" s="507"/>
      <c r="HEM10" s="507"/>
      <c r="HEN10" s="508"/>
      <c r="HEO10" s="503" t="s">
        <v>87</v>
      </c>
      <c r="HEP10" s="507"/>
      <c r="HEQ10" s="507"/>
      <c r="HER10" s="507"/>
      <c r="HES10" s="507"/>
      <c r="HET10" s="507"/>
      <c r="HEU10" s="507"/>
      <c r="HEV10" s="507"/>
      <c r="HEW10" s="507"/>
      <c r="HEX10" s="507"/>
      <c r="HEY10" s="507"/>
      <c r="HEZ10" s="507"/>
      <c r="HFA10" s="507"/>
      <c r="HFB10" s="507"/>
      <c r="HFC10" s="507"/>
      <c r="HFD10" s="508"/>
      <c r="HFE10" s="503" t="s">
        <v>87</v>
      </c>
      <c r="HFF10" s="507"/>
      <c r="HFG10" s="507"/>
      <c r="HFH10" s="507"/>
      <c r="HFI10" s="507"/>
      <c r="HFJ10" s="507"/>
      <c r="HFK10" s="507"/>
      <c r="HFL10" s="507"/>
      <c r="HFM10" s="507"/>
      <c r="HFN10" s="507"/>
      <c r="HFO10" s="507"/>
      <c r="HFP10" s="507"/>
      <c r="HFQ10" s="507"/>
      <c r="HFR10" s="507"/>
      <c r="HFS10" s="507"/>
      <c r="HFT10" s="508"/>
      <c r="HFU10" s="503" t="s">
        <v>87</v>
      </c>
      <c r="HFV10" s="507"/>
      <c r="HFW10" s="507"/>
      <c r="HFX10" s="507"/>
      <c r="HFY10" s="507"/>
      <c r="HFZ10" s="507"/>
      <c r="HGA10" s="507"/>
      <c r="HGB10" s="507"/>
      <c r="HGC10" s="507"/>
      <c r="HGD10" s="507"/>
      <c r="HGE10" s="507"/>
      <c r="HGF10" s="507"/>
      <c r="HGG10" s="507"/>
      <c r="HGH10" s="507"/>
      <c r="HGI10" s="507"/>
      <c r="HGJ10" s="508"/>
      <c r="HGK10" s="503" t="s">
        <v>87</v>
      </c>
      <c r="HGL10" s="507"/>
      <c r="HGM10" s="507"/>
      <c r="HGN10" s="507"/>
      <c r="HGO10" s="507"/>
      <c r="HGP10" s="507"/>
      <c r="HGQ10" s="507"/>
      <c r="HGR10" s="507"/>
      <c r="HGS10" s="507"/>
      <c r="HGT10" s="507"/>
      <c r="HGU10" s="507"/>
      <c r="HGV10" s="507"/>
      <c r="HGW10" s="507"/>
      <c r="HGX10" s="507"/>
      <c r="HGY10" s="507"/>
      <c r="HGZ10" s="508"/>
      <c r="HHA10" s="503" t="s">
        <v>87</v>
      </c>
      <c r="HHB10" s="507"/>
      <c r="HHC10" s="507"/>
      <c r="HHD10" s="507"/>
      <c r="HHE10" s="507"/>
      <c r="HHF10" s="507"/>
      <c r="HHG10" s="507"/>
      <c r="HHH10" s="507"/>
      <c r="HHI10" s="507"/>
      <c r="HHJ10" s="507"/>
      <c r="HHK10" s="507"/>
      <c r="HHL10" s="507"/>
      <c r="HHM10" s="507"/>
      <c r="HHN10" s="507"/>
      <c r="HHO10" s="507"/>
      <c r="HHP10" s="508"/>
      <c r="HHQ10" s="503" t="s">
        <v>87</v>
      </c>
      <c r="HHR10" s="507"/>
      <c r="HHS10" s="507"/>
      <c r="HHT10" s="507"/>
      <c r="HHU10" s="507"/>
      <c r="HHV10" s="507"/>
      <c r="HHW10" s="507"/>
      <c r="HHX10" s="507"/>
      <c r="HHY10" s="507"/>
      <c r="HHZ10" s="507"/>
      <c r="HIA10" s="507"/>
      <c r="HIB10" s="507"/>
      <c r="HIC10" s="507"/>
      <c r="HID10" s="507"/>
      <c r="HIE10" s="507"/>
      <c r="HIF10" s="508"/>
      <c r="HIG10" s="503" t="s">
        <v>87</v>
      </c>
      <c r="HIH10" s="507"/>
      <c r="HII10" s="507"/>
      <c r="HIJ10" s="507"/>
      <c r="HIK10" s="507"/>
      <c r="HIL10" s="507"/>
      <c r="HIM10" s="507"/>
      <c r="HIN10" s="507"/>
      <c r="HIO10" s="507"/>
      <c r="HIP10" s="507"/>
      <c r="HIQ10" s="507"/>
      <c r="HIR10" s="507"/>
      <c r="HIS10" s="507"/>
      <c r="HIT10" s="507"/>
      <c r="HIU10" s="507"/>
      <c r="HIV10" s="508"/>
      <c r="HIW10" s="503" t="s">
        <v>87</v>
      </c>
      <c r="HIX10" s="507"/>
      <c r="HIY10" s="507"/>
      <c r="HIZ10" s="507"/>
      <c r="HJA10" s="507"/>
      <c r="HJB10" s="507"/>
      <c r="HJC10" s="507"/>
      <c r="HJD10" s="507"/>
      <c r="HJE10" s="507"/>
      <c r="HJF10" s="507"/>
      <c r="HJG10" s="507"/>
      <c r="HJH10" s="507"/>
      <c r="HJI10" s="507"/>
      <c r="HJJ10" s="507"/>
      <c r="HJK10" s="507"/>
      <c r="HJL10" s="508"/>
      <c r="HJM10" s="503" t="s">
        <v>87</v>
      </c>
      <c r="HJN10" s="507"/>
      <c r="HJO10" s="507"/>
      <c r="HJP10" s="507"/>
      <c r="HJQ10" s="507"/>
      <c r="HJR10" s="507"/>
      <c r="HJS10" s="507"/>
      <c r="HJT10" s="507"/>
      <c r="HJU10" s="507"/>
      <c r="HJV10" s="507"/>
      <c r="HJW10" s="507"/>
      <c r="HJX10" s="507"/>
      <c r="HJY10" s="507"/>
      <c r="HJZ10" s="507"/>
      <c r="HKA10" s="507"/>
      <c r="HKB10" s="508"/>
      <c r="HKC10" s="503" t="s">
        <v>87</v>
      </c>
      <c r="HKD10" s="507"/>
      <c r="HKE10" s="507"/>
      <c r="HKF10" s="507"/>
      <c r="HKG10" s="507"/>
      <c r="HKH10" s="507"/>
      <c r="HKI10" s="507"/>
      <c r="HKJ10" s="507"/>
      <c r="HKK10" s="507"/>
      <c r="HKL10" s="507"/>
      <c r="HKM10" s="507"/>
      <c r="HKN10" s="507"/>
      <c r="HKO10" s="507"/>
      <c r="HKP10" s="507"/>
      <c r="HKQ10" s="507"/>
      <c r="HKR10" s="508"/>
      <c r="HKS10" s="503" t="s">
        <v>87</v>
      </c>
      <c r="HKT10" s="507"/>
      <c r="HKU10" s="507"/>
      <c r="HKV10" s="507"/>
      <c r="HKW10" s="507"/>
      <c r="HKX10" s="507"/>
      <c r="HKY10" s="507"/>
      <c r="HKZ10" s="507"/>
      <c r="HLA10" s="507"/>
      <c r="HLB10" s="507"/>
      <c r="HLC10" s="507"/>
      <c r="HLD10" s="507"/>
      <c r="HLE10" s="507"/>
      <c r="HLF10" s="507"/>
      <c r="HLG10" s="507"/>
      <c r="HLH10" s="508"/>
      <c r="HLI10" s="503" t="s">
        <v>87</v>
      </c>
      <c r="HLJ10" s="507"/>
      <c r="HLK10" s="507"/>
      <c r="HLL10" s="507"/>
      <c r="HLM10" s="507"/>
      <c r="HLN10" s="507"/>
      <c r="HLO10" s="507"/>
      <c r="HLP10" s="507"/>
      <c r="HLQ10" s="507"/>
      <c r="HLR10" s="507"/>
      <c r="HLS10" s="507"/>
      <c r="HLT10" s="507"/>
      <c r="HLU10" s="507"/>
      <c r="HLV10" s="507"/>
      <c r="HLW10" s="507"/>
      <c r="HLX10" s="508"/>
      <c r="HLY10" s="503" t="s">
        <v>87</v>
      </c>
      <c r="HLZ10" s="507"/>
      <c r="HMA10" s="507"/>
      <c r="HMB10" s="507"/>
      <c r="HMC10" s="507"/>
      <c r="HMD10" s="507"/>
      <c r="HME10" s="507"/>
      <c r="HMF10" s="507"/>
      <c r="HMG10" s="507"/>
      <c r="HMH10" s="507"/>
      <c r="HMI10" s="507"/>
      <c r="HMJ10" s="507"/>
      <c r="HMK10" s="507"/>
      <c r="HML10" s="507"/>
      <c r="HMM10" s="507"/>
      <c r="HMN10" s="508"/>
      <c r="HMO10" s="503" t="s">
        <v>87</v>
      </c>
      <c r="HMP10" s="507"/>
      <c r="HMQ10" s="507"/>
      <c r="HMR10" s="507"/>
      <c r="HMS10" s="507"/>
      <c r="HMT10" s="507"/>
      <c r="HMU10" s="507"/>
      <c r="HMV10" s="507"/>
      <c r="HMW10" s="507"/>
      <c r="HMX10" s="507"/>
      <c r="HMY10" s="507"/>
      <c r="HMZ10" s="507"/>
      <c r="HNA10" s="507"/>
      <c r="HNB10" s="507"/>
      <c r="HNC10" s="507"/>
      <c r="HND10" s="508"/>
      <c r="HNE10" s="503" t="s">
        <v>87</v>
      </c>
      <c r="HNF10" s="507"/>
      <c r="HNG10" s="507"/>
      <c r="HNH10" s="507"/>
      <c r="HNI10" s="507"/>
      <c r="HNJ10" s="507"/>
      <c r="HNK10" s="507"/>
      <c r="HNL10" s="507"/>
      <c r="HNM10" s="507"/>
      <c r="HNN10" s="507"/>
      <c r="HNO10" s="507"/>
      <c r="HNP10" s="507"/>
      <c r="HNQ10" s="507"/>
      <c r="HNR10" s="507"/>
      <c r="HNS10" s="507"/>
      <c r="HNT10" s="508"/>
      <c r="HNU10" s="503" t="s">
        <v>87</v>
      </c>
      <c r="HNV10" s="507"/>
      <c r="HNW10" s="507"/>
      <c r="HNX10" s="507"/>
      <c r="HNY10" s="507"/>
      <c r="HNZ10" s="507"/>
      <c r="HOA10" s="507"/>
      <c r="HOB10" s="507"/>
      <c r="HOC10" s="507"/>
      <c r="HOD10" s="507"/>
      <c r="HOE10" s="507"/>
      <c r="HOF10" s="507"/>
      <c r="HOG10" s="507"/>
      <c r="HOH10" s="507"/>
      <c r="HOI10" s="507"/>
      <c r="HOJ10" s="508"/>
      <c r="HOK10" s="503" t="s">
        <v>87</v>
      </c>
      <c r="HOL10" s="507"/>
      <c r="HOM10" s="507"/>
      <c r="HON10" s="507"/>
      <c r="HOO10" s="507"/>
      <c r="HOP10" s="507"/>
      <c r="HOQ10" s="507"/>
      <c r="HOR10" s="507"/>
      <c r="HOS10" s="507"/>
      <c r="HOT10" s="507"/>
      <c r="HOU10" s="507"/>
      <c r="HOV10" s="507"/>
      <c r="HOW10" s="507"/>
      <c r="HOX10" s="507"/>
      <c r="HOY10" s="507"/>
      <c r="HOZ10" s="508"/>
      <c r="HPA10" s="503" t="s">
        <v>87</v>
      </c>
      <c r="HPB10" s="507"/>
      <c r="HPC10" s="507"/>
      <c r="HPD10" s="507"/>
      <c r="HPE10" s="507"/>
      <c r="HPF10" s="507"/>
      <c r="HPG10" s="507"/>
      <c r="HPH10" s="507"/>
      <c r="HPI10" s="507"/>
      <c r="HPJ10" s="507"/>
      <c r="HPK10" s="507"/>
      <c r="HPL10" s="507"/>
      <c r="HPM10" s="507"/>
      <c r="HPN10" s="507"/>
      <c r="HPO10" s="507"/>
      <c r="HPP10" s="508"/>
      <c r="HPQ10" s="503" t="s">
        <v>87</v>
      </c>
      <c r="HPR10" s="507"/>
      <c r="HPS10" s="507"/>
      <c r="HPT10" s="507"/>
      <c r="HPU10" s="507"/>
      <c r="HPV10" s="507"/>
      <c r="HPW10" s="507"/>
      <c r="HPX10" s="507"/>
      <c r="HPY10" s="507"/>
      <c r="HPZ10" s="507"/>
      <c r="HQA10" s="507"/>
      <c r="HQB10" s="507"/>
      <c r="HQC10" s="507"/>
      <c r="HQD10" s="507"/>
      <c r="HQE10" s="507"/>
      <c r="HQF10" s="508"/>
      <c r="HQG10" s="503" t="s">
        <v>87</v>
      </c>
      <c r="HQH10" s="507"/>
      <c r="HQI10" s="507"/>
      <c r="HQJ10" s="507"/>
      <c r="HQK10" s="507"/>
      <c r="HQL10" s="507"/>
      <c r="HQM10" s="507"/>
      <c r="HQN10" s="507"/>
      <c r="HQO10" s="507"/>
      <c r="HQP10" s="507"/>
      <c r="HQQ10" s="507"/>
      <c r="HQR10" s="507"/>
      <c r="HQS10" s="507"/>
      <c r="HQT10" s="507"/>
      <c r="HQU10" s="507"/>
      <c r="HQV10" s="508"/>
      <c r="HQW10" s="503" t="s">
        <v>87</v>
      </c>
      <c r="HQX10" s="507"/>
      <c r="HQY10" s="507"/>
      <c r="HQZ10" s="507"/>
      <c r="HRA10" s="507"/>
      <c r="HRB10" s="507"/>
      <c r="HRC10" s="507"/>
      <c r="HRD10" s="507"/>
      <c r="HRE10" s="507"/>
      <c r="HRF10" s="507"/>
      <c r="HRG10" s="507"/>
      <c r="HRH10" s="507"/>
      <c r="HRI10" s="507"/>
      <c r="HRJ10" s="507"/>
      <c r="HRK10" s="507"/>
      <c r="HRL10" s="508"/>
      <c r="HRM10" s="503" t="s">
        <v>87</v>
      </c>
      <c r="HRN10" s="507"/>
      <c r="HRO10" s="507"/>
      <c r="HRP10" s="507"/>
      <c r="HRQ10" s="507"/>
      <c r="HRR10" s="507"/>
      <c r="HRS10" s="507"/>
      <c r="HRT10" s="507"/>
      <c r="HRU10" s="507"/>
      <c r="HRV10" s="507"/>
      <c r="HRW10" s="507"/>
      <c r="HRX10" s="507"/>
      <c r="HRY10" s="507"/>
      <c r="HRZ10" s="507"/>
      <c r="HSA10" s="507"/>
      <c r="HSB10" s="508"/>
      <c r="HSC10" s="503" t="s">
        <v>87</v>
      </c>
      <c r="HSD10" s="507"/>
      <c r="HSE10" s="507"/>
      <c r="HSF10" s="507"/>
      <c r="HSG10" s="507"/>
      <c r="HSH10" s="507"/>
      <c r="HSI10" s="507"/>
      <c r="HSJ10" s="507"/>
      <c r="HSK10" s="507"/>
      <c r="HSL10" s="507"/>
      <c r="HSM10" s="507"/>
      <c r="HSN10" s="507"/>
      <c r="HSO10" s="507"/>
      <c r="HSP10" s="507"/>
      <c r="HSQ10" s="507"/>
      <c r="HSR10" s="508"/>
      <c r="HSS10" s="503" t="s">
        <v>87</v>
      </c>
      <c r="HST10" s="507"/>
      <c r="HSU10" s="507"/>
      <c r="HSV10" s="507"/>
      <c r="HSW10" s="507"/>
      <c r="HSX10" s="507"/>
      <c r="HSY10" s="507"/>
      <c r="HSZ10" s="507"/>
      <c r="HTA10" s="507"/>
      <c r="HTB10" s="507"/>
      <c r="HTC10" s="507"/>
      <c r="HTD10" s="507"/>
      <c r="HTE10" s="507"/>
      <c r="HTF10" s="507"/>
      <c r="HTG10" s="507"/>
      <c r="HTH10" s="508"/>
      <c r="HTI10" s="503" t="s">
        <v>87</v>
      </c>
      <c r="HTJ10" s="507"/>
      <c r="HTK10" s="507"/>
      <c r="HTL10" s="507"/>
      <c r="HTM10" s="507"/>
      <c r="HTN10" s="507"/>
      <c r="HTO10" s="507"/>
      <c r="HTP10" s="507"/>
      <c r="HTQ10" s="507"/>
      <c r="HTR10" s="507"/>
      <c r="HTS10" s="507"/>
      <c r="HTT10" s="507"/>
      <c r="HTU10" s="507"/>
      <c r="HTV10" s="507"/>
      <c r="HTW10" s="507"/>
      <c r="HTX10" s="508"/>
      <c r="HTY10" s="503" t="s">
        <v>87</v>
      </c>
      <c r="HTZ10" s="507"/>
      <c r="HUA10" s="507"/>
      <c r="HUB10" s="507"/>
      <c r="HUC10" s="507"/>
      <c r="HUD10" s="507"/>
      <c r="HUE10" s="507"/>
      <c r="HUF10" s="507"/>
      <c r="HUG10" s="507"/>
      <c r="HUH10" s="507"/>
      <c r="HUI10" s="507"/>
      <c r="HUJ10" s="507"/>
      <c r="HUK10" s="507"/>
      <c r="HUL10" s="507"/>
      <c r="HUM10" s="507"/>
      <c r="HUN10" s="508"/>
      <c r="HUO10" s="503" t="s">
        <v>87</v>
      </c>
      <c r="HUP10" s="507"/>
      <c r="HUQ10" s="507"/>
      <c r="HUR10" s="507"/>
      <c r="HUS10" s="507"/>
      <c r="HUT10" s="507"/>
      <c r="HUU10" s="507"/>
      <c r="HUV10" s="507"/>
      <c r="HUW10" s="507"/>
      <c r="HUX10" s="507"/>
      <c r="HUY10" s="507"/>
      <c r="HUZ10" s="507"/>
      <c r="HVA10" s="507"/>
      <c r="HVB10" s="507"/>
      <c r="HVC10" s="507"/>
      <c r="HVD10" s="508"/>
      <c r="HVE10" s="503" t="s">
        <v>87</v>
      </c>
      <c r="HVF10" s="507"/>
      <c r="HVG10" s="507"/>
      <c r="HVH10" s="507"/>
      <c r="HVI10" s="507"/>
      <c r="HVJ10" s="507"/>
      <c r="HVK10" s="507"/>
      <c r="HVL10" s="507"/>
      <c r="HVM10" s="507"/>
      <c r="HVN10" s="507"/>
      <c r="HVO10" s="507"/>
      <c r="HVP10" s="507"/>
      <c r="HVQ10" s="507"/>
      <c r="HVR10" s="507"/>
      <c r="HVS10" s="507"/>
      <c r="HVT10" s="508"/>
      <c r="HVU10" s="503" t="s">
        <v>87</v>
      </c>
      <c r="HVV10" s="507"/>
      <c r="HVW10" s="507"/>
      <c r="HVX10" s="507"/>
      <c r="HVY10" s="507"/>
      <c r="HVZ10" s="507"/>
      <c r="HWA10" s="507"/>
      <c r="HWB10" s="507"/>
      <c r="HWC10" s="507"/>
      <c r="HWD10" s="507"/>
      <c r="HWE10" s="507"/>
      <c r="HWF10" s="507"/>
      <c r="HWG10" s="507"/>
      <c r="HWH10" s="507"/>
      <c r="HWI10" s="507"/>
      <c r="HWJ10" s="508"/>
      <c r="HWK10" s="503" t="s">
        <v>87</v>
      </c>
      <c r="HWL10" s="507"/>
      <c r="HWM10" s="507"/>
      <c r="HWN10" s="507"/>
      <c r="HWO10" s="507"/>
      <c r="HWP10" s="507"/>
      <c r="HWQ10" s="507"/>
      <c r="HWR10" s="507"/>
      <c r="HWS10" s="507"/>
      <c r="HWT10" s="507"/>
      <c r="HWU10" s="507"/>
      <c r="HWV10" s="507"/>
      <c r="HWW10" s="507"/>
      <c r="HWX10" s="507"/>
      <c r="HWY10" s="507"/>
      <c r="HWZ10" s="508"/>
      <c r="HXA10" s="503" t="s">
        <v>87</v>
      </c>
      <c r="HXB10" s="507"/>
      <c r="HXC10" s="507"/>
      <c r="HXD10" s="507"/>
      <c r="HXE10" s="507"/>
      <c r="HXF10" s="507"/>
      <c r="HXG10" s="507"/>
      <c r="HXH10" s="507"/>
      <c r="HXI10" s="507"/>
      <c r="HXJ10" s="507"/>
      <c r="HXK10" s="507"/>
      <c r="HXL10" s="507"/>
      <c r="HXM10" s="507"/>
      <c r="HXN10" s="507"/>
      <c r="HXO10" s="507"/>
      <c r="HXP10" s="508"/>
      <c r="HXQ10" s="503" t="s">
        <v>87</v>
      </c>
      <c r="HXR10" s="507"/>
      <c r="HXS10" s="507"/>
      <c r="HXT10" s="507"/>
      <c r="HXU10" s="507"/>
      <c r="HXV10" s="507"/>
      <c r="HXW10" s="507"/>
      <c r="HXX10" s="507"/>
      <c r="HXY10" s="507"/>
      <c r="HXZ10" s="507"/>
      <c r="HYA10" s="507"/>
      <c r="HYB10" s="507"/>
      <c r="HYC10" s="507"/>
      <c r="HYD10" s="507"/>
      <c r="HYE10" s="507"/>
      <c r="HYF10" s="508"/>
      <c r="HYG10" s="503" t="s">
        <v>87</v>
      </c>
      <c r="HYH10" s="507"/>
      <c r="HYI10" s="507"/>
      <c r="HYJ10" s="507"/>
      <c r="HYK10" s="507"/>
      <c r="HYL10" s="507"/>
      <c r="HYM10" s="507"/>
      <c r="HYN10" s="507"/>
      <c r="HYO10" s="507"/>
      <c r="HYP10" s="507"/>
      <c r="HYQ10" s="507"/>
      <c r="HYR10" s="507"/>
      <c r="HYS10" s="507"/>
      <c r="HYT10" s="507"/>
      <c r="HYU10" s="507"/>
      <c r="HYV10" s="508"/>
      <c r="HYW10" s="503" t="s">
        <v>87</v>
      </c>
      <c r="HYX10" s="507"/>
      <c r="HYY10" s="507"/>
      <c r="HYZ10" s="507"/>
      <c r="HZA10" s="507"/>
      <c r="HZB10" s="507"/>
      <c r="HZC10" s="507"/>
      <c r="HZD10" s="507"/>
      <c r="HZE10" s="507"/>
      <c r="HZF10" s="507"/>
      <c r="HZG10" s="507"/>
      <c r="HZH10" s="507"/>
      <c r="HZI10" s="507"/>
      <c r="HZJ10" s="507"/>
      <c r="HZK10" s="507"/>
      <c r="HZL10" s="508"/>
      <c r="HZM10" s="503" t="s">
        <v>87</v>
      </c>
      <c r="HZN10" s="507"/>
      <c r="HZO10" s="507"/>
      <c r="HZP10" s="507"/>
      <c r="HZQ10" s="507"/>
      <c r="HZR10" s="507"/>
      <c r="HZS10" s="507"/>
      <c r="HZT10" s="507"/>
      <c r="HZU10" s="507"/>
      <c r="HZV10" s="507"/>
      <c r="HZW10" s="507"/>
      <c r="HZX10" s="507"/>
      <c r="HZY10" s="507"/>
      <c r="HZZ10" s="507"/>
      <c r="IAA10" s="507"/>
      <c r="IAB10" s="508"/>
      <c r="IAC10" s="503" t="s">
        <v>87</v>
      </c>
      <c r="IAD10" s="507"/>
      <c r="IAE10" s="507"/>
      <c r="IAF10" s="507"/>
      <c r="IAG10" s="507"/>
      <c r="IAH10" s="507"/>
      <c r="IAI10" s="507"/>
      <c r="IAJ10" s="507"/>
      <c r="IAK10" s="507"/>
      <c r="IAL10" s="507"/>
      <c r="IAM10" s="507"/>
      <c r="IAN10" s="507"/>
      <c r="IAO10" s="507"/>
      <c r="IAP10" s="507"/>
      <c r="IAQ10" s="507"/>
      <c r="IAR10" s="508"/>
      <c r="IAS10" s="503" t="s">
        <v>87</v>
      </c>
      <c r="IAT10" s="507"/>
      <c r="IAU10" s="507"/>
      <c r="IAV10" s="507"/>
      <c r="IAW10" s="507"/>
      <c r="IAX10" s="507"/>
      <c r="IAY10" s="507"/>
      <c r="IAZ10" s="507"/>
      <c r="IBA10" s="507"/>
      <c r="IBB10" s="507"/>
      <c r="IBC10" s="507"/>
      <c r="IBD10" s="507"/>
      <c r="IBE10" s="507"/>
      <c r="IBF10" s="507"/>
      <c r="IBG10" s="507"/>
      <c r="IBH10" s="508"/>
      <c r="IBI10" s="503" t="s">
        <v>87</v>
      </c>
      <c r="IBJ10" s="507"/>
      <c r="IBK10" s="507"/>
      <c r="IBL10" s="507"/>
      <c r="IBM10" s="507"/>
      <c r="IBN10" s="507"/>
      <c r="IBO10" s="507"/>
      <c r="IBP10" s="507"/>
      <c r="IBQ10" s="507"/>
      <c r="IBR10" s="507"/>
      <c r="IBS10" s="507"/>
      <c r="IBT10" s="507"/>
      <c r="IBU10" s="507"/>
      <c r="IBV10" s="507"/>
      <c r="IBW10" s="507"/>
      <c r="IBX10" s="508"/>
      <c r="IBY10" s="503" t="s">
        <v>87</v>
      </c>
      <c r="IBZ10" s="507"/>
      <c r="ICA10" s="507"/>
      <c r="ICB10" s="507"/>
      <c r="ICC10" s="507"/>
      <c r="ICD10" s="507"/>
      <c r="ICE10" s="507"/>
      <c r="ICF10" s="507"/>
      <c r="ICG10" s="507"/>
      <c r="ICH10" s="507"/>
      <c r="ICI10" s="507"/>
      <c r="ICJ10" s="507"/>
      <c r="ICK10" s="507"/>
      <c r="ICL10" s="507"/>
      <c r="ICM10" s="507"/>
      <c r="ICN10" s="508"/>
      <c r="ICO10" s="503" t="s">
        <v>87</v>
      </c>
      <c r="ICP10" s="507"/>
      <c r="ICQ10" s="507"/>
      <c r="ICR10" s="507"/>
      <c r="ICS10" s="507"/>
      <c r="ICT10" s="507"/>
      <c r="ICU10" s="507"/>
      <c r="ICV10" s="507"/>
      <c r="ICW10" s="507"/>
      <c r="ICX10" s="507"/>
      <c r="ICY10" s="507"/>
      <c r="ICZ10" s="507"/>
      <c r="IDA10" s="507"/>
      <c r="IDB10" s="507"/>
      <c r="IDC10" s="507"/>
      <c r="IDD10" s="508"/>
      <c r="IDE10" s="503" t="s">
        <v>87</v>
      </c>
      <c r="IDF10" s="507"/>
      <c r="IDG10" s="507"/>
      <c r="IDH10" s="507"/>
      <c r="IDI10" s="507"/>
      <c r="IDJ10" s="507"/>
      <c r="IDK10" s="507"/>
      <c r="IDL10" s="507"/>
      <c r="IDM10" s="507"/>
      <c r="IDN10" s="507"/>
      <c r="IDO10" s="507"/>
      <c r="IDP10" s="507"/>
      <c r="IDQ10" s="507"/>
      <c r="IDR10" s="507"/>
      <c r="IDS10" s="507"/>
      <c r="IDT10" s="508"/>
      <c r="IDU10" s="503" t="s">
        <v>87</v>
      </c>
      <c r="IDV10" s="507"/>
      <c r="IDW10" s="507"/>
      <c r="IDX10" s="507"/>
      <c r="IDY10" s="507"/>
      <c r="IDZ10" s="507"/>
      <c r="IEA10" s="507"/>
      <c r="IEB10" s="507"/>
      <c r="IEC10" s="507"/>
      <c r="IED10" s="507"/>
      <c r="IEE10" s="507"/>
      <c r="IEF10" s="507"/>
      <c r="IEG10" s="507"/>
      <c r="IEH10" s="507"/>
      <c r="IEI10" s="507"/>
      <c r="IEJ10" s="508"/>
      <c r="IEK10" s="503" t="s">
        <v>87</v>
      </c>
      <c r="IEL10" s="507"/>
      <c r="IEM10" s="507"/>
      <c r="IEN10" s="507"/>
      <c r="IEO10" s="507"/>
      <c r="IEP10" s="507"/>
      <c r="IEQ10" s="507"/>
      <c r="IER10" s="507"/>
      <c r="IES10" s="507"/>
      <c r="IET10" s="507"/>
      <c r="IEU10" s="507"/>
      <c r="IEV10" s="507"/>
      <c r="IEW10" s="507"/>
      <c r="IEX10" s="507"/>
      <c r="IEY10" s="507"/>
      <c r="IEZ10" s="508"/>
      <c r="IFA10" s="503" t="s">
        <v>87</v>
      </c>
      <c r="IFB10" s="507"/>
      <c r="IFC10" s="507"/>
      <c r="IFD10" s="507"/>
      <c r="IFE10" s="507"/>
      <c r="IFF10" s="507"/>
      <c r="IFG10" s="507"/>
      <c r="IFH10" s="507"/>
      <c r="IFI10" s="507"/>
      <c r="IFJ10" s="507"/>
      <c r="IFK10" s="507"/>
      <c r="IFL10" s="507"/>
      <c r="IFM10" s="507"/>
      <c r="IFN10" s="507"/>
      <c r="IFO10" s="507"/>
      <c r="IFP10" s="508"/>
      <c r="IFQ10" s="503" t="s">
        <v>87</v>
      </c>
      <c r="IFR10" s="507"/>
      <c r="IFS10" s="507"/>
      <c r="IFT10" s="507"/>
      <c r="IFU10" s="507"/>
      <c r="IFV10" s="507"/>
      <c r="IFW10" s="507"/>
      <c r="IFX10" s="507"/>
      <c r="IFY10" s="507"/>
      <c r="IFZ10" s="507"/>
      <c r="IGA10" s="507"/>
      <c r="IGB10" s="507"/>
      <c r="IGC10" s="507"/>
      <c r="IGD10" s="507"/>
      <c r="IGE10" s="507"/>
      <c r="IGF10" s="508"/>
      <c r="IGG10" s="503" t="s">
        <v>87</v>
      </c>
      <c r="IGH10" s="507"/>
      <c r="IGI10" s="507"/>
      <c r="IGJ10" s="507"/>
      <c r="IGK10" s="507"/>
      <c r="IGL10" s="507"/>
      <c r="IGM10" s="507"/>
      <c r="IGN10" s="507"/>
      <c r="IGO10" s="507"/>
      <c r="IGP10" s="507"/>
      <c r="IGQ10" s="507"/>
      <c r="IGR10" s="507"/>
      <c r="IGS10" s="507"/>
      <c r="IGT10" s="507"/>
      <c r="IGU10" s="507"/>
      <c r="IGV10" s="508"/>
      <c r="IGW10" s="503" t="s">
        <v>87</v>
      </c>
      <c r="IGX10" s="507"/>
      <c r="IGY10" s="507"/>
      <c r="IGZ10" s="507"/>
      <c r="IHA10" s="507"/>
      <c r="IHB10" s="507"/>
      <c r="IHC10" s="507"/>
      <c r="IHD10" s="507"/>
      <c r="IHE10" s="507"/>
      <c r="IHF10" s="507"/>
      <c r="IHG10" s="507"/>
      <c r="IHH10" s="507"/>
      <c r="IHI10" s="507"/>
      <c r="IHJ10" s="507"/>
      <c r="IHK10" s="507"/>
      <c r="IHL10" s="508"/>
      <c r="IHM10" s="503" t="s">
        <v>87</v>
      </c>
      <c r="IHN10" s="507"/>
      <c r="IHO10" s="507"/>
      <c r="IHP10" s="507"/>
      <c r="IHQ10" s="507"/>
      <c r="IHR10" s="507"/>
      <c r="IHS10" s="507"/>
      <c r="IHT10" s="507"/>
      <c r="IHU10" s="507"/>
      <c r="IHV10" s="507"/>
      <c r="IHW10" s="507"/>
      <c r="IHX10" s="507"/>
      <c r="IHY10" s="507"/>
      <c r="IHZ10" s="507"/>
      <c r="IIA10" s="507"/>
      <c r="IIB10" s="508"/>
      <c r="IIC10" s="503" t="s">
        <v>87</v>
      </c>
      <c r="IID10" s="507"/>
      <c r="IIE10" s="507"/>
      <c r="IIF10" s="507"/>
      <c r="IIG10" s="507"/>
      <c r="IIH10" s="507"/>
      <c r="III10" s="507"/>
      <c r="IIJ10" s="507"/>
      <c r="IIK10" s="507"/>
      <c r="IIL10" s="507"/>
      <c r="IIM10" s="507"/>
      <c r="IIN10" s="507"/>
      <c r="IIO10" s="507"/>
      <c r="IIP10" s="507"/>
      <c r="IIQ10" s="507"/>
      <c r="IIR10" s="508"/>
      <c r="IIS10" s="503" t="s">
        <v>87</v>
      </c>
      <c r="IIT10" s="507"/>
      <c r="IIU10" s="507"/>
      <c r="IIV10" s="507"/>
      <c r="IIW10" s="507"/>
      <c r="IIX10" s="507"/>
      <c r="IIY10" s="507"/>
      <c r="IIZ10" s="507"/>
      <c r="IJA10" s="507"/>
      <c r="IJB10" s="507"/>
      <c r="IJC10" s="507"/>
      <c r="IJD10" s="507"/>
      <c r="IJE10" s="507"/>
      <c r="IJF10" s="507"/>
      <c r="IJG10" s="507"/>
      <c r="IJH10" s="508"/>
      <c r="IJI10" s="503" t="s">
        <v>87</v>
      </c>
      <c r="IJJ10" s="507"/>
      <c r="IJK10" s="507"/>
      <c r="IJL10" s="507"/>
      <c r="IJM10" s="507"/>
      <c r="IJN10" s="507"/>
      <c r="IJO10" s="507"/>
      <c r="IJP10" s="507"/>
      <c r="IJQ10" s="507"/>
      <c r="IJR10" s="507"/>
      <c r="IJS10" s="507"/>
      <c r="IJT10" s="507"/>
      <c r="IJU10" s="507"/>
      <c r="IJV10" s="507"/>
      <c r="IJW10" s="507"/>
      <c r="IJX10" s="508"/>
      <c r="IJY10" s="503" t="s">
        <v>87</v>
      </c>
      <c r="IJZ10" s="507"/>
      <c r="IKA10" s="507"/>
      <c r="IKB10" s="507"/>
      <c r="IKC10" s="507"/>
      <c r="IKD10" s="507"/>
      <c r="IKE10" s="507"/>
      <c r="IKF10" s="507"/>
      <c r="IKG10" s="507"/>
      <c r="IKH10" s="507"/>
      <c r="IKI10" s="507"/>
      <c r="IKJ10" s="507"/>
      <c r="IKK10" s="507"/>
      <c r="IKL10" s="507"/>
      <c r="IKM10" s="507"/>
      <c r="IKN10" s="508"/>
      <c r="IKO10" s="503" t="s">
        <v>87</v>
      </c>
      <c r="IKP10" s="507"/>
      <c r="IKQ10" s="507"/>
      <c r="IKR10" s="507"/>
      <c r="IKS10" s="507"/>
      <c r="IKT10" s="507"/>
      <c r="IKU10" s="507"/>
      <c r="IKV10" s="507"/>
      <c r="IKW10" s="507"/>
      <c r="IKX10" s="507"/>
      <c r="IKY10" s="507"/>
      <c r="IKZ10" s="507"/>
      <c r="ILA10" s="507"/>
      <c r="ILB10" s="507"/>
      <c r="ILC10" s="507"/>
      <c r="ILD10" s="508"/>
      <c r="ILE10" s="503" t="s">
        <v>87</v>
      </c>
      <c r="ILF10" s="507"/>
      <c r="ILG10" s="507"/>
      <c r="ILH10" s="507"/>
      <c r="ILI10" s="507"/>
      <c r="ILJ10" s="507"/>
      <c r="ILK10" s="507"/>
      <c r="ILL10" s="507"/>
      <c r="ILM10" s="507"/>
      <c r="ILN10" s="507"/>
      <c r="ILO10" s="507"/>
      <c r="ILP10" s="507"/>
      <c r="ILQ10" s="507"/>
      <c r="ILR10" s="507"/>
      <c r="ILS10" s="507"/>
      <c r="ILT10" s="508"/>
      <c r="ILU10" s="503" t="s">
        <v>87</v>
      </c>
      <c r="ILV10" s="507"/>
      <c r="ILW10" s="507"/>
      <c r="ILX10" s="507"/>
      <c r="ILY10" s="507"/>
      <c r="ILZ10" s="507"/>
      <c r="IMA10" s="507"/>
      <c r="IMB10" s="507"/>
      <c r="IMC10" s="507"/>
      <c r="IMD10" s="507"/>
      <c r="IME10" s="507"/>
      <c r="IMF10" s="507"/>
      <c r="IMG10" s="507"/>
      <c r="IMH10" s="507"/>
      <c r="IMI10" s="507"/>
      <c r="IMJ10" s="508"/>
      <c r="IMK10" s="503" t="s">
        <v>87</v>
      </c>
      <c r="IML10" s="507"/>
      <c r="IMM10" s="507"/>
      <c r="IMN10" s="507"/>
      <c r="IMO10" s="507"/>
      <c r="IMP10" s="507"/>
      <c r="IMQ10" s="507"/>
      <c r="IMR10" s="507"/>
      <c r="IMS10" s="507"/>
      <c r="IMT10" s="507"/>
      <c r="IMU10" s="507"/>
      <c r="IMV10" s="507"/>
      <c r="IMW10" s="507"/>
      <c r="IMX10" s="507"/>
      <c r="IMY10" s="507"/>
      <c r="IMZ10" s="508"/>
      <c r="INA10" s="503" t="s">
        <v>87</v>
      </c>
      <c r="INB10" s="507"/>
      <c r="INC10" s="507"/>
      <c r="IND10" s="507"/>
      <c r="INE10" s="507"/>
      <c r="INF10" s="507"/>
      <c r="ING10" s="507"/>
      <c r="INH10" s="507"/>
      <c r="INI10" s="507"/>
      <c r="INJ10" s="507"/>
      <c r="INK10" s="507"/>
      <c r="INL10" s="507"/>
      <c r="INM10" s="507"/>
      <c r="INN10" s="507"/>
      <c r="INO10" s="507"/>
      <c r="INP10" s="508"/>
      <c r="INQ10" s="503" t="s">
        <v>87</v>
      </c>
      <c r="INR10" s="507"/>
      <c r="INS10" s="507"/>
      <c r="INT10" s="507"/>
      <c r="INU10" s="507"/>
      <c r="INV10" s="507"/>
      <c r="INW10" s="507"/>
      <c r="INX10" s="507"/>
      <c r="INY10" s="507"/>
      <c r="INZ10" s="507"/>
      <c r="IOA10" s="507"/>
      <c r="IOB10" s="507"/>
      <c r="IOC10" s="507"/>
      <c r="IOD10" s="507"/>
      <c r="IOE10" s="507"/>
      <c r="IOF10" s="508"/>
      <c r="IOG10" s="503" t="s">
        <v>87</v>
      </c>
      <c r="IOH10" s="507"/>
      <c r="IOI10" s="507"/>
      <c r="IOJ10" s="507"/>
      <c r="IOK10" s="507"/>
      <c r="IOL10" s="507"/>
      <c r="IOM10" s="507"/>
      <c r="ION10" s="507"/>
      <c r="IOO10" s="507"/>
      <c r="IOP10" s="507"/>
      <c r="IOQ10" s="507"/>
      <c r="IOR10" s="507"/>
      <c r="IOS10" s="507"/>
      <c r="IOT10" s="507"/>
      <c r="IOU10" s="507"/>
      <c r="IOV10" s="508"/>
      <c r="IOW10" s="503" t="s">
        <v>87</v>
      </c>
      <c r="IOX10" s="507"/>
      <c r="IOY10" s="507"/>
      <c r="IOZ10" s="507"/>
      <c r="IPA10" s="507"/>
      <c r="IPB10" s="507"/>
      <c r="IPC10" s="507"/>
      <c r="IPD10" s="507"/>
      <c r="IPE10" s="507"/>
      <c r="IPF10" s="507"/>
      <c r="IPG10" s="507"/>
      <c r="IPH10" s="507"/>
      <c r="IPI10" s="507"/>
      <c r="IPJ10" s="507"/>
      <c r="IPK10" s="507"/>
      <c r="IPL10" s="508"/>
      <c r="IPM10" s="503" t="s">
        <v>87</v>
      </c>
      <c r="IPN10" s="507"/>
      <c r="IPO10" s="507"/>
      <c r="IPP10" s="507"/>
      <c r="IPQ10" s="507"/>
      <c r="IPR10" s="507"/>
      <c r="IPS10" s="507"/>
      <c r="IPT10" s="507"/>
      <c r="IPU10" s="507"/>
      <c r="IPV10" s="507"/>
      <c r="IPW10" s="507"/>
      <c r="IPX10" s="507"/>
      <c r="IPY10" s="507"/>
      <c r="IPZ10" s="507"/>
      <c r="IQA10" s="507"/>
      <c r="IQB10" s="508"/>
      <c r="IQC10" s="503" t="s">
        <v>87</v>
      </c>
      <c r="IQD10" s="507"/>
      <c r="IQE10" s="507"/>
      <c r="IQF10" s="507"/>
      <c r="IQG10" s="507"/>
      <c r="IQH10" s="507"/>
      <c r="IQI10" s="507"/>
      <c r="IQJ10" s="507"/>
      <c r="IQK10" s="507"/>
      <c r="IQL10" s="507"/>
      <c r="IQM10" s="507"/>
      <c r="IQN10" s="507"/>
      <c r="IQO10" s="507"/>
      <c r="IQP10" s="507"/>
      <c r="IQQ10" s="507"/>
      <c r="IQR10" s="508"/>
      <c r="IQS10" s="503" t="s">
        <v>87</v>
      </c>
      <c r="IQT10" s="507"/>
      <c r="IQU10" s="507"/>
      <c r="IQV10" s="507"/>
      <c r="IQW10" s="507"/>
      <c r="IQX10" s="507"/>
      <c r="IQY10" s="507"/>
      <c r="IQZ10" s="507"/>
      <c r="IRA10" s="507"/>
      <c r="IRB10" s="507"/>
      <c r="IRC10" s="507"/>
      <c r="IRD10" s="507"/>
      <c r="IRE10" s="507"/>
      <c r="IRF10" s="507"/>
      <c r="IRG10" s="507"/>
      <c r="IRH10" s="508"/>
      <c r="IRI10" s="503" t="s">
        <v>87</v>
      </c>
      <c r="IRJ10" s="507"/>
      <c r="IRK10" s="507"/>
      <c r="IRL10" s="507"/>
      <c r="IRM10" s="507"/>
      <c r="IRN10" s="507"/>
      <c r="IRO10" s="507"/>
      <c r="IRP10" s="507"/>
      <c r="IRQ10" s="507"/>
      <c r="IRR10" s="507"/>
      <c r="IRS10" s="507"/>
      <c r="IRT10" s="507"/>
      <c r="IRU10" s="507"/>
      <c r="IRV10" s="507"/>
      <c r="IRW10" s="507"/>
      <c r="IRX10" s="508"/>
      <c r="IRY10" s="503" t="s">
        <v>87</v>
      </c>
      <c r="IRZ10" s="507"/>
      <c r="ISA10" s="507"/>
      <c r="ISB10" s="507"/>
      <c r="ISC10" s="507"/>
      <c r="ISD10" s="507"/>
      <c r="ISE10" s="507"/>
      <c r="ISF10" s="507"/>
      <c r="ISG10" s="507"/>
      <c r="ISH10" s="507"/>
      <c r="ISI10" s="507"/>
      <c r="ISJ10" s="507"/>
      <c r="ISK10" s="507"/>
      <c r="ISL10" s="507"/>
      <c r="ISM10" s="507"/>
      <c r="ISN10" s="508"/>
      <c r="ISO10" s="503" t="s">
        <v>87</v>
      </c>
      <c r="ISP10" s="507"/>
      <c r="ISQ10" s="507"/>
      <c r="ISR10" s="507"/>
      <c r="ISS10" s="507"/>
      <c r="IST10" s="507"/>
      <c r="ISU10" s="507"/>
      <c r="ISV10" s="507"/>
      <c r="ISW10" s="507"/>
      <c r="ISX10" s="507"/>
      <c r="ISY10" s="507"/>
      <c r="ISZ10" s="507"/>
      <c r="ITA10" s="507"/>
      <c r="ITB10" s="507"/>
      <c r="ITC10" s="507"/>
      <c r="ITD10" s="508"/>
      <c r="ITE10" s="503" t="s">
        <v>87</v>
      </c>
      <c r="ITF10" s="507"/>
      <c r="ITG10" s="507"/>
      <c r="ITH10" s="507"/>
      <c r="ITI10" s="507"/>
      <c r="ITJ10" s="507"/>
      <c r="ITK10" s="507"/>
      <c r="ITL10" s="507"/>
      <c r="ITM10" s="507"/>
      <c r="ITN10" s="507"/>
      <c r="ITO10" s="507"/>
      <c r="ITP10" s="507"/>
      <c r="ITQ10" s="507"/>
      <c r="ITR10" s="507"/>
      <c r="ITS10" s="507"/>
      <c r="ITT10" s="508"/>
      <c r="ITU10" s="503" t="s">
        <v>87</v>
      </c>
      <c r="ITV10" s="507"/>
      <c r="ITW10" s="507"/>
      <c r="ITX10" s="507"/>
      <c r="ITY10" s="507"/>
      <c r="ITZ10" s="507"/>
      <c r="IUA10" s="507"/>
      <c r="IUB10" s="507"/>
      <c r="IUC10" s="507"/>
      <c r="IUD10" s="507"/>
      <c r="IUE10" s="507"/>
      <c r="IUF10" s="507"/>
      <c r="IUG10" s="507"/>
      <c r="IUH10" s="507"/>
      <c r="IUI10" s="507"/>
      <c r="IUJ10" s="508"/>
      <c r="IUK10" s="503" t="s">
        <v>87</v>
      </c>
      <c r="IUL10" s="507"/>
      <c r="IUM10" s="507"/>
      <c r="IUN10" s="507"/>
      <c r="IUO10" s="507"/>
      <c r="IUP10" s="507"/>
      <c r="IUQ10" s="507"/>
      <c r="IUR10" s="507"/>
      <c r="IUS10" s="507"/>
      <c r="IUT10" s="507"/>
      <c r="IUU10" s="507"/>
      <c r="IUV10" s="507"/>
      <c r="IUW10" s="507"/>
      <c r="IUX10" s="507"/>
      <c r="IUY10" s="507"/>
      <c r="IUZ10" s="508"/>
      <c r="IVA10" s="503" t="s">
        <v>87</v>
      </c>
      <c r="IVB10" s="507"/>
      <c r="IVC10" s="507"/>
      <c r="IVD10" s="507"/>
      <c r="IVE10" s="507"/>
      <c r="IVF10" s="507"/>
      <c r="IVG10" s="507"/>
      <c r="IVH10" s="507"/>
      <c r="IVI10" s="507"/>
      <c r="IVJ10" s="507"/>
      <c r="IVK10" s="507"/>
      <c r="IVL10" s="507"/>
      <c r="IVM10" s="507"/>
      <c r="IVN10" s="507"/>
      <c r="IVO10" s="507"/>
      <c r="IVP10" s="508"/>
      <c r="IVQ10" s="503" t="s">
        <v>87</v>
      </c>
      <c r="IVR10" s="507"/>
      <c r="IVS10" s="507"/>
      <c r="IVT10" s="507"/>
      <c r="IVU10" s="507"/>
      <c r="IVV10" s="507"/>
      <c r="IVW10" s="507"/>
      <c r="IVX10" s="507"/>
      <c r="IVY10" s="507"/>
      <c r="IVZ10" s="507"/>
      <c r="IWA10" s="507"/>
      <c r="IWB10" s="507"/>
      <c r="IWC10" s="507"/>
      <c r="IWD10" s="507"/>
      <c r="IWE10" s="507"/>
      <c r="IWF10" s="508"/>
      <c r="IWG10" s="503" t="s">
        <v>87</v>
      </c>
      <c r="IWH10" s="507"/>
      <c r="IWI10" s="507"/>
      <c r="IWJ10" s="507"/>
      <c r="IWK10" s="507"/>
      <c r="IWL10" s="507"/>
      <c r="IWM10" s="507"/>
      <c r="IWN10" s="507"/>
      <c r="IWO10" s="507"/>
      <c r="IWP10" s="507"/>
      <c r="IWQ10" s="507"/>
      <c r="IWR10" s="507"/>
      <c r="IWS10" s="507"/>
      <c r="IWT10" s="507"/>
      <c r="IWU10" s="507"/>
      <c r="IWV10" s="508"/>
      <c r="IWW10" s="503" t="s">
        <v>87</v>
      </c>
      <c r="IWX10" s="507"/>
      <c r="IWY10" s="507"/>
      <c r="IWZ10" s="507"/>
      <c r="IXA10" s="507"/>
      <c r="IXB10" s="507"/>
      <c r="IXC10" s="507"/>
      <c r="IXD10" s="507"/>
      <c r="IXE10" s="507"/>
      <c r="IXF10" s="507"/>
      <c r="IXG10" s="507"/>
      <c r="IXH10" s="507"/>
      <c r="IXI10" s="507"/>
      <c r="IXJ10" s="507"/>
      <c r="IXK10" s="507"/>
      <c r="IXL10" s="508"/>
      <c r="IXM10" s="503" t="s">
        <v>87</v>
      </c>
      <c r="IXN10" s="507"/>
      <c r="IXO10" s="507"/>
      <c r="IXP10" s="507"/>
      <c r="IXQ10" s="507"/>
      <c r="IXR10" s="507"/>
      <c r="IXS10" s="507"/>
      <c r="IXT10" s="507"/>
      <c r="IXU10" s="507"/>
      <c r="IXV10" s="507"/>
      <c r="IXW10" s="507"/>
      <c r="IXX10" s="507"/>
      <c r="IXY10" s="507"/>
      <c r="IXZ10" s="507"/>
      <c r="IYA10" s="507"/>
      <c r="IYB10" s="508"/>
      <c r="IYC10" s="503" t="s">
        <v>87</v>
      </c>
      <c r="IYD10" s="507"/>
      <c r="IYE10" s="507"/>
      <c r="IYF10" s="507"/>
      <c r="IYG10" s="507"/>
      <c r="IYH10" s="507"/>
      <c r="IYI10" s="507"/>
      <c r="IYJ10" s="507"/>
      <c r="IYK10" s="507"/>
      <c r="IYL10" s="507"/>
      <c r="IYM10" s="507"/>
      <c r="IYN10" s="507"/>
      <c r="IYO10" s="507"/>
      <c r="IYP10" s="507"/>
      <c r="IYQ10" s="507"/>
      <c r="IYR10" s="508"/>
      <c r="IYS10" s="503" t="s">
        <v>87</v>
      </c>
      <c r="IYT10" s="507"/>
      <c r="IYU10" s="507"/>
      <c r="IYV10" s="507"/>
      <c r="IYW10" s="507"/>
      <c r="IYX10" s="507"/>
      <c r="IYY10" s="507"/>
      <c r="IYZ10" s="507"/>
      <c r="IZA10" s="507"/>
      <c r="IZB10" s="507"/>
      <c r="IZC10" s="507"/>
      <c r="IZD10" s="507"/>
      <c r="IZE10" s="507"/>
      <c r="IZF10" s="507"/>
      <c r="IZG10" s="507"/>
      <c r="IZH10" s="508"/>
      <c r="IZI10" s="503" t="s">
        <v>87</v>
      </c>
      <c r="IZJ10" s="507"/>
      <c r="IZK10" s="507"/>
      <c r="IZL10" s="507"/>
      <c r="IZM10" s="507"/>
      <c r="IZN10" s="507"/>
      <c r="IZO10" s="507"/>
      <c r="IZP10" s="507"/>
      <c r="IZQ10" s="507"/>
      <c r="IZR10" s="507"/>
      <c r="IZS10" s="507"/>
      <c r="IZT10" s="507"/>
      <c r="IZU10" s="507"/>
      <c r="IZV10" s="507"/>
      <c r="IZW10" s="507"/>
      <c r="IZX10" s="508"/>
      <c r="IZY10" s="503" t="s">
        <v>87</v>
      </c>
      <c r="IZZ10" s="507"/>
      <c r="JAA10" s="507"/>
      <c r="JAB10" s="507"/>
      <c r="JAC10" s="507"/>
      <c r="JAD10" s="507"/>
      <c r="JAE10" s="507"/>
      <c r="JAF10" s="507"/>
      <c r="JAG10" s="507"/>
      <c r="JAH10" s="507"/>
      <c r="JAI10" s="507"/>
      <c r="JAJ10" s="507"/>
      <c r="JAK10" s="507"/>
      <c r="JAL10" s="507"/>
      <c r="JAM10" s="507"/>
      <c r="JAN10" s="508"/>
      <c r="JAO10" s="503" t="s">
        <v>87</v>
      </c>
      <c r="JAP10" s="507"/>
      <c r="JAQ10" s="507"/>
      <c r="JAR10" s="507"/>
      <c r="JAS10" s="507"/>
      <c r="JAT10" s="507"/>
      <c r="JAU10" s="507"/>
      <c r="JAV10" s="507"/>
      <c r="JAW10" s="507"/>
      <c r="JAX10" s="507"/>
      <c r="JAY10" s="507"/>
      <c r="JAZ10" s="507"/>
      <c r="JBA10" s="507"/>
      <c r="JBB10" s="507"/>
      <c r="JBC10" s="507"/>
      <c r="JBD10" s="508"/>
      <c r="JBE10" s="503" t="s">
        <v>87</v>
      </c>
      <c r="JBF10" s="507"/>
      <c r="JBG10" s="507"/>
      <c r="JBH10" s="507"/>
      <c r="JBI10" s="507"/>
      <c r="JBJ10" s="507"/>
      <c r="JBK10" s="507"/>
      <c r="JBL10" s="507"/>
      <c r="JBM10" s="507"/>
      <c r="JBN10" s="507"/>
      <c r="JBO10" s="507"/>
      <c r="JBP10" s="507"/>
      <c r="JBQ10" s="507"/>
      <c r="JBR10" s="507"/>
      <c r="JBS10" s="507"/>
      <c r="JBT10" s="508"/>
      <c r="JBU10" s="503" t="s">
        <v>87</v>
      </c>
      <c r="JBV10" s="507"/>
      <c r="JBW10" s="507"/>
      <c r="JBX10" s="507"/>
      <c r="JBY10" s="507"/>
      <c r="JBZ10" s="507"/>
      <c r="JCA10" s="507"/>
      <c r="JCB10" s="507"/>
      <c r="JCC10" s="507"/>
      <c r="JCD10" s="507"/>
      <c r="JCE10" s="507"/>
      <c r="JCF10" s="507"/>
      <c r="JCG10" s="507"/>
      <c r="JCH10" s="507"/>
      <c r="JCI10" s="507"/>
      <c r="JCJ10" s="508"/>
      <c r="JCK10" s="503" t="s">
        <v>87</v>
      </c>
      <c r="JCL10" s="507"/>
      <c r="JCM10" s="507"/>
      <c r="JCN10" s="507"/>
      <c r="JCO10" s="507"/>
      <c r="JCP10" s="507"/>
      <c r="JCQ10" s="507"/>
      <c r="JCR10" s="507"/>
      <c r="JCS10" s="507"/>
      <c r="JCT10" s="507"/>
      <c r="JCU10" s="507"/>
      <c r="JCV10" s="507"/>
      <c r="JCW10" s="507"/>
      <c r="JCX10" s="507"/>
      <c r="JCY10" s="507"/>
      <c r="JCZ10" s="508"/>
      <c r="JDA10" s="503" t="s">
        <v>87</v>
      </c>
      <c r="JDB10" s="507"/>
      <c r="JDC10" s="507"/>
      <c r="JDD10" s="507"/>
      <c r="JDE10" s="507"/>
      <c r="JDF10" s="507"/>
      <c r="JDG10" s="507"/>
      <c r="JDH10" s="507"/>
      <c r="JDI10" s="507"/>
      <c r="JDJ10" s="507"/>
      <c r="JDK10" s="507"/>
      <c r="JDL10" s="507"/>
      <c r="JDM10" s="507"/>
      <c r="JDN10" s="507"/>
      <c r="JDO10" s="507"/>
      <c r="JDP10" s="508"/>
      <c r="JDQ10" s="503" t="s">
        <v>87</v>
      </c>
      <c r="JDR10" s="507"/>
      <c r="JDS10" s="507"/>
      <c r="JDT10" s="507"/>
      <c r="JDU10" s="507"/>
      <c r="JDV10" s="507"/>
      <c r="JDW10" s="507"/>
      <c r="JDX10" s="507"/>
      <c r="JDY10" s="507"/>
      <c r="JDZ10" s="507"/>
      <c r="JEA10" s="507"/>
      <c r="JEB10" s="507"/>
      <c r="JEC10" s="507"/>
      <c r="JED10" s="507"/>
      <c r="JEE10" s="507"/>
      <c r="JEF10" s="508"/>
      <c r="JEG10" s="503" t="s">
        <v>87</v>
      </c>
      <c r="JEH10" s="507"/>
      <c r="JEI10" s="507"/>
      <c r="JEJ10" s="507"/>
      <c r="JEK10" s="507"/>
      <c r="JEL10" s="507"/>
      <c r="JEM10" s="507"/>
      <c r="JEN10" s="507"/>
      <c r="JEO10" s="507"/>
      <c r="JEP10" s="507"/>
      <c r="JEQ10" s="507"/>
      <c r="JER10" s="507"/>
      <c r="JES10" s="507"/>
      <c r="JET10" s="507"/>
      <c r="JEU10" s="507"/>
      <c r="JEV10" s="508"/>
      <c r="JEW10" s="503" t="s">
        <v>87</v>
      </c>
      <c r="JEX10" s="507"/>
      <c r="JEY10" s="507"/>
      <c r="JEZ10" s="507"/>
      <c r="JFA10" s="507"/>
      <c r="JFB10" s="507"/>
      <c r="JFC10" s="507"/>
      <c r="JFD10" s="507"/>
      <c r="JFE10" s="507"/>
      <c r="JFF10" s="507"/>
      <c r="JFG10" s="507"/>
      <c r="JFH10" s="507"/>
      <c r="JFI10" s="507"/>
      <c r="JFJ10" s="507"/>
      <c r="JFK10" s="507"/>
      <c r="JFL10" s="508"/>
      <c r="JFM10" s="503" t="s">
        <v>87</v>
      </c>
      <c r="JFN10" s="507"/>
      <c r="JFO10" s="507"/>
      <c r="JFP10" s="507"/>
      <c r="JFQ10" s="507"/>
      <c r="JFR10" s="507"/>
      <c r="JFS10" s="507"/>
      <c r="JFT10" s="507"/>
      <c r="JFU10" s="507"/>
      <c r="JFV10" s="507"/>
      <c r="JFW10" s="507"/>
      <c r="JFX10" s="507"/>
      <c r="JFY10" s="507"/>
      <c r="JFZ10" s="507"/>
      <c r="JGA10" s="507"/>
      <c r="JGB10" s="508"/>
      <c r="JGC10" s="503" t="s">
        <v>87</v>
      </c>
      <c r="JGD10" s="507"/>
      <c r="JGE10" s="507"/>
      <c r="JGF10" s="507"/>
      <c r="JGG10" s="507"/>
      <c r="JGH10" s="507"/>
      <c r="JGI10" s="507"/>
      <c r="JGJ10" s="507"/>
      <c r="JGK10" s="507"/>
      <c r="JGL10" s="507"/>
      <c r="JGM10" s="507"/>
      <c r="JGN10" s="507"/>
      <c r="JGO10" s="507"/>
      <c r="JGP10" s="507"/>
      <c r="JGQ10" s="507"/>
      <c r="JGR10" s="508"/>
      <c r="JGS10" s="503" t="s">
        <v>87</v>
      </c>
      <c r="JGT10" s="507"/>
      <c r="JGU10" s="507"/>
      <c r="JGV10" s="507"/>
      <c r="JGW10" s="507"/>
      <c r="JGX10" s="507"/>
      <c r="JGY10" s="507"/>
      <c r="JGZ10" s="507"/>
      <c r="JHA10" s="507"/>
      <c r="JHB10" s="507"/>
      <c r="JHC10" s="507"/>
      <c r="JHD10" s="507"/>
      <c r="JHE10" s="507"/>
      <c r="JHF10" s="507"/>
      <c r="JHG10" s="507"/>
      <c r="JHH10" s="508"/>
      <c r="JHI10" s="503" t="s">
        <v>87</v>
      </c>
      <c r="JHJ10" s="507"/>
      <c r="JHK10" s="507"/>
      <c r="JHL10" s="507"/>
      <c r="JHM10" s="507"/>
      <c r="JHN10" s="507"/>
      <c r="JHO10" s="507"/>
      <c r="JHP10" s="507"/>
      <c r="JHQ10" s="507"/>
      <c r="JHR10" s="507"/>
      <c r="JHS10" s="507"/>
      <c r="JHT10" s="507"/>
      <c r="JHU10" s="507"/>
      <c r="JHV10" s="507"/>
      <c r="JHW10" s="507"/>
      <c r="JHX10" s="508"/>
      <c r="JHY10" s="503" t="s">
        <v>87</v>
      </c>
      <c r="JHZ10" s="507"/>
      <c r="JIA10" s="507"/>
      <c r="JIB10" s="507"/>
      <c r="JIC10" s="507"/>
      <c r="JID10" s="507"/>
      <c r="JIE10" s="507"/>
      <c r="JIF10" s="507"/>
      <c r="JIG10" s="507"/>
      <c r="JIH10" s="507"/>
      <c r="JII10" s="507"/>
      <c r="JIJ10" s="507"/>
      <c r="JIK10" s="507"/>
      <c r="JIL10" s="507"/>
      <c r="JIM10" s="507"/>
      <c r="JIN10" s="508"/>
      <c r="JIO10" s="503" t="s">
        <v>87</v>
      </c>
      <c r="JIP10" s="507"/>
      <c r="JIQ10" s="507"/>
      <c r="JIR10" s="507"/>
      <c r="JIS10" s="507"/>
      <c r="JIT10" s="507"/>
      <c r="JIU10" s="507"/>
      <c r="JIV10" s="507"/>
      <c r="JIW10" s="507"/>
      <c r="JIX10" s="507"/>
      <c r="JIY10" s="507"/>
      <c r="JIZ10" s="507"/>
      <c r="JJA10" s="507"/>
      <c r="JJB10" s="507"/>
      <c r="JJC10" s="507"/>
      <c r="JJD10" s="508"/>
      <c r="JJE10" s="503" t="s">
        <v>87</v>
      </c>
      <c r="JJF10" s="507"/>
      <c r="JJG10" s="507"/>
      <c r="JJH10" s="507"/>
      <c r="JJI10" s="507"/>
      <c r="JJJ10" s="507"/>
      <c r="JJK10" s="507"/>
      <c r="JJL10" s="507"/>
      <c r="JJM10" s="507"/>
      <c r="JJN10" s="507"/>
      <c r="JJO10" s="507"/>
      <c r="JJP10" s="507"/>
      <c r="JJQ10" s="507"/>
      <c r="JJR10" s="507"/>
      <c r="JJS10" s="507"/>
      <c r="JJT10" s="508"/>
      <c r="JJU10" s="503" t="s">
        <v>87</v>
      </c>
      <c r="JJV10" s="507"/>
      <c r="JJW10" s="507"/>
      <c r="JJX10" s="507"/>
      <c r="JJY10" s="507"/>
      <c r="JJZ10" s="507"/>
      <c r="JKA10" s="507"/>
      <c r="JKB10" s="507"/>
      <c r="JKC10" s="507"/>
      <c r="JKD10" s="507"/>
      <c r="JKE10" s="507"/>
      <c r="JKF10" s="507"/>
      <c r="JKG10" s="507"/>
      <c r="JKH10" s="507"/>
      <c r="JKI10" s="507"/>
      <c r="JKJ10" s="508"/>
      <c r="JKK10" s="503" t="s">
        <v>87</v>
      </c>
      <c r="JKL10" s="507"/>
      <c r="JKM10" s="507"/>
      <c r="JKN10" s="507"/>
      <c r="JKO10" s="507"/>
      <c r="JKP10" s="507"/>
      <c r="JKQ10" s="507"/>
      <c r="JKR10" s="507"/>
      <c r="JKS10" s="507"/>
      <c r="JKT10" s="507"/>
      <c r="JKU10" s="507"/>
      <c r="JKV10" s="507"/>
      <c r="JKW10" s="507"/>
      <c r="JKX10" s="507"/>
      <c r="JKY10" s="507"/>
      <c r="JKZ10" s="508"/>
      <c r="JLA10" s="503" t="s">
        <v>87</v>
      </c>
      <c r="JLB10" s="507"/>
      <c r="JLC10" s="507"/>
      <c r="JLD10" s="507"/>
      <c r="JLE10" s="507"/>
      <c r="JLF10" s="507"/>
      <c r="JLG10" s="507"/>
      <c r="JLH10" s="507"/>
      <c r="JLI10" s="507"/>
      <c r="JLJ10" s="507"/>
      <c r="JLK10" s="507"/>
      <c r="JLL10" s="507"/>
      <c r="JLM10" s="507"/>
      <c r="JLN10" s="507"/>
      <c r="JLO10" s="507"/>
      <c r="JLP10" s="508"/>
      <c r="JLQ10" s="503" t="s">
        <v>87</v>
      </c>
      <c r="JLR10" s="507"/>
      <c r="JLS10" s="507"/>
      <c r="JLT10" s="507"/>
      <c r="JLU10" s="507"/>
      <c r="JLV10" s="507"/>
      <c r="JLW10" s="507"/>
      <c r="JLX10" s="507"/>
      <c r="JLY10" s="507"/>
      <c r="JLZ10" s="507"/>
      <c r="JMA10" s="507"/>
      <c r="JMB10" s="507"/>
      <c r="JMC10" s="507"/>
      <c r="JMD10" s="507"/>
      <c r="JME10" s="507"/>
      <c r="JMF10" s="508"/>
      <c r="JMG10" s="503" t="s">
        <v>87</v>
      </c>
      <c r="JMH10" s="507"/>
      <c r="JMI10" s="507"/>
      <c r="JMJ10" s="507"/>
      <c r="JMK10" s="507"/>
      <c r="JML10" s="507"/>
      <c r="JMM10" s="507"/>
      <c r="JMN10" s="507"/>
      <c r="JMO10" s="507"/>
      <c r="JMP10" s="507"/>
      <c r="JMQ10" s="507"/>
      <c r="JMR10" s="507"/>
      <c r="JMS10" s="507"/>
      <c r="JMT10" s="507"/>
      <c r="JMU10" s="507"/>
      <c r="JMV10" s="508"/>
      <c r="JMW10" s="503" t="s">
        <v>87</v>
      </c>
      <c r="JMX10" s="507"/>
      <c r="JMY10" s="507"/>
      <c r="JMZ10" s="507"/>
      <c r="JNA10" s="507"/>
      <c r="JNB10" s="507"/>
      <c r="JNC10" s="507"/>
      <c r="JND10" s="507"/>
      <c r="JNE10" s="507"/>
      <c r="JNF10" s="507"/>
      <c r="JNG10" s="507"/>
      <c r="JNH10" s="507"/>
      <c r="JNI10" s="507"/>
      <c r="JNJ10" s="507"/>
      <c r="JNK10" s="507"/>
      <c r="JNL10" s="508"/>
      <c r="JNM10" s="503" t="s">
        <v>87</v>
      </c>
      <c r="JNN10" s="507"/>
      <c r="JNO10" s="507"/>
      <c r="JNP10" s="507"/>
      <c r="JNQ10" s="507"/>
      <c r="JNR10" s="507"/>
      <c r="JNS10" s="507"/>
      <c r="JNT10" s="507"/>
      <c r="JNU10" s="507"/>
      <c r="JNV10" s="507"/>
      <c r="JNW10" s="507"/>
      <c r="JNX10" s="507"/>
      <c r="JNY10" s="507"/>
      <c r="JNZ10" s="507"/>
      <c r="JOA10" s="507"/>
      <c r="JOB10" s="508"/>
      <c r="JOC10" s="503" t="s">
        <v>87</v>
      </c>
      <c r="JOD10" s="507"/>
      <c r="JOE10" s="507"/>
      <c r="JOF10" s="507"/>
      <c r="JOG10" s="507"/>
      <c r="JOH10" s="507"/>
      <c r="JOI10" s="507"/>
      <c r="JOJ10" s="507"/>
      <c r="JOK10" s="507"/>
      <c r="JOL10" s="507"/>
      <c r="JOM10" s="507"/>
      <c r="JON10" s="507"/>
      <c r="JOO10" s="507"/>
      <c r="JOP10" s="507"/>
      <c r="JOQ10" s="507"/>
      <c r="JOR10" s="508"/>
      <c r="JOS10" s="503" t="s">
        <v>87</v>
      </c>
      <c r="JOT10" s="507"/>
      <c r="JOU10" s="507"/>
      <c r="JOV10" s="507"/>
      <c r="JOW10" s="507"/>
      <c r="JOX10" s="507"/>
      <c r="JOY10" s="507"/>
      <c r="JOZ10" s="507"/>
      <c r="JPA10" s="507"/>
      <c r="JPB10" s="507"/>
      <c r="JPC10" s="507"/>
      <c r="JPD10" s="507"/>
      <c r="JPE10" s="507"/>
      <c r="JPF10" s="507"/>
      <c r="JPG10" s="507"/>
      <c r="JPH10" s="508"/>
      <c r="JPI10" s="503" t="s">
        <v>87</v>
      </c>
      <c r="JPJ10" s="507"/>
      <c r="JPK10" s="507"/>
      <c r="JPL10" s="507"/>
      <c r="JPM10" s="507"/>
      <c r="JPN10" s="507"/>
      <c r="JPO10" s="507"/>
      <c r="JPP10" s="507"/>
      <c r="JPQ10" s="507"/>
      <c r="JPR10" s="507"/>
      <c r="JPS10" s="507"/>
      <c r="JPT10" s="507"/>
      <c r="JPU10" s="507"/>
      <c r="JPV10" s="507"/>
      <c r="JPW10" s="507"/>
      <c r="JPX10" s="508"/>
      <c r="JPY10" s="503" t="s">
        <v>87</v>
      </c>
      <c r="JPZ10" s="507"/>
      <c r="JQA10" s="507"/>
      <c r="JQB10" s="507"/>
      <c r="JQC10" s="507"/>
      <c r="JQD10" s="507"/>
      <c r="JQE10" s="507"/>
      <c r="JQF10" s="507"/>
      <c r="JQG10" s="507"/>
      <c r="JQH10" s="507"/>
      <c r="JQI10" s="507"/>
      <c r="JQJ10" s="507"/>
      <c r="JQK10" s="507"/>
      <c r="JQL10" s="507"/>
      <c r="JQM10" s="507"/>
      <c r="JQN10" s="508"/>
      <c r="JQO10" s="503" t="s">
        <v>87</v>
      </c>
      <c r="JQP10" s="507"/>
      <c r="JQQ10" s="507"/>
      <c r="JQR10" s="507"/>
      <c r="JQS10" s="507"/>
      <c r="JQT10" s="507"/>
      <c r="JQU10" s="507"/>
      <c r="JQV10" s="507"/>
      <c r="JQW10" s="507"/>
      <c r="JQX10" s="507"/>
      <c r="JQY10" s="507"/>
      <c r="JQZ10" s="507"/>
      <c r="JRA10" s="507"/>
      <c r="JRB10" s="507"/>
      <c r="JRC10" s="507"/>
      <c r="JRD10" s="508"/>
      <c r="JRE10" s="503" t="s">
        <v>87</v>
      </c>
      <c r="JRF10" s="507"/>
      <c r="JRG10" s="507"/>
      <c r="JRH10" s="507"/>
      <c r="JRI10" s="507"/>
      <c r="JRJ10" s="507"/>
      <c r="JRK10" s="507"/>
      <c r="JRL10" s="507"/>
      <c r="JRM10" s="507"/>
      <c r="JRN10" s="507"/>
      <c r="JRO10" s="507"/>
      <c r="JRP10" s="507"/>
      <c r="JRQ10" s="507"/>
      <c r="JRR10" s="507"/>
      <c r="JRS10" s="507"/>
      <c r="JRT10" s="508"/>
      <c r="JRU10" s="503" t="s">
        <v>87</v>
      </c>
      <c r="JRV10" s="507"/>
      <c r="JRW10" s="507"/>
      <c r="JRX10" s="507"/>
      <c r="JRY10" s="507"/>
      <c r="JRZ10" s="507"/>
      <c r="JSA10" s="507"/>
      <c r="JSB10" s="507"/>
      <c r="JSC10" s="507"/>
      <c r="JSD10" s="507"/>
      <c r="JSE10" s="507"/>
      <c r="JSF10" s="507"/>
      <c r="JSG10" s="507"/>
      <c r="JSH10" s="507"/>
      <c r="JSI10" s="507"/>
      <c r="JSJ10" s="508"/>
      <c r="JSK10" s="503" t="s">
        <v>87</v>
      </c>
      <c r="JSL10" s="507"/>
      <c r="JSM10" s="507"/>
      <c r="JSN10" s="507"/>
      <c r="JSO10" s="507"/>
      <c r="JSP10" s="507"/>
      <c r="JSQ10" s="507"/>
      <c r="JSR10" s="507"/>
      <c r="JSS10" s="507"/>
      <c r="JST10" s="507"/>
      <c r="JSU10" s="507"/>
      <c r="JSV10" s="507"/>
      <c r="JSW10" s="507"/>
      <c r="JSX10" s="507"/>
      <c r="JSY10" s="507"/>
      <c r="JSZ10" s="508"/>
      <c r="JTA10" s="503" t="s">
        <v>87</v>
      </c>
      <c r="JTB10" s="507"/>
      <c r="JTC10" s="507"/>
      <c r="JTD10" s="507"/>
      <c r="JTE10" s="507"/>
      <c r="JTF10" s="507"/>
      <c r="JTG10" s="507"/>
      <c r="JTH10" s="507"/>
      <c r="JTI10" s="507"/>
      <c r="JTJ10" s="507"/>
      <c r="JTK10" s="507"/>
      <c r="JTL10" s="507"/>
      <c r="JTM10" s="507"/>
      <c r="JTN10" s="507"/>
      <c r="JTO10" s="507"/>
      <c r="JTP10" s="508"/>
      <c r="JTQ10" s="503" t="s">
        <v>87</v>
      </c>
      <c r="JTR10" s="507"/>
      <c r="JTS10" s="507"/>
      <c r="JTT10" s="507"/>
      <c r="JTU10" s="507"/>
      <c r="JTV10" s="507"/>
      <c r="JTW10" s="507"/>
      <c r="JTX10" s="507"/>
      <c r="JTY10" s="507"/>
      <c r="JTZ10" s="507"/>
      <c r="JUA10" s="507"/>
      <c r="JUB10" s="507"/>
      <c r="JUC10" s="507"/>
      <c r="JUD10" s="507"/>
      <c r="JUE10" s="507"/>
      <c r="JUF10" s="508"/>
      <c r="JUG10" s="503" t="s">
        <v>87</v>
      </c>
      <c r="JUH10" s="507"/>
      <c r="JUI10" s="507"/>
      <c r="JUJ10" s="507"/>
      <c r="JUK10" s="507"/>
      <c r="JUL10" s="507"/>
      <c r="JUM10" s="507"/>
      <c r="JUN10" s="507"/>
      <c r="JUO10" s="507"/>
      <c r="JUP10" s="507"/>
      <c r="JUQ10" s="507"/>
      <c r="JUR10" s="507"/>
      <c r="JUS10" s="507"/>
      <c r="JUT10" s="507"/>
      <c r="JUU10" s="507"/>
      <c r="JUV10" s="508"/>
      <c r="JUW10" s="503" t="s">
        <v>87</v>
      </c>
      <c r="JUX10" s="507"/>
      <c r="JUY10" s="507"/>
      <c r="JUZ10" s="507"/>
      <c r="JVA10" s="507"/>
      <c r="JVB10" s="507"/>
      <c r="JVC10" s="507"/>
      <c r="JVD10" s="507"/>
      <c r="JVE10" s="507"/>
      <c r="JVF10" s="507"/>
      <c r="JVG10" s="507"/>
      <c r="JVH10" s="507"/>
      <c r="JVI10" s="507"/>
      <c r="JVJ10" s="507"/>
      <c r="JVK10" s="507"/>
      <c r="JVL10" s="508"/>
      <c r="JVM10" s="503" t="s">
        <v>87</v>
      </c>
      <c r="JVN10" s="507"/>
      <c r="JVO10" s="507"/>
      <c r="JVP10" s="507"/>
      <c r="JVQ10" s="507"/>
      <c r="JVR10" s="507"/>
      <c r="JVS10" s="507"/>
      <c r="JVT10" s="507"/>
      <c r="JVU10" s="507"/>
      <c r="JVV10" s="507"/>
      <c r="JVW10" s="507"/>
      <c r="JVX10" s="507"/>
      <c r="JVY10" s="507"/>
      <c r="JVZ10" s="507"/>
      <c r="JWA10" s="507"/>
      <c r="JWB10" s="508"/>
      <c r="JWC10" s="503" t="s">
        <v>87</v>
      </c>
      <c r="JWD10" s="507"/>
      <c r="JWE10" s="507"/>
      <c r="JWF10" s="507"/>
      <c r="JWG10" s="507"/>
      <c r="JWH10" s="507"/>
      <c r="JWI10" s="507"/>
      <c r="JWJ10" s="507"/>
      <c r="JWK10" s="507"/>
      <c r="JWL10" s="507"/>
      <c r="JWM10" s="507"/>
      <c r="JWN10" s="507"/>
      <c r="JWO10" s="507"/>
      <c r="JWP10" s="507"/>
      <c r="JWQ10" s="507"/>
      <c r="JWR10" s="508"/>
      <c r="JWS10" s="503" t="s">
        <v>87</v>
      </c>
      <c r="JWT10" s="507"/>
      <c r="JWU10" s="507"/>
      <c r="JWV10" s="507"/>
      <c r="JWW10" s="507"/>
      <c r="JWX10" s="507"/>
      <c r="JWY10" s="507"/>
      <c r="JWZ10" s="507"/>
      <c r="JXA10" s="507"/>
      <c r="JXB10" s="507"/>
      <c r="JXC10" s="507"/>
      <c r="JXD10" s="507"/>
      <c r="JXE10" s="507"/>
      <c r="JXF10" s="507"/>
      <c r="JXG10" s="507"/>
      <c r="JXH10" s="508"/>
      <c r="JXI10" s="503" t="s">
        <v>87</v>
      </c>
      <c r="JXJ10" s="507"/>
      <c r="JXK10" s="507"/>
      <c r="JXL10" s="507"/>
      <c r="JXM10" s="507"/>
      <c r="JXN10" s="507"/>
      <c r="JXO10" s="507"/>
      <c r="JXP10" s="507"/>
      <c r="JXQ10" s="507"/>
      <c r="JXR10" s="507"/>
      <c r="JXS10" s="507"/>
      <c r="JXT10" s="507"/>
      <c r="JXU10" s="507"/>
      <c r="JXV10" s="507"/>
      <c r="JXW10" s="507"/>
      <c r="JXX10" s="508"/>
      <c r="JXY10" s="503" t="s">
        <v>87</v>
      </c>
      <c r="JXZ10" s="507"/>
      <c r="JYA10" s="507"/>
      <c r="JYB10" s="507"/>
      <c r="JYC10" s="507"/>
      <c r="JYD10" s="507"/>
      <c r="JYE10" s="507"/>
      <c r="JYF10" s="507"/>
      <c r="JYG10" s="507"/>
      <c r="JYH10" s="507"/>
      <c r="JYI10" s="507"/>
      <c r="JYJ10" s="507"/>
      <c r="JYK10" s="507"/>
      <c r="JYL10" s="507"/>
      <c r="JYM10" s="507"/>
      <c r="JYN10" s="508"/>
      <c r="JYO10" s="503" t="s">
        <v>87</v>
      </c>
      <c r="JYP10" s="507"/>
      <c r="JYQ10" s="507"/>
      <c r="JYR10" s="507"/>
      <c r="JYS10" s="507"/>
      <c r="JYT10" s="507"/>
      <c r="JYU10" s="507"/>
      <c r="JYV10" s="507"/>
      <c r="JYW10" s="507"/>
      <c r="JYX10" s="507"/>
      <c r="JYY10" s="507"/>
      <c r="JYZ10" s="507"/>
      <c r="JZA10" s="507"/>
      <c r="JZB10" s="507"/>
      <c r="JZC10" s="507"/>
      <c r="JZD10" s="508"/>
      <c r="JZE10" s="503" t="s">
        <v>87</v>
      </c>
      <c r="JZF10" s="507"/>
      <c r="JZG10" s="507"/>
      <c r="JZH10" s="507"/>
      <c r="JZI10" s="507"/>
      <c r="JZJ10" s="507"/>
      <c r="JZK10" s="507"/>
      <c r="JZL10" s="507"/>
      <c r="JZM10" s="507"/>
      <c r="JZN10" s="507"/>
      <c r="JZO10" s="507"/>
      <c r="JZP10" s="507"/>
      <c r="JZQ10" s="507"/>
      <c r="JZR10" s="507"/>
      <c r="JZS10" s="507"/>
      <c r="JZT10" s="508"/>
      <c r="JZU10" s="503" t="s">
        <v>87</v>
      </c>
      <c r="JZV10" s="507"/>
      <c r="JZW10" s="507"/>
      <c r="JZX10" s="507"/>
      <c r="JZY10" s="507"/>
      <c r="JZZ10" s="507"/>
      <c r="KAA10" s="507"/>
      <c r="KAB10" s="507"/>
      <c r="KAC10" s="507"/>
      <c r="KAD10" s="507"/>
      <c r="KAE10" s="507"/>
      <c r="KAF10" s="507"/>
      <c r="KAG10" s="507"/>
      <c r="KAH10" s="507"/>
      <c r="KAI10" s="507"/>
      <c r="KAJ10" s="508"/>
      <c r="KAK10" s="503" t="s">
        <v>87</v>
      </c>
      <c r="KAL10" s="507"/>
      <c r="KAM10" s="507"/>
      <c r="KAN10" s="507"/>
      <c r="KAO10" s="507"/>
      <c r="KAP10" s="507"/>
      <c r="KAQ10" s="507"/>
      <c r="KAR10" s="507"/>
      <c r="KAS10" s="507"/>
      <c r="KAT10" s="507"/>
      <c r="KAU10" s="507"/>
      <c r="KAV10" s="507"/>
      <c r="KAW10" s="507"/>
      <c r="KAX10" s="507"/>
      <c r="KAY10" s="507"/>
      <c r="KAZ10" s="508"/>
      <c r="KBA10" s="503" t="s">
        <v>87</v>
      </c>
      <c r="KBB10" s="507"/>
      <c r="KBC10" s="507"/>
      <c r="KBD10" s="507"/>
      <c r="KBE10" s="507"/>
      <c r="KBF10" s="507"/>
      <c r="KBG10" s="507"/>
      <c r="KBH10" s="507"/>
      <c r="KBI10" s="507"/>
      <c r="KBJ10" s="507"/>
      <c r="KBK10" s="507"/>
      <c r="KBL10" s="507"/>
      <c r="KBM10" s="507"/>
      <c r="KBN10" s="507"/>
      <c r="KBO10" s="507"/>
      <c r="KBP10" s="508"/>
      <c r="KBQ10" s="503" t="s">
        <v>87</v>
      </c>
      <c r="KBR10" s="507"/>
      <c r="KBS10" s="507"/>
      <c r="KBT10" s="507"/>
      <c r="KBU10" s="507"/>
      <c r="KBV10" s="507"/>
      <c r="KBW10" s="507"/>
      <c r="KBX10" s="507"/>
      <c r="KBY10" s="507"/>
      <c r="KBZ10" s="507"/>
      <c r="KCA10" s="507"/>
      <c r="KCB10" s="507"/>
      <c r="KCC10" s="507"/>
      <c r="KCD10" s="507"/>
      <c r="KCE10" s="507"/>
      <c r="KCF10" s="508"/>
      <c r="KCG10" s="503" t="s">
        <v>87</v>
      </c>
      <c r="KCH10" s="507"/>
      <c r="KCI10" s="507"/>
      <c r="KCJ10" s="507"/>
      <c r="KCK10" s="507"/>
      <c r="KCL10" s="507"/>
      <c r="KCM10" s="507"/>
      <c r="KCN10" s="507"/>
      <c r="KCO10" s="507"/>
      <c r="KCP10" s="507"/>
      <c r="KCQ10" s="507"/>
      <c r="KCR10" s="507"/>
      <c r="KCS10" s="507"/>
      <c r="KCT10" s="507"/>
      <c r="KCU10" s="507"/>
      <c r="KCV10" s="508"/>
      <c r="KCW10" s="503" t="s">
        <v>87</v>
      </c>
      <c r="KCX10" s="507"/>
      <c r="KCY10" s="507"/>
      <c r="KCZ10" s="507"/>
      <c r="KDA10" s="507"/>
      <c r="KDB10" s="507"/>
      <c r="KDC10" s="507"/>
      <c r="KDD10" s="507"/>
      <c r="KDE10" s="507"/>
      <c r="KDF10" s="507"/>
      <c r="KDG10" s="507"/>
      <c r="KDH10" s="507"/>
      <c r="KDI10" s="507"/>
      <c r="KDJ10" s="507"/>
      <c r="KDK10" s="507"/>
      <c r="KDL10" s="508"/>
      <c r="KDM10" s="503" t="s">
        <v>87</v>
      </c>
      <c r="KDN10" s="507"/>
      <c r="KDO10" s="507"/>
      <c r="KDP10" s="507"/>
      <c r="KDQ10" s="507"/>
      <c r="KDR10" s="507"/>
      <c r="KDS10" s="507"/>
      <c r="KDT10" s="507"/>
      <c r="KDU10" s="507"/>
      <c r="KDV10" s="507"/>
      <c r="KDW10" s="507"/>
      <c r="KDX10" s="507"/>
      <c r="KDY10" s="507"/>
      <c r="KDZ10" s="507"/>
      <c r="KEA10" s="507"/>
      <c r="KEB10" s="508"/>
      <c r="KEC10" s="503" t="s">
        <v>87</v>
      </c>
      <c r="KED10" s="507"/>
      <c r="KEE10" s="507"/>
      <c r="KEF10" s="507"/>
      <c r="KEG10" s="507"/>
      <c r="KEH10" s="507"/>
      <c r="KEI10" s="507"/>
      <c r="KEJ10" s="507"/>
      <c r="KEK10" s="507"/>
      <c r="KEL10" s="507"/>
      <c r="KEM10" s="507"/>
      <c r="KEN10" s="507"/>
      <c r="KEO10" s="507"/>
      <c r="KEP10" s="507"/>
      <c r="KEQ10" s="507"/>
      <c r="KER10" s="508"/>
      <c r="KES10" s="503" t="s">
        <v>87</v>
      </c>
      <c r="KET10" s="507"/>
      <c r="KEU10" s="507"/>
      <c r="KEV10" s="507"/>
      <c r="KEW10" s="507"/>
      <c r="KEX10" s="507"/>
      <c r="KEY10" s="507"/>
      <c r="KEZ10" s="507"/>
      <c r="KFA10" s="507"/>
      <c r="KFB10" s="507"/>
      <c r="KFC10" s="507"/>
      <c r="KFD10" s="507"/>
      <c r="KFE10" s="507"/>
      <c r="KFF10" s="507"/>
      <c r="KFG10" s="507"/>
      <c r="KFH10" s="508"/>
      <c r="KFI10" s="503" t="s">
        <v>87</v>
      </c>
      <c r="KFJ10" s="507"/>
      <c r="KFK10" s="507"/>
      <c r="KFL10" s="507"/>
      <c r="KFM10" s="507"/>
      <c r="KFN10" s="507"/>
      <c r="KFO10" s="507"/>
      <c r="KFP10" s="507"/>
      <c r="KFQ10" s="507"/>
      <c r="KFR10" s="507"/>
      <c r="KFS10" s="507"/>
      <c r="KFT10" s="507"/>
      <c r="KFU10" s="507"/>
      <c r="KFV10" s="507"/>
      <c r="KFW10" s="507"/>
      <c r="KFX10" s="508"/>
      <c r="KFY10" s="503" t="s">
        <v>87</v>
      </c>
      <c r="KFZ10" s="507"/>
      <c r="KGA10" s="507"/>
      <c r="KGB10" s="507"/>
      <c r="KGC10" s="507"/>
      <c r="KGD10" s="507"/>
      <c r="KGE10" s="507"/>
      <c r="KGF10" s="507"/>
      <c r="KGG10" s="507"/>
      <c r="KGH10" s="507"/>
      <c r="KGI10" s="507"/>
      <c r="KGJ10" s="507"/>
      <c r="KGK10" s="507"/>
      <c r="KGL10" s="507"/>
      <c r="KGM10" s="507"/>
      <c r="KGN10" s="508"/>
      <c r="KGO10" s="503" t="s">
        <v>87</v>
      </c>
      <c r="KGP10" s="507"/>
      <c r="KGQ10" s="507"/>
      <c r="KGR10" s="507"/>
      <c r="KGS10" s="507"/>
      <c r="KGT10" s="507"/>
      <c r="KGU10" s="507"/>
      <c r="KGV10" s="507"/>
      <c r="KGW10" s="507"/>
      <c r="KGX10" s="507"/>
      <c r="KGY10" s="507"/>
      <c r="KGZ10" s="507"/>
      <c r="KHA10" s="507"/>
      <c r="KHB10" s="507"/>
      <c r="KHC10" s="507"/>
      <c r="KHD10" s="508"/>
      <c r="KHE10" s="503" t="s">
        <v>87</v>
      </c>
      <c r="KHF10" s="507"/>
      <c r="KHG10" s="507"/>
      <c r="KHH10" s="507"/>
      <c r="KHI10" s="507"/>
      <c r="KHJ10" s="507"/>
      <c r="KHK10" s="507"/>
      <c r="KHL10" s="507"/>
      <c r="KHM10" s="507"/>
      <c r="KHN10" s="507"/>
      <c r="KHO10" s="507"/>
      <c r="KHP10" s="507"/>
      <c r="KHQ10" s="507"/>
      <c r="KHR10" s="507"/>
      <c r="KHS10" s="507"/>
      <c r="KHT10" s="508"/>
      <c r="KHU10" s="503" t="s">
        <v>87</v>
      </c>
      <c r="KHV10" s="507"/>
      <c r="KHW10" s="507"/>
      <c r="KHX10" s="507"/>
      <c r="KHY10" s="507"/>
      <c r="KHZ10" s="507"/>
      <c r="KIA10" s="507"/>
      <c r="KIB10" s="507"/>
      <c r="KIC10" s="507"/>
      <c r="KID10" s="507"/>
      <c r="KIE10" s="507"/>
      <c r="KIF10" s="507"/>
      <c r="KIG10" s="507"/>
      <c r="KIH10" s="507"/>
      <c r="KII10" s="507"/>
      <c r="KIJ10" s="508"/>
      <c r="KIK10" s="503" t="s">
        <v>87</v>
      </c>
      <c r="KIL10" s="507"/>
      <c r="KIM10" s="507"/>
      <c r="KIN10" s="507"/>
      <c r="KIO10" s="507"/>
      <c r="KIP10" s="507"/>
      <c r="KIQ10" s="507"/>
      <c r="KIR10" s="507"/>
      <c r="KIS10" s="507"/>
      <c r="KIT10" s="507"/>
      <c r="KIU10" s="507"/>
      <c r="KIV10" s="507"/>
      <c r="KIW10" s="507"/>
      <c r="KIX10" s="507"/>
      <c r="KIY10" s="507"/>
      <c r="KIZ10" s="508"/>
      <c r="KJA10" s="503" t="s">
        <v>87</v>
      </c>
      <c r="KJB10" s="507"/>
      <c r="KJC10" s="507"/>
      <c r="KJD10" s="507"/>
      <c r="KJE10" s="507"/>
      <c r="KJF10" s="507"/>
      <c r="KJG10" s="507"/>
      <c r="KJH10" s="507"/>
      <c r="KJI10" s="507"/>
      <c r="KJJ10" s="507"/>
      <c r="KJK10" s="507"/>
      <c r="KJL10" s="507"/>
      <c r="KJM10" s="507"/>
      <c r="KJN10" s="507"/>
      <c r="KJO10" s="507"/>
      <c r="KJP10" s="508"/>
      <c r="KJQ10" s="503" t="s">
        <v>87</v>
      </c>
      <c r="KJR10" s="507"/>
      <c r="KJS10" s="507"/>
      <c r="KJT10" s="507"/>
      <c r="KJU10" s="507"/>
      <c r="KJV10" s="507"/>
      <c r="KJW10" s="507"/>
      <c r="KJX10" s="507"/>
      <c r="KJY10" s="507"/>
      <c r="KJZ10" s="507"/>
      <c r="KKA10" s="507"/>
      <c r="KKB10" s="507"/>
      <c r="KKC10" s="507"/>
      <c r="KKD10" s="507"/>
      <c r="KKE10" s="507"/>
      <c r="KKF10" s="508"/>
      <c r="KKG10" s="503" t="s">
        <v>87</v>
      </c>
      <c r="KKH10" s="507"/>
      <c r="KKI10" s="507"/>
      <c r="KKJ10" s="507"/>
      <c r="KKK10" s="507"/>
      <c r="KKL10" s="507"/>
      <c r="KKM10" s="507"/>
      <c r="KKN10" s="507"/>
      <c r="KKO10" s="507"/>
      <c r="KKP10" s="507"/>
      <c r="KKQ10" s="507"/>
      <c r="KKR10" s="507"/>
      <c r="KKS10" s="507"/>
      <c r="KKT10" s="507"/>
      <c r="KKU10" s="507"/>
      <c r="KKV10" s="508"/>
      <c r="KKW10" s="503" t="s">
        <v>87</v>
      </c>
      <c r="KKX10" s="507"/>
      <c r="KKY10" s="507"/>
      <c r="KKZ10" s="507"/>
      <c r="KLA10" s="507"/>
      <c r="KLB10" s="507"/>
      <c r="KLC10" s="507"/>
      <c r="KLD10" s="507"/>
      <c r="KLE10" s="507"/>
      <c r="KLF10" s="507"/>
      <c r="KLG10" s="507"/>
      <c r="KLH10" s="507"/>
      <c r="KLI10" s="507"/>
      <c r="KLJ10" s="507"/>
      <c r="KLK10" s="507"/>
      <c r="KLL10" s="508"/>
      <c r="KLM10" s="503" t="s">
        <v>87</v>
      </c>
      <c r="KLN10" s="507"/>
      <c r="KLO10" s="507"/>
      <c r="KLP10" s="507"/>
      <c r="KLQ10" s="507"/>
      <c r="KLR10" s="507"/>
      <c r="KLS10" s="507"/>
      <c r="KLT10" s="507"/>
      <c r="KLU10" s="507"/>
      <c r="KLV10" s="507"/>
      <c r="KLW10" s="507"/>
      <c r="KLX10" s="507"/>
      <c r="KLY10" s="507"/>
      <c r="KLZ10" s="507"/>
      <c r="KMA10" s="507"/>
      <c r="KMB10" s="508"/>
      <c r="KMC10" s="503" t="s">
        <v>87</v>
      </c>
      <c r="KMD10" s="507"/>
      <c r="KME10" s="507"/>
      <c r="KMF10" s="507"/>
      <c r="KMG10" s="507"/>
      <c r="KMH10" s="507"/>
      <c r="KMI10" s="507"/>
      <c r="KMJ10" s="507"/>
      <c r="KMK10" s="507"/>
      <c r="KML10" s="507"/>
      <c r="KMM10" s="507"/>
      <c r="KMN10" s="507"/>
      <c r="KMO10" s="507"/>
      <c r="KMP10" s="507"/>
      <c r="KMQ10" s="507"/>
      <c r="KMR10" s="508"/>
      <c r="KMS10" s="503" t="s">
        <v>87</v>
      </c>
      <c r="KMT10" s="507"/>
      <c r="KMU10" s="507"/>
      <c r="KMV10" s="507"/>
      <c r="KMW10" s="507"/>
      <c r="KMX10" s="507"/>
      <c r="KMY10" s="507"/>
      <c r="KMZ10" s="507"/>
      <c r="KNA10" s="507"/>
      <c r="KNB10" s="507"/>
      <c r="KNC10" s="507"/>
      <c r="KND10" s="507"/>
      <c r="KNE10" s="507"/>
      <c r="KNF10" s="507"/>
      <c r="KNG10" s="507"/>
      <c r="KNH10" s="508"/>
      <c r="KNI10" s="503" t="s">
        <v>87</v>
      </c>
      <c r="KNJ10" s="507"/>
      <c r="KNK10" s="507"/>
      <c r="KNL10" s="507"/>
      <c r="KNM10" s="507"/>
      <c r="KNN10" s="507"/>
      <c r="KNO10" s="507"/>
      <c r="KNP10" s="507"/>
      <c r="KNQ10" s="507"/>
      <c r="KNR10" s="507"/>
      <c r="KNS10" s="507"/>
      <c r="KNT10" s="507"/>
      <c r="KNU10" s="507"/>
      <c r="KNV10" s="507"/>
      <c r="KNW10" s="507"/>
      <c r="KNX10" s="508"/>
      <c r="KNY10" s="503" t="s">
        <v>87</v>
      </c>
      <c r="KNZ10" s="507"/>
      <c r="KOA10" s="507"/>
      <c r="KOB10" s="507"/>
      <c r="KOC10" s="507"/>
      <c r="KOD10" s="507"/>
      <c r="KOE10" s="507"/>
      <c r="KOF10" s="507"/>
      <c r="KOG10" s="507"/>
      <c r="KOH10" s="507"/>
      <c r="KOI10" s="507"/>
      <c r="KOJ10" s="507"/>
      <c r="KOK10" s="507"/>
      <c r="KOL10" s="507"/>
      <c r="KOM10" s="507"/>
      <c r="KON10" s="508"/>
      <c r="KOO10" s="503" t="s">
        <v>87</v>
      </c>
      <c r="KOP10" s="507"/>
      <c r="KOQ10" s="507"/>
      <c r="KOR10" s="507"/>
      <c r="KOS10" s="507"/>
      <c r="KOT10" s="507"/>
      <c r="KOU10" s="507"/>
      <c r="KOV10" s="507"/>
      <c r="KOW10" s="507"/>
      <c r="KOX10" s="507"/>
      <c r="KOY10" s="507"/>
      <c r="KOZ10" s="507"/>
      <c r="KPA10" s="507"/>
      <c r="KPB10" s="507"/>
      <c r="KPC10" s="507"/>
      <c r="KPD10" s="508"/>
      <c r="KPE10" s="503" t="s">
        <v>87</v>
      </c>
      <c r="KPF10" s="507"/>
      <c r="KPG10" s="507"/>
      <c r="KPH10" s="507"/>
      <c r="KPI10" s="507"/>
      <c r="KPJ10" s="507"/>
      <c r="KPK10" s="507"/>
      <c r="KPL10" s="507"/>
      <c r="KPM10" s="507"/>
      <c r="KPN10" s="507"/>
      <c r="KPO10" s="507"/>
      <c r="KPP10" s="507"/>
      <c r="KPQ10" s="507"/>
      <c r="KPR10" s="507"/>
      <c r="KPS10" s="507"/>
      <c r="KPT10" s="508"/>
      <c r="KPU10" s="503" t="s">
        <v>87</v>
      </c>
      <c r="KPV10" s="507"/>
      <c r="KPW10" s="507"/>
      <c r="KPX10" s="507"/>
      <c r="KPY10" s="507"/>
      <c r="KPZ10" s="507"/>
      <c r="KQA10" s="507"/>
      <c r="KQB10" s="507"/>
      <c r="KQC10" s="507"/>
      <c r="KQD10" s="507"/>
      <c r="KQE10" s="507"/>
      <c r="KQF10" s="507"/>
      <c r="KQG10" s="507"/>
      <c r="KQH10" s="507"/>
      <c r="KQI10" s="507"/>
      <c r="KQJ10" s="508"/>
      <c r="KQK10" s="503" t="s">
        <v>87</v>
      </c>
      <c r="KQL10" s="507"/>
      <c r="KQM10" s="507"/>
      <c r="KQN10" s="507"/>
      <c r="KQO10" s="507"/>
      <c r="KQP10" s="507"/>
      <c r="KQQ10" s="507"/>
      <c r="KQR10" s="507"/>
      <c r="KQS10" s="507"/>
      <c r="KQT10" s="507"/>
      <c r="KQU10" s="507"/>
      <c r="KQV10" s="507"/>
      <c r="KQW10" s="507"/>
      <c r="KQX10" s="507"/>
      <c r="KQY10" s="507"/>
      <c r="KQZ10" s="508"/>
      <c r="KRA10" s="503" t="s">
        <v>87</v>
      </c>
      <c r="KRB10" s="507"/>
      <c r="KRC10" s="507"/>
      <c r="KRD10" s="507"/>
      <c r="KRE10" s="507"/>
      <c r="KRF10" s="507"/>
      <c r="KRG10" s="507"/>
      <c r="KRH10" s="507"/>
      <c r="KRI10" s="507"/>
      <c r="KRJ10" s="507"/>
      <c r="KRK10" s="507"/>
      <c r="KRL10" s="507"/>
      <c r="KRM10" s="507"/>
      <c r="KRN10" s="507"/>
      <c r="KRO10" s="507"/>
      <c r="KRP10" s="508"/>
      <c r="KRQ10" s="503" t="s">
        <v>87</v>
      </c>
      <c r="KRR10" s="507"/>
      <c r="KRS10" s="507"/>
      <c r="KRT10" s="507"/>
      <c r="KRU10" s="507"/>
      <c r="KRV10" s="507"/>
      <c r="KRW10" s="507"/>
      <c r="KRX10" s="507"/>
      <c r="KRY10" s="507"/>
      <c r="KRZ10" s="507"/>
      <c r="KSA10" s="507"/>
      <c r="KSB10" s="507"/>
      <c r="KSC10" s="507"/>
      <c r="KSD10" s="507"/>
      <c r="KSE10" s="507"/>
      <c r="KSF10" s="508"/>
      <c r="KSG10" s="503" t="s">
        <v>87</v>
      </c>
      <c r="KSH10" s="507"/>
      <c r="KSI10" s="507"/>
      <c r="KSJ10" s="507"/>
      <c r="KSK10" s="507"/>
      <c r="KSL10" s="507"/>
      <c r="KSM10" s="507"/>
      <c r="KSN10" s="507"/>
      <c r="KSO10" s="507"/>
      <c r="KSP10" s="507"/>
      <c r="KSQ10" s="507"/>
      <c r="KSR10" s="507"/>
      <c r="KSS10" s="507"/>
      <c r="KST10" s="507"/>
      <c r="KSU10" s="507"/>
      <c r="KSV10" s="508"/>
      <c r="KSW10" s="503" t="s">
        <v>87</v>
      </c>
      <c r="KSX10" s="507"/>
      <c r="KSY10" s="507"/>
      <c r="KSZ10" s="507"/>
      <c r="KTA10" s="507"/>
      <c r="KTB10" s="507"/>
      <c r="KTC10" s="507"/>
      <c r="KTD10" s="507"/>
      <c r="KTE10" s="507"/>
      <c r="KTF10" s="507"/>
      <c r="KTG10" s="507"/>
      <c r="KTH10" s="507"/>
      <c r="KTI10" s="507"/>
      <c r="KTJ10" s="507"/>
      <c r="KTK10" s="507"/>
      <c r="KTL10" s="508"/>
      <c r="KTM10" s="503" t="s">
        <v>87</v>
      </c>
      <c r="KTN10" s="507"/>
      <c r="KTO10" s="507"/>
      <c r="KTP10" s="507"/>
      <c r="KTQ10" s="507"/>
      <c r="KTR10" s="507"/>
      <c r="KTS10" s="507"/>
      <c r="KTT10" s="507"/>
      <c r="KTU10" s="507"/>
      <c r="KTV10" s="507"/>
      <c r="KTW10" s="507"/>
      <c r="KTX10" s="507"/>
      <c r="KTY10" s="507"/>
      <c r="KTZ10" s="507"/>
      <c r="KUA10" s="507"/>
      <c r="KUB10" s="508"/>
      <c r="KUC10" s="503" t="s">
        <v>87</v>
      </c>
      <c r="KUD10" s="507"/>
      <c r="KUE10" s="507"/>
      <c r="KUF10" s="507"/>
      <c r="KUG10" s="507"/>
      <c r="KUH10" s="507"/>
      <c r="KUI10" s="507"/>
      <c r="KUJ10" s="507"/>
      <c r="KUK10" s="507"/>
      <c r="KUL10" s="507"/>
      <c r="KUM10" s="507"/>
      <c r="KUN10" s="507"/>
      <c r="KUO10" s="507"/>
      <c r="KUP10" s="507"/>
      <c r="KUQ10" s="507"/>
      <c r="KUR10" s="508"/>
      <c r="KUS10" s="503" t="s">
        <v>87</v>
      </c>
      <c r="KUT10" s="507"/>
      <c r="KUU10" s="507"/>
      <c r="KUV10" s="507"/>
      <c r="KUW10" s="507"/>
      <c r="KUX10" s="507"/>
      <c r="KUY10" s="507"/>
      <c r="KUZ10" s="507"/>
      <c r="KVA10" s="507"/>
      <c r="KVB10" s="507"/>
      <c r="KVC10" s="507"/>
      <c r="KVD10" s="507"/>
      <c r="KVE10" s="507"/>
      <c r="KVF10" s="507"/>
      <c r="KVG10" s="507"/>
      <c r="KVH10" s="508"/>
      <c r="KVI10" s="503" t="s">
        <v>87</v>
      </c>
      <c r="KVJ10" s="507"/>
      <c r="KVK10" s="507"/>
      <c r="KVL10" s="507"/>
      <c r="KVM10" s="507"/>
      <c r="KVN10" s="507"/>
      <c r="KVO10" s="507"/>
      <c r="KVP10" s="507"/>
      <c r="KVQ10" s="507"/>
      <c r="KVR10" s="507"/>
      <c r="KVS10" s="507"/>
      <c r="KVT10" s="507"/>
      <c r="KVU10" s="507"/>
      <c r="KVV10" s="507"/>
      <c r="KVW10" s="507"/>
      <c r="KVX10" s="508"/>
      <c r="KVY10" s="503" t="s">
        <v>87</v>
      </c>
      <c r="KVZ10" s="507"/>
      <c r="KWA10" s="507"/>
      <c r="KWB10" s="507"/>
      <c r="KWC10" s="507"/>
      <c r="KWD10" s="507"/>
      <c r="KWE10" s="507"/>
      <c r="KWF10" s="507"/>
      <c r="KWG10" s="507"/>
      <c r="KWH10" s="507"/>
      <c r="KWI10" s="507"/>
      <c r="KWJ10" s="507"/>
      <c r="KWK10" s="507"/>
      <c r="KWL10" s="507"/>
      <c r="KWM10" s="507"/>
      <c r="KWN10" s="508"/>
      <c r="KWO10" s="503" t="s">
        <v>87</v>
      </c>
      <c r="KWP10" s="507"/>
      <c r="KWQ10" s="507"/>
      <c r="KWR10" s="507"/>
      <c r="KWS10" s="507"/>
      <c r="KWT10" s="507"/>
      <c r="KWU10" s="507"/>
      <c r="KWV10" s="507"/>
      <c r="KWW10" s="507"/>
      <c r="KWX10" s="507"/>
      <c r="KWY10" s="507"/>
      <c r="KWZ10" s="507"/>
      <c r="KXA10" s="507"/>
      <c r="KXB10" s="507"/>
      <c r="KXC10" s="507"/>
      <c r="KXD10" s="508"/>
      <c r="KXE10" s="503" t="s">
        <v>87</v>
      </c>
      <c r="KXF10" s="507"/>
      <c r="KXG10" s="507"/>
      <c r="KXH10" s="507"/>
      <c r="KXI10" s="507"/>
      <c r="KXJ10" s="507"/>
      <c r="KXK10" s="507"/>
      <c r="KXL10" s="507"/>
      <c r="KXM10" s="507"/>
      <c r="KXN10" s="507"/>
      <c r="KXO10" s="507"/>
      <c r="KXP10" s="507"/>
      <c r="KXQ10" s="507"/>
      <c r="KXR10" s="507"/>
      <c r="KXS10" s="507"/>
      <c r="KXT10" s="508"/>
      <c r="KXU10" s="503" t="s">
        <v>87</v>
      </c>
      <c r="KXV10" s="507"/>
      <c r="KXW10" s="507"/>
      <c r="KXX10" s="507"/>
      <c r="KXY10" s="507"/>
      <c r="KXZ10" s="507"/>
      <c r="KYA10" s="507"/>
      <c r="KYB10" s="507"/>
      <c r="KYC10" s="507"/>
      <c r="KYD10" s="507"/>
      <c r="KYE10" s="507"/>
      <c r="KYF10" s="507"/>
      <c r="KYG10" s="507"/>
      <c r="KYH10" s="507"/>
      <c r="KYI10" s="507"/>
      <c r="KYJ10" s="508"/>
      <c r="KYK10" s="503" t="s">
        <v>87</v>
      </c>
      <c r="KYL10" s="507"/>
      <c r="KYM10" s="507"/>
      <c r="KYN10" s="507"/>
      <c r="KYO10" s="507"/>
      <c r="KYP10" s="507"/>
      <c r="KYQ10" s="507"/>
      <c r="KYR10" s="507"/>
      <c r="KYS10" s="507"/>
      <c r="KYT10" s="507"/>
      <c r="KYU10" s="507"/>
      <c r="KYV10" s="507"/>
      <c r="KYW10" s="507"/>
      <c r="KYX10" s="507"/>
      <c r="KYY10" s="507"/>
      <c r="KYZ10" s="508"/>
      <c r="KZA10" s="503" t="s">
        <v>87</v>
      </c>
      <c r="KZB10" s="507"/>
      <c r="KZC10" s="507"/>
      <c r="KZD10" s="507"/>
      <c r="KZE10" s="507"/>
      <c r="KZF10" s="507"/>
      <c r="KZG10" s="507"/>
      <c r="KZH10" s="507"/>
      <c r="KZI10" s="507"/>
      <c r="KZJ10" s="507"/>
      <c r="KZK10" s="507"/>
      <c r="KZL10" s="507"/>
      <c r="KZM10" s="507"/>
      <c r="KZN10" s="507"/>
      <c r="KZO10" s="507"/>
      <c r="KZP10" s="508"/>
      <c r="KZQ10" s="503" t="s">
        <v>87</v>
      </c>
      <c r="KZR10" s="507"/>
      <c r="KZS10" s="507"/>
      <c r="KZT10" s="507"/>
      <c r="KZU10" s="507"/>
      <c r="KZV10" s="507"/>
      <c r="KZW10" s="507"/>
      <c r="KZX10" s="507"/>
      <c r="KZY10" s="507"/>
      <c r="KZZ10" s="507"/>
      <c r="LAA10" s="507"/>
      <c r="LAB10" s="507"/>
      <c r="LAC10" s="507"/>
      <c r="LAD10" s="507"/>
      <c r="LAE10" s="507"/>
      <c r="LAF10" s="508"/>
      <c r="LAG10" s="503" t="s">
        <v>87</v>
      </c>
      <c r="LAH10" s="507"/>
      <c r="LAI10" s="507"/>
      <c r="LAJ10" s="507"/>
      <c r="LAK10" s="507"/>
      <c r="LAL10" s="507"/>
      <c r="LAM10" s="507"/>
      <c r="LAN10" s="507"/>
      <c r="LAO10" s="507"/>
      <c r="LAP10" s="507"/>
      <c r="LAQ10" s="507"/>
      <c r="LAR10" s="507"/>
      <c r="LAS10" s="507"/>
      <c r="LAT10" s="507"/>
      <c r="LAU10" s="507"/>
      <c r="LAV10" s="508"/>
      <c r="LAW10" s="503" t="s">
        <v>87</v>
      </c>
      <c r="LAX10" s="507"/>
      <c r="LAY10" s="507"/>
      <c r="LAZ10" s="507"/>
      <c r="LBA10" s="507"/>
      <c r="LBB10" s="507"/>
      <c r="LBC10" s="507"/>
      <c r="LBD10" s="507"/>
      <c r="LBE10" s="507"/>
      <c r="LBF10" s="507"/>
      <c r="LBG10" s="507"/>
      <c r="LBH10" s="507"/>
      <c r="LBI10" s="507"/>
      <c r="LBJ10" s="507"/>
      <c r="LBK10" s="507"/>
      <c r="LBL10" s="508"/>
      <c r="LBM10" s="503" t="s">
        <v>87</v>
      </c>
      <c r="LBN10" s="507"/>
      <c r="LBO10" s="507"/>
      <c r="LBP10" s="507"/>
      <c r="LBQ10" s="507"/>
      <c r="LBR10" s="507"/>
      <c r="LBS10" s="507"/>
      <c r="LBT10" s="507"/>
      <c r="LBU10" s="507"/>
      <c r="LBV10" s="507"/>
      <c r="LBW10" s="507"/>
      <c r="LBX10" s="507"/>
      <c r="LBY10" s="507"/>
      <c r="LBZ10" s="507"/>
      <c r="LCA10" s="507"/>
      <c r="LCB10" s="508"/>
      <c r="LCC10" s="503" t="s">
        <v>87</v>
      </c>
      <c r="LCD10" s="507"/>
      <c r="LCE10" s="507"/>
      <c r="LCF10" s="507"/>
      <c r="LCG10" s="507"/>
      <c r="LCH10" s="507"/>
      <c r="LCI10" s="507"/>
      <c r="LCJ10" s="507"/>
      <c r="LCK10" s="507"/>
      <c r="LCL10" s="507"/>
      <c r="LCM10" s="507"/>
      <c r="LCN10" s="507"/>
      <c r="LCO10" s="507"/>
      <c r="LCP10" s="507"/>
      <c r="LCQ10" s="507"/>
      <c r="LCR10" s="508"/>
      <c r="LCS10" s="503" t="s">
        <v>87</v>
      </c>
      <c r="LCT10" s="507"/>
      <c r="LCU10" s="507"/>
      <c r="LCV10" s="507"/>
      <c r="LCW10" s="507"/>
      <c r="LCX10" s="507"/>
      <c r="LCY10" s="507"/>
      <c r="LCZ10" s="507"/>
      <c r="LDA10" s="507"/>
      <c r="LDB10" s="507"/>
      <c r="LDC10" s="507"/>
      <c r="LDD10" s="507"/>
      <c r="LDE10" s="507"/>
      <c r="LDF10" s="507"/>
      <c r="LDG10" s="507"/>
      <c r="LDH10" s="508"/>
      <c r="LDI10" s="503" t="s">
        <v>87</v>
      </c>
      <c r="LDJ10" s="507"/>
      <c r="LDK10" s="507"/>
      <c r="LDL10" s="507"/>
      <c r="LDM10" s="507"/>
      <c r="LDN10" s="507"/>
      <c r="LDO10" s="507"/>
      <c r="LDP10" s="507"/>
      <c r="LDQ10" s="507"/>
      <c r="LDR10" s="507"/>
      <c r="LDS10" s="507"/>
      <c r="LDT10" s="507"/>
      <c r="LDU10" s="507"/>
      <c r="LDV10" s="507"/>
      <c r="LDW10" s="507"/>
      <c r="LDX10" s="508"/>
      <c r="LDY10" s="503" t="s">
        <v>87</v>
      </c>
      <c r="LDZ10" s="507"/>
      <c r="LEA10" s="507"/>
      <c r="LEB10" s="507"/>
      <c r="LEC10" s="507"/>
      <c r="LED10" s="507"/>
      <c r="LEE10" s="507"/>
      <c r="LEF10" s="507"/>
      <c r="LEG10" s="507"/>
      <c r="LEH10" s="507"/>
      <c r="LEI10" s="507"/>
      <c r="LEJ10" s="507"/>
      <c r="LEK10" s="507"/>
      <c r="LEL10" s="507"/>
      <c r="LEM10" s="507"/>
      <c r="LEN10" s="508"/>
      <c r="LEO10" s="503" t="s">
        <v>87</v>
      </c>
      <c r="LEP10" s="507"/>
      <c r="LEQ10" s="507"/>
      <c r="LER10" s="507"/>
      <c r="LES10" s="507"/>
      <c r="LET10" s="507"/>
      <c r="LEU10" s="507"/>
      <c r="LEV10" s="507"/>
      <c r="LEW10" s="507"/>
      <c r="LEX10" s="507"/>
      <c r="LEY10" s="507"/>
      <c r="LEZ10" s="507"/>
      <c r="LFA10" s="507"/>
      <c r="LFB10" s="507"/>
      <c r="LFC10" s="507"/>
      <c r="LFD10" s="508"/>
      <c r="LFE10" s="503" t="s">
        <v>87</v>
      </c>
      <c r="LFF10" s="507"/>
      <c r="LFG10" s="507"/>
      <c r="LFH10" s="507"/>
      <c r="LFI10" s="507"/>
      <c r="LFJ10" s="507"/>
      <c r="LFK10" s="507"/>
      <c r="LFL10" s="507"/>
      <c r="LFM10" s="507"/>
      <c r="LFN10" s="507"/>
      <c r="LFO10" s="507"/>
      <c r="LFP10" s="507"/>
      <c r="LFQ10" s="507"/>
      <c r="LFR10" s="507"/>
      <c r="LFS10" s="507"/>
      <c r="LFT10" s="508"/>
      <c r="LFU10" s="503" t="s">
        <v>87</v>
      </c>
      <c r="LFV10" s="507"/>
      <c r="LFW10" s="507"/>
      <c r="LFX10" s="507"/>
      <c r="LFY10" s="507"/>
      <c r="LFZ10" s="507"/>
      <c r="LGA10" s="507"/>
      <c r="LGB10" s="507"/>
      <c r="LGC10" s="507"/>
      <c r="LGD10" s="507"/>
      <c r="LGE10" s="507"/>
      <c r="LGF10" s="507"/>
      <c r="LGG10" s="507"/>
      <c r="LGH10" s="507"/>
      <c r="LGI10" s="507"/>
      <c r="LGJ10" s="508"/>
      <c r="LGK10" s="503" t="s">
        <v>87</v>
      </c>
      <c r="LGL10" s="507"/>
      <c r="LGM10" s="507"/>
      <c r="LGN10" s="507"/>
      <c r="LGO10" s="507"/>
      <c r="LGP10" s="507"/>
      <c r="LGQ10" s="507"/>
      <c r="LGR10" s="507"/>
      <c r="LGS10" s="507"/>
      <c r="LGT10" s="507"/>
      <c r="LGU10" s="507"/>
      <c r="LGV10" s="507"/>
      <c r="LGW10" s="507"/>
      <c r="LGX10" s="507"/>
      <c r="LGY10" s="507"/>
      <c r="LGZ10" s="508"/>
      <c r="LHA10" s="503" t="s">
        <v>87</v>
      </c>
      <c r="LHB10" s="507"/>
      <c r="LHC10" s="507"/>
      <c r="LHD10" s="507"/>
      <c r="LHE10" s="507"/>
      <c r="LHF10" s="507"/>
      <c r="LHG10" s="507"/>
      <c r="LHH10" s="507"/>
      <c r="LHI10" s="507"/>
      <c r="LHJ10" s="507"/>
      <c r="LHK10" s="507"/>
      <c r="LHL10" s="507"/>
      <c r="LHM10" s="507"/>
      <c r="LHN10" s="507"/>
      <c r="LHO10" s="507"/>
      <c r="LHP10" s="508"/>
      <c r="LHQ10" s="503" t="s">
        <v>87</v>
      </c>
      <c r="LHR10" s="507"/>
      <c r="LHS10" s="507"/>
      <c r="LHT10" s="507"/>
      <c r="LHU10" s="507"/>
      <c r="LHV10" s="507"/>
      <c r="LHW10" s="507"/>
      <c r="LHX10" s="507"/>
      <c r="LHY10" s="507"/>
      <c r="LHZ10" s="507"/>
      <c r="LIA10" s="507"/>
      <c r="LIB10" s="507"/>
      <c r="LIC10" s="507"/>
      <c r="LID10" s="507"/>
      <c r="LIE10" s="507"/>
      <c r="LIF10" s="508"/>
      <c r="LIG10" s="503" t="s">
        <v>87</v>
      </c>
      <c r="LIH10" s="507"/>
      <c r="LII10" s="507"/>
      <c r="LIJ10" s="507"/>
      <c r="LIK10" s="507"/>
      <c r="LIL10" s="507"/>
      <c r="LIM10" s="507"/>
      <c r="LIN10" s="507"/>
      <c r="LIO10" s="507"/>
      <c r="LIP10" s="507"/>
      <c r="LIQ10" s="507"/>
      <c r="LIR10" s="507"/>
      <c r="LIS10" s="507"/>
      <c r="LIT10" s="507"/>
      <c r="LIU10" s="507"/>
      <c r="LIV10" s="508"/>
      <c r="LIW10" s="503" t="s">
        <v>87</v>
      </c>
      <c r="LIX10" s="507"/>
      <c r="LIY10" s="507"/>
      <c r="LIZ10" s="507"/>
      <c r="LJA10" s="507"/>
      <c r="LJB10" s="507"/>
      <c r="LJC10" s="507"/>
      <c r="LJD10" s="507"/>
      <c r="LJE10" s="507"/>
      <c r="LJF10" s="507"/>
      <c r="LJG10" s="507"/>
      <c r="LJH10" s="507"/>
      <c r="LJI10" s="507"/>
      <c r="LJJ10" s="507"/>
      <c r="LJK10" s="507"/>
      <c r="LJL10" s="508"/>
      <c r="LJM10" s="503" t="s">
        <v>87</v>
      </c>
      <c r="LJN10" s="507"/>
      <c r="LJO10" s="507"/>
      <c r="LJP10" s="507"/>
      <c r="LJQ10" s="507"/>
      <c r="LJR10" s="507"/>
      <c r="LJS10" s="507"/>
      <c r="LJT10" s="507"/>
      <c r="LJU10" s="507"/>
      <c r="LJV10" s="507"/>
      <c r="LJW10" s="507"/>
      <c r="LJX10" s="507"/>
      <c r="LJY10" s="507"/>
      <c r="LJZ10" s="507"/>
      <c r="LKA10" s="507"/>
      <c r="LKB10" s="508"/>
      <c r="LKC10" s="503" t="s">
        <v>87</v>
      </c>
      <c r="LKD10" s="507"/>
      <c r="LKE10" s="507"/>
      <c r="LKF10" s="507"/>
      <c r="LKG10" s="507"/>
      <c r="LKH10" s="507"/>
      <c r="LKI10" s="507"/>
      <c r="LKJ10" s="507"/>
      <c r="LKK10" s="507"/>
      <c r="LKL10" s="507"/>
      <c r="LKM10" s="507"/>
      <c r="LKN10" s="507"/>
      <c r="LKO10" s="507"/>
      <c r="LKP10" s="507"/>
      <c r="LKQ10" s="507"/>
      <c r="LKR10" s="508"/>
      <c r="LKS10" s="503" t="s">
        <v>87</v>
      </c>
      <c r="LKT10" s="507"/>
      <c r="LKU10" s="507"/>
      <c r="LKV10" s="507"/>
      <c r="LKW10" s="507"/>
      <c r="LKX10" s="507"/>
      <c r="LKY10" s="507"/>
      <c r="LKZ10" s="507"/>
      <c r="LLA10" s="507"/>
      <c r="LLB10" s="507"/>
      <c r="LLC10" s="507"/>
      <c r="LLD10" s="507"/>
      <c r="LLE10" s="507"/>
      <c r="LLF10" s="507"/>
      <c r="LLG10" s="507"/>
      <c r="LLH10" s="508"/>
      <c r="LLI10" s="503" t="s">
        <v>87</v>
      </c>
      <c r="LLJ10" s="507"/>
      <c r="LLK10" s="507"/>
      <c r="LLL10" s="507"/>
      <c r="LLM10" s="507"/>
      <c r="LLN10" s="507"/>
      <c r="LLO10" s="507"/>
      <c r="LLP10" s="507"/>
      <c r="LLQ10" s="507"/>
      <c r="LLR10" s="507"/>
      <c r="LLS10" s="507"/>
      <c r="LLT10" s="507"/>
      <c r="LLU10" s="507"/>
      <c r="LLV10" s="507"/>
      <c r="LLW10" s="507"/>
      <c r="LLX10" s="508"/>
      <c r="LLY10" s="503" t="s">
        <v>87</v>
      </c>
      <c r="LLZ10" s="507"/>
      <c r="LMA10" s="507"/>
      <c r="LMB10" s="507"/>
      <c r="LMC10" s="507"/>
      <c r="LMD10" s="507"/>
      <c r="LME10" s="507"/>
      <c r="LMF10" s="507"/>
      <c r="LMG10" s="507"/>
      <c r="LMH10" s="507"/>
      <c r="LMI10" s="507"/>
      <c r="LMJ10" s="507"/>
      <c r="LMK10" s="507"/>
      <c r="LML10" s="507"/>
      <c r="LMM10" s="507"/>
      <c r="LMN10" s="508"/>
      <c r="LMO10" s="503" t="s">
        <v>87</v>
      </c>
      <c r="LMP10" s="507"/>
      <c r="LMQ10" s="507"/>
      <c r="LMR10" s="507"/>
      <c r="LMS10" s="507"/>
      <c r="LMT10" s="507"/>
      <c r="LMU10" s="507"/>
      <c r="LMV10" s="507"/>
      <c r="LMW10" s="507"/>
      <c r="LMX10" s="507"/>
      <c r="LMY10" s="507"/>
      <c r="LMZ10" s="507"/>
      <c r="LNA10" s="507"/>
      <c r="LNB10" s="507"/>
      <c r="LNC10" s="507"/>
      <c r="LND10" s="508"/>
      <c r="LNE10" s="503" t="s">
        <v>87</v>
      </c>
      <c r="LNF10" s="507"/>
      <c r="LNG10" s="507"/>
      <c r="LNH10" s="507"/>
      <c r="LNI10" s="507"/>
      <c r="LNJ10" s="507"/>
      <c r="LNK10" s="507"/>
      <c r="LNL10" s="507"/>
      <c r="LNM10" s="507"/>
      <c r="LNN10" s="507"/>
      <c r="LNO10" s="507"/>
      <c r="LNP10" s="507"/>
      <c r="LNQ10" s="507"/>
      <c r="LNR10" s="507"/>
      <c r="LNS10" s="507"/>
      <c r="LNT10" s="508"/>
      <c r="LNU10" s="503" t="s">
        <v>87</v>
      </c>
      <c r="LNV10" s="507"/>
      <c r="LNW10" s="507"/>
      <c r="LNX10" s="507"/>
      <c r="LNY10" s="507"/>
      <c r="LNZ10" s="507"/>
      <c r="LOA10" s="507"/>
      <c r="LOB10" s="507"/>
      <c r="LOC10" s="507"/>
      <c r="LOD10" s="507"/>
      <c r="LOE10" s="507"/>
      <c r="LOF10" s="507"/>
      <c r="LOG10" s="507"/>
      <c r="LOH10" s="507"/>
      <c r="LOI10" s="507"/>
      <c r="LOJ10" s="508"/>
      <c r="LOK10" s="503" t="s">
        <v>87</v>
      </c>
      <c r="LOL10" s="507"/>
      <c r="LOM10" s="507"/>
      <c r="LON10" s="507"/>
      <c r="LOO10" s="507"/>
      <c r="LOP10" s="507"/>
      <c r="LOQ10" s="507"/>
      <c r="LOR10" s="507"/>
      <c r="LOS10" s="507"/>
      <c r="LOT10" s="507"/>
      <c r="LOU10" s="507"/>
      <c r="LOV10" s="507"/>
      <c r="LOW10" s="507"/>
      <c r="LOX10" s="507"/>
      <c r="LOY10" s="507"/>
      <c r="LOZ10" s="508"/>
      <c r="LPA10" s="503" t="s">
        <v>87</v>
      </c>
      <c r="LPB10" s="507"/>
      <c r="LPC10" s="507"/>
      <c r="LPD10" s="507"/>
      <c r="LPE10" s="507"/>
      <c r="LPF10" s="507"/>
      <c r="LPG10" s="507"/>
      <c r="LPH10" s="507"/>
      <c r="LPI10" s="507"/>
      <c r="LPJ10" s="507"/>
      <c r="LPK10" s="507"/>
      <c r="LPL10" s="507"/>
      <c r="LPM10" s="507"/>
      <c r="LPN10" s="507"/>
      <c r="LPO10" s="507"/>
      <c r="LPP10" s="508"/>
      <c r="LPQ10" s="503" t="s">
        <v>87</v>
      </c>
      <c r="LPR10" s="507"/>
      <c r="LPS10" s="507"/>
      <c r="LPT10" s="507"/>
      <c r="LPU10" s="507"/>
      <c r="LPV10" s="507"/>
      <c r="LPW10" s="507"/>
      <c r="LPX10" s="507"/>
      <c r="LPY10" s="507"/>
      <c r="LPZ10" s="507"/>
      <c r="LQA10" s="507"/>
      <c r="LQB10" s="507"/>
      <c r="LQC10" s="507"/>
      <c r="LQD10" s="507"/>
      <c r="LQE10" s="507"/>
      <c r="LQF10" s="508"/>
      <c r="LQG10" s="503" t="s">
        <v>87</v>
      </c>
      <c r="LQH10" s="507"/>
      <c r="LQI10" s="507"/>
      <c r="LQJ10" s="507"/>
      <c r="LQK10" s="507"/>
      <c r="LQL10" s="507"/>
      <c r="LQM10" s="507"/>
      <c r="LQN10" s="507"/>
      <c r="LQO10" s="507"/>
      <c r="LQP10" s="507"/>
      <c r="LQQ10" s="507"/>
      <c r="LQR10" s="507"/>
      <c r="LQS10" s="507"/>
      <c r="LQT10" s="507"/>
      <c r="LQU10" s="507"/>
      <c r="LQV10" s="508"/>
      <c r="LQW10" s="503" t="s">
        <v>87</v>
      </c>
      <c r="LQX10" s="507"/>
      <c r="LQY10" s="507"/>
      <c r="LQZ10" s="507"/>
      <c r="LRA10" s="507"/>
      <c r="LRB10" s="507"/>
      <c r="LRC10" s="507"/>
      <c r="LRD10" s="507"/>
      <c r="LRE10" s="507"/>
      <c r="LRF10" s="507"/>
      <c r="LRG10" s="507"/>
      <c r="LRH10" s="507"/>
      <c r="LRI10" s="507"/>
      <c r="LRJ10" s="507"/>
      <c r="LRK10" s="507"/>
      <c r="LRL10" s="508"/>
      <c r="LRM10" s="503" t="s">
        <v>87</v>
      </c>
      <c r="LRN10" s="507"/>
      <c r="LRO10" s="507"/>
      <c r="LRP10" s="507"/>
      <c r="LRQ10" s="507"/>
      <c r="LRR10" s="507"/>
      <c r="LRS10" s="507"/>
      <c r="LRT10" s="507"/>
      <c r="LRU10" s="507"/>
      <c r="LRV10" s="507"/>
      <c r="LRW10" s="507"/>
      <c r="LRX10" s="507"/>
      <c r="LRY10" s="507"/>
      <c r="LRZ10" s="507"/>
      <c r="LSA10" s="507"/>
      <c r="LSB10" s="508"/>
      <c r="LSC10" s="503" t="s">
        <v>87</v>
      </c>
      <c r="LSD10" s="507"/>
      <c r="LSE10" s="507"/>
      <c r="LSF10" s="507"/>
      <c r="LSG10" s="507"/>
      <c r="LSH10" s="507"/>
      <c r="LSI10" s="507"/>
      <c r="LSJ10" s="507"/>
      <c r="LSK10" s="507"/>
      <c r="LSL10" s="507"/>
      <c r="LSM10" s="507"/>
      <c r="LSN10" s="507"/>
      <c r="LSO10" s="507"/>
      <c r="LSP10" s="507"/>
      <c r="LSQ10" s="507"/>
      <c r="LSR10" s="508"/>
      <c r="LSS10" s="503" t="s">
        <v>87</v>
      </c>
      <c r="LST10" s="507"/>
      <c r="LSU10" s="507"/>
      <c r="LSV10" s="507"/>
      <c r="LSW10" s="507"/>
      <c r="LSX10" s="507"/>
      <c r="LSY10" s="507"/>
      <c r="LSZ10" s="507"/>
      <c r="LTA10" s="507"/>
      <c r="LTB10" s="507"/>
      <c r="LTC10" s="507"/>
      <c r="LTD10" s="507"/>
      <c r="LTE10" s="507"/>
      <c r="LTF10" s="507"/>
      <c r="LTG10" s="507"/>
      <c r="LTH10" s="508"/>
      <c r="LTI10" s="503" t="s">
        <v>87</v>
      </c>
      <c r="LTJ10" s="507"/>
      <c r="LTK10" s="507"/>
      <c r="LTL10" s="507"/>
      <c r="LTM10" s="507"/>
      <c r="LTN10" s="507"/>
      <c r="LTO10" s="507"/>
      <c r="LTP10" s="507"/>
      <c r="LTQ10" s="507"/>
      <c r="LTR10" s="507"/>
      <c r="LTS10" s="507"/>
      <c r="LTT10" s="507"/>
      <c r="LTU10" s="507"/>
      <c r="LTV10" s="507"/>
      <c r="LTW10" s="507"/>
      <c r="LTX10" s="508"/>
      <c r="LTY10" s="503" t="s">
        <v>87</v>
      </c>
      <c r="LTZ10" s="507"/>
      <c r="LUA10" s="507"/>
      <c r="LUB10" s="507"/>
      <c r="LUC10" s="507"/>
      <c r="LUD10" s="507"/>
      <c r="LUE10" s="507"/>
      <c r="LUF10" s="507"/>
      <c r="LUG10" s="507"/>
      <c r="LUH10" s="507"/>
      <c r="LUI10" s="507"/>
      <c r="LUJ10" s="507"/>
      <c r="LUK10" s="507"/>
      <c r="LUL10" s="507"/>
      <c r="LUM10" s="507"/>
      <c r="LUN10" s="508"/>
      <c r="LUO10" s="503" t="s">
        <v>87</v>
      </c>
      <c r="LUP10" s="507"/>
      <c r="LUQ10" s="507"/>
      <c r="LUR10" s="507"/>
      <c r="LUS10" s="507"/>
      <c r="LUT10" s="507"/>
      <c r="LUU10" s="507"/>
      <c r="LUV10" s="507"/>
      <c r="LUW10" s="507"/>
      <c r="LUX10" s="507"/>
      <c r="LUY10" s="507"/>
      <c r="LUZ10" s="507"/>
      <c r="LVA10" s="507"/>
      <c r="LVB10" s="507"/>
      <c r="LVC10" s="507"/>
      <c r="LVD10" s="508"/>
      <c r="LVE10" s="503" t="s">
        <v>87</v>
      </c>
      <c r="LVF10" s="507"/>
      <c r="LVG10" s="507"/>
      <c r="LVH10" s="507"/>
      <c r="LVI10" s="507"/>
      <c r="LVJ10" s="507"/>
      <c r="LVK10" s="507"/>
      <c r="LVL10" s="507"/>
      <c r="LVM10" s="507"/>
      <c r="LVN10" s="507"/>
      <c r="LVO10" s="507"/>
      <c r="LVP10" s="507"/>
      <c r="LVQ10" s="507"/>
      <c r="LVR10" s="507"/>
      <c r="LVS10" s="507"/>
      <c r="LVT10" s="508"/>
      <c r="LVU10" s="503" t="s">
        <v>87</v>
      </c>
      <c r="LVV10" s="507"/>
      <c r="LVW10" s="507"/>
      <c r="LVX10" s="507"/>
      <c r="LVY10" s="507"/>
      <c r="LVZ10" s="507"/>
      <c r="LWA10" s="507"/>
      <c r="LWB10" s="507"/>
      <c r="LWC10" s="507"/>
      <c r="LWD10" s="507"/>
      <c r="LWE10" s="507"/>
      <c r="LWF10" s="507"/>
      <c r="LWG10" s="507"/>
      <c r="LWH10" s="507"/>
      <c r="LWI10" s="507"/>
      <c r="LWJ10" s="508"/>
      <c r="LWK10" s="503" t="s">
        <v>87</v>
      </c>
      <c r="LWL10" s="507"/>
      <c r="LWM10" s="507"/>
      <c r="LWN10" s="507"/>
      <c r="LWO10" s="507"/>
      <c r="LWP10" s="507"/>
      <c r="LWQ10" s="507"/>
      <c r="LWR10" s="507"/>
      <c r="LWS10" s="507"/>
      <c r="LWT10" s="507"/>
      <c r="LWU10" s="507"/>
      <c r="LWV10" s="507"/>
      <c r="LWW10" s="507"/>
      <c r="LWX10" s="507"/>
      <c r="LWY10" s="507"/>
      <c r="LWZ10" s="508"/>
      <c r="LXA10" s="503" t="s">
        <v>87</v>
      </c>
      <c r="LXB10" s="507"/>
      <c r="LXC10" s="507"/>
      <c r="LXD10" s="507"/>
      <c r="LXE10" s="507"/>
      <c r="LXF10" s="507"/>
      <c r="LXG10" s="507"/>
      <c r="LXH10" s="507"/>
      <c r="LXI10" s="507"/>
      <c r="LXJ10" s="507"/>
      <c r="LXK10" s="507"/>
      <c r="LXL10" s="507"/>
      <c r="LXM10" s="507"/>
      <c r="LXN10" s="507"/>
      <c r="LXO10" s="507"/>
      <c r="LXP10" s="508"/>
      <c r="LXQ10" s="503" t="s">
        <v>87</v>
      </c>
      <c r="LXR10" s="507"/>
      <c r="LXS10" s="507"/>
      <c r="LXT10" s="507"/>
      <c r="LXU10" s="507"/>
      <c r="LXV10" s="507"/>
      <c r="LXW10" s="507"/>
      <c r="LXX10" s="507"/>
      <c r="LXY10" s="507"/>
      <c r="LXZ10" s="507"/>
      <c r="LYA10" s="507"/>
      <c r="LYB10" s="507"/>
      <c r="LYC10" s="507"/>
      <c r="LYD10" s="507"/>
      <c r="LYE10" s="507"/>
      <c r="LYF10" s="508"/>
      <c r="LYG10" s="503" t="s">
        <v>87</v>
      </c>
      <c r="LYH10" s="507"/>
      <c r="LYI10" s="507"/>
      <c r="LYJ10" s="507"/>
      <c r="LYK10" s="507"/>
      <c r="LYL10" s="507"/>
      <c r="LYM10" s="507"/>
      <c r="LYN10" s="507"/>
      <c r="LYO10" s="507"/>
      <c r="LYP10" s="507"/>
      <c r="LYQ10" s="507"/>
      <c r="LYR10" s="507"/>
      <c r="LYS10" s="507"/>
      <c r="LYT10" s="507"/>
      <c r="LYU10" s="507"/>
      <c r="LYV10" s="508"/>
      <c r="LYW10" s="503" t="s">
        <v>87</v>
      </c>
      <c r="LYX10" s="507"/>
      <c r="LYY10" s="507"/>
      <c r="LYZ10" s="507"/>
      <c r="LZA10" s="507"/>
      <c r="LZB10" s="507"/>
      <c r="LZC10" s="507"/>
      <c r="LZD10" s="507"/>
      <c r="LZE10" s="507"/>
      <c r="LZF10" s="507"/>
      <c r="LZG10" s="507"/>
      <c r="LZH10" s="507"/>
      <c r="LZI10" s="507"/>
      <c r="LZJ10" s="507"/>
      <c r="LZK10" s="507"/>
      <c r="LZL10" s="508"/>
      <c r="LZM10" s="503" t="s">
        <v>87</v>
      </c>
      <c r="LZN10" s="507"/>
      <c r="LZO10" s="507"/>
      <c r="LZP10" s="507"/>
      <c r="LZQ10" s="507"/>
      <c r="LZR10" s="507"/>
      <c r="LZS10" s="507"/>
      <c r="LZT10" s="507"/>
      <c r="LZU10" s="507"/>
      <c r="LZV10" s="507"/>
      <c r="LZW10" s="507"/>
      <c r="LZX10" s="507"/>
      <c r="LZY10" s="507"/>
      <c r="LZZ10" s="507"/>
      <c r="MAA10" s="507"/>
      <c r="MAB10" s="508"/>
      <c r="MAC10" s="503" t="s">
        <v>87</v>
      </c>
      <c r="MAD10" s="507"/>
      <c r="MAE10" s="507"/>
      <c r="MAF10" s="507"/>
      <c r="MAG10" s="507"/>
      <c r="MAH10" s="507"/>
      <c r="MAI10" s="507"/>
      <c r="MAJ10" s="507"/>
      <c r="MAK10" s="507"/>
      <c r="MAL10" s="507"/>
      <c r="MAM10" s="507"/>
      <c r="MAN10" s="507"/>
      <c r="MAO10" s="507"/>
      <c r="MAP10" s="507"/>
      <c r="MAQ10" s="507"/>
      <c r="MAR10" s="508"/>
      <c r="MAS10" s="503" t="s">
        <v>87</v>
      </c>
      <c r="MAT10" s="507"/>
      <c r="MAU10" s="507"/>
      <c r="MAV10" s="507"/>
      <c r="MAW10" s="507"/>
      <c r="MAX10" s="507"/>
      <c r="MAY10" s="507"/>
      <c r="MAZ10" s="507"/>
      <c r="MBA10" s="507"/>
      <c r="MBB10" s="507"/>
      <c r="MBC10" s="507"/>
      <c r="MBD10" s="507"/>
      <c r="MBE10" s="507"/>
      <c r="MBF10" s="507"/>
      <c r="MBG10" s="507"/>
      <c r="MBH10" s="508"/>
      <c r="MBI10" s="503" t="s">
        <v>87</v>
      </c>
      <c r="MBJ10" s="507"/>
      <c r="MBK10" s="507"/>
      <c r="MBL10" s="507"/>
      <c r="MBM10" s="507"/>
      <c r="MBN10" s="507"/>
      <c r="MBO10" s="507"/>
      <c r="MBP10" s="507"/>
      <c r="MBQ10" s="507"/>
      <c r="MBR10" s="507"/>
      <c r="MBS10" s="507"/>
      <c r="MBT10" s="507"/>
      <c r="MBU10" s="507"/>
      <c r="MBV10" s="507"/>
      <c r="MBW10" s="507"/>
      <c r="MBX10" s="508"/>
      <c r="MBY10" s="503" t="s">
        <v>87</v>
      </c>
      <c r="MBZ10" s="507"/>
      <c r="MCA10" s="507"/>
      <c r="MCB10" s="507"/>
      <c r="MCC10" s="507"/>
      <c r="MCD10" s="507"/>
      <c r="MCE10" s="507"/>
      <c r="MCF10" s="507"/>
      <c r="MCG10" s="507"/>
      <c r="MCH10" s="507"/>
      <c r="MCI10" s="507"/>
      <c r="MCJ10" s="507"/>
      <c r="MCK10" s="507"/>
      <c r="MCL10" s="507"/>
      <c r="MCM10" s="507"/>
      <c r="MCN10" s="508"/>
      <c r="MCO10" s="503" t="s">
        <v>87</v>
      </c>
      <c r="MCP10" s="507"/>
      <c r="MCQ10" s="507"/>
      <c r="MCR10" s="507"/>
      <c r="MCS10" s="507"/>
      <c r="MCT10" s="507"/>
      <c r="MCU10" s="507"/>
      <c r="MCV10" s="507"/>
      <c r="MCW10" s="507"/>
      <c r="MCX10" s="507"/>
      <c r="MCY10" s="507"/>
      <c r="MCZ10" s="507"/>
      <c r="MDA10" s="507"/>
      <c r="MDB10" s="507"/>
      <c r="MDC10" s="507"/>
      <c r="MDD10" s="508"/>
      <c r="MDE10" s="503" t="s">
        <v>87</v>
      </c>
      <c r="MDF10" s="507"/>
      <c r="MDG10" s="507"/>
      <c r="MDH10" s="507"/>
      <c r="MDI10" s="507"/>
      <c r="MDJ10" s="507"/>
      <c r="MDK10" s="507"/>
      <c r="MDL10" s="507"/>
      <c r="MDM10" s="507"/>
      <c r="MDN10" s="507"/>
      <c r="MDO10" s="507"/>
      <c r="MDP10" s="507"/>
      <c r="MDQ10" s="507"/>
      <c r="MDR10" s="507"/>
      <c r="MDS10" s="507"/>
      <c r="MDT10" s="508"/>
      <c r="MDU10" s="503" t="s">
        <v>87</v>
      </c>
      <c r="MDV10" s="507"/>
      <c r="MDW10" s="507"/>
      <c r="MDX10" s="507"/>
      <c r="MDY10" s="507"/>
      <c r="MDZ10" s="507"/>
      <c r="MEA10" s="507"/>
      <c r="MEB10" s="507"/>
      <c r="MEC10" s="507"/>
      <c r="MED10" s="507"/>
      <c r="MEE10" s="507"/>
      <c r="MEF10" s="507"/>
      <c r="MEG10" s="507"/>
      <c r="MEH10" s="507"/>
      <c r="MEI10" s="507"/>
      <c r="MEJ10" s="508"/>
      <c r="MEK10" s="503" t="s">
        <v>87</v>
      </c>
      <c r="MEL10" s="507"/>
      <c r="MEM10" s="507"/>
      <c r="MEN10" s="507"/>
      <c r="MEO10" s="507"/>
      <c r="MEP10" s="507"/>
      <c r="MEQ10" s="507"/>
      <c r="MER10" s="507"/>
      <c r="MES10" s="507"/>
      <c r="MET10" s="507"/>
      <c r="MEU10" s="507"/>
      <c r="MEV10" s="507"/>
      <c r="MEW10" s="507"/>
      <c r="MEX10" s="507"/>
      <c r="MEY10" s="507"/>
      <c r="MEZ10" s="508"/>
      <c r="MFA10" s="503" t="s">
        <v>87</v>
      </c>
      <c r="MFB10" s="507"/>
      <c r="MFC10" s="507"/>
      <c r="MFD10" s="507"/>
      <c r="MFE10" s="507"/>
      <c r="MFF10" s="507"/>
      <c r="MFG10" s="507"/>
      <c r="MFH10" s="507"/>
      <c r="MFI10" s="507"/>
      <c r="MFJ10" s="507"/>
      <c r="MFK10" s="507"/>
      <c r="MFL10" s="507"/>
      <c r="MFM10" s="507"/>
      <c r="MFN10" s="507"/>
      <c r="MFO10" s="507"/>
      <c r="MFP10" s="508"/>
      <c r="MFQ10" s="503" t="s">
        <v>87</v>
      </c>
      <c r="MFR10" s="507"/>
      <c r="MFS10" s="507"/>
      <c r="MFT10" s="507"/>
      <c r="MFU10" s="507"/>
      <c r="MFV10" s="507"/>
      <c r="MFW10" s="507"/>
      <c r="MFX10" s="507"/>
      <c r="MFY10" s="507"/>
      <c r="MFZ10" s="507"/>
      <c r="MGA10" s="507"/>
      <c r="MGB10" s="507"/>
      <c r="MGC10" s="507"/>
      <c r="MGD10" s="507"/>
      <c r="MGE10" s="507"/>
      <c r="MGF10" s="508"/>
      <c r="MGG10" s="503" t="s">
        <v>87</v>
      </c>
      <c r="MGH10" s="507"/>
      <c r="MGI10" s="507"/>
      <c r="MGJ10" s="507"/>
      <c r="MGK10" s="507"/>
      <c r="MGL10" s="507"/>
      <c r="MGM10" s="507"/>
      <c r="MGN10" s="507"/>
      <c r="MGO10" s="507"/>
      <c r="MGP10" s="507"/>
      <c r="MGQ10" s="507"/>
      <c r="MGR10" s="507"/>
      <c r="MGS10" s="507"/>
      <c r="MGT10" s="507"/>
      <c r="MGU10" s="507"/>
      <c r="MGV10" s="508"/>
      <c r="MGW10" s="503" t="s">
        <v>87</v>
      </c>
      <c r="MGX10" s="507"/>
      <c r="MGY10" s="507"/>
      <c r="MGZ10" s="507"/>
      <c r="MHA10" s="507"/>
      <c r="MHB10" s="507"/>
      <c r="MHC10" s="507"/>
      <c r="MHD10" s="507"/>
      <c r="MHE10" s="507"/>
      <c r="MHF10" s="507"/>
      <c r="MHG10" s="507"/>
      <c r="MHH10" s="507"/>
      <c r="MHI10" s="507"/>
      <c r="MHJ10" s="507"/>
      <c r="MHK10" s="507"/>
      <c r="MHL10" s="508"/>
      <c r="MHM10" s="503" t="s">
        <v>87</v>
      </c>
      <c r="MHN10" s="507"/>
      <c r="MHO10" s="507"/>
      <c r="MHP10" s="507"/>
      <c r="MHQ10" s="507"/>
      <c r="MHR10" s="507"/>
      <c r="MHS10" s="507"/>
      <c r="MHT10" s="507"/>
      <c r="MHU10" s="507"/>
      <c r="MHV10" s="507"/>
      <c r="MHW10" s="507"/>
      <c r="MHX10" s="507"/>
      <c r="MHY10" s="507"/>
      <c r="MHZ10" s="507"/>
      <c r="MIA10" s="507"/>
      <c r="MIB10" s="508"/>
      <c r="MIC10" s="503" t="s">
        <v>87</v>
      </c>
      <c r="MID10" s="507"/>
      <c r="MIE10" s="507"/>
      <c r="MIF10" s="507"/>
      <c r="MIG10" s="507"/>
      <c r="MIH10" s="507"/>
      <c r="MII10" s="507"/>
      <c r="MIJ10" s="507"/>
      <c r="MIK10" s="507"/>
      <c r="MIL10" s="507"/>
      <c r="MIM10" s="507"/>
      <c r="MIN10" s="507"/>
      <c r="MIO10" s="507"/>
      <c r="MIP10" s="507"/>
      <c r="MIQ10" s="507"/>
      <c r="MIR10" s="508"/>
      <c r="MIS10" s="503" t="s">
        <v>87</v>
      </c>
      <c r="MIT10" s="507"/>
      <c r="MIU10" s="507"/>
      <c r="MIV10" s="507"/>
      <c r="MIW10" s="507"/>
      <c r="MIX10" s="507"/>
      <c r="MIY10" s="507"/>
      <c r="MIZ10" s="507"/>
      <c r="MJA10" s="507"/>
      <c r="MJB10" s="507"/>
      <c r="MJC10" s="507"/>
      <c r="MJD10" s="507"/>
      <c r="MJE10" s="507"/>
      <c r="MJF10" s="507"/>
      <c r="MJG10" s="507"/>
      <c r="MJH10" s="508"/>
      <c r="MJI10" s="503" t="s">
        <v>87</v>
      </c>
      <c r="MJJ10" s="507"/>
      <c r="MJK10" s="507"/>
      <c r="MJL10" s="507"/>
      <c r="MJM10" s="507"/>
      <c r="MJN10" s="507"/>
      <c r="MJO10" s="507"/>
      <c r="MJP10" s="507"/>
      <c r="MJQ10" s="507"/>
      <c r="MJR10" s="507"/>
      <c r="MJS10" s="507"/>
      <c r="MJT10" s="507"/>
      <c r="MJU10" s="507"/>
      <c r="MJV10" s="507"/>
      <c r="MJW10" s="507"/>
      <c r="MJX10" s="508"/>
      <c r="MJY10" s="503" t="s">
        <v>87</v>
      </c>
      <c r="MJZ10" s="507"/>
      <c r="MKA10" s="507"/>
      <c r="MKB10" s="507"/>
      <c r="MKC10" s="507"/>
      <c r="MKD10" s="507"/>
      <c r="MKE10" s="507"/>
      <c r="MKF10" s="507"/>
      <c r="MKG10" s="507"/>
      <c r="MKH10" s="507"/>
      <c r="MKI10" s="507"/>
      <c r="MKJ10" s="507"/>
      <c r="MKK10" s="507"/>
      <c r="MKL10" s="507"/>
      <c r="MKM10" s="507"/>
      <c r="MKN10" s="508"/>
      <c r="MKO10" s="503" t="s">
        <v>87</v>
      </c>
      <c r="MKP10" s="507"/>
      <c r="MKQ10" s="507"/>
      <c r="MKR10" s="507"/>
      <c r="MKS10" s="507"/>
      <c r="MKT10" s="507"/>
      <c r="MKU10" s="507"/>
      <c r="MKV10" s="507"/>
      <c r="MKW10" s="507"/>
      <c r="MKX10" s="507"/>
      <c r="MKY10" s="507"/>
      <c r="MKZ10" s="507"/>
      <c r="MLA10" s="507"/>
      <c r="MLB10" s="507"/>
      <c r="MLC10" s="507"/>
      <c r="MLD10" s="508"/>
      <c r="MLE10" s="503" t="s">
        <v>87</v>
      </c>
      <c r="MLF10" s="507"/>
      <c r="MLG10" s="507"/>
      <c r="MLH10" s="507"/>
      <c r="MLI10" s="507"/>
      <c r="MLJ10" s="507"/>
      <c r="MLK10" s="507"/>
      <c r="MLL10" s="507"/>
      <c r="MLM10" s="507"/>
      <c r="MLN10" s="507"/>
      <c r="MLO10" s="507"/>
      <c r="MLP10" s="507"/>
      <c r="MLQ10" s="507"/>
      <c r="MLR10" s="507"/>
      <c r="MLS10" s="507"/>
      <c r="MLT10" s="508"/>
      <c r="MLU10" s="503" t="s">
        <v>87</v>
      </c>
      <c r="MLV10" s="507"/>
      <c r="MLW10" s="507"/>
      <c r="MLX10" s="507"/>
      <c r="MLY10" s="507"/>
      <c r="MLZ10" s="507"/>
      <c r="MMA10" s="507"/>
      <c r="MMB10" s="507"/>
      <c r="MMC10" s="507"/>
      <c r="MMD10" s="507"/>
      <c r="MME10" s="507"/>
      <c r="MMF10" s="507"/>
      <c r="MMG10" s="507"/>
      <c r="MMH10" s="507"/>
      <c r="MMI10" s="507"/>
      <c r="MMJ10" s="508"/>
      <c r="MMK10" s="503" t="s">
        <v>87</v>
      </c>
      <c r="MML10" s="507"/>
      <c r="MMM10" s="507"/>
      <c r="MMN10" s="507"/>
      <c r="MMO10" s="507"/>
      <c r="MMP10" s="507"/>
      <c r="MMQ10" s="507"/>
      <c r="MMR10" s="507"/>
      <c r="MMS10" s="507"/>
      <c r="MMT10" s="507"/>
      <c r="MMU10" s="507"/>
      <c r="MMV10" s="507"/>
      <c r="MMW10" s="507"/>
      <c r="MMX10" s="507"/>
      <c r="MMY10" s="507"/>
      <c r="MMZ10" s="508"/>
      <c r="MNA10" s="503" t="s">
        <v>87</v>
      </c>
      <c r="MNB10" s="507"/>
      <c r="MNC10" s="507"/>
      <c r="MND10" s="507"/>
      <c r="MNE10" s="507"/>
      <c r="MNF10" s="507"/>
      <c r="MNG10" s="507"/>
      <c r="MNH10" s="507"/>
      <c r="MNI10" s="507"/>
      <c r="MNJ10" s="507"/>
      <c r="MNK10" s="507"/>
      <c r="MNL10" s="507"/>
      <c r="MNM10" s="507"/>
      <c r="MNN10" s="507"/>
      <c r="MNO10" s="507"/>
      <c r="MNP10" s="508"/>
      <c r="MNQ10" s="503" t="s">
        <v>87</v>
      </c>
      <c r="MNR10" s="507"/>
      <c r="MNS10" s="507"/>
      <c r="MNT10" s="507"/>
      <c r="MNU10" s="507"/>
      <c r="MNV10" s="507"/>
      <c r="MNW10" s="507"/>
      <c r="MNX10" s="507"/>
      <c r="MNY10" s="507"/>
      <c r="MNZ10" s="507"/>
      <c r="MOA10" s="507"/>
      <c r="MOB10" s="507"/>
      <c r="MOC10" s="507"/>
      <c r="MOD10" s="507"/>
      <c r="MOE10" s="507"/>
      <c r="MOF10" s="508"/>
      <c r="MOG10" s="503" t="s">
        <v>87</v>
      </c>
      <c r="MOH10" s="507"/>
      <c r="MOI10" s="507"/>
      <c r="MOJ10" s="507"/>
      <c r="MOK10" s="507"/>
      <c r="MOL10" s="507"/>
      <c r="MOM10" s="507"/>
      <c r="MON10" s="507"/>
      <c r="MOO10" s="507"/>
      <c r="MOP10" s="507"/>
      <c r="MOQ10" s="507"/>
      <c r="MOR10" s="507"/>
      <c r="MOS10" s="507"/>
      <c r="MOT10" s="507"/>
      <c r="MOU10" s="507"/>
      <c r="MOV10" s="508"/>
      <c r="MOW10" s="503" t="s">
        <v>87</v>
      </c>
      <c r="MOX10" s="507"/>
      <c r="MOY10" s="507"/>
      <c r="MOZ10" s="507"/>
      <c r="MPA10" s="507"/>
      <c r="MPB10" s="507"/>
      <c r="MPC10" s="507"/>
      <c r="MPD10" s="507"/>
      <c r="MPE10" s="507"/>
      <c r="MPF10" s="507"/>
      <c r="MPG10" s="507"/>
      <c r="MPH10" s="507"/>
      <c r="MPI10" s="507"/>
      <c r="MPJ10" s="507"/>
      <c r="MPK10" s="507"/>
      <c r="MPL10" s="508"/>
      <c r="MPM10" s="503" t="s">
        <v>87</v>
      </c>
      <c r="MPN10" s="507"/>
      <c r="MPO10" s="507"/>
      <c r="MPP10" s="507"/>
      <c r="MPQ10" s="507"/>
      <c r="MPR10" s="507"/>
      <c r="MPS10" s="507"/>
      <c r="MPT10" s="507"/>
      <c r="MPU10" s="507"/>
      <c r="MPV10" s="507"/>
      <c r="MPW10" s="507"/>
      <c r="MPX10" s="507"/>
      <c r="MPY10" s="507"/>
      <c r="MPZ10" s="507"/>
      <c r="MQA10" s="507"/>
      <c r="MQB10" s="508"/>
      <c r="MQC10" s="503" t="s">
        <v>87</v>
      </c>
      <c r="MQD10" s="507"/>
      <c r="MQE10" s="507"/>
      <c r="MQF10" s="507"/>
      <c r="MQG10" s="507"/>
      <c r="MQH10" s="507"/>
      <c r="MQI10" s="507"/>
      <c r="MQJ10" s="507"/>
      <c r="MQK10" s="507"/>
      <c r="MQL10" s="507"/>
      <c r="MQM10" s="507"/>
      <c r="MQN10" s="507"/>
      <c r="MQO10" s="507"/>
      <c r="MQP10" s="507"/>
      <c r="MQQ10" s="507"/>
      <c r="MQR10" s="508"/>
      <c r="MQS10" s="503" t="s">
        <v>87</v>
      </c>
      <c r="MQT10" s="507"/>
      <c r="MQU10" s="507"/>
      <c r="MQV10" s="507"/>
      <c r="MQW10" s="507"/>
      <c r="MQX10" s="507"/>
      <c r="MQY10" s="507"/>
      <c r="MQZ10" s="507"/>
      <c r="MRA10" s="507"/>
      <c r="MRB10" s="507"/>
      <c r="MRC10" s="507"/>
      <c r="MRD10" s="507"/>
      <c r="MRE10" s="507"/>
      <c r="MRF10" s="507"/>
      <c r="MRG10" s="507"/>
      <c r="MRH10" s="508"/>
      <c r="MRI10" s="503" t="s">
        <v>87</v>
      </c>
      <c r="MRJ10" s="507"/>
      <c r="MRK10" s="507"/>
      <c r="MRL10" s="507"/>
      <c r="MRM10" s="507"/>
      <c r="MRN10" s="507"/>
      <c r="MRO10" s="507"/>
      <c r="MRP10" s="507"/>
      <c r="MRQ10" s="507"/>
      <c r="MRR10" s="507"/>
      <c r="MRS10" s="507"/>
      <c r="MRT10" s="507"/>
      <c r="MRU10" s="507"/>
      <c r="MRV10" s="507"/>
      <c r="MRW10" s="507"/>
      <c r="MRX10" s="508"/>
      <c r="MRY10" s="503" t="s">
        <v>87</v>
      </c>
      <c r="MRZ10" s="507"/>
      <c r="MSA10" s="507"/>
      <c r="MSB10" s="507"/>
      <c r="MSC10" s="507"/>
      <c r="MSD10" s="507"/>
      <c r="MSE10" s="507"/>
      <c r="MSF10" s="507"/>
      <c r="MSG10" s="507"/>
      <c r="MSH10" s="507"/>
      <c r="MSI10" s="507"/>
      <c r="MSJ10" s="507"/>
      <c r="MSK10" s="507"/>
      <c r="MSL10" s="507"/>
      <c r="MSM10" s="507"/>
      <c r="MSN10" s="508"/>
      <c r="MSO10" s="503" t="s">
        <v>87</v>
      </c>
      <c r="MSP10" s="507"/>
      <c r="MSQ10" s="507"/>
      <c r="MSR10" s="507"/>
      <c r="MSS10" s="507"/>
      <c r="MST10" s="507"/>
      <c r="MSU10" s="507"/>
      <c r="MSV10" s="507"/>
      <c r="MSW10" s="507"/>
      <c r="MSX10" s="507"/>
      <c r="MSY10" s="507"/>
      <c r="MSZ10" s="507"/>
      <c r="MTA10" s="507"/>
      <c r="MTB10" s="507"/>
      <c r="MTC10" s="507"/>
      <c r="MTD10" s="508"/>
      <c r="MTE10" s="503" t="s">
        <v>87</v>
      </c>
      <c r="MTF10" s="507"/>
      <c r="MTG10" s="507"/>
      <c r="MTH10" s="507"/>
      <c r="MTI10" s="507"/>
      <c r="MTJ10" s="507"/>
      <c r="MTK10" s="507"/>
      <c r="MTL10" s="507"/>
      <c r="MTM10" s="507"/>
      <c r="MTN10" s="507"/>
      <c r="MTO10" s="507"/>
      <c r="MTP10" s="507"/>
      <c r="MTQ10" s="507"/>
      <c r="MTR10" s="507"/>
      <c r="MTS10" s="507"/>
      <c r="MTT10" s="508"/>
      <c r="MTU10" s="503" t="s">
        <v>87</v>
      </c>
      <c r="MTV10" s="507"/>
      <c r="MTW10" s="507"/>
      <c r="MTX10" s="507"/>
      <c r="MTY10" s="507"/>
      <c r="MTZ10" s="507"/>
      <c r="MUA10" s="507"/>
      <c r="MUB10" s="507"/>
      <c r="MUC10" s="507"/>
      <c r="MUD10" s="507"/>
      <c r="MUE10" s="507"/>
      <c r="MUF10" s="507"/>
      <c r="MUG10" s="507"/>
      <c r="MUH10" s="507"/>
      <c r="MUI10" s="507"/>
      <c r="MUJ10" s="508"/>
      <c r="MUK10" s="503" t="s">
        <v>87</v>
      </c>
      <c r="MUL10" s="507"/>
      <c r="MUM10" s="507"/>
      <c r="MUN10" s="507"/>
      <c r="MUO10" s="507"/>
      <c r="MUP10" s="507"/>
      <c r="MUQ10" s="507"/>
      <c r="MUR10" s="507"/>
      <c r="MUS10" s="507"/>
      <c r="MUT10" s="507"/>
      <c r="MUU10" s="507"/>
      <c r="MUV10" s="507"/>
      <c r="MUW10" s="507"/>
      <c r="MUX10" s="507"/>
      <c r="MUY10" s="507"/>
      <c r="MUZ10" s="508"/>
      <c r="MVA10" s="503" t="s">
        <v>87</v>
      </c>
      <c r="MVB10" s="507"/>
      <c r="MVC10" s="507"/>
      <c r="MVD10" s="507"/>
      <c r="MVE10" s="507"/>
      <c r="MVF10" s="507"/>
      <c r="MVG10" s="507"/>
      <c r="MVH10" s="507"/>
      <c r="MVI10" s="507"/>
      <c r="MVJ10" s="507"/>
      <c r="MVK10" s="507"/>
      <c r="MVL10" s="507"/>
      <c r="MVM10" s="507"/>
      <c r="MVN10" s="507"/>
      <c r="MVO10" s="507"/>
      <c r="MVP10" s="508"/>
      <c r="MVQ10" s="503" t="s">
        <v>87</v>
      </c>
      <c r="MVR10" s="507"/>
      <c r="MVS10" s="507"/>
      <c r="MVT10" s="507"/>
      <c r="MVU10" s="507"/>
      <c r="MVV10" s="507"/>
      <c r="MVW10" s="507"/>
      <c r="MVX10" s="507"/>
      <c r="MVY10" s="507"/>
      <c r="MVZ10" s="507"/>
      <c r="MWA10" s="507"/>
      <c r="MWB10" s="507"/>
      <c r="MWC10" s="507"/>
      <c r="MWD10" s="507"/>
      <c r="MWE10" s="507"/>
      <c r="MWF10" s="508"/>
      <c r="MWG10" s="503" t="s">
        <v>87</v>
      </c>
      <c r="MWH10" s="507"/>
      <c r="MWI10" s="507"/>
      <c r="MWJ10" s="507"/>
      <c r="MWK10" s="507"/>
      <c r="MWL10" s="507"/>
      <c r="MWM10" s="507"/>
      <c r="MWN10" s="507"/>
      <c r="MWO10" s="507"/>
      <c r="MWP10" s="507"/>
      <c r="MWQ10" s="507"/>
      <c r="MWR10" s="507"/>
      <c r="MWS10" s="507"/>
      <c r="MWT10" s="507"/>
      <c r="MWU10" s="507"/>
      <c r="MWV10" s="508"/>
      <c r="MWW10" s="503" t="s">
        <v>87</v>
      </c>
      <c r="MWX10" s="507"/>
      <c r="MWY10" s="507"/>
      <c r="MWZ10" s="507"/>
      <c r="MXA10" s="507"/>
      <c r="MXB10" s="507"/>
      <c r="MXC10" s="507"/>
      <c r="MXD10" s="507"/>
      <c r="MXE10" s="507"/>
      <c r="MXF10" s="507"/>
      <c r="MXG10" s="507"/>
      <c r="MXH10" s="507"/>
      <c r="MXI10" s="507"/>
      <c r="MXJ10" s="507"/>
      <c r="MXK10" s="507"/>
      <c r="MXL10" s="508"/>
      <c r="MXM10" s="503" t="s">
        <v>87</v>
      </c>
      <c r="MXN10" s="507"/>
      <c r="MXO10" s="507"/>
      <c r="MXP10" s="507"/>
      <c r="MXQ10" s="507"/>
      <c r="MXR10" s="507"/>
      <c r="MXS10" s="507"/>
      <c r="MXT10" s="507"/>
      <c r="MXU10" s="507"/>
      <c r="MXV10" s="507"/>
      <c r="MXW10" s="507"/>
      <c r="MXX10" s="507"/>
      <c r="MXY10" s="507"/>
      <c r="MXZ10" s="507"/>
      <c r="MYA10" s="507"/>
      <c r="MYB10" s="508"/>
      <c r="MYC10" s="503" t="s">
        <v>87</v>
      </c>
      <c r="MYD10" s="507"/>
      <c r="MYE10" s="507"/>
      <c r="MYF10" s="507"/>
      <c r="MYG10" s="507"/>
      <c r="MYH10" s="507"/>
      <c r="MYI10" s="507"/>
      <c r="MYJ10" s="507"/>
      <c r="MYK10" s="507"/>
      <c r="MYL10" s="507"/>
      <c r="MYM10" s="507"/>
      <c r="MYN10" s="507"/>
      <c r="MYO10" s="507"/>
      <c r="MYP10" s="507"/>
      <c r="MYQ10" s="507"/>
      <c r="MYR10" s="508"/>
      <c r="MYS10" s="503" t="s">
        <v>87</v>
      </c>
      <c r="MYT10" s="507"/>
      <c r="MYU10" s="507"/>
      <c r="MYV10" s="507"/>
      <c r="MYW10" s="507"/>
      <c r="MYX10" s="507"/>
      <c r="MYY10" s="507"/>
      <c r="MYZ10" s="507"/>
      <c r="MZA10" s="507"/>
      <c r="MZB10" s="507"/>
      <c r="MZC10" s="507"/>
      <c r="MZD10" s="507"/>
      <c r="MZE10" s="507"/>
      <c r="MZF10" s="507"/>
      <c r="MZG10" s="507"/>
      <c r="MZH10" s="508"/>
      <c r="MZI10" s="503" t="s">
        <v>87</v>
      </c>
      <c r="MZJ10" s="507"/>
      <c r="MZK10" s="507"/>
      <c r="MZL10" s="507"/>
      <c r="MZM10" s="507"/>
      <c r="MZN10" s="507"/>
      <c r="MZO10" s="507"/>
      <c r="MZP10" s="507"/>
      <c r="MZQ10" s="507"/>
      <c r="MZR10" s="507"/>
      <c r="MZS10" s="507"/>
      <c r="MZT10" s="507"/>
      <c r="MZU10" s="507"/>
      <c r="MZV10" s="507"/>
      <c r="MZW10" s="507"/>
      <c r="MZX10" s="508"/>
      <c r="MZY10" s="503" t="s">
        <v>87</v>
      </c>
      <c r="MZZ10" s="507"/>
      <c r="NAA10" s="507"/>
      <c r="NAB10" s="507"/>
      <c r="NAC10" s="507"/>
      <c r="NAD10" s="507"/>
      <c r="NAE10" s="507"/>
      <c r="NAF10" s="507"/>
      <c r="NAG10" s="507"/>
      <c r="NAH10" s="507"/>
      <c r="NAI10" s="507"/>
      <c r="NAJ10" s="507"/>
      <c r="NAK10" s="507"/>
      <c r="NAL10" s="507"/>
      <c r="NAM10" s="507"/>
      <c r="NAN10" s="508"/>
      <c r="NAO10" s="503" t="s">
        <v>87</v>
      </c>
      <c r="NAP10" s="507"/>
      <c r="NAQ10" s="507"/>
      <c r="NAR10" s="507"/>
      <c r="NAS10" s="507"/>
      <c r="NAT10" s="507"/>
      <c r="NAU10" s="507"/>
      <c r="NAV10" s="507"/>
      <c r="NAW10" s="507"/>
      <c r="NAX10" s="507"/>
      <c r="NAY10" s="507"/>
      <c r="NAZ10" s="507"/>
      <c r="NBA10" s="507"/>
      <c r="NBB10" s="507"/>
      <c r="NBC10" s="507"/>
      <c r="NBD10" s="508"/>
      <c r="NBE10" s="503" t="s">
        <v>87</v>
      </c>
      <c r="NBF10" s="507"/>
      <c r="NBG10" s="507"/>
      <c r="NBH10" s="507"/>
      <c r="NBI10" s="507"/>
      <c r="NBJ10" s="507"/>
      <c r="NBK10" s="507"/>
      <c r="NBL10" s="507"/>
      <c r="NBM10" s="507"/>
      <c r="NBN10" s="507"/>
      <c r="NBO10" s="507"/>
      <c r="NBP10" s="507"/>
      <c r="NBQ10" s="507"/>
      <c r="NBR10" s="507"/>
      <c r="NBS10" s="507"/>
      <c r="NBT10" s="508"/>
      <c r="NBU10" s="503" t="s">
        <v>87</v>
      </c>
      <c r="NBV10" s="507"/>
      <c r="NBW10" s="507"/>
      <c r="NBX10" s="507"/>
      <c r="NBY10" s="507"/>
      <c r="NBZ10" s="507"/>
      <c r="NCA10" s="507"/>
      <c r="NCB10" s="507"/>
      <c r="NCC10" s="507"/>
      <c r="NCD10" s="507"/>
      <c r="NCE10" s="507"/>
      <c r="NCF10" s="507"/>
      <c r="NCG10" s="507"/>
      <c r="NCH10" s="507"/>
      <c r="NCI10" s="507"/>
      <c r="NCJ10" s="508"/>
      <c r="NCK10" s="503" t="s">
        <v>87</v>
      </c>
      <c r="NCL10" s="507"/>
      <c r="NCM10" s="507"/>
      <c r="NCN10" s="507"/>
      <c r="NCO10" s="507"/>
      <c r="NCP10" s="507"/>
      <c r="NCQ10" s="507"/>
      <c r="NCR10" s="507"/>
      <c r="NCS10" s="507"/>
      <c r="NCT10" s="507"/>
      <c r="NCU10" s="507"/>
      <c r="NCV10" s="507"/>
      <c r="NCW10" s="507"/>
      <c r="NCX10" s="507"/>
      <c r="NCY10" s="507"/>
      <c r="NCZ10" s="508"/>
      <c r="NDA10" s="503" t="s">
        <v>87</v>
      </c>
      <c r="NDB10" s="507"/>
      <c r="NDC10" s="507"/>
      <c r="NDD10" s="507"/>
      <c r="NDE10" s="507"/>
      <c r="NDF10" s="507"/>
      <c r="NDG10" s="507"/>
      <c r="NDH10" s="507"/>
      <c r="NDI10" s="507"/>
      <c r="NDJ10" s="507"/>
      <c r="NDK10" s="507"/>
      <c r="NDL10" s="507"/>
      <c r="NDM10" s="507"/>
      <c r="NDN10" s="507"/>
      <c r="NDO10" s="507"/>
      <c r="NDP10" s="508"/>
      <c r="NDQ10" s="503" t="s">
        <v>87</v>
      </c>
      <c r="NDR10" s="507"/>
      <c r="NDS10" s="507"/>
      <c r="NDT10" s="507"/>
      <c r="NDU10" s="507"/>
      <c r="NDV10" s="507"/>
      <c r="NDW10" s="507"/>
      <c r="NDX10" s="507"/>
      <c r="NDY10" s="507"/>
      <c r="NDZ10" s="507"/>
      <c r="NEA10" s="507"/>
      <c r="NEB10" s="507"/>
      <c r="NEC10" s="507"/>
      <c r="NED10" s="507"/>
      <c r="NEE10" s="507"/>
      <c r="NEF10" s="508"/>
      <c r="NEG10" s="503" t="s">
        <v>87</v>
      </c>
      <c r="NEH10" s="507"/>
      <c r="NEI10" s="507"/>
      <c r="NEJ10" s="507"/>
      <c r="NEK10" s="507"/>
      <c r="NEL10" s="507"/>
      <c r="NEM10" s="507"/>
      <c r="NEN10" s="507"/>
      <c r="NEO10" s="507"/>
      <c r="NEP10" s="507"/>
      <c r="NEQ10" s="507"/>
      <c r="NER10" s="507"/>
      <c r="NES10" s="507"/>
      <c r="NET10" s="507"/>
      <c r="NEU10" s="507"/>
      <c r="NEV10" s="508"/>
      <c r="NEW10" s="503" t="s">
        <v>87</v>
      </c>
      <c r="NEX10" s="507"/>
      <c r="NEY10" s="507"/>
      <c r="NEZ10" s="507"/>
      <c r="NFA10" s="507"/>
      <c r="NFB10" s="507"/>
      <c r="NFC10" s="507"/>
      <c r="NFD10" s="507"/>
      <c r="NFE10" s="507"/>
      <c r="NFF10" s="507"/>
      <c r="NFG10" s="507"/>
      <c r="NFH10" s="507"/>
      <c r="NFI10" s="507"/>
      <c r="NFJ10" s="507"/>
      <c r="NFK10" s="507"/>
      <c r="NFL10" s="508"/>
      <c r="NFM10" s="503" t="s">
        <v>87</v>
      </c>
      <c r="NFN10" s="507"/>
      <c r="NFO10" s="507"/>
      <c r="NFP10" s="507"/>
      <c r="NFQ10" s="507"/>
      <c r="NFR10" s="507"/>
      <c r="NFS10" s="507"/>
      <c r="NFT10" s="507"/>
      <c r="NFU10" s="507"/>
      <c r="NFV10" s="507"/>
      <c r="NFW10" s="507"/>
      <c r="NFX10" s="507"/>
      <c r="NFY10" s="507"/>
      <c r="NFZ10" s="507"/>
      <c r="NGA10" s="507"/>
      <c r="NGB10" s="508"/>
      <c r="NGC10" s="503" t="s">
        <v>87</v>
      </c>
      <c r="NGD10" s="507"/>
      <c r="NGE10" s="507"/>
      <c r="NGF10" s="507"/>
      <c r="NGG10" s="507"/>
      <c r="NGH10" s="507"/>
      <c r="NGI10" s="507"/>
      <c r="NGJ10" s="507"/>
      <c r="NGK10" s="507"/>
      <c r="NGL10" s="507"/>
      <c r="NGM10" s="507"/>
      <c r="NGN10" s="507"/>
      <c r="NGO10" s="507"/>
      <c r="NGP10" s="507"/>
      <c r="NGQ10" s="507"/>
      <c r="NGR10" s="508"/>
      <c r="NGS10" s="503" t="s">
        <v>87</v>
      </c>
      <c r="NGT10" s="507"/>
      <c r="NGU10" s="507"/>
      <c r="NGV10" s="507"/>
      <c r="NGW10" s="507"/>
      <c r="NGX10" s="507"/>
      <c r="NGY10" s="507"/>
      <c r="NGZ10" s="507"/>
      <c r="NHA10" s="507"/>
      <c r="NHB10" s="507"/>
      <c r="NHC10" s="507"/>
      <c r="NHD10" s="507"/>
      <c r="NHE10" s="507"/>
      <c r="NHF10" s="507"/>
      <c r="NHG10" s="507"/>
      <c r="NHH10" s="508"/>
      <c r="NHI10" s="503" t="s">
        <v>87</v>
      </c>
      <c r="NHJ10" s="507"/>
      <c r="NHK10" s="507"/>
      <c r="NHL10" s="507"/>
      <c r="NHM10" s="507"/>
      <c r="NHN10" s="507"/>
      <c r="NHO10" s="507"/>
      <c r="NHP10" s="507"/>
      <c r="NHQ10" s="507"/>
      <c r="NHR10" s="507"/>
      <c r="NHS10" s="507"/>
      <c r="NHT10" s="507"/>
      <c r="NHU10" s="507"/>
      <c r="NHV10" s="507"/>
      <c r="NHW10" s="507"/>
      <c r="NHX10" s="508"/>
      <c r="NHY10" s="503" t="s">
        <v>87</v>
      </c>
      <c r="NHZ10" s="507"/>
      <c r="NIA10" s="507"/>
      <c r="NIB10" s="507"/>
      <c r="NIC10" s="507"/>
      <c r="NID10" s="507"/>
      <c r="NIE10" s="507"/>
      <c r="NIF10" s="507"/>
      <c r="NIG10" s="507"/>
      <c r="NIH10" s="507"/>
      <c r="NII10" s="507"/>
      <c r="NIJ10" s="507"/>
      <c r="NIK10" s="507"/>
      <c r="NIL10" s="507"/>
      <c r="NIM10" s="507"/>
      <c r="NIN10" s="508"/>
      <c r="NIO10" s="503" t="s">
        <v>87</v>
      </c>
      <c r="NIP10" s="507"/>
      <c r="NIQ10" s="507"/>
      <c r="NIR10" s="507"/>
      <c r="NIS10" s="507"/>
      <c r="NIT10" s="507"/>
      <c r="NIU10" s="507"/>
      <c r="NIV10" s="507"/>
      <c r="NIW10" s="507"/>
      <c r="NIX10" s="507"/>
      <c r="NIY10" s="507"/>
      <c r="NIZ10" s="507"/>
      <c r="NJA10" s="507"/>
      <c r="NJB10" s="507"/>
      <c r="NJC10" s="507"/>
      <c r="NJD10" s="508"/>
      <c r="NJE10" s="503" t="s">
        <v>87</v>
      </c>
      <c r="NJF10" s="507"/>
      <c r="NJG10" s="507"/>
      <c r="NJH10" s="507"/>
      <c r="NJI10" s="507"/>
      <c r="NJJ10" s="507"/>
      <c r="NJK10" s="507"/>
      <c r="NJL10" s="507"/>
      <c r="NJM10" s="507"/>
      <c r="NJN10" s="507"/>
      <c r="NJO10" s="507"/>
      <c r="NJP10" s="507"/>
      <c r="NJQ10" s="507"/>
      <c r="NJR10" s="507"/>
      <c r="NJS10" s="507"/>
      <c r="NJT10" s="508"/>
      <c r="NJU10" s="503" t="s">
        <v>87</v>
      </c>
      <c r="NJV10" s="507"/>
      <c r="NJW10" s="507"/>
      <c r="NJX10" s="507"/>
      <c r="NJY10" s="507"/>
      <c r="NJZ10" s="507"/>
      <c r="NKA10" s="507"/>
      <c r="NKB10" s="507"/>
      <c r="NKC10" s="507"/>
      <c r="NKD10" s="507"/>
      <c r="NKE10" s="507"/>
      <c r="NKF10" s="507"/>
      <c r="NKG10" s="507"/>
      <c r="NKH10" s="507"/>
      <c r="NKI10" s="507"/>
      <c r="NKJ10" s="508"/>
      <c r="NKK10" s="503" t="s">
        <v>87</v>
      </c>
      <c r="NKL10" s="507"/>
      <c r="NKM10" s="507"/>
      <c r="NKN10" s="507"/>
      <c r="NKO10" s="507"/>
      <c r="NKP10" s="507"/>
      <c r="NKQ10" s="507"/>
      <c r="NKR10" s="507"/>
      <c r="NKS10" s="507"/>
      <c r="NKT10" s="507"/>
      <c r="NKU10" s="507"/>
      <c r="NKV10" s="507"/>
      <c r="NKW10" s="507"/>
      <c r="NKX10" s="507"/>
      <c r="NKY10" s="507"/>
      <c r="NKZ10" s="508"/>
      <c r="NLA10" s="503" t="s">
        <v>87</v>
      </c>
      <c r="NLB10" s="507"/>
      <c r="NLC10" s="507"/>
      <c r="NLD10" s="507"/>
      <c r="NLE10" s="507"/>
      <c r="NLF10" s="507"/>
      <c r="NLG10" s="507"/>
      <c r="NLH10" s="507"/>
      <c r="NLI10" s="507"/>
      <c r="NLJ10" s="507"/>
      <c r="NLK10" s="507"/>
      <c r="NLL10" s="507"/>
      <c r="NLM10" s="507"/>
      <c r="NLN10" s="507"/>
      <c r="NLO10" s="507"/>
      <c r="NLP10" s="508"/>
      <c r="NLQ10" s="503" t="s">
        <v>87</v>
      </c>
      <c r="NLR10" s="507"/>
      <c r="NLS10" s="507"/>
      <c r="NLT10" s="507"/>
      <c r="NLU10" s="507"/>
      <c r="NLV10" s="507"/>
      <c r="NLW10" s="507"/>
      <c r="NLX10" s="507"/>
      <c r="NLY10" s="507"/>
      <c r="NLZ10" s="507"/>
      <c r="NMA10" s="507"/>
      <c r="NMB10" s="507"/>
      <c r="NMC10" s="507"/>
      <c r="NMD10" s="507"/>
      <c r="NME10" s="507"/>
      <c r="NMF10" s="508"/>
      <c r="NMG10" s="503" t="s">
        <v>87</v>
      </c>
      <c r="NMH10" s="507"/>
      <c r="NMI10" s="507"/>
      <c r="NMJ10" s="507"/>
      <c r="NMK10" s="507"/>
      <c r="NML10" s="507"/>
      <c r="NMM10" s="507"/>
      <c r="NMN10" s="507"/>
      <c r="NMO10" s="507"/>
      <c r="NMP10" s="507"/>
      <c r="NMQ10" s="507"/>
      <c r="NMR10" s="507"/>
      <c r="NMS10" s="507"/>
      <c r="NMT10" s="507"/>
      <c r="NMU10" s="507"/>
      <c r="NMV10" s="508"/>
      <c r="NMW10" s="503" t="s">
        <v>87</v>
      </c>
      <c r="NMX10" s="507"/>
      <c r="NMY10" s="507"/>
      <c r="NMZ10" s="507"/>
      <c r="NNA10" s="507"/>
      <c r="NNB10" s="507"/>
      <c r="NNC10" s="507"/>
      <c r="NND10" s="507"/>
      <c r="NNE10" s="507"/>
      <c r="NNF10" s="507"/>
      <c r="NNG10" s="507"/>
      <c r="NNH10" s="507"/>
      <c r="NNI10" s="507"/>
      <c r="NNJ10" s="507"/>
      <c r="NNK10" s="507"/>
      <c r="NNL10" s="508"/>
      <c r="NNM10" s="503" t="s">
        <v>87</v>
      </c>
      <c r="NNN10" s="507"/>
      <c r="NNO10" s="507"/>
      <c r="NNP10" s="507"/>
      <c r="NNQ10" s="507"/>
      <c r="NNR10" s="507"/>
      <c r="NNS10" s="507"/>
      <c r="NNT10" s="507"/>
      <c r="NNU10" s="507"/>
      <c r="NNV10" s="507"/>
      <c r="NNW10" s="507"/>
      <c r="NNX10" s="507"/>
      <c r="NNY10" s="507"/>
      <c r="NNZ10" s="507"/>
      <c r="NOA10" s="507"/>
      <c r="NOB10" s="508"/>
      <c r="NOC10" s="503" t="s">
        <v>87</v>
      </c>
      <c r="NOD10" s="507"/>
      <c r="NOE10" s="507"/>
      <c r="NOF10" s="507"/>
      <c r="NOG10" s="507"/>
      <c r="NOH10" s="507"/>
      <c r="NOI10" s="507"/>
      <c r="NOJ10" s="507"/>
      <c r="NOK10" s="507"/>
      <c r="NOL10" s="507"/>
      <c r="NOM10" s="507"/>
      <c r="NON10" s="507"/>
      <c r="NOO10" s="507"/>
      <c r="NOP10" s="507"/>
      <c r="NOQ10" s="507"/>
      <c r="NOR10" s="508"/>
      <c r="NOS10" s="503" t="s">
        <v>87</v>
      </c>
      <c r="NOT10" s="507"/>
      <c r="NOU10" s="507"/>
      <c r="NOV10" s="507"/>
      <c r="NOW10" s="507"/>
      <c r="NOX10" s="507"/>
      <c r="NOY10" s="507"/>
      <c r="NOZ10" s="507"/>
      <c r="NPA10" s="507"/>
      <c r="NPB10" s="507"/>
      <c r="NPC10" s="507"/>
      <c r="NPD10" s="507"/>
      <c r="NPE10" s="507"/>
      <c r="NPF10" s="507"/>
      <c r="NPG10" s="507"/>
      <c r="NPH10" s="508"/>
      <c r="NPI10" s="503" t="s">
        <v>87</v>
      </c>
      <c r="NPJ10" s="507"/>
      <c r="NPK10" s="507"/>
      <c r="NPL10" s="507"/>
      <c r="NPM10" s="507"/>
      <c r="NPN10" s="507"/>
      <c r="NPO10" s="507"/>
      <c r="NPP10" s="507"/>
      <c r="NPQ10" s="507"/>
      <c r="NPR10" s="507"/>
      <c r="NPS10" s="507"/>
      <c r="NPT10" s="507"/>
      <c r="NPU10" s="507"/>
      <c r="NPV10" s="507"/>
      <c r="NPW10" s="507"/>
      <c r="NPX10" s="508"/>
      <c r="NPY10" s="503" t="s">
        <v>87</v>
      </c>
      <c r="NPZ10" s="507"/>
      <c r="NQA10" s="507"/>
      <c r="NQB10" s="507"/>
      <c r="NQC10" s="507"/>
      <c r="NQD10" s="507"/>
      <c r="NQE10" s="507"/>
      <c r="NQF10" s="507"/>
      <c r="NQG10" s="507"/>
      <c r="NQH10" s="507"/>
      <c r="NQI10" s="507"/>
      <c r="NQJ10" s="507"/>
      <c r="NQK10" s="507"/>
      <c r="NQL10" s="507"/>
      <c r="NQM10" s="507"/>
      <c r="NQN10" s="508"/>
      <c r="NQO10" s="503" t="s">
        <v>87</v>
      </c>
      <c r="NQP10" s="507"/>
      <c r="NQQ10" s="507"/>
      <c r="NQR10" s="507"/>
      <c r="NQS10" s="507"/>
      <c r="NQT10" s="507"/>
      <c r="NQU10" s="507"/>
      <c r="NQV10" s="507"/>
      <c r="NQW10" s="507"/>
      <c r="NQX10" s="507"/>
      <c r="NQY10" s="507"/>
      <c r="NQZ10" s="507"/>
      <c r="NRA10" s="507"/>
      <c r="NRB10" s="507"/>
      <c r="NRC10" s="507"/>
      <c r="NRD10" s="508"/>
      <c r="NRE10" s="503" t="s">
        <v>87</v>
      </c>
      <c r="NRF10" s="507"/>
      <c r="NRG10" s="507"/>
      <c r="NRH10" s="507"/>
      <c r="NRI10" s="507"/>
      <c r="NRJ10" s="507"/>
      <c r="NRK10" s="507"/>
      <c r="NRL10" s="507"/>
      <c r="NRM10" s="507"/>
      <c r="NRN10" s="507"/>
      <c r="NRO10" s="507"/>
      <c r="NRP10" s="507"/>
      <c r="NRQ10" s="507"/>
      <c r="NRR10" s="507"/>
      <c r="NRS10" s="507"/>
      <c r="NRT10" s="508"/>
      <c r="NRU10" s="503" t="s">
        <v>87</v>
      </c>
      <c r="NRV10" s="507"/>
      <c r="NRW10" s="507"/>
      <c r="NRX10" s="507"/>
      <c r="NRY10" s="507"/>
      <c r="NRZ10" s="507"/>
      <c r="NSA10" s="507"/>
      <c r="NSB10" s="507"/>
      <c r="NSC10" s="507"/>
      <c r="NSD10" s="507"/>
      <c r="NSE10" s="507"/>
      <c r="NSF10" s="507"/>
      <c r="NSG10" s="507"/>
      <c r="NSH10" s="507"/>
      <c r="NSI10" s="507"/>
      <c r="NSJ10" s="508"/>
      <c r="NSK10" s="503" t="s">
        <v>87</v>
      </c>
      <c r="NSL10" s="507"/>
      <c r="NSM10" s="507"/>
      <c r="NSN10" s="507"/>
      <c r="NSO10" s="507"/>
      <c r="NSP10" s="507"/>
      <c r="NSQ10" s="507"/>
      <c r="NSR10" s="507"/>
      <c r="NSS10" s="507"/>
      <c r="NST10" s="507"/>
      <c r="NSU10" s="507"/>
      <c r="NSV10" s="507"/>
      <c r="NSW10" s="507"/>
      <c r="NSX10" s="507"/>
      <c r="NSY10" s="507"/>
      <c r="NSZ10" s="508"/>
      <c r="NTA10" s="503" t="s">
        <v>87</v>
      </c>
      <c r="NTB10" s="507"/>
      <c r="NTC10" s="507"/>
      <c r="NTD10" s="507"/>
      <c r="NTE10" s="507"/>
      <c r="NTF10" s="507"/>
      <c r="NTG10" s="507"/>
      <c r="NTH10" s="507"/>
      <c r="NTI10" s="507"/>
      <c r="NTJ10" s="507"/>
      <c r="NTK10" s="507"/>
      <c r="NTL10" s="507"/>
      <c r="NTM10" s="507"/>
      <c r="NTN10" s="507"/>
      <c r="NTO10" s="507"/>
      <c r="NTP10" s="508"/>
      <c r="NTQ10" s="503" t="s">
        <v>87</v>
      </c>
      <c r="NTR10" s="507"/>
      <c r="NTS10" s="507"/>
      <c r="NTT10" s="507"/>
      <c r="NTU10" s="507"/>
      <c r="NTV10" s="507"/>
      <c r="NTW10" s="507"/>
      <c r="NTX10" s="507"/>
      <c r="NTY10" s="507"/>
      <c r="NTZ10" s="507"/>
      <c r="NUA10" s="507"/>
      <c r="NUB10" s="507"/>
      <c r="NUC10" s="507"/>
      <c r="NUD10" s="507"/>
      <c r="NUE10" s="507"/>
      <c r="NUF10" s="508"/>
      <c r="NUG10" s="503" t="s">
        <v>87</v>
      </c>
      <c r="NUH10" s="507"/>
      <c r="NUI10" s="507"/>
      <c r="NUJ10" s="507"/>
      <c r="NUK10" s="507"/>
      <c r="NUL10" s="507"/>
      <c r="NUM10" s="507"/>
      <c r="NUN10" s="507"/>
      <c r="NUO10" s="507"/>
      <c r="NUP10" s="507"/>
      <c r="NUQ10" s="507"/>
      <c r="NUR10" s="507"/>
      <c r="NUS10" s="507"/>
      <c r="NUT10" s="507"/>
      <c r="NUU10" s="507"/>
      <c r="NUV10" s="508"/>
      <c r="NUW10" s="503" t="s">
        <v>87</v>
      </c>
      <c r="NUX10" s="507"/>
      <c r="NUY10" s="507"/>
      <c r="NUZ10" s="507"/>
      <c r="NVA10" s="507"/>
      <c r="NVB10" s="507"/>
      <c r="NVC10" s="507"/>
      <c r="NVD10" s="507"/>
      <c r="NVE10" s="507"/>
      <c r="NVF10" s="507"/>
      <c r="NVG10" s="507"/>
      <c r="NVH10" s="507"/>
      <c r="NVI10" s="507"/>
      <c r="NVJ10" s="507"/>
      <c r="NVK10" s="507"/>
      <c r="NVL10" s="508"/>
      <c r="NVM10" s="503" t="s">
        <v>87</v>
      </c>
      <c r="NVN10" s="507"/>
      <c r="NVO10" s="507"/>
      <c r="NVP10" s="507"/>
      <c r="NVQ10" s="507"/>
      <c r="NVR10" s="507"/>
      <c r="NVS10" s="507"/>
      <c r="NVT10" s="507"/>
      <c r="NVU10" s="507"/>
      <c r="NVV10" s="507"/>
      <c r="NVW10" s="507"/>
      <c r="NVX10" s="507"/>
      <c r="NVY10" s="507"/>
      <c r="NVZ10" s="507"/>
      <c r="NWA10" s="507"/>
      <c r="NWB10" s="508"/>
      <c r="NWC10" s="503" t="s">
        <v>87</v>
      </c>
      <c r="NWD10" s="507"/>
      <c r="NWE10" s="507"/>
      <c r="NWF10" s="507"/>
      <c r="NWG10" s="507"/>
      <c r="NWH10" s="507"/>
      <c r="NWI10" s="507"/>
      <c r="NWJ10" s="507"/>
      <c r="NWK10" s="507"/>
      <c r="NWL10" s="507"/>
      <c r="NWM10" s="507"/>
      <c r="NWN10" s="507"/>
      <c r="NWO10" s="507"/>
      <c r="NWP10" s="507"/>
      <c r="NWQ10" s="507"/>
      <c r="NWR10" s="508"/>
      <c r="NWS10" s="503" t="s">
        <v>87</v>
      </c>
      <c r="NWT10" s="507"/>
      <c r="NWU10" s="507"/>
      <c r="NWV10" s="507"/>
      <c r="NWW10" s="507"/>
      <c r="NWX10" s="507"/>
      <c r="NWY10" s="507"/>
      <c r="NWZ10" s="507"/>
      <c r="NXA10" s="507"/>
      <c r="NXB10" s="507"/>
      <c r="NXC10" s="507"/>
      <c r="NXD10" s="507"/>
      <c r="NXE10" s="507"/>
      <c r="NXF10" s="507"/>
      <c r="NXG10" s="507"/>
      <c r="NXH10" s="508"/>
      <c r="NXI10" s="503" t="s">
        <v>87</v>
      </c>
      <c r="NXJ10" s="507"/>
      <c r="NXK10" s="507"/>
      <c r="NXL10" s="507"/>
      <c r="NXM10" s="507"/>
      <c r="NXN10" s="507"/>
      <c r="NXO10" s="507"/>
      <c r="NXP10" s="507"/>
      <c r="NXQ10" s="507"/>
      <c r="NXR10" s="507"/>
      <c r="NXS10" s="507"/>
      <c r="NXT10" s="507"/>
      <c r="NXU10" s="507"/>
      <c r="NXV10" s="507"/>
      <c r="NXW10" s="507"/>
      <c r="NXX10" s="508"/>
      <c r="NXY10" s="503" t="s">
        <v>87</v>
      </c>
      <c r="NXZ10" s="507"/>
      <c r="NYA10" s="507"/>
      <c r="NYB10" s="507"/>
      <c r="NYC10" s="507"/>
      <c r="NYD10" s="507"/>
      <c r="NYE10" s="507"/>
      <c r="NYF10" s="507"/>
      <c r="NYG10" s="507"/>
      <c r="NYH10" s="507"/>
      <c r="NYI10" s="507"/>
      <c r="NYJ10" s="507"/>
      <c r="NYK10" s="507"/>
      <c r="NYL10" s="507"/>
      <c r="NYM10" s="507"/>
      <c r="NYN10" s="508"/>
      <c r="NYO10" s="503" t="s">
        <v>87</v>
      </c>
      <c r="NYP10" s="507"/>
      <c r="NYQ10" s="507"/>
      <c r="NYR10" s="507"/>
      <c r="NYS10" s="507"/>
      <c r="NYT10" s="507"/>
      <c r="NYU10" s="507"/>
      <c r="NYV10" s="507"/>
      <c r="NYW10" s="507"/>
      <c r="NYX10" s="507"/>
      <c r="NYY10" s="507"/>
      <c r="NYZ10" s="507"/>
      <c r="NZA10" s="507"/>
      <c r="NZB10" s="507"/>
      <c r="NZC10" s="507"/>
      <c r="NZD10" s="508"/>
      <c r="NZE10" s="503" t="s">
        <v>87</v>
      </c>
      <c r="NZF10" s="507"/>
      <c r="NZG10" s="507"/>
      <c r="NZH10" s="507"/>
      <c r="NZI10" s="507"/>
      <c r="NZJ10" s="507"/>
      <c r="NZK10" s="507"/>
      <c r="NZL10" s="507"/>
      <c r="NZM10" s="507"/>
      <c r="NZN10" s="507"/>
      <c r="NZO10" s="507"/>
      <c r="NZP10" s="507"/>
      <c r="NZQ10" s="507"/>
      <c r="NZR10" s="507"/>
      <c r="NZS10" s="507"/>
      <c r="NZT10" s="508"/>
      <c r="NZU10" s="503" t="s">
        <v>87</v>
      </c>
      <c r="NZV10" s="507"/>
      <c r="NZW10" s="507"/>
      <c r="NZX10" s="507"/>
      <c r="NZY10" s="507"/>
      <c r="NZZ10" s="507"/>
      <c r="OAA10" s="507"/>
      <c r="OAB10" s="507"/>
      <c r="OAC10" s="507"/>
      <c r="OAD10" s="507"/>
      <c r="OAE10" s="507"/>
      <c r="OAF10" s="507"/>
      <c r="OAG10" s="507"/>
      <c r="OAH10" s="507"/>
      <c r="OAI10" s="507"/>
      <c r="OAJ10" s="508"/>
      <c r="OAK10" s="503" t="s">
        <v>87</v>
      </c>
      <c r="OAL10" s="507"/>
      <c r="OAM10" s="507"/>
      <c r="OAN10" s="507"/>
      <c r="OAO10" s="507"/>
      <c r="OAP10" s="507"/>
      <c r="OAQ10" s="507"/>
      <c r="OAR10" s="507"/>
      <c r="OAS10" s="507"/>
      <c r="OAT10" s="507"/>
      <c r="OAU10" s="507"/>
      <c r="OAV10" s="507"/>
      <c r="OAW10" s="507"/>
      <c r="OAX10" s="507"/>
      <c r="OAY10" s="507"/>
      <c r="OAZ10" s="508"/>
      <c r="OBA10" s="503" t="s">
        <v>87</v>
      </c>
      <c r="OBB10" s="507"/>
      <c r="OBC10" s="507"/>
      <c r="OBD10" s="507"/>
      <c r="OBE10" s="507"/>
      <c r="OBF10" s="507"/>
      <c r="OBG10" s="507"/>
      <c r="OBH10" s="507"/>
      <c r="OBI10" s="507"/>
      <c r="OBJ10" s="507"/>
      <c r="OBK10" s="507"/>
      <c r="OBL10" s="507"/>
      <c r="OBM10" s="507"/>
      <c r="OBN10" s="507"/>
      <c r="OBO10" s="507"/>
      <c r="OBP10" s="508"/>
      <c r="OBQ10" s="503" t="s">
        <v>87</v>
      </c>
      <c r="OBR10" s="507"/>
      <c r="OBS10" s="507"/>
      <c r="OBT10" s="507"/>
      <c r="OBU10" s="507"/>
      <c r="OBV10" s="507"/>
      <c r="OBW10" s="507"/>
      <c r="OBX10" s="507"/>
      <c r="OBY10" s="507"/>
      <c r="OBZ10" s="507"/>
      <c r="OCA10" s="507"/>
      <c r="OCB10" s="507"/>
      <c r="OCC10" s="507"/>
      <c r="OCD10" s="507"/>
      <c r="OCE10" s="507"/>
      <c r="OCF10" s="508"/>
      <c r="OCG10" s="503" t="s">
        <v>87</v>
      </c>
      <c r="OCH10" s="507"/>
      <c r="OCI10" s="507"/>
      <c r="OCJ10" s="507"/>
      <c r="OCK10" s="507"/>
      <c r="OCL10" s="507"/>
      <c r="OCM10" s="507"/>
      <c r="OCN10" s="507"/>
      <c r="OCO10" s="507"/>
      <c r="OCP10" s="507"/>
      <c r="OCQ10" s="507"/>
      <c r="OCR10" s="507"/>
      <c r="OCS10" s="507"/>
      <c r="OCT10" s="507"/>
      <c r="OCU10" s="507"/>
      <c r="OCV10" s="508"/>
      <c r="OCW10" s="503" t="s">
        <v>87</v>
      </c>
      <c r="OCX10" s="507"/>
      <c r="OCY10" s="507"/>
      <c r="OCZ10" s="507"/>
      <c r="ODA10" s="507"/>
      <c r="ODB10" s="507"/>
      <c r="ODC10" s="507"/>
      <c r="ODD10" s="507"/>
      <c r="ODE10" s="507"/>
      <c r="ODF10" s="507"/>
      <c r="ODG10" s="507"/>
      <c r="ODH10" s="507"/>
      <c r="ODI10" s="507"/>
      <c r="ODJ10" s="507"/>
      <c r="ODK10" s="507"/>
      <c r="ODL10" s="508"/>
      <c r="ODM10" s="503" t="s">
        <v>87</v>
      </c>
      <c r="ODN10" s="507"/>
      <c r="ODO10" s="507"/>
      <c r="ODP10" s="507"/>
      <c r="ODQ10" s="507"/>
      <c r="ODR10" s="507"/>
      <c r="ODS10" s="507"/>
      <c r="ODT10" s="507"/>
      <c r="ODU10" s="507"/>
      <c r="ODV10" s="507"/>
      <c r="ODW10" s="507"/>
      <c r="ODX10" s="507"/>
      <c r="ODY10" s="507"/>
      <c r="ODZ10" s="507"/>
      <c r="OEA10" s="507"/>
      <c r="OEB10" s="508"/>
      <c r="OEC10" s="503" t="s">
        <v>87</v>
      </c>
      <c r="OED10" s="507"/>
      <c r="OEE10" s="507"/>
      <c r="OEF10" s="507"/>
      <c r="OEG10" s="507"/>
      <c r="OEH10" s="507"/>
      <c r="OEI10" s="507"/>
      <c r="OEJ10" s="507"/>
      <c r="OEK10" s="507"/>
      <c r="OEL10" s="507"/>
      <c r="OEM10" s="507"/>
      <c r="OEN10" s="507"/>
      <c r="OEO10" s="507"/>
      <c r="OEP10" s="507"/>
      <c r="OEQ10" s="507"/>
      <c r="OER10" s="508"/>
      <c r="OES10" s="503" t="s">
        <v>87</v>
      </c>
      <c r="OET10" s="507"/>
      <c r="OEU10" s="507"/>
      <c r="OEV10" s="507"/>
      <c r="OEW10" s="507"/>
      <c r="OEX10" s="507"/>
      <c r="OEY10" s="507"/>
      <c r="OEZ10" s="507"/>
      <c r="OFA10" s="507"/>
      <c r="OFB10" s="507"/>
      <c r="OFC10" s="507"/>
      <c r="OFD10" s="507"/>
      <c r="OFE10" s="507"/>
      <c r="OFF10" s="507"/>
      <c r="OFG10" s="507"/>
      <c r="OFH10" s="508"/>
      <c r="OFI10" s="503" t="s">
        <v>87</v>
      </c>
      <c r="OFJ10" s="507"/>
      <c r="OFK10" s="507"/>
      <c r="OFL10" s="507"/>
      <c r="OFM10" s="507"/>
      <c r="OFN10" s="507"/>
      <c r="OFO10" s="507"/>
      <c r="OFP10" s="507"/>
      <c r="OFQ10" s="507"/>
      <c r="OFR10" s="507"/>
      <c r="OFS10" s="507"/>
      <c r="OFT10" s="507"/>
      <c r="OFU10" s="507"/>
      <c r="OFV10" s="507"/>
      <c r="OFW10" s="507"/>
      <c r="OFX10" s="508"/>
      <c r="OFY10" s="503" t="s">
        <v>87</v>
      </c>
      <c r="OFZ10" s="507"/>
      <c r="OGA10" s="507"/>
      <c r="OGB10" s="507"/>
      <c r="OGC10" s="507"/>
      <c r="OGD10" s="507"/>
      <c r="OGE10" s="507"/>
      <c r="OGF10" s="507"/>
      <c r="OGG10" s="507"/>
      <c r="OGH10" s="507"/>
      <c r="OGI10" s="507"/>
      <c r="OGJ10" s="507"/>
      <c r="OGK10" s="507"/>
      <c r="OGL10" s="507"/>
      <c r="OGM10" s="507"/>
      <c r="OGN10" s="508"/>
      <c r="OGO10" s="503" t="s">
        <v>87</v>
      </c>
      <c r="OGP10" s="507"/>
      <c r="OGQ10" s="507"/>
      <c r="OGR10" s="507"/>
      <c r="OGS10" s="507"/>
      <c r="OGT10" s="507"/>
      <c r="OGU10" s="507"/>
      <c r="OGV10" s="507"/>
      <c r="OGW10" s="507"/>
      <c r="OGX10" s="507"/>
      <c r="OGY10" s="507"/>
      <c r="OGZ10" s="507"/>
      <c r="OHA10" s="507"/>
      <c r="OHB10" s="507"/>
      <c r="OHC10" s="507"/>
      <c r="OHD10" s="508"/>
      <c r="OHE10" s="503" t="s">
        <v>87</v>
      </c>
      <c r="OHF10" s="507"/>
      <c r="OHG10" s="507"/>
      <c r="OHH10" s="507"/>
      <c r="OHI10" s="507"/>
      <c r="OHJ10" s="507"/>
      <c r="OHK10" s="507"/>
      <c r="OHL10" s="507"/>
      <c r="OHM10" s="507"/>
      <c r="OHN10" s="507"/>
      <c r="OHO10" s="507"/>
      <c r="OHP10" s="507"/>
      <c r="OHQ10" s="507"/>
      <c r="OHR10" s="507"/>
      <c r="OHS10" s="507"/>
      <c r="OHT10" s="508"/>
      <c r="OHU10" s="503" t="s">
        <v>87</v>
      </c>
      <c r="OHV10" s="507"/>
      <c r="OHW10" s="507"/>
      <c r="OHX10" s="507"/>
      <c r="OHY10" s="507"/>
      <c r="OHZ10" s="507"/>
      <c r="OIA10" s="507"/>
      <c r="OIB10" s="507"/>
      <c r="OIC10" s="507"/>
      <c r="OID10" s="507"/>
      <c r="OIE10" s="507"/>
      <c r="OIF10" s="507"/>
      <c r="OIG10" s="507"/>
      <c r="OIH10" s="507"/>
      <c r="OII10" s="507"/>
      <c r="OIJ10" s="508"/>
      <c r="OIK10" s="503" t="s">
        <v>87</v>
      </c>
      <c r="OIL10" s="507"/>
      <c r="OIM10" s="507"/>
      <c r="OIN10" s="507"/>
      <c r="OIO10" s="507"/>
      <c r="OIP10" s="507"/>
      <c r="OIQ10" s="507"/>
      <c r="OIR10" s="507"/>
      <c r="OIS10" s="507"/>
      <c r="OIT10" s="507"/>
      <c r="OIU10" s="507"/>
      <c r="OIV10" s="507"/>
      <c r="OIW10" s="507"/>
      <c r="OIX10" s="507"/>
      <c r="OIY10" s="507"/>
      <c r="OIZ10" s="508"/>
      <c r="OJA10" s="503" t="s">
        <v>87</v>
      </c>
      <c r="OJB10" s="507"/>
      <c r="OJC10" s="507"/>
      <c r="OJD10" s="507"/>
      <c r="OJE10" s="507"/>
      <c r="OJF10" s="507"/>
      <c r="OJG10" s="507"/>
      <c r="OJH10" s="507"/>
      <c r="OJI10" s="507"/>
      <c r="OJJ10" s="507"/>
      <c r="OJK10" s="507"/>
      <c r="OJL10" s="507"/>
      <c r="OJM10" s="507"/>
      <c r="OJN10" s="507"/>
      <c r="OJO10" s="507"/>
      <c r="OJP10" s="508"/>
      <c r="OJQ10" s="503" t="s">
        <v>87</v>
      </c>
      <c r="OJR10" s="507"/>
      <c r="OJS10" s="507"/>
      <c r="OJT10" s="507"/>
      <c r="OJU10" s="507"/>
      <c r="OJV10" s="507"/>
      <c r="OJW10" s="507"/>
      <c r="OJX10" s="507"/>
      <c r="OJY10" s="507"/>
      <c r="OJZ10" s="507"/>
      <c r="OKA10" s="507"/>
      <c r="OKB10" s="507"/>
      <c r="OKC10" s="507"/>
      <c r="OKD10" s="507"/>
      <c r="OKE10" s="507"/>
      <c r="OKF10" s="508"/>
      <c r="OKG10" s="503" t="s">
        <v>87</v>
      </c>
      <c r="OKH10" s="507"/>
      <c r="OKI10" s="507"/>
      <c r="OKJ10" s="507"/>
      <c r="OKK10" s="507"/>
      <c r="OKL10" s="507"/>
      <c r="OKM10" s="507"/>
      <c r="OKN10" s="507"/>
      <c r="OKO10" s="507"/>
      <c r="OKP10" s="507"/>
      <c r="OKQ10" s="507"/>
      <c r="OKR10" s="507"/>
      <c r="OKS10" s="507"/>
      <c r="OKT10" s="507"/>
      <c r="OKU10" s="507"/>
      <c r="OKV10" s="508"/>
      <c r="OKW10" s="503" t="s">
        <v>87</v>
      </c>
      <c r="OKX10" s="507"/>
      <c r="OKY10" s="507"/>
      <c r="OKZ10" s="507"/>
      <c r="OLA10" s="507"/>
      <c r="OLB10" s="507"/>
      <c r="OLC10" s="507"/>
      <c r="OLD10" s="507"/>
      <c r="OLE10" s="507"/>
      <c r="OLF10" s="507"/>
      <c r="OLG10" s="507"/>
      <c r="OLH10" s="507"/>
      <c r="OLI10" s="507"/>
      <c r="OLJ10" s="507"/>
      <c r="OLK10" s="507"/>
      <c r="OLL10" s="508"/>
      <c r="OLM10" s="503" t="s">
        <v>87</v>
      </c>
      <c r="OLN10" s="507"/>
      <c r="OLO10" s="507"/>
      <c r="OLP10" s="507"/>
      <c r="OLQ10" s="507"/>
      <c r="OLR10" s="507"/>
      <c r="OLS10" s="507"/>
      <c r="OLT10" s="507"/>
      <c r="OLU10" s="507"/>
      <c r="OLV10" s="507"/>
      <c r="OLW10" s="507"/>
      <c r="OLX10" s="507"/>
      <c r="OLY10" s="507"/>
      <c r="OLZ10" s="507"/>
      <c r="OMA10" s="507"/>
      <c r="OMB10" s="508"/>
      <c r="OMC10" s="503" t="s">
        <v>87</v>
      </c>
      <c r="OMD10" s="507"/>
      <c r="OME10" s="507"/>
      <c r="OMF10" s="507"/>
      <c r="OMG10" s="507"/>
      <c r="OMH10" s="507"/>
      <c r="OMI10" s="507"/>
      <c r="OMJ10" s="507"/>
      <c r="OMK10" s="507"/>
      <c r="OML10" s="507"/>
      <c r="OMM10" s="507"/>
      <c r="OMN10" s="507"/>
      <c r="OMO10" s="507"/>
      <c r="OMP10" s="507"/>
      <c r="OMQ10" s="507"/>
      <c r="OMR10" s="508"/>
      <c r="OMS10" s="503" t="s">
        <v>87</v>
      </c>
      <c r="OMT10" s="507"/>
      <c r="OMU10" s="507"/>
      <c r="OMV10" s="507"/>
      <c r="OMW10" s="507"/>
      <c r="OMX10" s="507"/>
      <c r="OMY10" s="507"/>
      <c r="OMZ10" s="507"/>
      <c r="ONA10" s="507"/>
      <c r="ONB10" s="507"/>
      <c r="ONC10" s="507"/>
      <c r="OND10" s="507"/>
      <c r="ONE10" s="507"/>
      <c r="ONF10" s="507"/>
      <c r="ONG10" s="507"/>
      <c r="ONH10" s="508"/>
      <c r="ONI10" s="503" t="s">
        <v>87</v>
      </c>
      <c r="ONJ10" s="507"/>
      <c r="ONK10" s="507"/>
      <c r="ONL10" s="507"/>
      <c r="ONM10" s="507"/>
      <c r="ONN10" s="507"/>
      <c r="ONO10" s="507"/>
      <c r="ONP10" s="507"/>
      <c r="ONQ10" s="507"/>
      <c r="ONR10" s="507"/>
      <c r="ONS10" s="507"/>
      <c r="ONT10" s="507"/>
      <c r="ONU10" s="507"/>
      <c r="ONV10" s="507"/>
      <c r="ONW10" s="507"/>
      <c r="ONX10" s="508"/>
      <c r="ONY10" s="503" t="s">
        <v>87</v>
      </c>
      <c r="ONZ10" s="507"/>
      <c r="OOA10" s="507"/>
      <c r="OOB10" s="507"/>
      <c r="OOC10" s="507"/>
      <c r="OOD10" s="507"/>
      <c r="OOE10" s="507"/>
      <c r="OOF10" s="507"/>
      <c r="OOG10" s="507"/>
      <c r="OOH10" s="507"/>
      <c r="OOI10" s="507"/>
      <c r="OOJ10" s="507"/>
      <c r="OOK10" s="507"/>
      <c r="OOL10" s="507"/>
      <c r="OOM10" s="507"/>
      <c r="OON10" s="508"/>
      <c r="OOO10" s="503" t="s">
        <v>87</v>
      </c>
      <c r="OOP10" s="507"/>
      <c r="OOQ10" s="507"/>
      <c r="OOR10" s="507"/>
      <c r="OOS10" s="507"/>
      <c r="OOT10" s="507"/>
      <c r="OOU10" s="507"/>
      <c r="OOV10" s="507"/>
      <c r="OOW10" s="507"/>
      <c r="OOX10" s="507"/>
      <c r="OOY10" s="507"/>
      <c r="OOZ10" s="507"/>
      <c r="OPA10" s="507"/>
      <c r="OPB10" s="507"/>
      <c r="OPC10" s="507"/>
      <c r="OPD10" s="508"/>
      <c r="OPE10" s="503" t="s">
        <v>87</v>
      </c>
      <c r="OPF10" s="507"/>
      <c r="OPG10" s="507"/>
      <c r="OPH10" s="507"/>
      <c r="OPI10" s="507"/>
      <c r="OPJ10" s="507"/>
      <c r="OPK10" s="507"/>
      <c r="OPL10" s="507"/>
      <c r="OPM10" s="507"/>
      <c r="OPN10" s="507"/>
      <c r="OPO10" s="507"/>
      <c r="OPP10" s="507"/>
      <c r="OPQ10" s="507"/>
      <c r="OPR10" s="507"/>
      <c r="OPS10" s="507"/>
      <c r="OPT10" s="508"/>
      <c r="OPU10" s="503" t="s">
        <v>87</v>
      </c>
      <c r="OPV10" s="507"/>
      <c r="OPW10" s="507"/>
      <c r="OPX10" s="507"/>
      <c r="OPY10" s="507"/>
      <c r="OPZ10" s="507"/>
      <c r="OQA10" s="507"/>
      <c r="OQB10" s="507"/>
      <c r="OQC10" s="507"/>
      <c r="OQD10" s="507"/>
      <c r="OQE10" s="507"/>
      <c r="OQF10" s="507"/>
      <c r="OQG10" s="507"/>
      <c r="OQH10" s="507"/>
      <c r="OQI10" s="507"/>
      <c r="OQJ10" s="508"/>
      <c r="OQK10" s="503" t="s">
        <v>87</v>
      </c>
      <c r="OQL10" s="507"/>
      <c r="OQM10" s="507"/>
      <c r="OQN10" s="507"/>
      <c r="OQO10" s="507"/>
      <c r="OQP10" s="507"/>
      <c r="OQQ10" s="507"/>
      <c r="OQR10" s="507"/>
      <c r="OQS10" s="507"/>
      <c r="OQT10" s="507"/>
      <c r="OQU10" s="507"/>
      <c r="OQV10" s="507"/>
      <c r="OQW10" s="507"/>
      <c r="OQX10" s="507"/>
      <c r="OQY10" s="507"/>
      <c r="OQZ10" s="508"/>
      <c r="ORA10" s="503" t="s">
        <v>87</v>
      </c>
      <c r="ORB10" s="507"/>
      <c r="ORC10" s="507"/>
      <c r="ORD10" s="507"/>
      <c r="ORE10" s="507"/>
      <c r="ORF10" s="507"/>
      <c r="ORG10" s="507"/>
      <c r="ORH10" s="507"/>
      <c r="ORI10" s="507"/>
      <c r="ORJ10" s="507"/>
      <c r="ORK10" s="507"/>
      <c r="ORL10" s="507"/>
      <c r="ORM10" s="507"/>
      <c r="ORN10" s="507"/>
      <c r="ORO10" s="507"/>
      <c r="ORP10" s="508"/>
      <c r="ORQ10" s="503" t="s">
        <v>87</v>
      </c>
      <c r="ORR10" s="507"/>
      <c r="ORS10" s="507"/>
      <c r="ORT10" s="507"/>
      <c r="ORU10" s="507"/>
      <c r="ORV10" s="507"/>
      <c r="ORW10" s="507"/>
      <c r="ORX10" s="507"/>
      <c r="ORY10" s="507"/>
      <c r="ORZ10" s="507"/>
      <c r="OSA10" s="507"/>
      <c r="OSB10" s="507"/>
      <c r="OSC10" s="507"/>
      <c r="OSD10" s="507"/>
      <c r="OSE10" s="507"/>
      <c r="OSF10" s="508"/>
      <c r="OSG10" s="503" t="s">
        <v>87</v>
      </c>
      <c r="OSH10" s="507"/>
      <c r="OSI10" s="507"/>
      <c r="OSJ10" s="507"/>
      <c r="OSK10" s="507"/>
      <c r="OSL10" s="507"/>
      <c r="OSM10" s="507"/>
      <c r="OSN10" s="507"/>
      <c r="OSO10" s="507"/>
      <c r="OSP10" s="507"/>
      <c r="OSQ10" s="507"/>
      <c r="OSR10" s="507"/>
      <c r="OSS10" s="507"/>
      <c r="OST10" s="507"/>
      <c r="OSU10" s="507"/>
      <c r="OSV10" s="508"/>
      <c r="OSW10" s="503" t="s">
        <v>87</v>
      </c>
      <c r="OSX10" s="507"/>
      <c r="OSY10" s="507"/>
      <c r="OSZ10" s="507"/>
      <c r="OTA10" s="507"/>
      <c r="OTB10" s="507"/>
      <c r="OTC10" s="507"/>
      <c r="OTD10" s="507"/>
      <c r="OTE10" s="507"/>
      <c r="OTF10" s="507"/>
      <c r="OTG10" s="507"/>
      <c r="OTH10" s="507"/>
      <c r="OTI10" s="507"/>
      <c r="OTJ10" s="507"/>
      <c r="OTK10" s="507"/>
      <c r="OTL10" s="508"/>
      <c r="OTM10" s="503" t="s">
        <v>87</v>
      </c>
      <c r="OTN10" s="507"/>
      <c r="OTO10" s="507"/>
      <c r="OTP10" s="507"/>
      <c r="OTQ10" s="507"/>
      <c r="OTR10" s="507"/>
      <c r="OTS10" s="507"/>
      <c r="OTT10" s="507"/>
      <c r="OTU10" s="507"/>
      <c r="OTV10" s="507"/>
      <c r="OTW10" s="507"/>
      <c r="OTX10" s="507"/>
      <c r="OTY10" s="507"/>
      <c r="OTZ10" s="507"/>
      <c r="OUA10" s="507"/>
      <c r="OUB10" s="508"/>
      <c r="OUC10" s="503" t="s">
        <v>87</v>
      </c>
      <c r="OUD10" s="507"/>
      <c r="OUE10" s="507"/>
      <c r="OUF10" s="507"/>
      <c r="OUG10" s="507"/>
      <c r="OUH10" s="507"/>
      <c r="OUI10" s="507"/>
      <c r="OUJ10" s="507"/>
      <c r="OUK10" s="507"/>
      <c r="OUL10" s="507"/>
      <c r="OUM10" s="507"/>
      <c r="OUN10" s="507"/>
      <c r="OUO10" s="507"/>
      <c r="OUP10" s="507"/>
      <c r="OUQ10" s="507"/>
      <c r="OUR10" s="508"/>
      <c r="OUS10" s="503" t="s">
        <v>87</v>
      </c>
      <c r="OUT10" s="507"/>
      <c r="OUU10" s="507"/>
      <c r="OUV10" s="507"/>
      <c r="OUW10" s="507"/>
      <c r="OUX10" s="507"/>
      <c r="OUY10" s="507"/>
      <c r="OUZ10" s="507"/>
      <c r="OVA10" s="507"/>
      <c r="OVB10" s="507"/>
      <c r="OVC10" s="507"/>
      <c r="OVD10" s="507"/>
      <c r="OVE10" s="507"/>
      <c r="OVF10" s="507"/>
      <c r="OVG10" s="507"/>
      <c r="OVH10" s="508"/>
      <c r="OVI10" s="503" t="s">
        <v>87</v>
      </c>
      <c r="OVJ10" s="507"/>
      <c r="OVK10" s="507"/>
      <c r="OVL10" s="507"/>
      <c r="OVM10" s="507"/>
      <c r="OVN10" s="507"/>
      <c r="OVO10" s="507"/>
      <c r="OVP10" s="507"/>
      <c r="OVQ10" s="507"/>
      <c r="OVR10" s="507"/>
      <c r="OVS10" s="507"/>
      <c r="OVT10" s="507"/>
      <c r="OVU10" s="507"/>
      <c r="OVV10" s="507"/>
      <c r="OVW10" s="507"/>
      <c r="OVX10" s="508"/>
      <c r="OVY10" s="503" t="s">
        <v>87</v>
      </c>
      <c r="OVZ10" s="507"/>
      <c r="OWA10" s="507"/>
      <c r="OWB10" s="507"/>
      <c r="OWC10" s="507"/>
      <c r="OWD10" s="507"/>
      <c r="OWE10" s="507"/>
      <c r="OWF10" s="507"/>
      <c r="OWG10" s="507"/>
      <c r="OWH10" s="507"/>
      <c r="OWI10" s="507"/>
      <c r="OWJ10" s="507"/>
      <c r="OWK10" s="507"/>
      <c r="OWL10" s="507"/>
      <c r="OWM10" s="507"/>
      <c r="OWN10" s="508"/>
      <c r="OWO10" s="503" t="s">
        <v>87</v>
      </c>
      <c r="OWP10" s="507"/>
      <c r="OWQ10" s="507"/>
      <c r="OWR10" s="507"/>
      <c r="OWS10" s="507"/>
      <c r="OWT10" s="507"/>
      <c r="OWU10" s="507"/>
      <c r="OWV10" s="507"/>
      <c r="OWW10" s="507"/>
      <c r="OWX10" s="507"/>
      <c r="OWY10" s="507"/>
      <c r="OWZ10" s="507"/>
      <c r="OXA10" s="507"/>
      <c r="OXB10" s="507"/>
      <c r="OXC10" s="507"/>
      <c r="OXD10" s="508"/>
      <c r="OXE10" s="503" t="s">
        <v>87</v>
      </c>
      <c r="OXF10" s="507"/>
      <c r="OXG10" s="507"/>
      <c r="OXH10" s="507"/>
      <c r="OXI10" s="507"/>
      <c r="OXJ10" s="507"/>
      <c r="OXK10" s="507"/>
      <c r="OXL10" s="507"/>
      <c r="OXM10" s="507"/>
      <c r="OXN10" s="507"/>
      <c r="OXO10" s="507"/>
      <c r="OXP10" s="507"/>
      <c r="OXQ10" s="507"/>
      <c r="OXR10" s="507"/>
      <c r="OXS10" s="507"/>
      <c r="OXT10" s="508"/>
      <c r="OXU10" s="503" t="s">
        <v>87</v>
      </c>
      <c r="OXV10" s="507"/>
      <c r="OXW10" s="507"/>
      <c r="OXX10" s="507"/>
      <c r="OXY10" s="507"/>
      <c r="OXZ10" s="507"/>
      <c r="OYA10" s="507"/>
      <c r="OYB10" s="507"/>
      <c r="OYC10" s="507"/>
      <c r="OYD10" s="507"/>
      <c r="OYE10" s="507"/>
      <c r="OYF10" s="507"/>
      <c r="OYG10" s="507"/>
      <c r="OYH10" s="507"/>
      <c r="OYI10" s="507"/>
      <c r="OYJ10" s="508"/>
      <c r="OYK10" s="503" t="s">
        <v>87</v>
      </c>
      <c r="OYL10" s="507"/>
      <c r="OYM10" s="507"/>
      <c r="OYN10" s="507"/>
      <c r="OYO10" s="507"/>
      <c r="OYP10" s="507"/>
      <c r="OYQ10" s="507"/>
      <c r="OYR10" s="507"/>
      <c r="OYS10" s="507"/>
      <c r="OYT10" s="507"/>
      <c r="OYU10" s="507"/>
      <c r="OYV10" s="507"/>
      <c r="OYW10" s="507"/>
      <c r="OYX10" s="507"/>
      <c r="OYY10" s="507"/>
      <c r="OYZ10" s="508"/>
      <c r="OZA10" s="503" t="s">
        <v>87</v>
      </c>
      <c r="OZB10" s="507"/>
      <c r="OZC10" s="507"/>
      <c r="OZD10" s="507"/>
      <c r="OZE10" s="507"/>
      <c r="OZF10" s="507"/>
      <c r="OZG10" s="507"/>
      <c r="OZH10" s="507"/>
      <c r="OZI10" s="507"/>
      <c r="OZJ10" s="507"/>
      <c r="OZK10" s="507"/>
      <c r="OZL10" s="507"/>
      <c r="OZM10" s="507"/>
      <c r="OZN10" s="507"/>
      <c r="OZO10" s="507"/>
      <c r="OZP10" s="508"/>
      <c r="OZQ10" s="503" t="s">
        <v>87</v>
      </c>
      <c r="OZR10" s="507"/>
      <c r="OZS10" s="507"/>
      <c r="OZT10" s="507"/>
      <c r="OZU10" s="507"/>
      <c r="OZV10" s="507"/>
      <c r="OZW10" s="507"/>
      <c r="OZX10" s="507"/>
      <c r="OZY10" s="507"/>
      <c r="OZZ10" s="507"/>
      <c r="PAA10" s="507"/>
      <c r="PAB10" s="507"/>
      <c r="PAC10" s="507"/>
      <c r="PAD10" s="507"/>
      <c r="PAE10" s="507"/>
      <c r="PAF10" s="508"/>
      <c r="PAG10" s="503" t="s">
        <v>87</v>
      </c>
      <c r="PAH10" s="507"/>
      <c r="PAI10" s="507"/>
      <c r="PAJ10" s="507"/>
      <c r="PAK10" s="507"/>
      <c r="PAL10" s="507"/>
      <c r="PAM10" s="507"/>
      <c r="PAN10" s="507"/>
      <c r="PAO10" s="507"/>
      <c r="PAP10" s="507"/>
      <c r="PAQ10" s="507"/>
      <c r="PAR10" s="507"/>
      <c r="PAS10" s="507"/>
      <c r="PAT10" s="507"/>
      <c r="PAU10" s="507"/>
      <c r="PAV10" s="508"/>
      <c r="PAW10" s="503" t="s">
        <v>87</v>
      </c>
      <c r="PAX10" s="507"/>
      <c r="PAY10" s="507"/>
      <c r="PAZ10" s="507"/>
      <c r="PBA10" s="507"/>
      <c r="PBB10" s="507"/>
      <c r="PBC10" s="507"/>
      <c r="PBD10" s="507"/>
      <c r="PBE10" s="507"/>
      <c r="PBF10" s="507"/>
      <c r="PBG10" s="507"/>
      <c r="PBH10" s="507"/>
      <c r="PBI10" s="507"/>
      <c r="PBJ10" s="507"/>
      <c r="PBK10" s="507"/>
      <c r="PBL10" s="508"/>
      <c r="PBM10" s="503" t="s">
        <v>87</v>
      </c>
      <c r="PBN10" s="507"/>
      <c r="PBO10" s="507"/>
      <c r="PBP10" s="507"/>
      <c r="PBQ10" s="507"/>
      <c r="PBR10" s="507"/>
      <c r="PBS10" s="507"/>
      <c r="PBT10" s="507"/>
      <c r="PBU10" s="507"/>
      <c r="PBV10" s="507"/>
      <c r="PBW10" s="507"/>
      <c r="PBX10" s="507"/>
      <c r="PBY10" s="507"/>
      <c r="PBZ10" s="507"/>
      <c r="PCA10" s="507"/>
      <c r="PCB10" s="508"/>
      <c r="PCC10" s="503" t="s">
        <v>87</v>
      </c>
      <c r="PCD10" s="507"/>
      <c r="PCE10" s="507"/>
      <c r="PCF10" s="507"/>
      <c r="PCG10" s="507"/>
      <c r="PCH10" s="507"/>
      <c r="PCI10" s="507"/>
      <c r="PCJ10" s="507"/>
      <c r="PCK10" s="507"/>
      <c r="PCL10" s="507"/>
      <c r="PCM10" s="507"/>
      <c r="PCN10" s="507"/>
      <c r="PCO10" s="507"/>
      <c r="PCP10" s="507"/>
      <c r="PCQ10" s="507"/>
      <c r="PCR10" s="508"/>
      <c r="PCS10" s="503" t="s">
        <v>87</v>
      </c>
      <c r="PCT10" s="507"/>
      <c r="PCU10" s="507"/>
      <c r="PCV10" s="507"/>
      <c r="PCW10" s="507"/>
      <c r="PCX10" s="507"/>
      <c r="PCY10" s="507"/>
      <c r="PCZ10" s="507"/>
      <c r="PDA10" s="507"/>
      <c r="PDB10" s="507"/>
      <c r="PDC10" s="507"/>
      <c r="PDD10" s="507"/>
      <c r="PDE10" s="507"/>
      <c r="PDF10" s="507"/>
      <c r="PDG10" s="507"/>
      <c r="PDH10" s="508"/>
      <c r="PDI10" s="503" t="s">
        <v>87</v>
      </c>
      <c r="PDJ10" s="507"/>
      <c r="PDK10" s="507"/>
      <c r="PDL10" s="507"/>
      <c r="PDM10" s="507"/>
      <c r="PDN10" s="507"/>
      <c r="PDO10" s="507"/>
      <c r="PDP10" s="507"/>
      <c r="PDQ10" s="507"/>
      <c r="PDR10" s="507"/>
      <c r="PDS10" s="507"/>
      <c r="PDT10" s="507"/>
      <c r="PDU10" s="507"/>
      <c r="PDV10" s="507"/>
      <c r="PDW10" s="507"/>
      <c r="PDX10" s="508"/>
      <c r="PDY10" s="503" t="s">
        <v>87</v>
      </c>
      <c r="PDZ10" s="507"/>
      <c r="PEA10" s="507"/>
      <c r="PEB10" s="507"/>
      <c r="PEC10" s="507"/>
      <c r="PED10" s="507"/>
      <c r="PEE10" s="507"/>
      <c r="PEF10" s="507"/>
      <c r="PEG10" s="507"/>
      <c r="PEH10" s="507"/>
      <c r="PEI10" s="507"/>
      <c r="PEJ10" s="507"/>
      <c r="PEK10" s="507"/>
      <c r="PEL10" s="507"/>
      <c r="PEM10" s="507"/>
      <c r="PEN10" s="508"/>
      <c r="PEO10" s="503" t="s">
        <v>87</v>
      </c>
      <c r="PEP10" s="507"/>
      <c r="PEQ10" s="507"/>
      <c r="PER10" s="507"/>
      <c r="PES10" s="507"/>
      <c r="PET10" s="507"/>
      <c r="PEU10" s="507"/>
      <c r="PEV10" s="507"/>
      <c r="PEW10" s="507"/>
      <c r="PEX10" s="507"/>
      <c r="PEY10" s="507"/>
      <c r="PEZ10" s="507"/>
      <c r="PFA10" s="507"/>
      <c r="PFB10" s="507"/>
      <c r="PFC10" s="507"/>
      <c r="PFD10" s="508"/>
      <c r="PFE10" s="503" t="s">
        <v>87</v>
      </c>
      <c r="PFF10" s="507"/>
      <c r="PFG10" s="507"/>
      <c r="PFH10" s="507"/>
      <c r="PFI10" s="507"/>
      <c r="PFJ10" s="507"/>
      <c r="PFK10" s="507"/>
      <c r="PFL10" s="507"/>
      <c r="PFM10" s="507"/>
      <c r="PFN10" s="507"/>
      <c r="PFO10" s="507"/>
      <c r="PFP10" s="507"/>
      <c r="PFQ10" s="507"/>
      <c r="PFR10" s="507"/>
      <c r="PFS10" s="507"/>
      <c r="PFT10" s="508"/>
      <c r="PFU10" s="503" t="s">
        <v>87</v>
      </c>
      <c r="PFV10" s="507"/>
      <c r="PFW10" s="507"/>
      <c r="PFX10" s="507"/>
      <c r="PFY10" s="507"/>
      <c r="PFZ10" s="507"/>
      <c r="PGA10" s="507"/>
      <c r="PGB10" s="507"/>
      <c r="PGC10" s="507"/>
      <c r="PGD10" s="507"/>
      <c r="PGE10" s="507"/>
      <c r="PGF10" s="507"/>
      <c r="PGG10" s="507"/>
      <c r="PGH10" s="507"/>
      <c r="PGI10" s="507"/>
      <c r="PGJ10" s="508"/>
      <c r="PGK10" s="503" t="s">
        <v>87</v>
      </c>
      <c r="PGL10" s="507"/>
      <c r="PGM10" s="507"/>
      <c r="PGN10" s="507"/>
      <c r="PGO10" s="507"/>
      <c r="PGP10" s="507"/>
      <c r="PGQ10" s="507"/>
      <c r="PGR10" s="507"/>
      <c r="PGS10" s="507"/>
      <c r="PGT10" s="507"/>
      <c r="PGU10" s="507"/>
      <c r="PGV10" s="507"/>
      <c r="PGW10" s="507"/>
      <c r="PGX10" s="507"/>
      <c r="PGY10" s="507"/>
      <c r="PGZ10" s="508"/>
      <c r="PHA10" s="503" t="s">
        <v>87</v>
      </c>
      <c r="PHB10" s="507"/>
      <c r="PHC10" s="507"/>
      <c r="PHD10" s="507"/>
      <c r="PHE10" s="507"/>
      <c r="PHF10" s="507"/>
      <c r="PHG10" s="507"/>
      <c r="PHH10" s="507"/>
      <c r="PHI10" s="507"/>
      <c r="PHJ10" s="507"/>
      <c r="PHK10" s="507"/>
      <c r="PHL10" s="507"/>
      <c r="PHM10" s="507"/>
      <c r="PHN10" s="507"/>
      <c r="PHO10" s="507"/>
      <c r="PHP10" s="508"/>
      <c r="PHQ10" s="503" t="s">
        <v>87</v>
      </c>
      <c r="PHR10" s="507"/>
      <c r="PHS10" s="507"/>
      <c r="PHT10" s="507"/>
      <c r="PHU10" s="507"/>
      <c r="PHV10" s="507"/>
      <c r="PHW10" s="507"/>
      <c r="PHX10" s="507"/>
      <c r="PHY10" s="507"/>
      <c r="PHZ10" s="507"/>
      <c r="PIA10" s="507"/>
      <c r="PIB10" s="507"/>
      <c r="PIC10" s="507"/>
      <c r="PID10" s="507"/>
      <c r="PIE10" s="507"/>
      <c r="PIF10" s="508"/>
      <c r="PIG10" s="503" t="s">
        <v>87</v>
      </c>
      <c r="PIH10" s="507"/>
      <c r="PII10" s="507"/>
      <c r="PIJ10" s="507"/>
      <c r="PIK10" s="507"/>
      <c r="PIL10" s="507"/>
      <c r="PIM10" s="507"/>
      <c r="PIN10" s="507"/>
      <c r="PIO10" s="507"/>
      <c r="PIP10" s="507"/>
      <c r="PIQ10" s="507"/>
      <c r="PIR10" s="507"/>
      <c r="PIS10" s="507"/>
      <c r="PIT10" s="507"/>
      <c r="PIU10" s="507"/>
      <c r="PIV10" s="508"/>
      <c r="PIW10" s="503" t="s">
        <v>87</v>
      </c>
      <c r="PIX10" s="507"/>
      <c r="PIY10" s="507"/>
      <c r="PIZ10" s="507"/>
      <c r="PJA10" s="507"/>
      <c r="PJB10" s="507"/>
      <c r="PJC10" s="507"/>
      <c r="PJD10" s="507"/>
      <c r="PJE10" s="507"/>
      <c r="PJF10" s="507"/>
      <c r="PJG10" s="507"/>
      <c r="PJH10" s="507"/>
      <c r="PJI10" s="507"/>
      <c r="PJJ10" s="507"/>
      <c r="PJK10" s="507"/>
      <c r="PJL10" s="508"/>
      <c r="PJM10" s="503" t="s">
        <v>87</v>
      </c>
      <c r="PJN10" s="507"/>
      <c r="PJO10" s="507"/>
      <c r="PJP10" s="507"/>
      <c r="PJQ10" s="507"/>
      <c r="PJR10" s="507"/>
      <c r="PJS10" s="507"/>
      <c r="PJT10" s="507"/>
      <c r="PJU10" s="507"/>
      <c r="PJV10" s="507"/>
      <c r="PJW10" s="507"/>
      <c r="PJX10" s="507"/>
      <c r="PJY10" s="507"/>
      <c r="PJZ10" s="507"/>
      <c r="PKA10" s="507"/>
      <c r="PKB10" s="508"/>
      <c r="PKC10" s="503" t="s">
        <v>87</v>
      </c>
      <c r="PKD10" s="507"/>
      <c r="PKE10" s="507"/>
      <c r="PKF10" s="507"/>
      <c r="PKG10" s="507"/>
      <c r="PKH10" s="507"/>
      <c r="PKI10" s="507"/>
      <c r="PKJ10" s="507"/>
      <c r="PKK10" s="507"/>
      <c r="PKL10" s="507"/>
      <c r="PKM10" s="507"/>
      <c r="PKN10" s="507"/>
      <c r="PKO10" s="507"/>
      <c r="PKP10" s="507"/>
      <c r="PKQ10" s="507"/>
      <c r="PKR10" s="508"/>
      <c r="PKS10" s="503" t="s">
        <v>87</v>
      </c>
      <c r="PKT10" s="507"/>
      <c r="PKU10" s="507"/>
      <c r="PKV10" s="507"/>
      <c r="PKW10" s="507"/>
      <c r="PKX10" s="507"/>
      <c r="PKY10" s="507"/>
      <c r="PKZ10" s="507"/>
      <c r="PLA10" s="507"/>
      <c r="PLB10" s="507"/>
      <c r="PLC10" s="507"/>
      <c r="PLD10" s="507"/>
      <c r="PLE10" s="507"/>
      <c r="PLF10" s="507"/>
      <c r="PLG10" s="507"/>
      <c r="PLH10" s="508"/>
      <c r="PLI10" s="503" t="s">
        <v>87</v>
      </c>
      <c r="PLJ10" s="507"/>
      <c r="PLK10" s="507"/>
      <c r="PLL10" s="507"/>
      <c r="PLM10" s="507"/>
      <c r="PLN10" s="507"/>
      <c r="PLO10" s="507"/>
      <c r="PLP10" s="507"/>
      <c r="PLQ10" s="507"/>
      <c r="PLR10" s="507"/>
      <c r="PLS10" s="507"/>
      <c r="PLT10" s="507"/>
      <c r="PLU10" s="507"/>
      <c r="PLV10" s="507"/>
      <c r="PLW10" s="507"/>
      <c r="PLX10" s="508"/>
      <c r="PLY10" s="503" t="s">
        <v>87</v>
      </c>
      <c r="PLZ10" s="507"/>
      <c r="PMA10" s="507"/>
      <c r="PMB10" s="507"/>
      <c r="PMC10" s="507"/>
      <c r="PMD10" s="507"/>
      <c r="PME10" s="507"/>
      <c r="PMF10" s="507"/>
      <c r="PMG10" s="507"/>
      <c r="PMH10" s="507"/>
      <c r="PMI10" s="507"/>
      <c r="PMJ10" s="507"/>
      <c r="PMK10" s="507"/>
      <c r="PML10" s="507"/>
      <c r="PMM10" s="507"/>
      <c r="PMN10" s="508"/>
      <c r="PMO10" s="503" t="s">
        <v>87</v>
      </c>
      <c r="PMP10" s="507"/>
      <c r="PMQ10" s="507"/>
      <c r="PMR10" s="507"/>
      <c r="PMS10" s="507"/>
      <c r="PMT10" s="507"/>
      <c r="PMU10" s="507"/>
      <c r="PMV10" s="507"/>
      <c r="PMW10" s="507"/>
      <c r="PMX10" s="507"/>
      <c r="PMY10" s="507"/>
      <c r="PMZ10" s="507"/>
      <c r="PNA10" s="507"/>
      <c r="PNB10" s="507"/>
      <c r="PNC10" s="507"/>
      <c r="PND10" s="508"/>
      <c r="PNE10" s="503" t="s">
        <v>87</v>
      </c>
      <c r="PNF10" s="507"/>
      <c r="PNG10" s="507"/>
      <c r="PNH10" s="507"/>
      <c r="PNI10" s="507"/>
      <c r="PNJ10" s="507"/>
      <c r="PNK10" s="507"/>
      <c r="PNL10" s="507"/>
      <c r="PNM10" s="507"/>
      <c r="PNN10" s="507"/>
      <c r="PNO10" s="507"/>
      <c r="PNP10" s="507"/>
      <c r="PNQ10" s="507"/>
      <c r="PNR10" s="507"/>
      <c r="PNS10" s="507"/>
      <c r="PNT10" s="508"/>
      <c r="PNU10" s="503" t="s">
        <v>87</v>
      </c>
      <c r="PNV10" s="507"/>
      <c r="PNW10" s="507"/>
      <c r="PNX10" s="507"/>
      <c r="PNY10" s="507"/>
      <c r="PNZ10" s="507"/>
      <c r="POA10" s="507"/>
      <c r="POB10" s="507"/>
      <c r="POC10" s="507"/>
      <c r="POD10" s="507"/>
      <c r="POE10" s="507"/>
      <c r="POF10" s="507"/>
      <c r="POG10" s="507"/>
      <c r="POH10" s="507"/>
      <c r="POI10" s="507"/>
      <c r="POJ10" s="508"/>
      <c r="POK10" s="503" t="s">
        <v>87</v>
      </c>
      <c r="POL10" s="507"/>
      <c r="POM10" s="507"/>
      <c r="PON10" s="507"/>
      <c r="POO10" s="507"/>
      <c r="POP10" s="507"/>
      <c r="POQ10" s="507"/>
      <c r="POR10" s="507"/>
      <c r="POS10" s="507"/>
      <c r="POT10" s="507"/>
      <c r="POU10" s="507"/>
      <c r="POV10" s="507"/>
      <c r="POW10" s="507"/>
      <c r="POX10" s="507"/>
      <c r="POY10" s="507"/>
      <c r="POZ10" s="508"/>
      <c r="PPA10" s="503" t="s">
        <v>87</v>
      </c>
      <c r="PPB10" s="507"/>
      <c r="PPC10" s="507"/>
      <c r="PPD10" s="507"/>
      <c r="PPE10" s="507"/>
      <c r="PPF10" s="507"/>
      <c r="PPG10" s="507"/>
      <c r="PPH10" s="507"/>
      <c r="PPI10" s="507"/>
      <c r="PPJ10" s="507"/>
      <c r="PPK10" s="507"/>
      <c r="PPL10" s="507"/>
      <c r="PPM10" s="507"/>
      <c r="PPN10" s="507"/>
      <c r="PPO10" s="507"/>
      <c r="PPP10" s="508"/>
      <c r="PPQ10" s="503" t="s">
        <v>87</v>
      </c>
      <c r="PPR10" s="507"/>
      <c r="PPS10" s="507"/>
      <c r="PPT10" s="507"/>
      <c r="PPU10" s="507"/>
      <c r="PPV10" s="507"/>
      <c r="PPW10" s="507"/>
      <c r="PPX10" s="507"/>
      <c r="PPY10" s="507"/>
      <c r="PPZ10" s="507"/>
      <c r="PQA10" s="507"/>
      <c r="PQB10" s="507"/>
      <c r="PQC10" s="507"/>
      <c r="PQD10" s="507"/>
      <c r="PQE10" s="507"/>
      <c r="PQF10" s="508"/>
      <c r="PQG10" s="503" t="s">
        <v>87</v>
      </c>
      <c r="PQH10" s="507"/>
      <c r="PQI10" s="507"/>
      <c r="PQJ10" s="507"/>
      <c r="PQK10" s="507"/>
      <c r="PQL10" s="507"/>
      <c r="PQM10" s="507"/>
      <c r="PQN10" s="507"/>
      <c r="PQO10" s="507"/>
      <c r="PQP10" s="507"/>
      <c r="PQQ10" s="507"/>
      <c r="PQR10" s="507"/>
      <c r="PQS10" s="507"/>
      <c r="PQT10" s="507"/>
      <c r="PQU10" s="507"/>
      <c r="PQV10" s="508"/>
      <c r="PQW10" s="503" t="s">
        <v>87</v>
      </c>
      <c r="PQX10" s="507"/>
      <c r="PQY10" s="507"/>
      <c r="PQZ10" s="507"/>
      <c r="PRA10" s="507"/>
      <c r="PRB10" s="507"/>
      <c r="PRC10" s="507"/>
      <c r="PRD10" s="507"/>
      <c r="PRE10" s="507"/>
      <c r="PRF10" s="507"/>
      <c r="PRG10" s="507"/>
      <c r="PRH10" s="507"/>
      <c r="PRI10" s="507"/>
      <c r="PRJ10" s="507"/>
      <c r="PRK10" s="507"/>
      <c r="PRL10" s="508"/>
      <c r="PRM10" s="503" t="s">
        <v>87</v>
      </c>
      <c r="PRN10" s="507"/>
      <c r="PRO10" s="507"/>
      <c r="PRP10" s="507"/>
      <c r="PRQ10" s="507"/>
      <c r="PRR10" s="507"/>
      <c r="PRS10" s="507"/>
      <c r="PRT10" s="507"/>
      <c r="PRU10" s="507"/>
      <c r="PRV10" s="507"/>
      <c r="PRW10" s="507"/>
      <c r="PRX10" s="507"/>
      <c r="PRY10" s="507"/>
      <c r="PRZ10" s="507"/>
      <c r="PSA10" s="507"/>
      <c r="PSB10" s="508"/>
      <c r="PSC10" s="503" t="s">
        <v>87</v>
      </c>
      <c r="PSD10" s="507"/>
      <c r="PSE10" s="507"/>
      <c r="PSF10" s="507"/>
      <c r="PSG10" s="507"/>
      <c r="PSH10" s="507"/>
      <c r="PSI10" s="507"/>
      <c r="PSJ10" s="507"/>
      <c r="PSK10" s="507"/>
      <c r="PSL10" s="507"/>
      <c r="PSM10" s="507"/>
      <c r="PSN10" s="507"/>
      <c r="PSO10" s="507"/>
      <c r="PSP10" s="507"/>
      <c r="PSQ10" s="507"/>
      <c r="PSR10" s="508"/>
      <c r="PSS10" s="503" t="s">
        <v>87</v>
      </c>
      <c r="PST10" s="507"/>
      <c r="PSU10" s="507"/>
      <c r="PSV10" s="507"/>
      <c r="PSW10" s="507"/>
      <c r="PSX10" s="507"/>
      <c r="PSY10" s="507"/>
      <c r="PSZ10" s="507"/>
      <c r="PTA10" s="507"/>
      <c r="PTB10" s="507"/>
      <c r="PTC10" s="507"/>
      <c r="PTD10" s="507"/>
      <c r="PTE10" s="507"/>
      <c r="PTF10" s="507"/>
      <c r="PTG10" s="507"/>
      <c r="PTH10" s="508"/>
      <c r="PTI10" s="503" t="s">
        <v>87</v>
      </c>
      <c r="PTJ10" s="507"/>
      <c r="PTK10" s="507"/>
      <c r="PTL10" s="507"/>
      <c r="PTM10" s="507"/>
      <c r="PTN10" s="507"/>
      <c r="PTO10" s="507"/>
      <c r="PTP10" s="507"/>
      <c r="PTQ10" s="507"/>
      <c r="PTR10" s="507"/>
      <c r="PTS10" s="507"/>
      <c r="PTT10" s="507"/>
      <c r="PTU10" s="507"/>
      <c r="PTV10" s="507"/>
      <c r="PTW10" s="507"/>
      <c r="PTX10" s="508"/>
      <c r="PTY10" s="503" t="s">
        <v>87</v>
      </c>
      <c r="PTZ10" s="507"/>
      <c r="PUA10" s="507"/>
      <c r="PUB10" s="507"/>
      <c r="PUC10" s="507"/>
      <c r="PUD10" s="507"/>
      <c r="PUE10" s="507"/>
      <c r="PUF10" s="507"/>
      <c r="PUG10" s="507"/>
      <c r="PUH10" s="507"/>
      <c r="PUI10" s="507"/>
      <c r="PUJ10" s="507"/>
      <c r="PUK10" s="507"/>
      <c r="PUL10" s="507"/>
      <c r="PUM10" s="507"/>
      <c r="PUN10" s="508"/>
      <c r="PUO10" s="503" t="s">
        <v>87</v>
      </c>
      <c r="PUP10" s="507"/>
      <c r="PUQ10" s="507"/>
      <c r="PUR10" s="507"/>
      <c r="PUS10" s="507"/>
      <c r="PUT10" s="507"/>
      <c r="PUU10" s="507"/>
      <c r="PUV10" s="507"/>
      <c r="PUW10" s="507"/>
      <c r="PUX10" s="507"/>
      <c r="PUY10" s="507"/>
      <c r="PUZ10" s="507"/>
      <c r="PVA10" s="507"/>
      <c r="PVB10" s="507"/>
      <c r="PVC10" s="507"/>
      <c r="PVD10" s="508"/>
      <c r="PVE10" s="503" t="s">
        <v>87</v>
      </c>
      <c r="PVF10" s="507"/>
      <c r="PVG10" s="507"/>
      <c r="PVH10" s="507"/>
      <c r="PVI10" s="507"/>
      <c r="PVJ10" s="507"/>
      <c r="PVK10" s="507"/>
      <c r="PVL10" s="507"/>
      <c r="PVM10" s="507"/>
      <c r="PVN10" s="507"/>
      <c r="PVO10" s="507"/>
      <c r="PVP10" s="507"/>
      <c r="PVQ10" s="507"/>
      <c r="PVR10" s="507"/>
      <c r="PVS10" s="507"/>
      <c r="PVT10" s="508"/>
      <c r="PVU10" s="503" t="s">
        <v>87</v>
      </c>
      <c r="PVV10" s="507"/>
      <c r="PVW10" s="507"/>
      <c r="PVX10" s="507"/>
      <c r="PVY10" s="507"/>
      <c r="PVZ10" s="507"/>
      <c r="PWA10" s="507"/>
      <c r="PWB10" s="507"/>
      <c r="PWC10" s="507"/>
      <c r="PWD10" s="507"/>
      <c r="PWE10" s="507"/>
      <c r="PWF10" s="507"/>
      <c r="PWG10" s="507"/>
      <c r="PWH10" s="507"/>
      <c r="PWI10" s="507"/>
      <c r="PWJ10" s="508"/>
      <c r="PWK10" s="503" t="s">
        <v>87</v>
      </c>
      <c r="PWL10" s="507"/>
      <c r="PWM10" s="507"/>
      <c r="PWN10" s="507"/>
      <c r="PWO10" s="507"/>
      <c r="PWP10" s="507"/>
      <c r="PWQ10" s="507"/>
      <c r="PWR10" s="507"/>
      <c r="PWS10" s="507"/>
      <c r="PWT10" s="507"/>
      <c r="PWU10" s="507"/>
      <c r="PWV10" s="507"/>
      <c r="PWW10" s="507"/>
      <c r="PWX10" s="507"/>
      <c r="PWY10" s="507"/>
      <c r="PWZ10" s="508"/>
      <c r="PXA10" s="503" t="s">
        <v>87</v>
      </c>
      <c r="PXB10" s="507"/>
      <c r="PXC10" s="507"/>
      <c r="PXD10" s="507"/>
      <c r="PXE10" s="507"/>
      <c r="PXF10" s="507"/>
      <c r="PXG10" s="507"/>
      <c r="PXH10" s="507"/>
      <c r="PXI10" s="507"/>
      <c r="PXJ10" s="507"/>
      <c r="PXK10" s="507"/>
      <c r="PXL10" s="507"/>
      <c r="PXM10" s="507"/>
      <c r="PXN10" s="507"/>
      <c r="PXO10" s="507"/>
      <c r="PXP10" s="508"/>
      <c r="PXQ10" s="503" t="s">
        <v>87</v>
      </c>
      <c r="PXR10" s="507"/>
      <c r="PXS10" s="507"/>
      <c r="PXT10" s="507"/>
      <c r="PXU10" s="507"/>
      <c r="PXV10" s="507"/>
      <c r="PXW10" s="507"/>
      <c r="PXX10" s="507"/>
      <c r="PXY10" s="507"/>
      <c r="PXZ10" s="507"/>
      <c r="PYA10" s="507"/>
      <c r="PYB10" s="507"/>
      <c r="PYC10" s="507"/>
      <c r="PYD10" s="507"/>
      <c r="PYE10" s="507"/>
      <c r="PYF10" s="508"/>
      <c r="PYG10" s="503" t="s">
        <v>87</v>
      </c>
      <c r="PYH10" s="507"/>
      <c r="PYI10" s="507"/>
      <c r="PYJ10" s="507"/>
      <c r="PYK10" s="507"/>
      <c r="PYL10" s="507"/>
      <c r="PYM10" s="507"/>
      <c r="PYN10" s="507"/>
      <c r="PYO10" s="507"/>
      <c r="PYP10" s="507"/>
      <c r="PYQ10" s="507"/>
      <c r="PYR10" s="507"/>
      <c r="PYS10" s="507"/>
      <c r="PYT10" s="507"/>
      <c r="PYU10" s="507"/>
      <c r="PYV10" s="508"/>
      <c r="PYW10" s="503" t="s">
        <v>87</v>
      </c>
      <c r="PYX10" s="507"/>
      <c r="PYY10" s="507"/>
      <c r="PYZ10" s="507"/>
      <c r="PZA10" s="507"/>
      <c r="PZB10" s="507"/>
      <c r="PZC10" s="507"/>
      <c r="PZD10" s="507"/>
      <c r="PZE10" s="507"/>
      <c r="PZF10" s="507"/>
      <c r="PZG10" s="507"/>
      <c r="PZH10" s="507"/>
      <c r="PZI10" s="507"/>
      <c r="PZJ10" s="507"/>
      <c r="PZK10" s="507"/>
      <c r="PZL10" s="508"/>
      <c r="PZM10" s="503" t="s">
        <v>87</v>
      </c>
      <c r="PZN10" s="507"/>
      <c r="PZO10" s="507"/>
      <c r="PZP10" s="507"/>
      <c r="PZQ10" s="507"/>
      <c r="PZR10" s="507"/>
      <c r="PZS10" s="507"/>
      <c r="PZT10" s="507"/>
      <c r="PZU10" s="507"/>
      <c r="PZV10" s="507"/>
      <c r="PZW10" s="507"/>
      <c r="PZX10" s="507"/>
      <c r="PZY10" s="507"/>
      <c r="PZZ10" s="507"/>
      <c r="QAA10" s="507"/>
      <c r="QAB10" s="508"/>
      <c r="QAC10" s="503" t="s">
        <v>87</v>
      </c>
      <c r="QAD10" s="507"/>
      <c r="QAE10" s="507"/>
      <c r="QAF10" s="507"/>
      <c r="QAG10" s="507"/>
      <c r="QAH10" s="507"/>
      <c r="QAI10" s="507"/>
      <c r="QAJ10" s="507"/>
      <c r="QAK10" s="507"/>
      <c r="QAL10" s="507"/>
      <c r="QAM10" s="507"/>
      <c r="QAN10" s="507"/>
      <c r="QAO10" s="507"/>
      <c r="QAP10" s="507"/>
      <c r="QAQ10" s="507"/>
      <c r="QAR10" s="508"/>
      <c r="QAS10" s="503" t="s">
        <v>87</v>
      </c>
      <c r="QAT10" s="507"/>
      <c r="QAU10" s="507"/>
      <c r="QAV10" s="507"/>
      <c r="QAW10" s="507"/>
      <c r="QAX10" s="507"/>
      <c r="QAY10" s="507"/>
      <c r="QAZ10" s="507"/>
      <c r="QBA10" s="507"/>
      <c r="QBB10" s="507"/>
      <c r="QBC10" s="507"/>
      <c r="QBD10" s="507"/>
      <c r="QBE10" s="507"/>
      <c r="QBF10" s="507"/>
      <c r="QBG10" s="507"/>
      <c r="QBH10" s="508"/>
      <c r="QBI10" s="503" t="s">
        <v>87</v>
      </c>
      <c r="QBJ10" s="507"/>
      <c r="QBK10" s="507"/>
      <c r="QBL10" s="507"/>
      <c r="QBM10" s="507"/>
      <c r="QBN10" s="507"/>
      <c r="QBO10" s="507"/>
      <c r="QBP10" s="507"/>
      <c r="QBQ10" s="507"/>
      <c r="QBR10" s="507"/>
      <c r="QBS10" s="507"/>
      <c r="QBT10" s="507"/>
      <c r="QBU10" s="507"/>
      <c r="QBV10" s="507"/>
      <c r="QBW10" s="507"/>
      <c r="QBX10" s="508"/>
      <c r="QBY10" s="503" t="s">
        <v>87</v>
      </c>
      <c r="QBZ10" s="507"/>
      <c r="QCA10" s="507"/>
      <c r="QCB10" s="507"/>
      <c r="QCC10" s="507"/>
      <c r="QCD10" s="507"/>
      <c r="QCE10" s="507"/>
      <c r="QCF10" s="507"/>
      <c r="QCG10" s="507"/>
      <c r="QCH10" s="507"/>
      <c r="QCI10" s="507"/>
      <c r="QCJ10" s="507"/>
      <c r="QCK10" s="507"/>
      <c r="QCL10" s="507"/>
      <c r="QCM10" s="507"/>
      <c r="QCN10" s="508"/>
      <c r="QCO10" s="503" t="s">
        <v>87</v>
      </c>
      <c r="QCP10" s="507"/>
      <c r="QCQ10" s="507"/>
      <c r="QCR10" s="507"/>
      <c r="QCS10" s="507"/>
      <c r="QCT10" s="507"/>
      <c r="QCU10" s="507"/>
      <c r="QCV10" s="507"/>
      <c r="QCW10" s="507"/>
      <c r="QCX10" s="507"/>
      <c r="QCY10" s="507"/>
      <c r="QCZ10" s="507"/>
      <c r="QDA10" s="507"/>
      <c r="QDB10" s="507"/>
      <c r="QDC10" s="507"/>
      <c r="QDD10" s="508"/>
      <c r="QDE10" s="503" t="s">
        <v>87</v>
      </c>
      <c r="QDF10" s="507"/>
      <c r="QDG10" s="507"/>
      <c r="QDH10" s="507"/>
      <c r="QDI10" s="507"/>
      <c r="QDJ10" s="507"/>
      <c r="QDK10" s="507"/>
      <c r="QDL10" s="507"/>
      <c r="QDM10" s="507"/>
      <c r="QDN10" s="507"/>
      <c r="QDO10" s="507"/>
      <c r="QDP10" s="507"/>
      <c r="QDQ10" s="507"/>
      <c r="QDR10" s="507"/>
      <c r="QDS10" s="507"/>
      <c r="QDT10" s="508"/>
      <c r="QDU10" s="503" t="s">
        <v>87</v>
      </c>
      <c r="QDV10" s="507"/>
      <c r="QDW10" s="507"/>
      <c r="QDX10" s="507"/>
      <c r="QDY10" s="507"/>
      <c r="QDZ10" s="507"/>
      <c r="QEA10" s="507"/>
      <c r="QEB10" s="507"/>
      <c r="QEC10" s="507"/>
      <c r="QED10" s="507"/>
      <c r="QEE10" s="507"/>
      <c r="QEF10" s="507"/>
      <c r="QEG10" s="507"/>
      <c r="QEH10" s="507"/>
      <c r="QEI10" s="507"/>
      <c r="QEJ10" s="508"/>
      <c r="QEK10" s="503" t="s">
        <v>87</v>
      </c>
      <c r="QEL10" s="507"/>
      <c r="QEM10" s="507"/>
      <c r="QEN10" s="507"/>
      <c r="QEO10" s="507"/>
      <c r="QEP10" s="507"/>
      <c r="QEQ10" s="507"/>
      <c r="QER10" s="507"/>
      <c r="QES10" s="507"/>
      <c r="QET10" s="507"/>
      <c r="QEU10" s="507"/>
      <c r="QEV10" s="507"/>
      <c r="QEW10" s="507"/>
      <c r="QEX10" s="507"/>
      <c r="QEY10" s="507"/>
      <c r="QEZ10" s="508"/>
      <c r="QFA10" s="503" t="s">
        <v>87</v>
      </c>
      <c r="QFB10" s="507"/>
      <c r="QFC10" s="507"/>
      <c r="QFD10" s="507"/>
      <c r="QFE10" s="507"/>
      <c r="QFF10" s="507"/>
      <c r="QFG10" s="507"/>
      <c r="QFH10" s="507"/>
      <c r="QFI10" s="507"/>
      <c r="QFJ10" s="507"/>
      <c r="QFK10" s="507"/>
      <c r="QFL10" s="507"/>
      <c r="QFM10" s="507"/>
      <c r="QFN10" s="507"/>
      <c r="QFO10" s="507"/>
      <c r="QFP10" s="508"/>
      <c r="QFQ10" s="503" t="s">
        <v>87</v>
      </c>
      <c r="QFR10" s="507"/>
      <c r="QFS10" s="507"/>
      <c r="QFT10" s="507"/>
      <c r="QFU10" s="507"/>
      <c r="QFV10" s="507"/>
      <c r="QFW10" s="507"/>
      <c r="QFX10" s="507"/>
      <c r="QFY10" s="507"/>
      <c r="QFZ10" s="507"/>
      <c r="QGA10" s="507"/>
      <c r="QGB10" s="507"/>
      <c r="QGC10" s="507"/>
      <c r="QGD10" s="507"/>
      <c r="QGE10" s="507"/>
      <c r="QGF10" s="508"/>
      <c r="QGG10" s="503" t="s">
        <v>87</v>
      </c>
      <c r="QGH10" s="507"/>
      <c r="QGI10" s="507"/>
      <c r="QGJ10" s="507"/>
      <c r="QGK10" s="507"/>
      <c r="QGL10" s="507"/>
      <c r="QGM10" s="507"/>
      <c r="QGN10" s="507"/>
      <c r="QGO10" s="507"/>
      <c r="QGP10" s="507"/>
      <c r="QGQ10" s="507"/>
      <c r="QGR10" s="507"/>
      <c r="QGS10" s="507"/>
      <c r="QGT10" s="507"/>
      <c r="QGU10" s="507"/>
      <c r="QGV10" s="508"/>
      <c r="QGW10" s="503" t="s">
        <v>87</v>
      </c>
      <c r="QGX10" s="507"/>
      <c r="QGY10" s="507"/>
      <c r="QGZ10" s="507"/>
      <c r="QHA10" s="507"/>
      <c r="QHB10" s="507"/>
      <c r="QHC10" s="507"/>
      <c r="QHD10" s="507"/>
      <c r="QHE10" s="507"/>
      <c r="QHF10" s="507"/>
      <c r="QHG10" s="507"/>
      <c r="QHH10" s="507"/>
      <c r="QHI10" s="507"/>
      <c r="QHJ10" s="507"/>
      <c r="QHK10" s="507"/>
      <c r="QHL10" s="508"/>
      <c r="QHM10" s="503" t="s">
        <v>87</v>
      </c>
      <c r="QHN10" s="507"/>
      <c r="QHO10" s="507"/>
      <c r="QHP10" s="507"/>
      <c r="QHQ10" s="507"/>
      <c r="QHR10" s="507"/>
      <c r="QHS10" s="507"/>
      <c r="QHT10" s="507"/>
      <c r="QHU10" s="507"/>
      <c r="QHV10" s="507"/>
      <c r="QHW10" s="507"/>
      <c r="QHX10" s="507"/>
      <c r="QHY10" s="507"/>
      <c r="QHZ10" s="507"/>
      <c r="QIA10" s="507"/>
      <c r="QIB10" s="508"/>
      <c r="QIC10" s="503" t="s">
        <v>87</v>
      </c>
      <c r="QID10" s="507"/>
      <c r="QIE10" s="507"/>
      <c r="QIF10" s="507"/>
      <c r="QIG10" s="507"/>
      <c r="QIH10" s="507"/>
      <c r="QII10" s="507"/>
      <c r="QIJ10" s="507"/>
      <c r="QIK10" s="507"/>
      <c r="QIL10" s="507"/>
      <c r="QIM10" s="507"/>
      <c r="QIN10" s="507"/>
      <c r="QIO10" s="507"/>
      <c r="QIP10" s="507"/>
      <c r="QIQ10" s="507"/>
      <c r="QIR10" s="508"/>
      <c r="QIS10" s="503" t="s">
        <v>87</v>
      </c>
      <c r="QIT10" s="507"/>
      <c r="QIU10" s="507"/>
      <c r="QIV10" s="507"/>
      <c r="QIW10" s="507"/>
      <c r="QIX10" s="507"/>
      <c r="QIY10" s="507"/>
      <c r="QIZ10" s="507"/>
      <c r="QJA10" s="507"/>
      <c r="QJB10" s="507"/>
      <c r="QJC10" s="507"/>
      <c r="QJD10" s="507"/>
      <c r="QJE10" s="507"/>
      <c r="QJF10" s="507"/>
      <c r="QJG10" s="507"/>
      <c r="QJH10" s="508"/>
      <c r="QJI10" s="503" t="s">
        <v>87</v>
      </c>
      <c r="QJJ10" s="507"/>
      <c r="QJK10" s="507"/>
      <c r="QJL10" s="507"/>
      <c r="QJM10" s="507"/>
      <c r="QJN10" s="507"/>
      <c r="QJO10" s="507"/>
      <c r="QJP10" s="507"/>
      <c r="QJQ10" s="507"/>
      <c r="QJR10" s="507"/>
      <c r="QJS10" s="507"/>
      <c r="QJT10" s="507"/>
      <c r="QJU10" s="507"/>
      <c r="QJV10" s="507"/>
      <c r="QJW10" s="507"/>
      <c r="QJX10" s="508"/>
      <c r="QJY10" s="503" t="s">
        <v>87</v>
      </c>
      <c r="QJZ10" s="507"/>
      <c r="QKA10" s="507"/>
      <c r="QKB10" s="507"/>
      <c r="QKC10" s="507"/>
      <c r="QKD10" s="507"/>
      <c r="QKE10" s="507"/>
      <c r="QKF10" s="507"/>
      <c r="QKG10" s="507"/>
      <c r="QKH10" s="507"/>
      <c r="QKI10" s="507"/>
      <c r="QKJ10" s="507"/>
      <c r="QKK10" s="507"/>
      <c r="QKL10" s="507"/>
      <c r="QKM10" s="507"/>
      <c r="QKN10" s="508"/>
      <c r="QKO10" s="503" t="s">
        <v>87</v>
      </c>
      <c r="QKP10" s="507"/>
      <c r="QKQ10" s="507"/>
      <c r="QKR10" s="507"/>
      <c r="QKS10" s="507"/>
      <c r="QKT10" s="507"/>
      <c r="QKU10" s="507"/>
      <c r="QKV10" s="507"/>
      <c r="QKW10" s="507"/>
      <c r="QKX10" s="507"/>
      <c r="QKY10" s="507"/>
      <c r="QKZ10" s="507"/>
      <c r="QLA10" s="507"/>
      <c r="QLB10" s="507"/>
      <c r="QLC10" s="507"/>
      <c r="QLD10" s="508"/>
      <c r="QLE10" s="503" t="s">
        <v>87</v>
      </c>
      <c r="QLF10" s="507"/>
      <c r="QLG10" s="507"/>
      <c r="QLH10" s="507"/>
      <c r="QLI10" s="507"/>
      <c r="QLJ10" s="507"/>
      <c r="QLK10" s="507"/>
      <c r="QLL10" s="507"/>
      <c r="QLM10" s="507"/>
      <c r="QLN10" s="507"/>
      <c r="QLO10" s="507"/>
      <c r="QLP10" s="507"/>
      <c r="QLQ10" s="507"/>
      <c r="QLR10" s="507"/>
      <c r="QLS10" s="507"/>
      <c r="QLT10" s="508"/>
      <c r="QLU10" s="503" t="s">
        <v>87</v>
      </c>
      <c r="QLV10" s="507"/>
      <c r="QLW10" s="507"/>
      <c r="QLX10" s="507"/>
      <c r="QLY10" s="507"/>
      <c r="QLZ10" s="507"/>
      <c r="QMA10" s="507"/>
      <c r="QMB10" s="507"/>
      <c r="QMC10" s="507"/>
      <c r="QMD10" s="507"/>
      <c r="QME10" s="507"/>
      <c r="QMF10" s="507"/>
      <c r="QMG10" s="507"/>
      <c r="QMH10" s="507"/>
      <c r="QMI10" s="507"/>
      <c r="QMJ10" s="508"/>
      <c r="QMK10" s="503" t="s">
        <v>87</v>
      </c>
      <c r="QML10" s="507"/>
      <c r="QMM10" s="507"/>
      <c r="QMN10" s="507"/>
      <c r="QMO10" s="507"/>
      <c r="QMP10" s="507"/>
      <c r="QMQ10" s="507"/>
      <c r="QMR10" s="507"/>
      <c r="QMS10" s="507"/>
      <c r="QMT10" s="507"/>
      <c r="QMU10" s="507"/>
      <c r="QMV10" s="507"/>
      <c r="QMW10" s="507"/>
      <c r="QMX10" s="507"/>
      <c r="QMY10" s="507"/>
      <c r="QMZ10" s="508"/>
      <c r="QNA10" s="503" t="s">
        <v>87</v>
      </c>
      <c r="QNB10" s="507"/>
      <c r="QNC10" s="507"/>
      <c r="QND10" s="507"/>
      <c r="QNE10" s="507"/>
      <c r="QNF10" s="507"/>
      <c r="QNG10" s="507"/>
      <c r="QNH10" s="507"/>
      <c r="QNI10" s="507"/>
      <c r="QNJ10" s="507"/>
      <c r="QNK10" s="507"/>
      <c r="QNL10" s="507"/>
      <c r="QNM10" s="507"/>
      <c r="QNN10" s="507"/>
      <c r="QNO10" s="507"/>
      <c r="QNP10" s="508"/>
      <c r="QNQ10" s="503" t="s">
        <v>87</v>
      </c>
      <c r="QNR10" s="507"/>
      <c r="QNS10" s="507"/>
      <c r="QNT10" s="507"/>
      <c r="QNU10" s="507"/>
      <c r="QNV10" s="507"/>
      <c r="QNW10" s="507"/>
      <c r="QNX10" s="507"/>
      <c r="QNY10" s="507"/>
      <c r="QNZ10" s="507"/>
      <c r="QOA10" s="507"/>
      <c r="QOB10" s="507"/>
      <c r="QOC10" s="507"/>
      <c r="QOD10" s="507"/>
      <c r="QOE10" s="507"/>
      <c r="QOF10" s="508"/>
      <c r="QOG10" s="503" t="s">
        <v>87</v>
      </c>
      <c r="QOH10" s="507"/>
      <c r="QOI10" s="507"/>
      <c r="QOJ10" s="507"/>
      <c r="QOK10" s="507"/>
      <c r="QOL10" s="507"/>
      <c r="QOM10" s="507"/>
      <c r="QON10" s="507"/>
      <c r="QOO10" s="507"/>
      <c r="QOP10" s="507"/>
      <c r="QOQ10" s="507"/>
      <c r="QOR10" s="507"/>
      <c r="QOS10" s="507"/>
      <c r="QOT10" s="507"/>
      <c r="QOU10" s="507"/>
      <c r="QOV10" s="508"/>
      <c r="QOW10" s="503" t="s">
        <v>87</v>
      </c>
      <c r="QOX10" s="507"/>
      <c r="QOY10" s="507"/>
      <c r="QOZ10" s="507"/>
      <c r="QPA10" s="507"/>
      <c r="QPB10" s="507"/>
      <c r="QPC10" s="507"/>
      <c r="QPD10" s="507"/>
      <c r="QPE10" s="507"/>
      <c r="QPF10" s="507"/>
      <c r="QPG10" s="507"/>
      <c r="QPH10" s="507"/>
      <c r="QPI10" s="507"/>
      <c r="QPJ10" s="507"/>
      <c r="QPK10" s="507"/>
      <c r="QPL10" s="508"/>
      <c r="QPM10" s="503" t="s">
        <v>87</v>
      </c>
      <c r="QPN10" s="507"/>
      <c r="QPO10" s="507"/>
      <c r="QPP10" s="507"/>
      <c r="QPQ10" s="507"/>
      <c r="QPR10" s="507"/>
      <c r="QPS10" s="507"/>
      <c r="QPT10" s="507"/>
      <c r="QPU10" s="507"/>
      <c r="QPV10" s="507"/>
      <c r="QPW10" s="507"/>
      <c r="QPX10" s="507"/>
      <c r="QPY10" s="507"/>
      <c r="QPZ10" s="507"/>
      <c r="QQA10" s="507"/>
      <c r="QQB10" s="508"/>
      <c r="QQC10" s="503" t="s">
        <v>87</v>
      </c>
      <c r="QQD10" s="507"/>
      <c r="QQE10" s="507"/>
      <c r="QQF10" s="507"/>
      <c r="QQG10" s="507"/>
      <c r="QQH10" s="507"/>
      <c r="QQI10" s="507"/>
      <c r="QQJ10" s="507"/>
      <c r="QQK10" s="507"/>
      <c r="QQL10" s="507"/>
      <c r="QQM10" s="507"/>
      <c r="QQN10" s="507"/>
      <c r="QQO10" s="507"/>
      <c r="QQP10" s="507"/>
      <c r="QQQ10" s="507"/>
      <c r="QQR10" s="508"/>
      <c r="QQS10" s="503" t="s">
        <v>87</v>
      </c>
      <c r="QQT10" s="507"/>
      <c r="QQU10" s="507"/>
      <c r="QQV10" s="507"/>
      <c r="QQW10" s="507"/>
      <c r="QQX10" s="507"/>
      <c r="QQY10" s="507"/>
      <c r="QQZ10" s="507"/>
      <c r="QRA10" s="507"/>
      <c r="QRB10" s="507"/>
      <c r="QRC10" s="507"/>
      <c r="QRD10" s="507"/>
      <c r="QRE10" s="507"/>
      <c r="QRF10" s="507"/>
      <c r="QRG10" s="507"/>
      <c r="QRH10" s="508"/>
      <c r="QRI10" s="503" t="s">
        <v>87</v>
      </c>
      <c r="QRJ10" s="507"/>
      <c r="QRK10" s="507"/>
      <c r="QRL10" s="507"/>
      <c r="QRM10" s="507"/>
      <c r="QRN10" s="507"/>
      <c r="QRO10" s="507"/>
      <c r="QRP10" s="507"/>
      <c r="QRQ10" s="507"/>
      <c r="QRR10" s="507"/>
      <c r="QRS10" s="507"/>
      <c r="QRT10" s="507"/>
      <c r="QRU10" s="507"/>
      <c r="QRV10" s="507"/>
      <c r="QRW10" s="507"/>
      <c r="QRX10" s="508"/>
      <c r="QRY10" s="503" t="s">
        <v>87</v>
      </c>
      <c r="QRZ10" s="507"/>
      <c r="QSA10" s="507"/>
      <c r="QSB10" s="507"/>
      <c r="QSC10" s="507"/>
      <c r="QSD10" s="507"/>
      <c r="QSE10" s="507"/>
      <c r="QSF10" s="507"/>
      <c r="QSG10" s="507"/>
      <c r="QSH10" s="507"/>
      <c r="QSI10" s="507"/>
      <c r="QSJ10" s="507"/>
      <c r="QSK10" s="507"/>
      <c r="QSL10" s="507"/>
      <c r="QSM10" s="507"/>
      <c r="QSN10" s="508"/>
      <c r="QSO10" s="503" t="s">
        <v>87</v>
      </c>
      <c r="QSP10" s="507"/>
      <c r="QSQ10" s="507"/>
      <c r="QSR10" s="507"/>
      <c r="QSS10" s="507"/>
      <c r="QST10" s="507"/>
      <c r="QSU10" s="507"/>
      <c r="QSV10" s="507"/>
      <c r="QSW10" s="507"/>
      <c r="QSX10" s="507"/>
      <c r="QSY10" s="507"/>
      <c r="QSZ10" s="507"/>
      <c r="QTA10" s="507"/>
      <c r="QTB10" s="507"/>
      <c r="QTC10" s="507"/>
      <c r="QTD10" s="508"/>
      <c r="QTE10" s="503" t="s">
        <v>87</v>
      </c>
      <c r="QTF10" s="507"/>
      <c r="QTG10" s="507"/>
      <c r="QTH10" s="507"/>
      <c r="QTI10" s="507"/>
      <c r="QTJ10" s="507"/>
      <c r="QTK10" s="507"/>
      <c r="QTL10" s="507"/>
      <c r="QTM10" s="507"/>
      <c r="QTN10" s="507"/>
      <c r="QTO10" s="507"/>
      <c r="QTP10" s="507"/>
      <c r="QTQ10" s="507"/>
      <c r="QTR10" s="507"/>
      <c r="QTS10" s="507"/>
      <c r="QTT10" s="508"/>
      <c r="QTU10" s="503" t="s">
        <v>87</v>
      </c>
      <c r="QTV10" s="507"/>
      <c r="QTW10" s="507"/>
      <c r="QTX10" s="507"/>
      <c r="QTY10" s="507"/>
      <c r="QTZ10" s="507"/>
      <c r="QUA10" s="507"/>
      <c r="QUB10" s="507"/>
      <c r="QUC10" s="507"/>
      <c r="QUD10" s="507"/>
      <c r="QUE10" s="507"/>
      <c r="QUF10" s="507"/>
      <c r="QUG10" s="507"/>
      <c r="QUH10" s="507"/>
      <c r="QUI10" s="507"/>
      <c r="QUJ10" s="508"/>
      <c r="QUK10" s="503" t="s">
        <v>87</v>
      </c>
      <c r="QUL10" s="507"/>
      <c r="QUM10" s="507"/>
      <c r="QUN10" s="507"/>
      <c r="QUO10" s="507"/>
      <c r="QUP10" s="507"/>
      <c r="QUQ10" s="507"/>
      <c r="QUR10" s="507"/>
      <c r="QUS10" s="507"/>
      <c r="QUT10" s="507"/>
      <c r="QUU10" s="507"/>
      <c r="QUV10" s="507"/>
      <c r="QUW10" s="507"/>
      <c r="QUX10" s="507"/>
      <c r="QUY10" s="507"/>
      <c r="QUZ10" s="508"/>
      <c r="QVA10" s="503" t="s">
        <v>87</v>
      </c>
      <c r="QVB10" s="507"/>
      <c r="QVC10" s="507"/>
      <c r="QVD10" s="507"/>
      <c r="QVE10" s="507"/>
      <c r="QVF10" s="507"/>
      <c r="QVG10" s="507"/>
      <c r="QVH10" s="507"/>
      <c r="QVI10" s="507"/>
      <c r="QVJ10" s="507"/>
      <c r="QVK10" s="507"/>
      <c r="QVL10" s="507"/>
      <c r="QVM10" s="507"/>
      <c r="QVN10" s="507"/>
      <c r="QVO10" s="507"/>
      <c r="QVP10" s="508"/>
      <c r="QVQ10" s="503" t="s">
        <v>87</v>
      </c>
      <c r="QVR10" s="507"/>
      <c r="QVS10" s="507"/>
      <c r="QVT10" s="507"/>
      <c r="QVU10" s="507"/>
      <c r="QVV10" s="507"/>
      <c r="QVW10" s="507"/>
      <c r="QVX10" s="507"/>
      <c r="QVY10" s="507"/>
      <c r="QVZ10" s="507"/>
      <c r="QWA10" s="507"/>
      <c r="QWB10" s="507"/>
      <c r="QWC10" s="507"/>
      <c r="QWD10" s="507"/>
      <c r="QWE10" s="507"/>
      <c r="QWF10" s="508"/>
      <c r="QWG10" s="503" t="s">
        <v>87</v>
      </c>
      <c r="QWH10" s="507"/>
      <c r="QWI10" s="507"/>
      <c r="QWJ10" s="507"/>
      <c r="QWK10" s="507"/>
      <c r="QWL10" s="507"/>
      <c r="QWM10" s="507"/>
      <c r="QWN10" s="507"/>
      <c r="QWO10" s="507"/>
      <c r="QWP10" s="507"/>
      <c r="QWQ10" s="507"/>
      <c r="QWR10" s="507"/>
      <c r="QWS10" s="507"/>
      <c r="QWT10" s="507"/>
      <c r="QWU10" s="507"/>
      <c r="QWV10" s="508"/>
      <c r="QWW10" s="503" t="s">
        <v>87</v>
      </c>
      <c r="QWX10" s="507"/>
      <c r="QWY10" s="507"/>
      <c r="QWZ10" s="507"/>
      <c r="QXA10" s="507"/>
      <c r="QXB10" s="507"/>
      <c r="QXC10" s="507"/>
      <c r="QXD10" s="507"/>
      <c r="QXE10" s="507"/>
      <c r="QXF10" s="507"/>
      <c r="QXG10" s="507"/>
      <c r="QXH10" s="507"/>
      <c r="QXI10" s="507"/>
      <c r="QXJ10" s="507"/>
      <c r="QXK10" s="507"/>
      <c r="QXL10" s="508"/>
      <c r="QXM10" s="503" t="s">
        <v>87</v>
      </c>
      <c r="QXN10" s="507"/>
      <c r="QXO10" s="507"/>
      <c r="QXP10" s="507"/>
      <c r="QXQ10" s="507"/>
      <c r="QXR10" s="507"/>
      <c r="QXS10" s="507"/>
      <c r="QXT10" s="507"/>
      <c r="QXU10" s="507"/>
      <c r="QXV10" s="507"/>
      <c r="QXW10" s="507"/>
      <c r="QXX10" s="507"/>
      <c r="QXY10" s="507"/>
      <c r="QXZ10" s="507"/>
      <c r="QYA10" s="507"/>
      <c r="QYB10" s="508"/>
      <c r="QYC10" s="503" t="s">
        <v>87</v>
      </c>
      <c r="QYD10" s="507"/>
      <c r="QYE10" s="507"/>
      <c r="QYF10" s="507"/>
      <c r="QYG10" s="507"/>
      <c r="QYH10" s="507"/>
      <c r="QYI10" s="507"/>
      <c r="QYJ10" s="507"/>
      <c r="QYK10" s="507"/>
      <c r="QYL10" s="507"/>
      <c r="QYM10" s="507"/>
      <c r="QYN10" s="507"/>
      <c r="QYO10" s="507"/>
      <c r="QYP10" s="507"/>
      <c r="QYQ10" s="507"/>
      <c r="QYR10" s="508"/>
      <c r="QYS10" s="503" t="s">
        <v>87</v>
      </c>
      <c r="QYT10" s="507"/>
      <c r="QYU10" s="507"/>
      <c r="QYV10" s="507"/>
      <c r="QYW10" s="507"/>
      <c r="QYX10" s="507"/>
      <c r="QYY10" s="507"/>
      <c r="QYZ10" s="507"/>
      <c r="QZA10" s="507"/>
      <c r="QZB10" s="507"/>
      <c r="QZC10" s="507"/>
      <c r="QZD10" s="507"/>
      <c r="QZE10" s="507"/>
      <c r="QZF10" s="507"/>
      <c r="QZG10" s="507"/>
      <c r="QZH10" s="508"/>
      <c r="QZI10" s="503" t="s">
        <v>87</v>
      </c>
      <c r="QZJ10" s="507"/>
      <c r="QZK10" s="507"/>
      <c r="QZL10" s="507"/>
      <c r="QZM10" s="507"/>
      <c r="QZN10" s="507"/>
      <c r="QZO10" s="507"/>
      <c r="QZP10" s="507"/>
      <c r="QZQ10" s="507"/>
      <c r="QZR10" s="507"/>
      <c r="QZS10" s="507"/>
      <c r="QZT10" s="507"/>
      <c r="QZU10" s="507"/>
      <c r="QZV10" s="507"/>
      <c r="QZW10" s="507"/>
      <c r="QZX10" s="508"/>
      <c r="QZY10" s="503" t="s">
        <v>87</v>
      </c>
      <c r="QZZ10" s="507"/>
      <c r="RAA10" s="507"/>
      <c r="RAB10" s="507"/>
      <c r="RAC10" s="507"/>
      <c r="RAD10" s="507"/>
      <c r="RAE10" s="507"/>
      <c r="RAF10" s="507"/>
      <c r="RAG10" s="507"/>
      <c r="RAH10" s="507"/>
      <c r="RAI10" s="507"/>
      <c r="RAJ10" s="507"/>
      <c r="RAK10" s="507"/>
      <c r="RAL10" s="507"/>
      <c r="RAM10" s="507"/>
      <c r="RAN10" s="508"/>
      <c r="RAO10" s="503" t="s">
        <v>87</v>
      </c>
      <c r="RAP10" s="507"/>
      <c r="RAQ10" s="507"/>
      <c r="RAR10" s="507"/>
      <c r="RAS10" s="507"/>
      <c r="RAT10" s="507"/>
      <c r="RAU10" s="507"/>
      <c r="RAV10" s="507"/>
      <c r="RAW10" s="507"/>
      <c r="RAX10" s="507"/>
      <c r="RAY10" s="507"/>
      <c r="RAZ10" s="507"/>
      <c r="RBA10" s="507"/>
      <c r="RBB10" s="507"/>
      <c r="RBC10" s="507"/>
      <c r="RBD10" s="508"/>
      <c r="RBE10" s="503" t="s">
        <v>87</v>
      </c>
      <c r="RBF10" s="507"/>
      <c r="RBG10" s="507"/>
      <c r="RBH10" s="507"/>
      <c r="RBI10" s="507"/>
      <c r="RBJ10" s="507"/>
      <c r="RBK10" s="507"/>
      <c r="RBL10" s="507"/>
      <c r="RBM10" s="507"/>
      <c r="RBN10" s="507"/>
      <c r="RBO10" s="507"/>
      <c r="RBP10" s="507"/>
      <c r="RBQ10" s="507"/>
      <c r="RBR10" s="507"/>
      <c r="RBS10" s="507"/>
      <c r="RBT10" s="508"/>
      <c r="RBU10" s="503" t="s">
        <v>87</v>
      </c>
      <c r="RBV10" s="507"/>
      <c r="RBW10" s="507"/>
      <c r="RBX10" s="507"/>
      <c r="RBY10" s="507"/>
      <c r="RBZ10" s="507"/>
      <c r="RCA10" s="507"/>
      <c r="RCB10" s="507"/>
      <c r="RCC10" s="507"/>
      <c r="RCD10" s="507"/>
      <c r="RCE10" s="507"/>
      <c r="RCF10" s="507"/>
      <c r="RCG10" s="507"/>
      <c r="RCH10" s="507"/>
      <c r="RCI10" s="507"/>
      <c r="RCJ10" s="508"/>
      <c r="RCK10" s="503" t="s">
        <v>87</v>
      </c>
      <c r="RCL10" s="507"/>
      <c r="RCM10" s="507"/>
      <c r="RCN10" s="507"/>
      <c r="RCO10" s="507"/>
      <c r="RCP10" s="507"/>
      <c r="RCQ10" s="507"/>
      <c r="RCR10" s="507"/>
      <c r="RCS10" s="507"/>
      <c r="RCT10" s="507"/>
      <c r="RCU10" s="507"/>
      <c r="RCV10" s="507"/>
      <c r="RCW10" s="507"/>
      <c r="RCX10" s="507"/>
      <c r="RCY10" s="507"/>
      <c r="RCZ10" s="508"/>
      <c r="RDA10" s="503" t="s">
        <v>87</v>
      </c>
      <c r="RDB10" s="507"/>
      <c r="RDC10" s="507"/>
      <c r="RDD10" s="507"/>
      <c r="RDE10" s="507"/>
      <c r="RDF10" s="507"/>
      <c r="RDG10" s="507"/>
      <c r="RDH10" s="507"/>
      <c r="RDI10" s="507"/>
      <c r="RDJ10" s="507"/>
      <c r="RDK10" s="507"/>
      <c r="RDL10" s="507"/>
      <c r="RDM10" s="507"/>
      <c r="RDN10" s="507"/>
      <c r="RDO10" s="507"/>
      <c r="RDP10" s="508"/>
      <c r="RDQ10" s="503" t="s">
        <v>87</v>
      </c>
      <c r="RDR10" s="507"/>
      <c r="RDS10" s="507"/>
      <c r="RDT10" s="507"/>
      <c r="RDU10" s="507"/>
      <c r="RDV10" s="507"/>
      <c r="RDW10" s="507"/>
      <c r="RDX10" s="507"/>
      <c r="RDY10" s="507"/>
      <c r="RDZ10" s="507"/>
      <c r="REA10" s="507"/>
      <c r="REB10" s="507"/>
      <c r="REC10" s="507"/>
      <c r="RED10" s="507"/>
      <c r="REE10" s="507"/>
      <c r="REF10" s="508"/>
      <c r="REG10" s="503" t="s">
        <v>87</v>
      </c>
      <c r="REH10" s="507"/>
      <c r="REI10" s="507"/>
      <c r="REJ10" s="507"/>
      <c r="REK10" s="507"/>
      <c r="REL10" s="507"/>
      <c r="REM10" s="507"/>
      <c r="REN10" s="507"/>
      <c r="REO10" s="507"/>
      <c r="REP10" s="507"/>
      <c r="REQ10" s="507"/>
      <c r="RER10" s="507"/>
      <c r="RES10" s="507"/>
      <c r="RET10" s="507"/>
      <c r="REU10" s="507"/>
      <c r="REV10" s="508"/>
      <c r="REW10" s="503" t="s">
        <v>87</v>
      </c>
      <c r="REX10" s="507"/>
      <c r="REY10" s="507"/>
      <c r="REZ10" s="507"/>
      <c r="RFA10" s="507"/>
      <c r="RFB10" s="507"/>
      <c r="RFC10" s="507"/>
      <c r="RFD10" s="507"/>
      <c r="RFE10" s="507"/>
      <c r="RFF10" s="507"/>
      <c r="RFG10" s="507"/>
      <c r="RFH10" s="507"/>
      <c r="RFI10" s="507"/>
      <c r="RFJ10" s="507"/>
      <c r="RFK10" s="507"/>
      <c r="RFL10" s="508"/>
      <c r="RFM10" s="503" t="s">
        <v>87</v>
      </c>
      <c r="RFN10" s="507"/>
      <c r="RFO10" s="507"/>
      <c r="RFP10" s="507"/>
      <c r="RFQ10" s="507"/>
      <c r="RFR10" s="507"/>
      <c r="RFS10" s="507"/>
      <c r="RFT10" s="507"/>
      <c r="RFU10" s="507"/>
      <c r="RFV10" s="507"/>
      <c r="RFW10" s="507"/>
      <c r="RFX10" s="507"/>
      <c r="RFY10" s="507"/>
      <c r="RFZ10" s="507"/>
      <c r="RGA10" s="507"/>
      <c r="RGB10" s="508"/>
      <c r="RGC10" s="503" t="s">
        <v>87</v>
      </c>
      <c r="RGD10" s="507"/>
      <c r="RGE10" s="507"/>
      <c r="RGF10" s="507"/>
      <c r="RGG10" s="507"/>
      <c r="RGH10" s="507"/>
      <c r="RGI10" s="507"/>
      <c r="RGJ10" s="507"/>
      <c r="RGK10" s="507"/>
      <c r="RGL10" s="507"/>
      <c r="RGM10" s="507"/>
      <c r="RGN10" s="507"/>
      <c r="RGO10" s="507"/>
      <c r="RGP10" s="507"/>
      <c r="RGQ10" s="507"/>
      <c r="RGR10" s="508"/>
      <c r="RGS10" s="503" t="s">
        <v>87</v>
      </c>
      <c r="RGT10" s="507"/>
      <c r="RGU10" s="507"/>
      <c r="RGV10" s="507"/>
      <c r="RGW10" s="507"/>
      <c r="RGX10" s="507"/>
      <c r="RGY10" s="507"/>
      <c r="RGZ10" s="507"/>
      <c r="RHA10" s="507"/>
      <c r="RHB10" s="507"/>
      <c r="RHC10" s="507"/>
      <c r="RHD10" s="507"/>
      <c r="RHE10" s="507"/>
      <c r="RHF10" s="507"/>
      <c r="RHG10" s="507"/>
      <c r="RHH10" s="508"/>
      <c r="RHI10" s="503" t="s">
        <v>87</v>
      </c>
      <c r="RHJ10" s="507"/>
      <c r="RHK10" s="507"/>
      <c r="RHL10" s="507"/>
      <c r="RHM10" s="507"/>
      <c r="RHN10" s="507"/>
      <c r="RHO10" s="507"/>
      <c r="RHP10" s="507"/>
      <c r="RHQ10" s="507"/>
      <c r="RHR10" s="507"/>
      <c r="RHS10" s="507"/>
      <c r="RHT10" s="507"/>
      <c r="RHU10" s="507"/>
      <c r="RHV10" s="507"/>
      <c r="RHW10" s="507"/>
      <c r="RHX10" s="508"/>
      <c r="RHY10" s="503" t="s">
        <v>87</v>
      </c>
      <c r="RHZ10" s="507"/>
      <c r="RIA10" s="507"/>
      <c r="RIB10" s="507"/>
      <c r="RIC10" s="507"/>
      <c r="RID10" s="507"/>
      <c r="RIE10" s="507"/>
      <c r="RIF10" s="507"/>
      <c r="RIG10" s="507"/>
      <c r="RIH10" s="507"/>
      <c r="RII10" s="507"/>
      <c r="RIJ10" s="507"/>
      <c r="RIK10" s="507"/>
      <c r="RIL10" s="507"/>
      <c r="RIM10" s="507"/>
      <c r="RIN10" s="508"/>
      <c r="RIO10" s="503" t="s">
        <v>87</v>
      </c>
      <c r="RIP10" s="507"/>
      <c r="RIQ10" s="507"/>
      <c r="RIR10" s="507"/>
      <c r="RIS10" s="507"/>
      <c r="RIT10" s="507"/>
      <c r="RIU10" s="507"/>
      <c r="RIV10" s="507"/>
      <c r="RIW10" s="507"/>
      <c r="RIX10" s="507"/>
      <c r="RIY10" s="507"/>
      <c r="RIZ10" s="507"/>
      <c r="RJA10" s="507"/>
      <c r="RJB10" s="507"/>
      <c r="RJC10" s="507"/>
      <c r="RJD10" s="508"/>
      <c r="RJE10" s="503" t="s">
        <v>87</v>
      </c>
      <c r="RJF10" s="507"/>
      <c r="RJG10" s="507"/>
      <c r="RJH10" s="507"/>
      <c r="RJI10" s="507"/>
      <c r="RJJ10" s="507"/>
      <c r="RJK10" s="507"/>
      <c r="RJL10" s="507"/>
      <c r="RJM10" s="507"/>
      <c r="RJN10" s="507"/>
      <c r="RJO10" s="507"/>
      <c r="RJP10" s="507"/>
      <c r="RJQ10" s="507"/>
      <c r="RJR10" s="507"/>
      <c r="RJS10" s="507"/>
      <c r="RJT10" s="508"/>
      <c r="RJU10" s="503" t="s">
        <v>87</v>
      </c>
      <c r="RJV10" s="507"/>
      <c r="RJW10" s="507"/>
      <c r="RJX10" s="507"/>
      <c r="RJY10" s="507"/>
      <c r="RJZ10" s="507"/>
      <c r="RKA10" s="507"/>
      <c r="RKB10" s="507"/>
      <c r="RKC10" s="507"/>
      <c r="RKD10" s="507"/>
      <c r="RKE10" s="507"/>
      <c r="RKF10" s="507"/>
      <c r="RKG10" s="507"/>
      <c r="RKH10" s="507"/>
      <c r="RKI10" s="507"/>
      <c r="RKJ10" s="508"/>
      <c r="RKK10" s="503" t="s">
        <v>87</v>
      </c>
      <c r="RKL10" s="507"/>
      <c r="RKM10" s="507"/>
      <c r="RKN10" s="507"/>
      <c r="RKO10" s="507"/>
      <c r="RKP10" s="507"/>
      <c r="RKQ10" s="507"/>
      <c r="RKR10" s="507"/>
      <c r="RKS10" s="507"/>
      <c r="RKT10" s="507"/>
      <c r="RKU10" s="507"/>
      <c r="RKV10" s="507"/>
      <c r="RKW10" s="507"/>
      <c r="RKX10" s="507"/>
      <c r="RKY10" s="507"/>
      <c r="RKZ10" s="508"/>
      <c r="RLA10" s="503" t="s">
        <v>87</v>
      </c>
      <c r="RLB10" s="507"/>
      <c r="RLC10" s="507"/>
      <c r="RLD10" s="507"/>
      <c r="RLE10" s="507"/>
      <c r="RLF10" s="507"/>
      <c r="RLG10" s="507"/>
      <c r="RLH10" s="507"/>
      <c r="RLI10" s="507"/>
      <c r="RLJ10" s="507"/>
      <c r="RLK10" s="507"/>
      <c r="RLL10" s="507"/>
      <c r="RLM10" s="507"/>
      <c r="RLN10" s="507"/>
      <c r="RLO10" s="507"/>
      <c r="RLP10" s="508"/>
      <c r="RLQ10" s="503" t="s">
        <v>87</v>
      </c>
      <c r="RLR10" s="507"/>
      <c r="RLS10" s="507"/>
      <c r="RLT10" s="507"/>
      <c r="RLU10" s="507"/>
      <c r="RLV10" s="507"/>
      <c r="RLW10" s="507"/>
      <c r="RLX10" s="507"/>
      <c r="RLY10" s="507"/>
      <c r="RLZ10" s="507"/>
      <c r="RMA10" s="507"/>
      <c r="RMB10" s="507"/>
      <c r="RMC10" s="507"/>
      <c r="RMD10" s="507"/>
      <c r="RME10" s="507"/>
      <c r="RMF10" s="508"/>
      <c r="RMG10" s="503" t="s">
        <v>87</v>
      </c>
      <c r="RMH10" s="507"/>
      <c r="RMI10" s="507"/>
      <c r="RMJ10" s="507"/>
      <c r="RMK10" s="507"/>
      <c r="RML10" s="507"/>
      <c r="RMM10" s="507"/>
      <c r="RMN10" s="507"/>
      <c r="RMO10" s="507"/>
      <c r="RMP10" s="507"/>
      <c r="RMQ10" s="507"/>
      <c r="RMR10" s="507"/>
      <c r="RMS10" s="507"/>
      <c r="RMT10" s="507"/>
      <c r="RMU10" s="507"/>
      <c r="RMV10" s="508"/>
      <c r="RMW10" s="503" t="s">
        <v>87</v>
      </c>
      <c r="RMX10" s="507"/>
      <c r="RMY10" s="507"/>
      <c r="RMZ10" s="507"/>
      <c r="RNA10" s="507"/>
      <c r="RNB10" s="507"/>
      <c r="RNC10" s="507"/>
      <c r="RND10" s="507"/>
      <c r="RNE10" s="507"/>
      <c r="RNF10" s="507"/>
      <c r="RNG10" s="507"/>
      <c r="RNH10" s="507"/>
      <c r="RNI10" s="507"/>
      <c r="RNJ10" s="507"/>
      <c r="RNK10" s="507"/>
      <c r="RNL10" s="508"/>
      <c r="RNM10" s="503" t="s">
        <v>87</v>
      </c>
      <c r="RNN10" s="507"/>
      <c r="RNO10" s="507"/>
      <c r="RNP10" s="507"/>
      <c r="RNQ10" s="507"/>
      <c r="RNR10" s="507"/>
      <c r="RNS10" s="507"/>
      <c r="RNT10" s="507"/>
      <c r="RNU10" s="507"/>
      <c r="RNV10" s="507"/>
      <c r="RNW10" s="507"/>
      <c r="RNX10" s="507"/>
      <c r="RNY10" s="507"/>
      <c r="RNZ10" s="507"/>
      <c r="ROA10" s="507"/>
      <c r="ROB10" s="508"/>
      <c r="ROC10" s="503" t="s">
        <v>87</v>
      </c>
      <c r="ROD10" s="507"/>
      <c r="ROE10" s="507"/>
      <c r="ROF10" s="507"/>
      <c r="ROG10" s="507"/>
      <c r="ROH10" s="507"/>
      <c r="ROI10" s="507"/>
      <c r="ROJ10" s="507"/>
      <c r="ROK10" s="507"/>
      <c r="ROL10" s="507"/>
      <c r="ROM10" s="507"/>
      <c r="RON10" s="507"/>
      <c r="ROO10" s="507"/>
      <c r="ROP10" s="507"/>
      <c r="ROQ10" s="507"/>
      <c r="ROR10" s="508"/>
      <c r="ROS10" s="503" t="s">
        <v>87</v>
      </c>
      <c r="ROT10" s="507"/>
      <c r="ROU10" s="507"/>
      <c r="ROV10" s="507"/>
      <c r="ROW10" s="507"/>
      <c r="ROX10" s="507"/>
      <c r="ROY10" s="507"/>
      <c r="ROZ10" s="507"/>
      <c r="RPA10" s="507"/>
      <c r="RPB10" s="507"/>
      <c r="RPC10" s="507"/>
      <c r="RPD10" s="507"/>
      <c r="RPE10" s="507"/>
      <c r="RPF10" s="507"/>
      <c r="RPG10" s="507"/>
      <c r="RPH10" s="508"/>
      <c r="RPI10" s="503" t="s">
        <v>87</v>
      </c>
      <c r="RPJ10" s="507"/>
      <c r="RPK10" s="507"/>
      <c r="RPL10" s="507"/>
      <c r="RPM10" s="507"/>
      <c r="RPN10" s="507"/>
      <c r="RPO10" s="507"/>
      <c r="RPP10" s="507"/>
      <c r="RPQ10" s="507"/>
      <c r="RPR10" s="507"/>
      <c r="RPS10" s="507"/>
      <c r="RPT10" s="507"/>
      <c r="RPU10" s="507"/>
      <c r="RPV10" s="507"/>
      <c r="RPW10" s="507"/>
      <c r="RPX10" s="508"/>
      <c r="RPY10" s="503" t="s">
        <v>87</v>
      </c>
      <c r="RPZ10" s="507"/>
      <c r="RQA10" s="507"/>
      <c r="RQB10" s="507"/>
      <c r="RQC10" s="507"/>
      <c r="RQD10" s="507"/>
      <c r="RQE10" s="507"/>
      <c r="RQF10" s="507"/>
      <c r="RQG10" s="507"/>
      <c r="RQH10" s="507"/>
      <c r="RQI10" s="507"/>
      <c r="RQJ10" s="507"/>
      <c r="RQK10" s="507"/>
      <c r="RQL10" s="507"/>
      <c r="RQM10" s="507"/>
      <c r="RQN10" s="508"/>
      <c r="RQO10" s="503" t="s">
        <v>87</v>
      </c>
      <c r="RQP10" s="507"/>
      <c r="RQQ10" s="507"/>
      <c r="RQR10" s="507"/>
      <c r="RQS10" s="507"/>
      <c r="RQT10" s="507"/>
      <c r="RQU10" s="507"/>
      <c r="RQV10" s="507"/>
      <c r="RQW10" s="507"/>
      <c r="RQX10" s="507"/>
      <c r="RQY10" s="507"/>
      <c r="RQZ10" s="507"/>
      <c r="RRA10" s="507"/>
      <c r="RRB10" s="507"/>
      <c r="RRC10" s="507"/>
      <c r="RRD10" s="508"/>
      <c r="RRE10" s="503" t="s">
        <v>87</v>
      </c>
      <c r="RRF10" s="507"/>
      <c r="RRG10" s="507"/>
      <c r="RRH10" s="507"/>
      <c r="RRI10" s="507"/>
      <c r="RRJ10" s="507"/>
      <c r="RRK10" s="507"/>
      <c r="RRL10" s="507"/>
      <c r="RRM10" s="507"/>
      <c r="RRN10" s="507"/>
      <c r="RRO10" s="507"/>
      <c r="RRP10" s="507"/>
      <c r="RRQ10" s="507"/>
      <c r="RRR10" s="507"/>
      <c r="RRS10" s="507"/>
      <c r="RRT10" s="508"/>
      <c r="RRU10" s="503" t="s">
        <v>87</v>
      </c>
      <c r="RRV10" s="507"/>
      <c r="RRW10" s="507"/>
      <c r="RRX10" s="507"/>
      <c r="RRY10" s="507"/>
      <c r="RRZ10" s="507"/>
      <c r="RSA10" s="507"/>
      <c r="RSB10" s="507"/>
      <c r="RSC10" s="507"/>
      <c r="RSD10" s="507"/>
      <c r="RSE10" s="507"/>
      <c r="RSF10" s="507"/>
      <c r="RSG10" s="507"/>
      <c r="RSH10" s="507"/>
      <c r="RSI10" s="507"/>
      <c r="RSJ10" s="508"/>
      <c r="RSK10" s="503" t="s">
        <v>87</v>
      </c>
      <c r="RSL10" s="507"/>
      <c r="RSM10" s="507"/>
      <c r="RSN10" s="507"/>
      <c r="RSO10" s="507"/>
      <c r="RSP10" s="507"/>
      <c r="RSQ10" s="507"/>
      <c r="RSR10" s="507"/>
      <c r="RSS10" s="507"/>
      <c r="RST10" s="507"/>
      <c r="RSU10" s="507"/>
      <c r="RSV10" s="507"/>
      <c r="RSW10" s="507"/>
      <c r="RSX10" s="507"/>
      <c r="RSY10" s="507"/>
      <c r="RSZ10" s="508"/>
      <c r="RTA10" s="503" t="s">
        <v>87</v>
      </c>
      <c r="RTB10" s="507"/>
      <c r="RTC10" s="507"/>
      <c r="RTD10" s="507"/>
      <c r="RTE10" s="507"/>
      <c r="RTF10" s="507"/>
      <c r="RTG10" s="507"/>
      <c r="RTH10" s="507"/>
      <c r="RTI10" s="507"/>
      <c r="RTJ10" s="507"/>
      <c r="RTK10" s="507"/>
      <c r="RTL10" s="507"/>
      <c r="RTM10" s="507"/>
      <c r="RTN10" s="507"/>
      <c r="RTO10" s="507"/>
      <c r="RTP10" s="508"/>
      <c r="RTQ10" s="503" t="s">
        <v>87</v>
      </c>
      <c r="RTR10" s="507"/>
      <c r="RTS10" s="507"/>
      <c r="RTT10" s="507"/>
      <c r="RTU10" s="507"/>
      <c r="RTV10" s="507"/>
      <c r="RTW10" s="507"/>
      <c r="RTX10" s="507"/>
      <c r="RTY10" s="507"/>
      <c r="RTZ10" s="507"/>
      <c r="RUA10" s="507"/>
      <c r="RUB10" s="507"/>
      <c r="RUC10" s="507"/>
      <c r="RUD10" s="507"/>
      <c r="RUE10" s="507"/>
      <c r="RUF10" s="508"/>
      <c r="RUG10" s="503" t="s">
        <v>87</v>
      </c>
      <c r="RUH10" s="507"/>
      <c r="RUI10" s="507"/>
      <c r="RUJ10" s="507"/>
      <c r="RUK10" s="507"/>
      <c r="RUL10" s="507"/>
      <c r="RUM10" s="507"/>
      <c r="RUN10" s="507"/>
      <c r="RUO10" s="507"/>
      <c r="RUP10" s="507"/>
      <c r="RUQ10" s="507"/>
      <c r="RUR10" s="507"/>
      <c r="RUS10" s="507"/>
      <c r="RUT10" s="507"/>
      <c r="RUU10" s="507"/>
      <c r="RUV10" s="508"/>
      <c r="RUW10" s="503" t="s">
        <v>87</v>
      </c>
      <c r="RUX10" s="507"/>
      <c r="RUY10" s="507"/>
      <c r="RUZ10" s="507"/>
      <c r="RVA10" s="507"/>
      <c r="RVB10" s="507"/>
      <c r="RVC10" s="507"/>
      <c r="RVD10" s="507"/>
      <c r="RVE10" s="507"/>
      <c r="RVF10" s="507"/>
      <c r="RVG10" s="507"/>
      <c r="RVH10" s="507"/>
      <c r="RVI10" s="507"/>
      <c r="RVJ10" s="507"/>
      <c r="RVK10" s="507"/>
      <c r="RVL10" s="508"/>
      <c r="RVM10" s="503" t="s">
        <v>87</v>
      </c>
      <c r="RVN10" s="507"/>
      <c r="RVO10" s="507"/>
      <c r="RVP10" s="507"/>
      <c r="RVQ10" s="507"/>
      <c r="RVR10" s="507"/>
      <c r="RVS10" s="507"/>
      <c r="RVT10" s="507"/>
      <c r="RVU10" s="507"/>
      <c r="RVV10" s="507"/>
      <c r="RVW10" s="507"/>
      <c r="RVX10" s="507"/>
      <c r="RVY10" s="507"/>
      <c r="RVZ10" s="507"/>
      <c r="RWA10" s="507"/>
      <c r="RWB10" s="508"/>
      <c r="RWC10" s="503" t="s">
        <v>87</v>
      </c>
      <c r="RWD10" s="507"/>
      <c r="RWE10" s="507"/>
      <c r="RWF10" s="507"/>
      <c r="RWG10" s="507"/>
      <c r="RWH10" s="507"/>
      <c r="RWI10" s="507"/>
      <c r="RWJ10" s="507"/>
      <c r="RWK10" s="507"/>
      <c r="RWL10" s="507"/>
      <c r="RWM10" s="507"/>
      <c r="RWN10" s="507"/>
      <c r="RWO10" s="507"/>
      <c r="RWP10" s="507"/>
      <c r="RWQ10" s="507"/>
      <c r="RWR10" s="508"/>
      <c r="RWS10" s="503" t="s">
        <v>87</v>
      </c>
      <c r="RWT10" s="507"/>
      <c r="RWU10" s="507"/>
      <c r="RWV10" s="507"/>
      <c r="RWW10" s="507"/>
      <c r="RWX10" s="507"/>
      <c r="RWY10" s="507"/>
      <c r="RWZ10" s="507"/>
      <c r="RXA10" s="507"/>
      <c r="RXB10" s="507"/>
      <c r="RXC10" s="507"/>
      <c r="RXD10" s="507"/>
      <c r="RXE10" s="507"/>
      <c r="RXF10" s="507"/>
      <c r="RXG10" s="507"/>
      <c r="RXH10" s="508"/>
      <c r="RXI10" s="503" t="s">
        <v>87</v>
      </c>
      <c r="RXJ10" s="507"/>
      <c r="RXK10" s="507"/>
      <c r="RXL10" s="507"/>
      <c r="RXM10" s="507"/>
      <c r="RXN10" s="507"/>
      <c r="RXO10" s="507"/>
      <c r="RXP10" s="507"/>
      <c r="RXQ10" s="507"/>
      <c r="RXR10" s="507"/>
      <c r="RXS10" s="507"/>
      <c r="RXT10" s="507"/>
      <c r="RXU10" s="507"/>
      <c r="RXV10" s="507"/>
      <c r="RXW10" s="507"/>
      <c r="RXX10" s="508"/>
      <c r="RXY10" s="503" t="s">
        <v>87</v>
      </c>
      <c r="RXZ10" s="507"/>
      <c r="RYA10" s="507"/>
      <c r="RYB10" s="507"/>
      <c r="RYC10" s="507"/>
      <c r="RYD10" s="507"/>
      <c r="RYE10" s="507"/>
      <c r="RYF10" s="507"/>
      <c r="RYG10" s="507"/>
      <c r="RYH10" s="507"/>
      <c r="RYI10" s="507"/>
      <c r="RYJ10" s="507"/>
      <c r="RYK10" s="507"/>
      <c r="RYL10" s="507"/>
      <c r="RYM10" s="507"/>
      <c r="RYN10" s="508"/>
      <c r="RYO10" s="503" t="s">
        <v>87</v>
      </c>
      <c r="RYP10" s="507"/>
      <c r="RYQ10" s="507"/>
      <c r="RYR10" s="507"/>
      <c r="RYS10" s="507"/>
      <c r="RYT10" s="507"/>
      <c r="RYU10" s="507"/>
      <c r="RYV10" s="507"/>
      <c r="RYW10" s="507"/>
      <c r="RYX10" s="507"/>
      <c r="RYY10" s="507"/>
      <c r="RYZ10" s="507"/>
      <c r="RZA10" s="507"/>
      <c r="RZB10" s="507"/>
      <c r="RZC10" s="507"/>
      <c r="RZD10" s="508"/>
      <c r="RZE10" s="503" t="s">
        <v>87</v>
      </c>
      <c r="RZF10" s="507"/>
      <c r="RZG10" s="507"/>
      <c r="RZH10" s="507"/>
      <c r="RZI10" s="507"/>
      <c r="RZJ10" s="507"/>
      <c r="RZK10" s="507"/>
      <c r="RZL10" s="507"/>
      <c r="RZM10" s="507"/>
      <c r="RZN10" s="507"/>
      <c r="RZO10" s="507"/>
      <c r="RZP10" s="507"/>
      <c r="RZQ10" s="507"/>
      <c r="RZR10" s="507"/>
      <c r="RZS10" s="507"/>
      <c r="RZT10" s="508"/>
      <c r="RZU10" s="503" t="s">
        <v>87</v>
      </c>
      <c r="RZV10" s="507"/>
      <c r="RZW10" s="507"/>
      <c r="RZX10" s="507"/>
      <c r="RZY10" s="507"/>
      <c r="RZZ10" s="507"/>
      <c r="SAA10" s="507"/>
      <c r="SAB10" s="507"/>
      <c r="SAC10" s="507"/>
      <c r="SAD10" s="507"/>
      <c r="SAE10" s="507"/>
      <c r="SAF10" s="507"/>
      <c r="SAG10" s="507"/>
      <c r="SAH10" s="507"/>
      <c r="SAI10" s="507"/>
      <c r="SAJ10" s="508"/>
      <c r="SAK10" s="503" t="s">
        <v>87</v>
      </c>
      <c r="SAL10" s="507"/>
      <c r="SAM10" s="507"/>
      <c r="SAN10" s="507"/>
      <c r="SAO10" s="507"/>
      <c r="SAP10" s="507"/>
      <c r="SAQ10" s="507"/>
      <c r="SAR10" s="507"/>
      <c r="SAS10" s="507"/>
      <c r="SAT10" s="507"/>
      <c r="SAU10" s="507"/>
      <c r="SAV10" s="507"/>
      <c r="SAW10" s="507"/>
      <c r="SAX10" s="507"/>
      <c r="SAY10" s="507"/>
      <c r="SAZ10" s="508"/>
      <c r="SBA10" s="503" t="s">
        <v>87</v>
      </c>
      <c r="SBB10" s="507"/>
      <c r="SBC10" s="507"/>
      <c r="SBD10" s="507"/>
      <c r="SBE10" s="507"/>
      <c r="SBF10" s="507"/>
      <c r="SBG10" s="507"/>
      <c r="SBH10" s="507"/>
      <c r="SBI10" s="507"/>
      <c r="SBJ10" s="507"/>
      <c r="SBK10" s="507"/>
      <c r="SBL10" s="507"/>
      <c r="SBM10" s="507"/>
      <c r="SBN10" s="507"/>
      <c r="SBO10" s="507"/>
      <c r="SBP10" s="508"/>
      <c r="SBQ10" s="503" t="s">
        <v>87</v>
      </c>
      <c r="SBR10" s="507"/>
      <c r="SBS10" s="507"/>
      <c r="SBT10" s="507"/>
      <c r="SBU10" s="507"/>
      <c r="SBV10" s="507"/>
      <c r="SBW10" s="507"/>
      <c r="SBX10" s="507"/>
      <c r="SBY10" s="507"/>
      <c r="SBZ10" s="507"/>
      <c r="SCA10" s="507"/>
      <c r="SCB10" s="507"/>
      <c r="SCC10" s="507"/>
      <c r="SCD10" s="507"/>
      <c r="SCE10" s="507"/>
      <c r="SCF10" s="508"/>
      <c r="SCG10" s="503" t="s">
        <v>87</v>
      </c>
      <c r="SCH10" s="507"/>
      <c r="SCI10" s="507"/>
      <c r="SCJ10" s="507"/>
      <c r="SCK10" s="507"/>
      <c r="SCL10" s="507"/>
      <c r="SCM10" s="507"/>
      <c r="SCN10" s="507"/>
      <c r="SCO10" s="507"/>
      <c r="SCP10" s="507"/>
      <c r="SCQ10" s="507"/>
      <c r="SCR10" s="507"/>
      <c r="SCS10" s="507"/>
      <c r="SCT10" s="507"/>
      <c r="SCU10" s="507"/>
      <c r="SCV10" s="508"/>
      <c r="SCW10" s="503" t="s">
        <v>87</v>
      </c>
      <c r="SCX10" s="507"/>
      <c r="SCY10" s="507"/>
      <c r="SCZ10" s="507"/>
      <c r="SDA10" s="507"/>
      <c r="SDB10" s="507"/>
      <c r="SDC10" s="507"/>
      <c r="SDD10" s="507"/>
      <c r="SDE10" s="507"/>
      <c r="SDF10" s="507"/>
      <c r="SDG10" s="507"/>
      <c r="SDH10" s="507"/>
      <c r="SDI10" s="507"/>
      <c r="SDJ10" s="507"/>
      <c r="SDK10" s="507"/>
      <c r="SDL10" s="508"/>
      <c r="SDM10" s="503" t="s">
        <v>87</v>
      </c>
      <c r="SDN10" s="507"/>
      <c r="SDO10" s="507"/>
      <c r="SDP10" s="507"/>
      <c r="SDQ10" s="507"/>
      <c r="SDR10" s="507"/>
      <c r="SDS10" s="507"/>
      <c r="SDT10" s="507"/>
      <c r="SDU10" s="507"/>
      <c r="SDV10" s="507"/>
      <c r="SDW10" s="507"/>
      <c r="SDX10" s="507"/>
      <c r="SDY10" s="507"/>
      <c r="SDZ10" s="507"/>
      <c r="SEA10" s="507"/>
      <c r="SEB10" s="508"/>
      <c r="SEC10" s="503" t="s">
        <v>87</v>
      </c>
      <c r="SED10" s="507"/>
      <c r="SEE10" s="507"/>
      <c r="SEF10" s="507"/>
      <c r="SEG10" s="507"/>
      <c r="SEH10" s="507"/>
      <c r="SEI10" s="507"/>
      <c r="SEJ10" s="507"/>
      <c r="SEK10" s="507"/>
      <c r="SEL10" s="507"/>
      <c r="SEM10" s="507"/>
      <c r="SEN10" s="507"/>
      <c r="SEO10" s="507"/>
      <c r="SEP10" s="507"/>
      <c r="SEQ10" s="507"/>
      <c r="SER10" s="508"/>
      <c r="SES10" s="503" t="s">
        <v>87</v>
      </c>
      <c r="SET10" s="507"/>
      <c r="SEU10" s="507"/>
      <c r="SEV10" s="507"/>
      <c r="SEW10" s="507"/>
      <c r="SEX10" s="507"/>
      <c r="SEY10" s="507"/>
      <c r="SEZ10" s="507"/>
      <c r="SFA10" s="507"/>
      <c r="SFB10" s="507"/>
      <c r="SFC10" s="507"/>
      <c r="SFD10" s="507"/>
      <c r="SFE10" s="507"/>
      <c r="SFF10" s="507"/>
      <c r="SFG10" s="507"/>
      <c r="SFH10" s="508"/>
      <c r="SFI10" s="503" t="s">
        <v>87</v>
      </c>
      <c r="SFJ10" s="507"/>
      <c r="SFK10" s="507"/>
      <c r="SFL10" s="507"/>
      <c r="SFM10" s="507"/>
      <c r="SFN10" s="507"/>
      <c r="SFO10" s="507"/>
      <c r="SFP10" s="507"/>
      <c r="SFQ10" s="507"/>
      <c r="SFR10" s="507"/>
      <c r="SFS10" s="507"/>
      <c r="SFT10" s="507"/>
      <c r="SFU10" s="507"/>
      <c r="SFV10" s="507"/>
      <c r="SFW10" s="507"/>
      <c r="SFX10" s="508"/>
      <c r="SFY10" s="503" t="s">
        <v>87</v>
      </c>
      <c r="SFZ10" s="507"/>
      <c r="SGA10" s="507"/>
      <c r="SGB10" s="507"/>
      <c r="SGC10" s="507"/>
      <c r="SGD10" s="507"/>
      <c r="SGE10" s="507"/>
      <c r="SGF10" s="507"/>
      <c r="SGG10" s="507"/>
      <c r="SGH10" s="507"/>
      <c r="SGI10" s="507"/>
      <c r="SGJ10" s="507"/>
      <c r="SGK10" s="507"/>
      <c r="SGL10" s="507"/>
      <c r="SGM10" s="507"/>
      <c r="SGN10" s="508"/>
      <c r="SGO10" s="503" t="s">
        <v>87</v>
      </c>
      <c r="SGP10" s="507"/>
      <c r="SGQ10" s="507"/>
      <c r="SGR10" s="507"/>
      <c r="SGS10" s="507"/>
      <c r="SGT10" s="507"/>
      <c r="SGU10" s="507"/>
      <c r="SGV10" s="507"/>
      <c r="SGW10" s="507"/>
      <c r="SGX10" s="507"/>
      <c r="SGY10" s="507"/>
      <c r="SGZ10" s="507"/>
      <c r="SHA10" s="507"/>
      <c r="SHB10" s="507"/>
      <c r="SHC10" s="507"/>
      <c r="SHD10" s="508"/>
      <c r="SHE10" s="503" t="s">
        <v>87</v>
      </c>
      <c r="SHF10" s="507"/>
      <c r="SHG10" s="507"/>
      <c r="SHH10" s="507"/>
      <c r="SHI10" s="507"/>
      <c r="SHJ10" s="507"/>
      <c r="SHK10" s="507"/>
      <c r="SHL10" s="507"/>
      <c r="SHM10" s="507"/>
      <c r="SHN10" s="507"/>
      <c r="SHO10" s="507"/>
      <c r="SHP10" s="507"/>
      <c r="SHQ10" s="507"/>
      <c r="SHR10" s="507"/>
      <c r="SHS10" s="507"/>
      <c r="SHT10" s="508"/>
      <c r="SHU10" s="503" t="s">
        <v>87</v>
      </c>
      <c r="SHV10" s="507"/>
      <c r="SHW10" s="507"/>
      <c r="SHX10" s="507"/>
      <c r="SHY10" s="507"/>
      <c r="SHZ10" s="507"/>
      <c r="SIA10" s="507"/>
      <c r="SIB10" s="507"/>
      <c r="SIC10" s="507"/>
      <c r="SID10" s="507"/>
      <c r="SIE10" s="507"/>
      <c r="SIF10" s="507"/>
      <c r="SIG10" s="507"/>
      <c r="SIH10" s="507"/>
      <c r="SII10" s="507"/>
      <c r="SIJ10" s="508"/>
      <c r="SIK10" s="503" t="s">
        <v>87</v>
      </c>
      <c r="SIL10" s="507"/>
      <c r="SIM10" s="507"/>
      <c r="SIN10" s="507"/>
      <c r="SIO10" s="507"/>
      <c r="SIP10" s="507"/>
      <c r="SIQ10" s="507"/>
      <c r="SIR10" s="507"/>
      <c r="SIS10" s="507"/>
      <c r="SIT10" s="507"/>
      <c r="SIU10" s="507"/>
      <c r="SIV10" s="507"/>
      <c r="SIW10" s="507"/>
      <c r="SIX10" s="507"/>
      <c r="SIY10" s="507"/>
      <c r="SIZ10" s="508"/>
      <c r="SJA10" s="503" t="s">
        <v>87</v>
      </c>
      <c r="SJB10" s="507"/>
      <c r="SJC10" s="507"/>
      <c r="SJD10" s="507"/>
      <c r="SJE10" s="507"/>
      <c r="SJF10" s="507"/>
      <c r="SJG10" s="507"/>
      <c r="SJH10" s="507"/>
      <c r="SJI10" s="507"/>
      <c r="SJJ10" s="507"/>
      <c r="SJK10" s="507"/>
      <c r="SJL10" s="507"/>
      <c r="SJM10" s="507"/>
      <c r="SJN10" s="507"/>
      <c r="SJO10" s="507"/>
      <c r="SJP10" s="508"/>
      <c r="SJQ10" s="503" t="s">
        <v>87</v>
      </c>
      <c r="SJR10" s="507"/>
      <c r="SJS10" s="507"/>
      <c r="SJT10" s="507"/>
      <c r="SJU10" s="507"/>
      <c r="SJV10" s="507"/>
      <c r="SJW10" s="507"/>
      <c r="SJX10" s="507"/>
      <c r="SJY10" s="507"/>
      <c r="SJZ10" s="507"/>
      <c r="SKA10" s="507"/>
      <c r="SKB10" s="507"/>
      <c r="SKC10" s="507"/>
      <c r="SKD10" s="507"/>
      <c r="SKE10" s="507"/>
      <c r="SKF10" s="508"/>
      <c r="SKG10" s="503" t="s">
        <v>87</v>
      </c>
      <c r="SKH10" s="507"/>
      <c r="SKI10" s="507"/>
      <c r="SKJ10" s="507"/>
      <c r="SKK10" s="507"/>
      <c r="SKL10" s="507"/>
      <c r="SKM10" s="507"/>
      <c r="SKN10" s="507"/>
      <c r="SKO10" s="507"/>
      <c r="SKP10" s="507"/>
      <c r="SKQ10" s="507"/>
      <c r="SKR10" s="507"/>
      <c r="SKS10" s="507"/>
      <c r="SKT10" s="507"/>
      <c r="SKU10" s="507"/>
      <c r="SKV10" s="508"/>
      <c r="SKW10" s="503" t="s">
        <v>87</v>
      </c>
      <c r="SKX10" s="507"/>
      <c r="SKY10" s="507"/>
      <c r="SKZ10" s="507"/>
      <c r="SLA10" s="507"/>
      <c r="SLB10" s="507"/>
      <c r="SLC10" s="507"/>
      <c r="SLD10" s="507"/>
      <c r="SLE10" s="507"/>
      <c r="SLF10" s="507"/>
      <c r="SLG10" s="507"/>
      <c r="SLH10" s="507"/>
      <c r="SLI10" s="507"/>
      <c r="SLJ10" s="507"/>
      <c r="SLK10" s="507"/>
      <c r="SLL10" s="508"/>
      <c r="SLM10" s="503" t="s">
        <v>87</v>
      </c>
      <c r="SLN10" s="507"/>
      <c r="SLO10" s="507"/>
      <c r="SLP10" s="507"/>
      <c r="SLQ10" s="507"/>
      <c r="SLR10" s="507"/>
      <c r="SLS10" s="507"/>
      <c r="SLT10" s="507"/>
      <c r="SLU10" s="507"/>
      <c r="SLV10" s="507"/>
      <c r="SLW10" s="507"/>
      <c r="SLX10" s="507"/>
      <c r="SLY10" s="507"/>
      <c r="SLZ10" s="507"/>
      <c r="SMA10" s="507"/>
      <c r="SMB10" s="508"/>
      <c r="SMC10" s="503" t="s">
        <v>87</v>
      </c>
      <c r="SMD10" s="507"/>
      <c r="SME10" s="507"/>
      <c r="SMF10" s="507"/>
      <c r="SMG10" s="507"/>
      <c r="SMH10" s="507"/>
      <c r="SMI10" s="507"/>
      <c r="SMJ10" s="507"/>
      <c r="SMK10" s="507"/>
      <c r="SML10" s="507"/>
      <c r="SMM10" s="507"/>
      <c r="SMN10" s="507"/>
      <c r="SMO10" s="507"/>
      <c r="SMP10" s="507"/>
      <c r="SMQ10" s="507"/>
      <c r="SMR10" s="508"/>
      <c r="SMS10" s="503" t="s">
        <v>87</v>
      </c>
      <c r="SMT10" s="507"/>
      <c r="SMU10" s="507"/>
      <c r="SMV10" s="507"/>
      <c r="SMW10" s="507"/>
      <c r="SMX10" s="507"/>
      <c r="SMY10" s="507"/>
      <c r="SMZ10" s="507"/>
      <c r="SNA10" s="507"/>
      <c r="SNB10" s="507"/>
      <c r="SNC10" s="507"/>
      <c r="SND10" s="507"/>
      <c r="SNE10" s="507"/>
      <c r="SNF10" s="507"/>
      <c r="SNG10" s="507"/>
      <c r="SNH10" s="508"/>
      <c r="SNI10" s="503" t="s">
        <v>87</v>
      </c>
      <c r="SNJ10" s="507"/>
      <c r="SNK10" s="507"/>
      <c r="SNL10" s="507"/>
      <c r="SNM10" s="507"/>
      <c r="SNN10" s="507"/>
      <c r="SNO10" s="507"/>
      <c r="SNP10" s="507"/>
      <c r="SNQ10" s="507"/>
      <c r="SNR10" s="507"/>
      <c r="SNS10" s="507"/>
      <c r="SNT10" s="507"/>
      <c r="SNU10" s="507"/>
      <c r="SNV10" s="507"/>
      <c r="SNW10" s="507"/>
      <c r="SNX10" s="508"/>
      <c r="SNY10" s="503" t="s">
        <v>87</v>
      </c>
      <c r="SNZ10" s="507"/>
      <c r="SOA10" s="507"/>
      <c r="SOB10" s="507"/>
      <c r="SOC10" s="507"/>
      <c r="SOD10" s="507"/>
      <c r="SOE10" s="507"/>
      <c r="SOF10" s="507"/>
      <c r="SOG10" s="507"/>
      <c r="SOH10" s="507"/>
      <c r="SOI10" s="507"/>
      <c r="SOJ10" s="507"/>
      <c r="SOK10" s="507"/>
      <c r="SOL10" s="507"/>
      <c r="SOM10" s="507"/>
      <c r="SON10" s="508"/>
      <c r="SOO10" s="503" t="s">
        <v>87</v>
      </c>
      <c r="SOP10" s="507"/>
      <c r="SOQ10" s="507"/>
      <c r="SOR10" s="507"/>
      <c r="SOS10" s="507"/>
      <c r="SOT10" s="507"/>
      <c r="SOU10" s="507"/>
      <c r="SOV10" s="507"/>
      <c r="SOW10" s="507"/>
      <c r="SOX10" s="507"/>
      <c r="SOY10" s="507"/>
      <c r="SOZ10" s="507"/>
      <c r="SPA10" s="507"/>
      <c r="SPB10" s="507"/>
      <c r="SPC10" s="507"/>
      <c r="SPD10" s="508"/>
      <c r="SPE10" s="503" t="s">
        <v>87</v>
      </c>
      <c r="SPF10" s="507"/>
      <c r="SPG10" s="507"/>
      <c r="SPH10" s="507"/>
      <c r="SPI10" s="507"/>
      <c r="SPJ10" s="507"/>
      <c r="SPK10" s="507"/>
      <c r="SPL10" s="507"/>
      <c r="SPM10" s="507"/>
      <c r="SPN10" s="507"/>
      <c r="SPO10" s="507"/>
      <c r="SPP10" s="507"/>
      <c r="SPQ10" s="507"/>
      <c r="SPR10" s="507"/>
      <c r="SPS10" s="507"/>
      <c r="SPT10" s="508"/>
      <c r="SPU10" s="503" t="s">
        <v>87</v>
      </c>
      <c r="SPV10" s="507"/>
      <c r="SPW10" s="507"/>
      <c r="SPX10" s="507"/>
      <c r="SPY10" s="507"/>
      <c r="SPZ10" s="507"/>
      <c r="SQA10" s="507"/>
      <c r="SQB10" s="507"/>
      <c r="SQC10" s="507"/>
      <c r="SQD10" s="507"/>
      <c r="SQE10" s="507"/>
      <c r="SQF10" s="507"/>
      <c r="SQG10" s="507"/>
      <c r="SQH10" s="507"/>
      <c r="SQI10" s="507"/>
      <c r="SQJ10" s="508"/>
      <c r="SQK10" s="503" t="s">
        <v>87</v>
      </c>
      <c r="SQL10" s="507"/>
      <c r="SQM10" s="507"/>
      <c r="SQN10" s="507"/>
      <c r="SQO10" s="507"/>
      <c r="SQP10" s="507"/>
      <c r="SQQ10" s="507"/>
      <c r="SQR10" s="507"/>
      <c r="SQS10" s="507"/>
      <c r="SQT10" s="507"/>
      <c r="SQU10" s="507"/>
      <c r="SQV10" s="507"/>
      <c r="SQW10" s="507"/>
      <c r="SQX10" s="507"/>
      <c r="SQY10" s="507"/>
      <c r="SQZ10" s="508"/>
      <c r="SRA10" s="503" t="s">
        <v>87</v>
      </c>
      <c r="SRB10" s="507"/>
      <c r="SRC10" s="507"/>
      <c r="SRD10" s="507"/>
      <c r="SRE10" s="507"/>
      <c r="SRF10" s="507"/>
      <c r="SRG10" s="507"/>
      <c r="SRH10" s="507"/>
      <c r="SRI10" s="507"/>
      <c r="SRJ10" s="507"/>
      <c r="SRK10" s="507"/>
      <c r="SRL10" s="507"/>
      <c r="SRM10" s="507"/>
      <c r="SRN10" s="507"/>
      <c r="SRO10" s="507"/>
      <c r="SRP10" s="508"/>
      <c r="SRQ10" s="503" t="s">
        <v>87</v>
      </c>
      <c r="SRR10" s="507"/>
      <c r="SRS10" s="507"/>
      <c r="SRT10" s="507"/>
      <c r="SRU10" s="507"/>
      <c r="SRV10" s="507"/>
      <c r="SRW10" s="507"/>
      <c r="SRX10" s="507"/>
      <c r="SRY10" s="507"/>
      <c r="SRZ10" s="507"/>
      <c r="SSA10" s="507"/>
      <c r="SSB10" s="507"/>
      <c r="SSC10" s="507"/>
      <c r="SSD10" s="507"/>
      <c r="SSE10" s="507"/>
      <c r="SSF10" s="508"/>
      <c r="SSG10" s="503" t="s">
        <v>87</v>
      </c>
      <c r="SSH10" s="507"/>
      <c r="SSI10" s="507"/>
      <c r="SSJ10" s="507"/>
      <c r="SSK10" s="507"/>
      <c r="SSL10" s="507"/>
      <c r="SSM10" s="507"/>
      <c r="SSN10" s="507"/>
      <c r="SSO10" s="507"/>
      <c r="SSP10" s="507"/>
      <c r="SSQ10" s="507"/>
      <c r="SSR10" s="507"/>
      <c r="SSS10" s="507"/>
      <c r="SST10" s="507"/>
      <c r="SSU10" s="507"/>
      <c r="SSV10" s="508"/>
      <c r="SSW10" s="503" t="s">
        <v>87</v>
      </c>
      <c r="SSX10" s="507"/>
      <c r="SSY10" s="507"/>
      <c r="SSZ10" s="507"/>
      <c r="STA10" s="507"/>
      <c r="STB10" s="507"/>
      <c r="STC10" s="507"/>
      <c r="STD10" s="507"/>
      <c r="STE10" s="507"/>
      <c r="STF10" s="507"/>
      <c r="STG10" s="507"/>
      <c r="STH10" s="507"/>
      <c r="STI10" s="507"/>
      <c r="STJ10" s="507"/>
      <c r="STK10" s="507"/>
      <c r="STL10" s="508"/>
      <c r="STM10" s="503" t="s">
        <v>87</v>
      </c>
      <c r="STN10" s="507"/>
      <c r="STO10" s="507"/>
      <c r="STP10" s="507"/>
      <c r="STQ10" s="507"/>
      <c r="STR10" s="507"/>
      <c r="STS10" s="507"/>
      <c r="STT10" s="507"/>
      <c r="STU10" s="507"/>
      <c r="STV10" s="507"/>
      <c r="STW10" s="507"/>
      <c r="STX10" s="507"/>
      <c r="STY10" s="507"/>
      <c r="STZ10" s="507"/>
      <c r="SUA10" s="507"/>
      <c r="SUB10" s="508"/>
      <c r="SUC10" s="503" t="s">
        <v>87</v>
      </c>
      <c r="SUD10" s="507"/>
      <c r="SUE10" s="507"/>
      <c r="SUF10" s="507"/>
      <c r="SUG10" s="507"/>
      <c r="SUH10" s="507"/>
      <c r="SUI10" s="507"/>
      <c r="SUJ10" s="507"/>
      <c r="SUK10" s="507"/>
      <c r="SUL10" s="507"/>
      <c r="SUM10" s="507"/>
      <c r="SUN10" s="507"/>
      <c r="SUO10" s="507"/>
      <c r="SUP10" s="507"/>
      <c r="SUQ10" s="507"/>
      <c r="SUR10" s="508"/>
      <c r="SUS10" s="503" t="s">
        <v>87</v>
      </c>
      <c r="SUT10" s="507"/>
      <c r="SUU10" s="507"/>
      <c r="SUV10" s="507"/>
      <c r="SUW10" s="507"/>
      <c r="SUX10" s="507"/>
      <c r="SUY10" s="507"/>
      <c r="SUZ10" s="507"/>
      <c r="SVA10" s="507"/>
      <c r="SVB10" s="507"/>
      <c r="SVC10" s="507"/>
      <c r="SVD10" s="507"/>
      <c r="SVE10" s="507"/>
      <c r="SVF10" s="507"/>
      <c r="SVG10" s="507"/>
      <c r="SVH10" s="508"/>
      <c r="SVI10" s="503" t="s">
        <v>87</v>
      </c>
      <c r="SVJ10" s="507"/>
      <c r="SVK10" s="507"/>
      <c r="SVL10" s="507"/>
      <c r="SVM10" s="507"/>
      <c r="SVN10" s="507"/>
      <c r="SVO10" s="507"/>
      <c r="SVP10" s="507"/>
      <c r="SVQ10" s="507"/>
      <c r="SVR10" s="507"/>
      <c r="SVS10" s="507"/>
      <c r="SVT10" s="507"/>
      <c r="SVU10" s="507"/>
      <c r="SVV10" s="507"/>
      <c r="SVW10" s="507"/>
      <c r="SVX10" s="508"/>
      <c r="SVY10" s="503" t="s">
        <v>87</v>
      </c>
      <c r="SVZ10" s="507"/>
      <c r="SWA10" s="507"/>
      <c r="SWB10" s="507"/>
      <c r="SWC10" s="507"/>
      <c r="SWD10" s="507"/>
      <c r="SWE10" s="507"/>
      <c r="SWF10" s="507"/>
      <c r="SWG10" s="507"/>
      <c r="SWH10" s="507"/>
      <c r="SWI10" s="507"/>
      <c r="SWJ10" s="507"/>
      <c r="SWK10" s="507"/>
      <c r="SWL10" s="507"/>
      <c r="SWM10" s="507"/>
      <c r="SWN10" s="508"/>
      <c r="SWO10" s="503" t="s">
        <v>87</v>
      </c>
      <c r="SWP10" s="507"/>
      <c r="SWQ10" s="507"/>
      <c r="SWR10" s="507"/>
      <c r="SWS10" s="507"/>
      <c r="SWT10" s="507"/>
      <c r="SWU10" s="507"/>
      <c r="SWV10" s="507"/>
      <c r="SWW10" s="507"/>
      <c r="SWX10" s="507"/>
      <c r="SWY10" s="507"/>
      <c r="SWZ10" s="507"/>
      <c r="SXA10" s="507"/>
      <c r="SXB10" s="507"/>
      <c r="SXC10" s="507"/>
      <c r="SXD10" s="508"/>
      <c r="SXE10" s="503" t="s">
        <v>87</v>
      </c>
      <c r="SXF10" s="507"/>
      <c r="SXG10" s="507"/>
      <c r="SXH10" s="507"/>
      <c r="SXI10" s="507"/>
      <c r="SXJ10" s="507"/>
      <c r="SXK10" s="507"/>
      <c r="SXL10" s="507"/>
      <c r="SXM10" s="507"/>
      <c r="SXN10" s="507"/>
      <c r="SXO10" s="507"/>
      <c r="SXP10" s="507"/>
      <c r="SXQ10" s="507"/>
      <c r="SXR10" s="507"/>
      <c r="SXS10" s="507"/>
      <c r="SXT10" s="508"/>
      <c r="SXU10" s="503" t="s">
        <v>87</v>
      </c>
      <c r="SXV10" s="507"/>
      <c r="SXW10" s="507"/>
      <c r="SXX10" s="507"/>
      <c r="SXY10" s="507"/>
      <c r="SXZ10" s="507"/>
      <c r="SYA10" s="507"/>
      <c r="SYB10" s="507"/>
      <c r="SYC10" s="507"/>
      <c r="SYD10" s="507"/>
      <c r="SYE10" s="507"/>
      <c r="SYF10" s="507"/>
      <c r="SYG10" s="507"/>
      <c r="SYH10" s="507"/>
      <c r="SYI10" s="507"/>
      <c r="SYJ10" s="508"/>
      <c r="SYK10" s="503" t="s">
        <v>87</v>
      </c>
      <c r="SYL10" s="507"/>
      <c r="SYM10" s="507"/>
      <c r="SYN10" s="507"/>
      <c r="SYO10" s="507"/>
      <c r="SYP10" s="507"/>
      <c r="SYQ10" s="507"/>
      <c r="SYR10" s="507"/>
      <c r="SYS10" s="507"/>
      <c r="SYT10" s="507"/>
      <c r="SYU10" s="507"/>
      <c r="SYV10" s="507"/>
      <c r="SYW10" s="507"/>
      <c r="SYX10" s="507"/>
      <c r="SYY10" s="507"/>
      <c r="SYZ10" s="508"/>
      <c r="SZA10" s="503" t="s">
        <v>87</v>
      </c>
      <c r="SZB10" s="507"/>
      <c r="SZC10" s="507"/>
      <c r="SZD10" s="507"/>
      <c r="SZE10" s="507"/>
      <c r="SZF10" s="507"/>
      <c r="SZG10" s="507"/>
      <c r="SZH10" s="507"/>
      <c r="SZI10" s="507"/>
      <c r="SZJ10" s="507"/>
      <c r="SZK10" s="507"/>
      <c r="SZL10" s="507"/>
      <c r="SZM10" s="507"/>
      <c r="SZN10" s="507"/>
      <c r="SZO10" s="507"/>
      <c r="SZP10" s="508"/>
      <c r="SZQ10" s="503" t="s">
        <v>87</v>
      </c>
      <c r="SZR10" s="507"/>
      <c r="SZS10" s="507"/>
      <c r="SZT10" s="507"/>
      <c r="SZU10" s="507"/>
      <c r="SZV10" s="507"/>
      <c r="SZW10" s="507"/>
      <c r="SZX10" s="507"/>
      <c r="SZY10" s="507"/>
      <c r="SZZ10" s="507"/>
      <c r="TAA10" s="507"/>
      <c r="TAB10" s="507"/>
      <c r="TAC10" s="507"/>
      <c r="TAD10" s="507"/>
      <c r="TAE10" s="507"/>
      <c r="TAF10" s="508"/>
      <c r="TAG10" s="503" t="s">
        <v>87</v>
      </c>
      <c r="TAH10" s="507"/>
      <c r="TAI10" s="507"/>
      <c r="TAJ10" s="507"/>
      <c r="TAK10" s="507"/>
      <c r="TAL10" s="507"/>
      <c r="TAM10" s="507"/>
      <c r="TAN10" s="507"/>
      <c r="TAO10" s="507"/>
      <c r="TAP10" s="507"/>
      <c r="TAQ10" s="507"/>
      <c r="TAR10" s="507"/>
      <c r="TAS10" s="507"/>
      <c r="TAT10" s="507"/>
      <c r="TAU10" s="507"/>
      <c r="TAV10" s="508"/>
      <c r="TAW10" s="503" t="s">
        <v>87</v>
      </c>
      <c r="TAX10" s="507"/>
      <c r="TAY10" s="507"/>
      <c r="TAZ10" s="507"/>
      <c r="TBA10" s="507"/>
      <c r="TBB10" s="507"/>
      <c r="TBC10" s="507"/>
      <c r="TBD10" s="507"/>
      <c r="TBE10" s="507"/>
      <c r="TBF10" s="507"/>
      <c r="TBG10" s="507"/>
      <c r="TBH10" s="507"/>
      <c r="TBI10" s="507"/>
      <c r="TBJ10" s="507"/>
      <c r="TBK10" s="507"/>
      <c r="TBL10" s="508"/>
      <c r="TBM10" s="503" t="s">
        <v>87</v>
      </c>
      <c r="TBN10" s="507"/>
      <c r="TBO10" s="507"/>
      <c r="TBP10" s="507"/>
      <c r="TBQ10" s="507"/>
      <c r="TBR10" s="507"/>
      <c r="TBS10" s="507"/>
      <c r="TBT10" s="507"/>
      <c r="TBU10" s="507"/>
      <c r="TBV10" s="507"/>
      <c r="TBW10" s="507"/>
      <c r="TBX10" s="507"/>
      <c r="TBY10" s="507"/>
      <c r="TBZ10" s="507"/>
      <c r="TCA10" s="507"/>
      <c r="TCB10" s="508"/>
      <c r="TCC10" s="503" t="s">
        <v>87</v>
      </c>
      <c r="TCD10" s="507"/>
      <c r="TCE10" s="507"/>
      <c r="TCF10" s="507"/>
      <c r="TCG10" s="507"/>
      <c r="TCH10" s="507"/>
      <c r="TCI10" s="507"/>
      <c r="TCJ10" s="507"/>
      <c r="TCK10" s="507"/>
      <c r="TCL10" s="507"/>
      <c r="TCM10" s="507"/>
      <c r="TCN10" s="507"/>
      <c r="TCO10" s="507"/>
      <c r="TCP10" s="507"/>
      <c r="TCQ10" s="507"/>
      <c r="TCR10" s="508"/>
      <c r="TCS10" s="503" t="s">
        <v>87</v>
      </c>
      <c r="TCT10" s="507"/>
      <c r="TCU10" s="507"/>
      <c r="TCV10" s="507"/>
      <c r="TCW10" s="507"/>
      <c r="TCX10" s="507"/>
      <c r="TCY10" s="507"/>
      <c r="TCZ10" s="507"/>
      <c r="TDA10" s="507"/>
      <c r="TDB10" s="507"/>
      <c r="TDC10" s="507"/>
      <c r="TDD10" s="507"/>
      <c r="TDE10" s="507"/>
      <c r="TDF10" s="507"/>
      <c r="TDG10" s="507"/>
      <c r="TDH10" s="508"/>
      <c r="TDI10" s="503" t="s">
        <v>87</v>
      </c>
      <c r="TDJ10" s="507"/>
      <c r="TDK10" s="507"/>
      <c r="TDL10" s="507"/>
      <c r="TDM10" s="507"/>
      <c r="TDN10" s="507"/>
      <c r="TDO10" s="507"/>
      <c r="TDP10" s="507"/>
      <c r="TDQ10" s="507"/>
      <c r="TDR10" s="507"/>
      <c r="TDS10" s="507"/>
      <c r="TDT10" s="507"/>
      <c r="TDU10" s="507"/>
      <c r="TDV10" s="507"/>
      <c r="TDW10" s="507"/>
      <c r="TDX10" s="508"/>
      <c r="TDY10" s="503" t="s">
        <v>87</v>
      </c>
      <c r="TDZ10" s="507"/>
      <c r="TEA10" s="507"/>
      <c r="TEB10" s="507"/>
      <c r="TEC10" s="507"/>
      <c r="TED10" s="507"/>
      <c r="TEE10" s="507"/>
      <c r="TEF10" s="507"/>
      <c r="TEG10" s="507"/>
      <c r="TEH10" s="507"/>
      <c r="TEI10" s="507"/>
      <c r="TEJ10" s="507"/>
      <c r="TEK10" s="507"/>
      <c r="TEL10" s="507"/>
      <c r="TEM10" s="507"/>
      <c r="TEN10" s="508"/>
      <c r="TEO10" s="503" t="s">
        <v>87</v>
      </c>
      <c r="TEP10" s="507"/>
      <c r="TEQ10" s="507"/>
      <c r="TER10" s="507"/>
      <c r="TES10" s="507"/>
      <c r="TET10" s="507"/>
      <c r="TEU10" s="507"/>
      <c r="TEV10" s="507"/>
      <c r="TEW10" s="507"/>
      <c r="TEX10" s="507"/>
      <c r="TEY10" s="507"/>
      <c r="TEZ10" s="507"/>
      <c r="TFA10" s="507"/>
      <c r="TFB10" s="507"/>
      <c r="TFC10" s="507"/>
      <c r="TFD10" s="508"/>
      <c r="TFE10" s="503" t="s">
        <v>87</v>
      </c>
      <c r="TFF10" s="507"/>
      <c r="TFG10" s="507"/>
      <c r="TFH10" s="507"/>
      <c r="TFI10" s="507"/>
      <c r="TFJ10" s="507"/>
      <c r="TFK10" s="507"/>
      <c r="TFL10" s="507"/>
      <c r="TFM10" s="507"/>
      <c r="TFN10" s="507"/>
      <c r="TFO10" s="507"/>
      <c r="TFP10" s="507"/>
      <c r="TFQ10" s="507"/>
      <c r="TFR10" s="507"/>
      <c r="TFS10" s="507"/>
      <c r="TFT10" s="508"/>
      <c r="TFU10" s="503" t="s">
        <v>87</v>
      </c>
      <c r="TFV10" s="507"/>
      <c r="TFW10" s="507"/>
      <c r="TFX10" s="507"/>
      <c r="TFY10" s="507"/>
      <c r="TFZ10" s="507"/>
      <c r="TGA10" s="507"/>
      <c r="TGB10" s="507"/>
      <c r="TGC10" s="507"/>
      <c r="TGD10" s="507"/>
      <c r="TGE10" s="507"/>
      <c r="TGF10" s="507"/>
      <c r="TGG10" s="507"/>
      <c r="TGH10" s="507"/>
      <c r="TGI10" s="507"/>
      <c r="TGJ10" s="508"/>
      <c r="TGK10" s="503" t="s">
        <v>87</v>
      </c>
      <c r="TGL10" s="507"/>
      <c r="TGM10" s="507"/>
      <c r="TGN10" s="507"/>
      <c r="TGO10" s="507"/>
      <c r="TGP10" s="507"/>
      <c r="TGQ10" s="507"/>
      <c r="TGR10" s="507"/>
      <c r="TGS10" s="507"/>
      <c r="TGT10" s="507"/>
      <c r="TGU10" s="507"/>
      <c r="TGV10" s="507"/>
      <c r="TGW10" s="507"/>
      <c r="TGX10" s="507"/>
      <c r="TGY10" s="507"/>
      <c r="TGZ10" s="508"/>
      <c r="THA10" s="503" t="s">
        <v>87</v>
      </c>
      <c r="THB10" s="507"/>
      <c r="THC10" s="507"/>
      <c r="THD10" s="507"/>
      <c r="THE10" s="507"/>
      <c r="THF10" s="507"/>
      <c r="THG10" s="507"/>
      <c r="THH10" s="507"/>
      <c r="THI10" s="507"/>
      <c r="THJ10" s="507"/>
      <c r="THK10" s="507"/>
      <c r="THL10" s="507"/>
      <c r="THM10" s="507"/>
      <c r="THN10" s="507"/>
      <c r="THO10" s="507"/>
      <c r="THP10" s="508"/>
      <c r="THQ10" s="503" t="s">
        <v>87</v>
      </c>
      <c r="THR10" s="507"/>
      <c r="THS10" s="507"/>
      <c r="THT10" s="507"/>
      <c r="THU10" s="507"/>
      <c r="THV10" s="507"/>
      <c r="THW10" s="507"/>
      <c r="THX10" s="507"/>
      <c r="THY10" s="507"/>
      <c r="THZ10" s="507"/>
      <c r="TIA10" s="507"/>
      <c r="TIB10" s="507"/>
      <c r="TIC10" s="507"/>
      <c r="TID10" s="507"/>
      <c r="TIE10" s="507"/>
      <c r="TIF10" s="508"/>
      <c r="TIG10" s="503" t="s">
        <v>87</v>
      </c>
      <c r="TIH10" s="507"/>
      <c r="TII10" s="507"/>
      <c r="TIJ10" s="507"/>
      <c r="TIK10" s="507"/>
      <c r="TIL10" s="507"/>
      <c r="TIM10" s="507"/>
      <c r="TIN10" s="507"/>
      <c r="TIO10" s="507"/>
      <c r="TIP10" s="507"/>
      <c r="TIQ10" s="507"/>
      <c r="TIR10" s="507"/>
      <c r="TIS10" s="507"/>
      <c r="TIT10" s="507"/>
      <c r="TIU10" s="507"/>
      <c r="TIV10" s="508"/>
      <c r="TIW10" s="503" t="s">
        <v>87</v>
      </c>
      <c r="TIX10" s="507"/>
      <c r="TIY10" s="507"/>
      <c r="TIZ10" s="507"/>
      <c r="TJA10" s="507"/>
      <c r="TJB10" s="507"/>
      <c r="TJC10" s="507"/>
      <c r="TJD10" s="507"/>
      <c r="TJE10" s="507"/>
      <c r="TJF10" s="507"/>
      <c r="TJG10" s="507"/>
      <c r="TJH10" s="507"/>
      <c r="TJI10" s="507"/>
      <c r="TJJ10" s="507"/>
      <c r="TJK10" s="507"/>
      <c r="TJL10" s="508"/>
      <c r="TJM10" s="503" t="s">
        <v>87</v>
      </c>
      <c r="TJN10" s="507"/>
      <c r="TJO10" s="507"/>
      <c r="TJP10" s="507"/>
      <c r="TJQ10" s="507"/>
      <c r="TJR10" s="507"/>
      <c r="TJS10" s="507"/>
      <c r="TJT10" s="507"/>
      <c r="TJU10" s="507"/>
      <c r="TJV10" s="507"/>
      <c r="TJW10" s="507"/>
      <c r="TJX10" s="507"/>
      <c r="TJY10" s="507"/>
      <c r="TJZ10" s="507"/>
      <c r="TKA10" s="507"/>
      <c r="TKB10" s="508"/>
      <c r="TKC10" s="503" t="s">
        <v>87</v>
      </c>
      <c r="TKD10" s="507"/>
      <c r="TKE10" s="507"/>
      <c r="TKF10" s="507"/>
      <c r="TKG10" s="507"/>
      <c r="TKH10" s="507"/>
      <c r="TKI10" s="507"/>
      <c r="TKJ10" s="507"/>
      <c r="TKK10" s="507"/>
      <c r="TKL10" s="507"/>
      <c r="TKM10" s="507"/>
      <c r="TKN10" s="507"/>
      <c r="TKO10" s="507"/>
      <c r="TKP10" s="507"/>
      <c r="TKQ10" s="507"/>
      <c r="TKR10" s="508"/>
      <c r="TKS10" s="503" t="s">
        <v>87</v>
      </c>
      <c r="TKT10" s="507"/>
      <c r="TKU10" s="507"/>
      <c r="TKV10" s="507"/>
      <c r="TKW10" s="507"/>
      <c r="TKX10" s="507"/>
      <c r="TKY10" s="507"/>
      <c r="TKZ10" s="507"/>
      <c r="TLA10" s="507"/>
      <c r="TLB10" s="507"/>
      <c r="TLC10" s="507"/>
      <c r="TLD10" s="507"/>
      <c r="TLE10" s="507"/>
      <c r="TLF10" s="507"/>
      <c r="TLG10" s="507"/>
      <c r="TLH10" s="508"/>
      <c r="TLI10" s="503" t="s">
        <v>87</v>
      </c>
      <c r="TLJ10" s="507"/>
      <c r="TLK10" s="507"/>
      <c r="TLL10" s="507"/>
      <c r="TLM10" s="507"/>
      <c r="TLN10" s="507"/>
      <c r="TLO10" s="507"/>
      <c r="TLP10" s="507"/>
      <c r="TLQ10" s="507"/>
      <c r="TLR10" s="507"/>
      <c r="TLS10" s="507"/>
      <c r="TLT10" s="507"/>
      <c r="TLU10" s="507"/>
      <c r="TLV10" s="507"/>
      <c r="TLW10" s="507"/>
      <c r="TLX10" s="508"/>
      <c r="TLY10" s="503" t="s">
        <v>87</v>
      </c>
      <c r="TLZ10" s="507"/>
      <c r="TMA10" s="507"/>
      <c r="TMB10" s="507"/>
      <c r="TMC10" s="507"/>
      <c r="TMD10" s="507"/>
      <c r="TME10" s="507"/>
      <c r="TMF10" s="507"/>
      <c r="TMG10" s="507"/>
      <c r="TMH10" s="507"/>
      <c r="TMI10" s="507"/>
      <c r="TMJ10" s="507"/>
      <c r="TMK10" s="507"/>
      <c r="TML10" s="507"/>
      <c r="TMM10" s="507"/>
      <c r="TMN10" s="508"/>
      <c r="TMO10" s="503" t="s">
        <v>87</v>
      </c>
      <c r="TMP10" s="507"/>
      <c r="TMQ10" s="507"/>
      <c r="TMR10" s="507"/>
      <c r="TMS10" s="507"/>
      <c r="TMT10" s="507"/>
      <c r="TMU10" s="507"/>
      <c r="TMV10" s="507"/>
      <c r="TMW10" s="507"/>
      <c r="TMX10" s="507"/>
      <c r="TMY10" s="507"/>
      <c r="TMZ10" s="507"/>
      <c r="TNA10" s="507"/>
      <c r="TNB10" s="507"/>
      <c r="TNC10" s="507"/>
      <c r="TND10" s="508"/>
      <c r="TNE10" s="503" t="s">
        <v>87</v>
      </c>
      <c r="TNF10" s="507"/>
      <c r="TNG10" s="507"/>
      <c r="TNH10" s="507"/>
      <c r="TNI10" s="507"/>
      <c r="TNJ10" s="507"/>
      <c r="TNK10" s="507"/>
      <c r="TNL10" s="507"/>
      <c r="TNM10" s="507"/>
      <c r="TNN10" s="507"/>
      <c r="TNO10" s="507"/>
      <c r="TNP10" s="507"/>
      <c r="TNQ10" s="507"/>
      <c r="TNR10" s="507"/>
      <c r="TNS10" s="507"/>
      <c r="TNT10" s="508"/>
      <c r="TNU10" s="503" t="s">
        <v>87</v>
      </c>
      <c r="TNV10" s="507"/>
      <c r="TNW10" s="507"/>
      <c r="TNX10" s="507"/>
      <c r="TNY10" s="507"/>
      <c r="TNZ10" s="507"/>
      <c r="TOA10" s="507"/>
      <c r="TOB10" s="507"/>
      <c r="TOC10" s="507"/>
      <c r="TOD10" s="507"/>
      <c r="TOE10" s="507"/>
      <c r="TOF10" s="507"/>
      <c r="TOG10" s="507"/>
      <c r="TOH10" s="507"/>
      <c r="TOI10" s="507"/>
      <c r="TOJ10" s="508"/>
      <c r="TOK10" s="503" t="s">
        <v>87</v>
      </c>
      <c r="TOL10" s="507"/>
      <c r="TOM10" s="507"/>
      <c r="TON10" s="507"/>
      <c r="TOO10" s="507"/>
      <c r="TOP10" s="507"/>
      <c r="TOQ10" s="507"/>
      <c r="TOR10" s="507"/>
      <c r="TOS10" s="507"/>
      <c r="TOT10" s="507"/>
      <c r="TOU10" s="507"/>
      <c r="TOV10" s="507"/>
      <c r="TOW10" s="507"/>
      <c r="TOX10" s="507"/>
      <c r="TOY10" s="507"/>
      <c r="TOZ10" s="508"/>
      <c r="TPA10" s="503" t="s">
        <v>87</v>
      </c>
      <c r="TPB10" s="507"/>
      <c r="TPC10" s="507"/>
      <c r="TPD10" s="507"/>
      <c r="TPE10" s="507"/>
      <c r="TPF10" s="507"/>
      <c r="TPG10" s="507"/>
      <c r="TPH10" s="507"/>
      <c r="TPI10" s="507"/>
      <c r="TPJ10" s="507"/>
      <c r="TPK10" s="507"/>
      <c r="TPL10" s="507"/>
      <c r="TPM10" s="507"/>
      <c r="TPN10" s="507"/>
      <c r="TPO10" s="507"/>
      <c r="TPP10" s="508"/>
      <c r="TPQ10" s="503" t="s">
        <v>87</v>
      </c>
      <c r="TPR10" s="507"/>
      <c r="TPS10" s="507"/>
      <c r="TPT10" s="507"/>
      <c r="TPU10" s="507"/>
      <c r="TPV10" s="507"/>
      <c r="TPW10" s="507"/>
      <c r="TPX10" s="507"/>
      <c r="TPY10" s="507"/>
      <c r="TPZ10" s="507"/>
      <c r="TQA10" s="507"/>
      <c r="TQB10" s="507"/>
      <c r="TQC10" s="507"/>
      <c r="TQD10" s="507"/>
      <c r="TQE10" s="507"/>
      <c r="TQF10" s="508"/>
      <c r="TQG10" s="503" t="s">
        <v>87</v>
      </c>
      <c r="TQH10" s="507"/>
      <c r="TQI10" s="507"/>
      <c r="TQJ10" s="507"/>
      <c r="TQK10" s="507"/>
      <c r="TQL10" s="507"/>
      <c r="TQM10" s="507"/>
      <c r="TQN10" s="507"/>
      <c r="TQO10" s="507"/>
      <c r="TQP10" s="507"/>
      <c r="TQQ10" s="507"/>
      <c r="TQR10" s="507"/>
      <c r="TQS10" s="507"/>
      <c r="TQT10" s="507"/>
      <c r="TQU10" s="507"/>
      <c r="TQV10" s="508"/>
      <c r="TQW10" s="503" t="s">
        <v>87</v>
      </c>
      <c r="TQX10" s="507"/>
      <c r="TQY10" s="507"/>
      <c r="TQZ10" s="507"/>
      <c r="TRA10" s="507"/>
      <c r="TRB10" s="507"/>
      <c r="TRC10" s="507"/>
      <c r="TRD10" s="507"/>
      <c r="TRE10" s="507"/>
      <c r="TRF10" s="507"/>
      <c r="TRG10" s="507"/>
      <c r="TRH10" s="507"/>
      <c r="TRI10" s="507"/>
      <c r="TRJ10" s="507"/>
      <c r="TRK10" s="507"/>
      <c r="TRL10" s="508"/>
      <c r="TRM10" s="503" t="s">
        <v>87</v>
      </c>
      <c r="TRN10" s="507"/>
      <c r="TRO10" s="507"/>
      <c r="TRP10" s="507"/>
      <c r="TRQ10" s="507"/>
      <c r="TRR10" s="507"/>
      <c r="TRS10" s="507"/>
      <c r="TRT10" s="507"/>
      <c r="TRU10" s="507"/>
      <c r="TRV10" s="507"/>
      <c r="TRW10" s="507"/>
      <c r="TRX10" s="507"/>
      <c r="TRY10" s="507"/>
      <c r="TRZ10" s="507"/>
      <c r="TSA10" s="507"/>
      <c r="TSB10" s="508"/>
      <c r="TSC10" s="503" t="s">
        <v>87</v>
      </c>
      <c r="TSD10" s="507"/>
      <c r="TSE10" s="507"/>
      <c r="TSF10" s="507"/>
      <c r="TSG10" s="507"/>
      <c r="TSH10" s="507"/>
      <c r="TSI10" s="507"/>
      <c r="TSJ10" s="507"/>
      <c r="TSK10" s="507"/>
      <c r="TSL10" s="507"/>
      <c r="TSM10" s="507"/>
      <c r="TSN10" s="507"/>
      <c r="TSO10" s="507"/>
      <c r="TSP10" s="507"/>
      <c r="TSQ10" s="507"/>
      <c r="TSR10" s="508"/>
      <c r="TSS10" s="503" t="s">
        <v>87</v>
      </c>
      <c r="TST10" s="507"/>
      <c r="TSU10" s="507"/>
      <c r="TSV10" s="507"/>
      <c r="TSW10" s="507"/>
      <c r="TSX10" s="507"/>
      <c r="TSY10" s="507"/>
      <c r="TSZ10" s="507"/>
      <c r="TTA10" s="507"/>
      <c r="TTB10" s="507"/>
      <c r="TTC10" s="507"/>
      <c r="TTD10" s="507"/>
      <c r="TTE10" s="507"/>
      <c r="TTF10" s="507"/>
      <c r="TTG10" s="507"/>
      <c r="TTH10" s="508"/>
      <c r="TTI10" s="503" t="s">
        <v>87</v>
      </c>
      <c r="TTJ10" s="507"/>
      <c r="TTK10" s="507"/>
      <c r="TTL10" s="507"/>
      <c r="TTM10" s="507"/>
      <c r="TTN10" s="507"/>
      <c r="TTO10" s="507"/>
      <c r="TTP10" s="507"/>
      <c r="TTQ10" s="507"/>
      <c r="TTR10" s="507"/>
      <c r="TTS10" s="507"/>
      <c r="TTT10" s="507"/>
      <c r="TTU10" s="507"/>
      <c r="TTV10" s="507"/>
      <c r="TTW10" s="507"/>
      <c r="TTX10" s="508"/>
      <c r="TTY10" s="503" t="s">
        <v>87</v>
      </c>
      <c r="TTZ10" s="507"/>
      <c r="TUA10" s="507"/>
      <c r="TUB10" s="507"/>
      <c r="TUC10" s="507"/>
      <c r="TUD10" s="507"/>
      <c r="TUE10" s="507"/>
      <c r="TUF10" s="507"/>
      <c r="TUG10" s="507"/>
      <c r="TUH10" s="507"/>
      <c r="TUI10" s="507"/>
      <c r="TUJ10" s="507"/>
      <c r="TUK10" s="507"/>
      <c r="TUL10" s="507"/>
      <c r="TUM10" s="507"/>
      <c r="TUN10" s="508"/>
      <c r="TUO10" s="503" t="s">
        <v>87</v>
      </c>
      <c r="TUP10" s="507"/>
      <c r="TUQ10" s="507"/>
      <c r="TUR10" s="507"/>
      <c r="TUS10" s="507"/>
      <c r="TUT10" s="507"/>
      <c r="TUU10" s="507"/>
      <c r="TUV10" s="507"/>
      <c r="TUW10" s="507"/>
      <c r="TUX10" s="507"/>
      <c r="TUY10" s="507"/>
      <c r="TUZ10" s="507"/>
      <c r="TVA10" s="507"/>
      <c r="TVB10" s="507"/>
      <c r="TVC10" s="507"/>
      <c r="TVD10" s="508"/>
      <c r="TVE10" s="503" t="s">
        <v>87</v>
      </c>
      <c r="TVF10" s="507"/>
      <c r="TVG10" s="507"/>
      <c r="TVH10" s="507"/>
      <c r="TVI10" s="507"/>
      <c r="TVJ10" s="507"/>
      <c r="TVK10" s="507"/>
      <c r="TVL10" s="507"/>
      <c r="TVM10" s="507"/>
      <c r="TVN10" s="507"/>
      <c r="TVO10" s="507"/>
      <c r="TVP10" s="507"/>
      <c r="TVQ10" s="507"/>
      <c r="TVR10" s="507"/>
      <c r="TVS10" s="507"/>
      <c r="TVT10" s="508"/>
      <c r="TVU10" s="503" t="s">
        <v>87</v>
      </c>
      <c r="TVV10" s="507"/>
      <c r="TVW10" s="507"/>
      <c r="TVX10" s="507"/>
      <c r="TVY10" s="507"/>
      <c r="TVZ10" s="507"/>
      <c r="TWA10" s="507"/>
      <c r="TWB10" s="507"/>
      <c r="TWC10" s="507"/>
      <c r="TWD10" s="507"/>
      <c r="TWE10" s="507"/>
      <c r="TWF10" s="507"/>
      <c r="TWG10" s="507"/>
      <c r="TWH10" s="507"/>
      <c r="TWI10" s="507"/>
      <c r="TWJ10" s="508"/>
      <c r="TWK10" s="503" t="s">
        <v>87</v>
      </c>
      <c r="TWL10" s="507"/>
      <c r="TWM10" s="507"/>
      <c r="TWN10" s="507"/>
      <c r="TWO10" s="507"/>
      <c r="TWP10" s="507"/>
      <c r="TWQ10" s="507"/>
      <c r="TWR10" s="507"/>
      <c r="TWS10" s="507"/>
      <c r="TWT10" s="507"/>
      <c r="TWU10" s="507"/>
      <c r="TWV10" s="507"/>
      <c r="TWW10" s="507"/>
      <c r="TWX10" s="507"/>
      <c r="TWY10" s="507"/>
      <c r="TWZ10" s="508"/>
      <c r="TXA10" s="503" t="s">
        <v>87</v>
      </c>
      <c r="TXB10" s="507"/>
      <c r="TXC10" s="507"/>
      <c r="TXD10" s="507"/>
      <c r="TXE10" s="507"/>
      <c r="TXF10" s="507"/>
      <c r="TXG10" s="507"/>
      <c r="TXH10" s="507"/>
      <c r="TXI10" s="507"/>
      <c r="TXJ10" s="507"/>
      <c r="TXK10" s="507"/>
      <c r="TXL10" s="507"/>
      <c r="TXM10" s="507"/>
      <c r="TXN10" s="507"/>
      <c r="TXO10" s="507"/>
      <c r="TXP10" s="508"/>
      <c r="TXQ10" s="503" t="s">
        <v>87</v>
      </c>
      <c r="TXR10" s="507"/>
      <c r="TXS10" s="507"/>
      <c r="TXT10" s="507"/>
      <c r="TXU10" s="507"/>
      <c r="TXV10" s="507"/>
      <c r="TXW10" s="507"/>
      <c r="TXX10" s="507"/>
      <c r="TXY10" s="507"/>
      <c r="TXZ10" s="507"/>
      <c r="TYA10" s="507"/>
      <c r="TYB10" s="507"/>
      <c r="TYC10" s="507"/>
      <c r="TYD10" s="507"/>
      <c r="TYE10" s="507"/>
      <c r="TYF10" s="508"/>
      <c r="TYG10" s="503" t="s">
        <v>87</v>
      </c>
      <c r="TYH10" s="507"/>
      <c r="TYI10" s="507"/>
      <c r="TYJ10" s="507"/>
      <c r="TYK10" s="507"/>
      <c r="TYL10" s="507"/>
      <c r="TYM10" s="507"/>
      <c r="TYN10" s="507"/>
      <c r="TYO10" s="507"/>
      <c r="TYP10" s="507"/>
      <c r="TYQ10" s="507"/>
      <c r="TYR10" s="507"/>
      <c r="TYS10" s="507"/>
      <c r="TYT10" s="507"/>
      <c r="TYU10" s="507"/>
      <c r="TYV10" s="508"/>
      <c r="TYW10" s="503" t="s">
        <v>87</v>
      </c>
      <c r="TYX10" s="507"/>
      <c r="TYY10" s="507"/>
      <c r="TYZ10" s="507"/>
      <c r="TZA10" s="507"/>
      <c r="TZB10" s="507"/>
      <c r="TZC10" s="507"/>
      <c r="TZD10" s="507"/>
      <c r="TZE10" s="507"/>
      <c r="TZF10" s="507"/>
      <c r="TZG10" s="507"/>
      <c r="TZH10" s="507"/>
      <c r="TZI10" s="507"/>
      <c r="TZJ10" s="507"/>
      <c r="TZK10" s="507"/>
      <c r="TZL10" s="508"/>
      <c r="TZM10" s="503" t="s">
        <v>87</v>
      </c>
      <c r="TZN10" s="507"/>
      <c r="TZO10" s="507"/>
      <c r="TZP10" s="507"/>
      <c r="TZQ10" s="507"/>
      <c r="TZR10" s="507"/>
      <c r="TZS10" s="507"/>
      <c r="TZT10" s="507"/>
      <c r="TZU10" s="507"/>
      <c r="TZV10" s="507"/>
      <c r="TZW10" s="507"/>
      <c r="TZX10" s="507"/>
      <c r="TZY10" s="507"/>
      <c r="TZZ10" s="507"/>
      <c r="UAA10" s="507"/>
      <c r="UAB10" s="508"/>
      <c r="UAC10" s="503" t="s">
        <v>87</v>
      </c>
      <c r="UAD10" s="507"/>
      <c r="UAE10" s="507"/>
      <c r="UAF10" s="507"/>
      <c r="UAG10" s="507"/>
      <c r="UAH10" s="507"/>
      <c r="UAI10" s="507"/>
      <c r="UAJ10" s="507"/>
      <c r="UAK10" s="507"/>
      <c r="UAL10" s="507"/>
      <c r="UAM10" s="507"/>
      <c r="UAN10" s="507"/>
      <c r="UAO10" s="507"/>
      <c r="UAP10" s="507"/>
      <c r="UAQ10" s="507"/>
      <c r="UAR10" s="508"/>
      <c r="UAS10" s="503" t="s">
        <v>87</v>
      </c>
      <c r="UAT10" s="507"/>
      <c r="UAU10" s="507"/>
      <c r="UAV10" s="507"/>
      <c r="UAW10" s="507"/>
      <c r="UAX10" s="507"/>
      <c r="UAY10" s="507"/>
      <c r="UAZ10" s="507"/>
      <c r="UBA10" s="507"/>
      <c r="UBB10" s="507"/>
      <c r="UBC10" s="507"/>
      <c r="UBD10" s="507"/>
      <c r="UBE10" s="507"/>
      <c r="UBF10" s="507"/>
      <c r="UBG10" s="507"/>
      <c r="UBH10" s="508"/>
      <c r="UBI10" s="503" t="s">
        <v>87</v>
      </c>
      <c r="UBJ10" s="507"/>
      <c r="UBK10" s="507"/>
      <c r="UBL10" s="507"/>
      <c r="UBM10" s="507"/>
      <c r="UBN10" s="507"/>
      <c r="UBO10" s="507"/>
      <c r="UBP10" s="507"/>
      <c r="UBQ10" s="507"/>
      <c r="UBR10" s="507"/>
      <c r="UBS10" s="507"/>
      <c r="UBT10" s="507"/>
      <c r="UBU10" s="507"/>
      <c r="UBV10" s="507"/>
      <c r="UBW10" s="507"/>
      <c r="UBX10" s="508"/>
      <c r="UBY10" s="503" t="s">
        <v>87</v>
      </c>
      <c r="UBZ10" s="507"/>
      <c r="UCA10" s="507"/>
      <c r="UCB10" s="507"/>
      <c r="UCC10" s="507"/>
      <c r="UCD10" s="507"/>
      <c r="UCE10" s="507"/>
      <c r="UCF10" s="507"/>
      <c r="UCG10" s="507"/>
      <c r="UCH10" s="507"/>
      <c r="UCI10" s="507"/>
      <c r="UCJ10" s="507"/>
      <c r="UCK10" s="507"/>
      <c r="UCL10" s="507"/>
      <c r="UCM10" s="507"/>
      <c r="UCN10" s="508"/>
      <c r="UCO10" s="503" t="s">
        <v>87</v>
      </c>
      <c r="UCP10" s="507"/>
      <c r="UCQ10" s="507"/>
      <c r="UCR10" s="507"/>
      <c r="UCS10" s="507"/>
      <c r="UCT10" s="507"/>
      <c r="UCU10" s="507"/>
      <c r="UCV10" s="507"/>
      <c r="UCW10" s="507"/>
      <c r="UCX10" s="507"/>
      <c r="UCY10" s="507"/>
      <c r="UCZ10" s="507"/>
      <c r="UDA10" s="507"/>
      <c r="UDB10" s="507"/>
      <c r="UDC10" s="507"/>
      <c r="UDD10" s="508"/>
      <c r="UDE10" s="503" t="s">
        <v>87</v>
      </c>
      <c r="UDF10" s="507"/>
      <c r="UDG10" s="507"/>
      <c r="UDH10" s="507"/>
      <c r="UDI10" s="507"/>
      <c r="UDJ10" s="507"/>
      <c r="UDK10" s="507"/>
      <c r="UDL10" s="507"/>
      <c r="UDM10" s="507"/>
      <c r="UDN10" s="507"/>
      <c r="UDO10" s="507"/>
      <c r="UDP10" s="507"/>
      <c r="UDQ10" s="507"/>
      <c r="UDR10" s="507"/>
      <c r="UDS10" s="507"/>
      <c r="UDT10" s="508"/>
      <c r="UDU10" s="503" t="s">
        <v>87</v>
      </c>
      <c r="UDV10" s="507"/>
      <c r="UDW10" s="507"/>
      <c r="UDX10" s="507"/>
      <c r="UDY10" s="507"/>
      <c r="UDZ10" s="507"/>
      <c r="UEA10" s="507"/>
      <c r="UEB10" s="507"/>
      <c r="UEC10" s="507"/>
      <c r="UED10" s="507"/>
      <c r="UEE10" s="507"/>
      <c r="UEF10" s="507"/>
      <c r="UEG10" s="507"/>
      <c r="UEH10" s="507"/>
      <c r="UEI10" s="507"/>
      <c r="UEJ10" s="508"/>
      <c r="UEK10" s="503" t="s">
        <v>87</v>
      </c>
      <c r="UEL10" s="507"/>
      <c r="UEM10" s="507"/>
      <c r="UEN10" s="507"/>
      <c r="UEO10" s="507"/>
      <c r="UEP10" s="507"/>
      <c r="UEQ10" s="507"/>
      <c r="UER10" s="507"/>
      <c r="UES10" s="507"/>
      <c r="UET10" s="507"/>
      <c r="UEU10" s="507"/>
      <c r="UEV10" s="507"/>
      <c r="UEW10" s="507"/>
      <c r="UEX10" s="507"/>
      <c r="UEY10" s="507"/>
      <c r="UEZ10" s="508"/>
      <c r="UFA10" s="503" t="s">
        <v>87</v>
      </c>
      <c r="UFB10" s="507"/>
      <c r="UFC10" s="507"/>
      <c r="UFD10" s="507"/>
      <c r="UFE10" s="507"/>
      <c r="UFF10" s="507"/>
      <c r="UFG10" s="507"/>
      <c r="UFH10" s="507"/>
      <c r="UFI10" s="507"/>
      <c r="UFJ10" s="507"/>
      <c r="UFK10" s="507"/>
      <c r="UFL10" s="507"/>
      <c r="UFM10" s="507"/>
      <c r="UFN10" s="507"/>
      <c r="UFO10" s="507"/>
      <c r="UFP10" s="508"/>
      <c r="UFQ10" s="503" t="s">
        <v>87</v>
      </c>
      <c r="UFR10" s="507"/>
      <c r="UFS10" s="507"/>
      <c r="UFT10" s="507"/>
      <c r="UFU10" s="507"/>
      <c r="UFV10" s="507"/>
      <c r="UFW10" s="507"/>
      <c r="UFX10" s="507"/>
      <c r="UFY10" s="507"/>
      <c r="UFZ10" s="507"/>
      <c r="UGA10" s="507"/>
      <c r="UGB10" s="507"/>
      <c r="UGC10" s="507"/>
      <c r="UGD10" s="507"/>
      <c r="UGE10" s="507"/>
      <c r="UGF10" s="508"/>
      <c r="UGG10" s="503" t="s">
        <v>87</v>
      </c>
      <c r="UGH10" s="507"/>
      <c r="UGI10" s="507"/>
      <c r="UGJ10" s="507"/>
      <c r="UGK10" s="507"/>
      <c r="UGL10" s="507"/>
      <c r="UGM10" s="507"/>
      <c r="UGN10" s="507"/>
      <c r="UGO10" s="507"/>
      <c r="UGP10" s="507"/>
      <c r="UGQ10" s="507"/>
      <c r="UGR10" s="507"/>
      <c r="UGS10" s="507"/>
      <c r="UGT10" s="507"/>
      <c r="UGU10" s="507"/>
      <c r="UGV10" s="508"/>
      <c r="UGW10" s="503" t="s">
        <v>87</v>
      </c>
      <c r="UGX10" s="507"/>
      <c r="UGY10" s="507"/>
      <c r="UGZ10" s="507"/>
      <c r="UHA10" s="507"/>
      <c r="UHB10" s="507"/>
      <c r="UHC10" s="507"/>
      <c r="UHD10" s="507"/>
      <c r="UHE10" s="507"/>
      <c r="UHF10" s="507"/>
      <c r="UHG10" s="507"/>
      <c r="UHH10" s="507"/>
      <c r="UHI10" s="507"/>
      <c r="UHJ10" s="507"/>
      <c r="UHK10" s="507"/>
      <c r="UHL10" s="508"/>
      <c r="UHM10" s="503" t="s">
        <v>87</v>
      </c>
      <c r="UHN10" s="507"/>
      <c r="UHO10" s="507"/>
      <c r="UHP10" s="507"/>
      <c r="UHQ10" s="507"/>
      <c r="UHR10" s="507"/>
      <c r="UHS10" s="507"/>
      <c r="UHT10" s="507"/>
      <c r="UHU10" s="507"/>
      <c r="UHV10" s="507"/>
      <c r="UHW10" s="507"/>
      <c r="UHX10" s="507"/>
      <c r="UHY10" s="507"/>
      <c r="UHZ10" s="507"/>
      <c r="UIA10" s="507"/>
      <c r="UIB10" s="508"/>
      <c r="UIC10" s="503" t="s">
        <v>87</v>
      </c>
      <c r="UID10" s="507"/>
      <c r="UIE10" s="507"/>
      <c r="UIF10" s="507"/>
      <c r="UIG10" s="507"/>
      <c r="UIH10" s="507"/>
      <c r="UII10" s="507"/>
      <c r="UIJ10" s="507"/>
      <c r="UIK10" s="507"/>
      <c r="UIL10" s="507"/>
      <c r="UIM10" s="507"/>
      <c r="UIN10" s="507"/>
      <c r="UIO10" s="507"/>
      <c r="UIP10" s="507"/>
      <c r="UIQ10" s="507"/>
      <c r="UIR10" s="508"/>
      <c r="UIS10" s="503" t="s">
        <v>87</v>
      </c>
      <c r="UIT10" s="507"/>
      <c r="UIU10" s="507"/>
      <c r="UIV10" s="507"/>
      <c r="UIW10" s="507"/>
      <c r="UIX10" s="507"/>
      <c r="UIY10" s="507"/>
      <c r="UIZ10" s="507"/>
      <c r="UJA10" s="507"/>
      <c r="UJB10" s="507"/>
      <c r="UJC10" s="507"/>
      <c r="UJD10" s="507"/>
      <c r="UJE10" s="507"/>
      <c r="UJF10" s="507"/>
      <c r="UJG10" s="507"/>
      <c r="UJH10" s="508"/>
      <c r="UJI10" s="503" t="s">
        <v>87</v>
      </c>
      <c r="UJJ10" s="507"/>
      <c r="UJK10" s="507"/>
      <c r="UJL10" s="507"/>
      <c r="UJM10" s="507"/>
      <c r="UJN10" s="507"/>
      <c r="UJO10" s="507"/>
      <c r="UJP10" s="507"/>
      <c r="UJQ10" s="507"/>
      <c r="UJR10" s="507"/>
      <c r="UJS10" s="507"/>
      <c r="UJT10" s="507"/>
      <c r="UJU10" s="507"/>
      <c r="UJV10" s="507"/>
      <c r="UJW10" s="507"/>
      <c r="UJX10" s="508"/>
      <c r="UJY10" s="503" t="s">
        <v>87</v>
      </c>
      <c r="UJZ10" s="507"/>
      <c r="UKA10" s="507"/>
      <c r="UKB10" s="507"/>
      <c r="UKC10" s="507"/>
      <c r="UKD10" s="507"/>
      <c r="UKE10" s="507"/>
      <c r="UKF10" s="507"/>
      <c r="UKG10" s="507"/>
      <c r="UKH10" s="507"/>
      <c r="UKI10" s="507"/>
      <c r="UKJ10" s="507"/>
      <c r="UKK10" s="507"/>
      <c r="UKL10" s="507"/>
      <c r="UKM10" s="507"/>
      <c r="UKN10" s="508"/>
      <c r="UKO10" s="503" t="s">
        <v>87</v>
      </c>
      <c r="UKP10" s="507"/>
      <c r="UKQ10" s="507"/>
      <c r="UKR10" s="507"/>
      <c r="UKS10" s="507"/>
      <c r="UKT10" s="507"/>
      <c r="UKU10" s="507"/>
      <c r="UKV10" s="507"/>
      <c r="UKW10" s="507"/>
      <c r="UKX10" s="507"/>
      <c r="UKY10" s="507"/>
      <c r="UKZ10" s="507"/>
      <c r="ULA10" s="507"/>
      <c r="ULB10" s="507"/>
      <c r="ULC10" s="507"/>
      <c r="ULD10" s="508"/>
      <c r="ULE10" s="503" t="s">
        <v>87</v>
      </c>
      <c r="ULF10" s="507"/>
      <c r="ULG10" s="507"/>
      <c r="ULH10" s="507"/>
      <c r="ULI10" s="507"/>
      <c r="ULJ10" s="507"/>
      <c r="ULK10" s="507"/>
      <c r="ULL10" s="507"/>
      <c r="ULM10" s="507"/>
      <c r="ULN10" s="507"/>
      <c r="ULO10" s="507"/>
      <c r="ULP10" s="507"/>
      <c r="ULQ10" s="507"/>
      <c r="ULR10" s="507"/>
      <c r="ULS10" s="507"/>
      <c r="ULT10" s="508"/>
      <c r="ULU10" s="503" t="s">
        <v>87</v>
      </c>
      <c r="ULV10" s="507"/>
      <c r="ULW10" s="507"/>
      <c r="ULX10" s="507"/>
      <c r="ULY10" s="507"/>
      <c r="ULZ10" s="507"/>
      <c r="UMA10" s="507"/>
      <c r="UMB10" s="507"/>
      <c r="UMC10" s="507"/>
      <c r="UMD10" s="507"/>
      <c r="UME10" s="507"/>
      <c r="UMF10" s="507"/>
      <c r="UMG10" s="507"/>
      <c r="UMH10" s="507"/>
      <c r="UMI10" s="507"/>
      <c r="UMJ10" s="508"/>
      <c r="UMK10" s="503" t="s">
        <v>87</v>
      </c>
      <c r="UML10" s="507"/>
      <c r="UMM10" s="507"/>
      <c r="UMN10" s="507"/>
      <c r="UMO10" s="507"/>
      <c r="UMP10" s="507"/>
      <c r="UMQ10" s="507"/>
      <c r="UMR10" s="507"/>
      <c r="UMS10" s="507"/>
      <c r="UMT10" s="507"/>
      <c r="UMU10" s="507"/>
      <c r="UMV10" s="507"/>
      <c r="UMW10" s="507"/>
      <c r="UMX10" s="507"/>
      <c r="UMY10" s="507"/>
      <c r="UMZ10" s="508"/>
      <c r="UNA10" s="503" t="s">
        <v>87</v>
      </c>
      <c r="UNB10" s="507"/>
      <c r="UNC10" s="507"/>
      <c r="UND10" s="507"/>
      <c r="UNE10" s="507"/>
      <c r="UNF10" s="507"/>
      <c r="UNG10" s="507"/>
      <c r="UNH10" s="507"/>
      <c r="UNI10" s="507"/>
      <c r="UNJ10" s="507"/>
      <c r="UNK10" s="507"/>
      <c r="UNL10" s="507"/>
      <c r="UNM10" s="507"/>
      <c r="UNN10" s="507"/>
      <c r="UNO10" s="507"/>
      <c r="UNP10" s="508"/>
      <c r="UNQ10" s="503" t="s">
        <v>87</v>
      </c>
      <c r="UNR10" s="507"/>
      <c r="UNS10" s="507"/>
      <c r="UNT10" s="507"/>
      <c r="UNU10" s="507"/>
      <c r="UNV10" s="507"/>
      <c r="UNW10" s="507"/>
      <c r="UNX10" s="507"/>
      <c r="UNY10" s="507"/>
      <c r="UNZ10" s="507"/>
      <c r="UOA10" s="507"/>
      <c r="UOB10" s="507"/>
      <c r="UOC10" s="507"/>
      <c r="UOD10" s="507"/>
      <c r="UOE10" s="507"/>
      <c r="UOF10" s="508"/>
      <c r="UOG10" s="503" t="s">
        <v>87</v>
      </c>
      <c r="UOH10" s="507"/>
      <c r="UOI10" s="507"/>
      <c r="UOJ10" s="507"/>
      <c r="UOK10" s="507"/>
      <c r="UOL10" s="507"/>
      <c r="UOM10" s="507"/>
      <c r="UON10" s="507"/>
      <c r="UOO10" s="507"/>
      <c r="UOP10" s="507"/>
      <c r="UOQ10" s="507"/>
      <c r="UOR10" s="507"/>
      <c r="UOS10" s="507"/>
      <c r="UOT10" s="507"/>
      <c r="UOU10" s="507"/>
      <c r="UOV10" s="508"/>
      <c r="UOW10" s="503" t="s">
        <v>87</v>
      </c>
      <c r="UOX10" s="507"/>
      <c r="UOY10" s="507"/>
      <c r="UOZ10" s="507"/>
      <c r="UPA10" s="507"/>
      <c r="UPB10" s="507"/>
      <c r="UPC10" s="507"/>
      <c r="UPD10" s="507"/>
      <c r="UPE10" s="507"/>
      <c r="UPF10" s="507"/>
      <c r="UPG10" s="507"/>
      <c r="UPH10" s="507"/>
      <c r="UPI10" s="507"/>
      <c r="UPJ10" s="507"/>
      <c r="UPK10" s="507"/>
      <c r="UPL10" s="508"/>
      <c r="UPM10" s="503" t="s">
        <v>87</v>
      </c>
      <c r="UPN10" s="507"/>
      <c r="UPO10" s="507"/>
      <c r="UPP10" s="507"/>
      <c r="UPQ10" s="507"/>
      <c r="UPR10" s="507"/>
      <c r="UPS10" s="507"/>
      <c r="UPT10" s="507"/>
      <c r="UPU10" s="507"/>
      <c r="UPV10" s="507"/>
      <c r="UPW10" s="507"/>
      <c r="UPX10" s="507"/>
      <c r="UPY10" s="507"/>
      <c r="UPZ10" s="507"/>
      <c r="UQA10" s="507"/>
      <c r="UQB10" s="508"/>
      <c r="UQC10" s="503" t="s">
        <v>87</v>
      </c>
      <c r="UQD10" s="507"/>
      <c r="UQE10" s="507"/>
      <c r="UQF10" s="507"/>
      <c r="UQG10" s="507"/>
      <c r="UQH10" s="507"/>
      <c r="UQI10" s="507"/>
      <c r="UQJ10" s="507"/>
      <c r="UQK10" s="507"/>
      <c r="UQL10" s="507"/>
      <c r="UQM10" s="507"/>
      <c r="UQN10" s="507"/>
      <c r="UQO10" s="507"/>
      <c r="UQP10" s="507"/>
      <c r="UQQ10" s="507"/>
      <c r="UQR10" s="508"/>
      <c r="UQS10" s="503" t="s">
        <v>87</v>
      </c>
      <c r="UQT10" s="507"/>
      <c r="UQU10" s="507"/>
      <c r="UQV10" s="507"/>
      <c r="UQW10" s="507"/>
      <c r="UQX10" s="507"/>
      <c r="UQY10" s="507"/>
      <c r="UQZ10" s="507"/>
      <c r="URA10" s="507"/>
      <c r="URB10" s="507"/>
      <c r="URC10" s="507"/>
      <c r="URD10" s="507"/>
      <c r="URE10" s="507"/>
      <c r="URF10" s="507"/>
      <c r="URG10" s="507"/>
      <c r="URH10" s="508"/>
      <c r="URI10" s="503" t="s">
        <v>87</v>
      </c>
      <c r="URJ10" s="507"/>
      <c r="URK10" s="507"/>
      <c r="URL10" s="507"/>
      <c r="URM10" s="507"/>
      <c r="URN10" s="507"/>
      <c r="URO10" s="507"/>
      <c r="URP10" s="507"/>
      <c r="URQ10" s="507"/>
      <c r="URR10" s="507"/>
      <c r="URS10" s="507"/>
      <c r="URT10" s="507"/>
      <c r="URU10" s="507"/>
      <c r="URV10" s="507"/>
      <c r="URW10" s="507"/>
      <c r="URX10" s="508"/>
      <c r="URY10" s="503" t="s">
        <v>87</v>
      </c>
      <c r="URZ10" s="507"/>
      <c r="USA10" s="507"/>
      <c r="USB10" s="507"/>
      <c r="USC10" s="507"/>
      <c r="USD10" s="507"/>
      <c r="USE10" s="507"/>
      <c r="USF10" s="507"/>
      <c r="USG10" s="507"/>
      <c r="USH10" s="507"/>
      <c r="USI10" s="507"/>
      <c r="USJ10" s="507"/>
      <c r="USK10" s="507"/>
      <c r="USL10" s="507"/>
      <c r="USM10" s="507"/>
      <c r="USN10" s="508"/>
      <c r="USO10" s="503" t="s">
        <v>87</v>
      </c>
      <c r="USP10" s="507"/>
      <c r="USQ10" s="507"/>
      <c r="USR10" s="507"/>
      <c r="USS10" s="507"/>
      <c r="UST10" s="507"/>
      <c r="USU10" s="507"/>
      <c r="USV10" s="507"/>
      <c r="USW10" s="507"/>
      <c r="USX10" s="507"/>
      <c r="USY10" s="507"/>
      <c r="USZ10" s="507"/>
      <c r="UTA10" s="507"/>
      <c r="UTB10" s="507"/>
      <c r="UTC10" s="507"/>
      <c r="UTD10" s="508"/>
      <c r="UTE10" s="503" t="s">
        <v>87</v>
      </c>
      <c r="UTF10" s="507"/>
      <c r="UTG10" s="507"/>
      <c r="UTH10" s="507"/>
      <c r="UTI10" s="507"/>
      <c r="UTJ10" s="507"/>
      <c r="UTK10" s="507"/>
      <c r="UTL10" s="507"/>
      <c r="UTM10" s="507"/>
      <c r="UTN10" s="507"/>
      <c r="UTO10" s="507"/>
      <c r="UTP10" s="507"/>
      <c r="UTQ10" s="507"/>
      <c r="UTR10" s="507"/>
      <c r="UTS10" s="507"/>
      <c r="UTT10" s="508"/>
      <c r="UTU10" s="503" t="s">
        <v>87</v>
      </c>
      <c r="UTV10" s="507"/>
      <c r="UTW10" s="507"/>
      <c r="UTX10" s="507"/>
      <c r="UTY10" s="507"/>
      <c r="UTZ10" s="507"/>
      <c r="UUA10" s="507"/>
      <c r="UUB10" s="507"/>
      <c r="UUC10" s="507"/>
      <c r="UUD10" s="507"/>
      <c r="UUE10" s="507"/>
      <c r="UUF10" s="507"/>
      <c r="UUG10" s="507"/>
      <c r="UUH10" s="507"/>
      <c r="UUI10" s="507"/>
      <c r="UUJ10" s="508"/>
      <c r="UUK10" s="503" t="s">
        <v>87</v>
      </c>
      <c r="UUL10" s="507"/>
      <c r="UUM10" s="507"/>
      <c r="UUN10" s="507"/>
      <c r="UUO10" s="507"/>
      <c r="UUP10" s="507"/>
      <c r="UUQ10" s="507"/>
      <c r="UUR10" s="507"/>
      <c r="UUS10" s="507"/>
      <c r="UUT10" s="507"/>
      <c r="UUU10" s="507"/>
      <c r="UUV10" s="507"/>
      <c r="UUW10" s="507"/>
      <c r="UUX10" s="507"/>
      <c r="UUY10" s="507"/>
      <c r="UUZ10" s="508"/>
      <c r="UVA10" s="503" t="s">
        <v>87</v>
      </c>
      <c r="UVB10" s="507"/>
      <c r="UVC10" s="507"/>
      <c r="UVD10" s="507"/>
      <c r="UVE10" s="507"/>
      <c r="UVF10" s="507"/>
      <c r="UVG10" s="507"/>
      <c r="UVH10" s="507"/>
      <c r="UVI10" s="507"/>
      <c r="UVJ10" s="507"/>
      <c r="UVK10" s="507"/>
      <c r="UVL10" s="507"/>
      <c r="UVM10" s="507"/>
      <c r="UVN10" s="507"/>
      <c r="UVO10" s="507"/>
      <c r="UVP10" s="508"/>
      <c r="UVQ10" s="503" t="s">
        <v>87</v>
      </c>
      <c r="UVR10" s="507"/>
      <c r="UVS10" s="507"/>
      <c r="UVT10" s="507"/>
      <c r="UVU10" s="507"/>
      <c r="UVV10" s="507"/>
      <c r="UVW10" s="507"/>
      <c r="UVX10" s="507"/>
      <c r="UVY10" s="507"/>
      <c r="UVZ10" s="507"/>
      <c r="UWA10" s="507"/>
      <c r="UWB10" s="507"/>
      <c r="UWC10" s="507"/>
      <c r="UWD10" s="507"/>
      <c r="UWE10" s="507"/>
      <c r="UWF10" s="508"/>
      <c r="UWG10" s="503" t="s">
        <v>87</v>
      </c>
      <c r="UWH10" s="507"/>
      <c r="UWI10" s="507"/>
      <c r="UWJ10" s="507"/>
      <c r="UWK10" s="507"/>
      <c r="UWL10" s="507"/>
      <c r="UWM10" s="507"/>
      <c r="UWN10" s="507"/>
      <c r="UWO10" s="507"/>
      <c r="UWP10" s="507"/>
      <c r="UWQ10" s="507"/>
      <c r="UWR10" s="507"/>
      <c r="UWS10" s="507"/>
      <c r="UWT10" s="507"/>
      <c r="UWU10" s="507"/>
      <c r="UWV10" s="508"/>
      <c r="UWW10" s="503" t="s">
        <v>87</v>
      </c>
      <c r="UWX10" s="507"/>
      <c r="UWY10" s="507"/>
      <c r="UWZ10" s="507"/>
      <c r="UXA10" s="507"/>
      <c r="UXB10" s="507"/>
      <c r="UXC10" s="507"/>
      <c r="UXD10" s="507"/>
      <c r="UXE10" s="507"/>
      <c r="UXF10" s="507"/>
      <c r="UXG10" s="507"/>
      <c r="UXH10" s="507"/>
      <c r="UXI10" s="507"/>
      <c r="UXJ10" s="507"/>
      <c r="UXK10" s="507"/>
      <c r="UXL10" s="508"/>
      <c r="UXM10" s="503" t="s">
        <v>87</v>
      </c>
      <c r="UXN10" s="507"/>
      <c r="UXO10" s="507"/>
      <c r="UXP10" s="507"/>
      <c r="UXQ10" s="507"/>
      <c r="UXR10" s="507"/>
      <c r="UXS10" s="507"/>
      <c r="UXT10" s="507"/>
      <c r="UXU10" s="507"/>
      <c r="UXV10" s="507"/>
      <c r="UXW10" s="507"/>
      <c r="UXX10" s="507"/>
      <c r="UXY10" s="507"/>
      <c r="UXZ10" s="507"/>
      <c r="UYA10" s="507"/>
      <c r="UYB10" s="508"/>
      <c r="UYC10" s="503" t="s">
        <v>87</v>
      </c>
      <c r="UYD10" s="507"/>
      <c r="UYE10" s="507"/>
      <c r="UYF10" s="507"/>
      <c r="UYG10" s="507"/>
      <c r="UYH10" s="507"/>
      <c r="UYI10" s="507"/>
      <c r="UYJ10" s="507"/>
      <c r="UYK10" s="507"/>
      <c r="UYL10" s="507"/>
      <c r="UYM10" s="507"/>
      <c r="UYN10" s="507"/>
      <c r="UYO10" s="507"/>
      <c r="UYP10" s="507"/>
      <c r="UYQ10" s="507"/>
      <c r="UYR10" s="508"/>
      <c r="UYS10" s="503" t="s">
        <v>87</v>
      </c>
      <c r="UYT10" s="507"/>
      <c r="UYU10" s="507"/>
      <c r="UYV10" s="507"/>
      <c r="UYW10" s="507"/>
      <c r="UYX10" s="507"/>
      <c r="UYY10" s="507"/>
      <c r="UYZ10" s="507"/>
      <c r="UZA10" s="507"/>
      <c r="UZB10" s="507"/>
      <c r="UZC10" s="507"/>
      <c r="UZD10" s="507"/>
      <c r="UZE10" s="507"/>
      <c r="UZF10" s="507"/>
      <c r="UZG10" s="507"/>
      <c r="UZH10" s="508"/>
      <c r="UZI10" s="503" t="s">
        <v>87</v>
      </c>
      <c r="UZJ10" s="507"/>
      <c r="UZK10" s="507"/>
      <c r="UZL10" s="507"/>
      <c r="UZM10" s="507"/>
      <c r="UZN10" s="507"/>
      <c r="UZO10" s="507"/>
      <c r="UZP10" s="507"/>
      <c r="UZQ10" s="507"/>
      <c r="UZR10" s="507"/>
      <c r="UZS10" s="507"/>
      <c r="UZT10" s="507"/>
      <c r="UZU10" s="507"/>
      <c r="UZV10" s="507"/>
      <c r="UZW10" s="507"/>
      <c r="UZX10" s="508"/>
      <c r="UZY10" s="503" t="s">
        <v>87</v>
      </c>
      <c r="UZZ10" s="507"/>
      <c r="VAA10" s="507"/>
      <c r="VAB10" s="507"/>
      <c r="VAC10" s="507"/>
      <c r="VAD10" s="507"/>
      <c r="VAE10" s="507"/>
      <c r="VAF10" s="507"/>
      <c r="VAG10" s="507"/>
      <c r="VAH10" s="507"/>
      <c r="VAI10" s="507"/>
      <c r="VAJ10" s="507"/>
      <c r="VAK10" s="507"/>
      <c r="VAL10" s="507"/>
      <c r="VAM10" s="507"/>
      <c r="VAN10" s="508"/>
      <c r="VAO10" s="503" t="s">
        <v>87</v>
      </c>
      <c r="VAP10" s="507"/>
      <c r="VAQ10" s="507"/>
      <c r="VAR10" s="507"/>
      <c r="VAS10" s="507"/>
      <c r="VAT10" s="507"/>
      <c r="VAU10" s="507"/>
      <c r="VAV10" s="507"/>
      <c r="VAW10" s="507"/>
      <c r="VAX10" s="507"/>
      <c r="VAY10" s="507"/>
      <c r="VAZ10" s="507"/>
      <c r="VBA10" s="507"/>
      <c r="VBB10" s="507"/>
      <c r="VBC10" s="507"/>
      <c r="VBD10" s="508"/>
      <c r="VBE10" s="503" t="s">
        <v>87</v>
      </c>
      <c r="VBF10" s="507"/>
      <c r="VBG10" s="507"/>
      <c r="VBH10" s="507"/>
      <c r="VBI10" s="507"/>
      <c r="VBJ10" s="507"/>
      <c r="VBK10" s="507"/>
      <c r="VBL10" s="507"/>
      <c r="VBM10" s="507"/>
      <c r="VBN10" s="507"/>
      <c r="VBO10" s="507"/>
      <c r="VBP10" s="507"/>
      <c r="VBQ10" s="507"/>
      <c r="VBR10" s="507"/>
      <c r="VBS10" s="507"/>
      <c r="VBT10" s="508"/>
      <c r="VBU10" s="503" t="s">
        <v>87</v>
      </c>
      <c r="VBV10" s="507"/>
      <c r="VBW10" s="507"/>
      <c r="VBX10" s="507"/>
      <c r="VBY10" s="507"/>
      <c r="VBZ10" s="507"/>
      <c r="VCA10" s="507"/>
      <c r="VCB10" s="507"/>
      <c r="VCC10" s="507"/>
      <c r="VCD10" s="507"/>
      <c r="VCE10" s="507"/>
      <c r="VCF10" s="507"/>
      <c r="VCG10" s="507"/>
      <c r="VCH10" s="507"/>
      <c r="VCI10" s="507"/>
      <c r="VCJ10" s="508"/>
      <c r="VCK10" s="503" t="s">
        <v>87</v>
      </c>
      <c r="VCL10" s="507"/>
      <c r="VCM10" s="507"/>
      <c r="VCN10" s="507"/>
      <c r="VCO10" s="507"/>
      <c r="VCP10" s="507"/>
      <c r="VCQ10" s="507"/>
      <c r="VCR10" s="507"/>
      <c r="VCS10" s="507"/>
      <c r="VCT10" s="507"/>
      <c r="VCU10" s="507"/>
      <c r="VCV10" s="507"/>
      <c r="VCW10" s="507"/>
      <c r="VCX10" s="507"/>
      <c r="VCY10" s="507"/>
      <c r="VCZ10" s="508"/>
      <c r="VDA10" s="503" t="s">
        <v>87</v>
      </c>
      <c r="VDB10" s="507"/>
      <c r="VDC10" s="507"/>
      <c r="VDD10" s="507"/>
      <c r="VDE10" s="507"/>
      <c r="VDF10" s="507"/>
      <c r="VDG10" s="507"/>
      <c r="VDH10" s="507"/>
      <c r="VDI10" s="507"/>
      <c r="VDJ10" s="507"/>
      <c r="VDK10" s="507"/>
      <c r="VDL10" s="507"/>
      <c r="VDM10" s="507"/>
      <c r="VDN10" s="507"/>
      <c r="VDO10" s="507"/>
      <c r="VDP10" s="508"/>
      <c r="VDQ10" s="503" t="s">
        <v>87</v>
      </c>
      <c r="VDR10" s="507"/>
      <c r="VDS10" s="507"/>
      <c r="VDT10" s="507"/>
      <c r="VDU10" s="507"/>
      <c r="VDV10" s="507"/>
      <c r="VDW10" s="507"/>
      <c r="VDX10" s="507"/>
      <c r="VDY10" s="507"/>
      <c r="VDZ10" s="507"/>
      <c r="VEA10" s="507"/>
      <c r="VEB10" s="507"/>
      <c r="VEC10" s="507"/>
      <c r="VED10" s="507"/>
      <c r="VEE10" s="507"/>
      <c r="VEF10" s="508"/>
      <c r="VEG10" s="503" t="s">
        <v>87</v>
      </c>
      <c r="VEH10" s="507"/>
      <c r="VEI10" s="507"/>
      <c r="VEJ10" s="507"/>
      <c r="VEK10" s="507"/>
      <c r="VEL10" s="507"/>
      <c r="VEM10" s="507"/>
      <c r="VEN10" s="507"/>
      <c r="VEO10" s="507"/>
      <c r="VEP10" s="507"/>
      <c r="VEQ10" s="507"/>
      <c r="VER10" s="507"/>
      <c r="VES10" s="507"/>
      <c r="VET10" s="507"/>
      <c r="VEU10" s="507"/>
      <c r="VEV10" s="508"/>
      <c r="VEW10" s="503" t="s">
        <v>87</v>
      </c>
      <c r="VEX10" s="507"/>
      <c r="VEY10" s="507"/>
      <c r="VEZ10" s="507"/>
      <c r="VFA10" s="507"/>
      <c r="VFB10" s="507"/>
      <c r="VFC10" s="507"/>
      <c r="VFD10" s="507"/>
      <c r="VFE10" s="507"/>
      <c r="VFF10" s="507"/>
      <c r="VFG10" s="507"/>
      <c r="VFH10" s="507"/>
      <c r="VFI10" s="507"/>
      <c r="VFJ10" s="507"/>
      <c r="VFK10" s="507"/>
      <c r="VFL10" s="508"/>
      <c r="VFM10" s="503" t="s">
        <v>87</v>
      </c>
      <c r="VFN10" s="507"/>
      <c r="VFO10" s="507"/>
      <c r="VFP10" s="507"/>
      <c r="VFQ10" s="507"/>
      <c r="VFR10" s="507"/>
      <c r="VFS10" s="507"/>
      <c r="VFT10" s="507"/>
      <c r="VFU10" s="507"/>
      <c r="VFV10" s="507"/>
      <c r="VFW10" s="507"/>
      <c r="VFX10" s="507"/>
      <c r="VFY10" s="507"/>
      <c r="VFZ10" s="507"/>
      <c r="VGA10" s="507"/>
      <c r="VGB10" s="508"/>
      <c r="VGC10" s="503" t="s">
        <v>87</v>
      </c>
      <c r="VGD10" s="507"/>
      <c r="VGE10" s="507"/>
      <c r="VGF10" s="507"/>
      <c r="VGG10" s="507"/>
      <c r="VGH10" s="507"/>
      <c r="VGI10" s="507"/>
      <c r="VGJ10" s="507"/>
      <c r="VGK10" s="507"/>
      <c r="VGL10" s="507"/>
      <c r="VGM10" s="507"/>
      <c r="VGN10" s="507"/>
      <c r="VGO10" s="507"/>
      <c r="VGP10" s="507"/>
      <c r="VGQ10" s="507"/>
      <c r="VGR10" s="508"/>
      <c r="VGS10" s="503" t="s">
        <v>87</v>
      </c>
      <c r="VGT10" s="507"/>
      <c r="VGU10" s="507"/>
      <c r="VGV10" s="507"/>
      <c r="VGW10" s="507"/>
      <c r="VGX10" s="507"/>
      <c r="VGY10" s="507"/>
      <c r="VGZ10" s="507"/>
      <c r="VHA10" s="507"/>
      <c r="VHB10" s="507"/>
      <c r="VHC10" s="507"/>
      <c r="VHD10" s="507"/>
      <c r="VHE10" s="507"/>
      <c r="VHF10" s="507"/>
      <c r="VHG10" s="507"/>
      <c r="VHH10" s="508"/>
      <c r="VHI10" s="503" t="s">
        <v>87</v>
      </c>
      <c r="VHJ10" s="507"/>
      <c r="VHK10" s="507"/>
      <c r="VHL10" s="507"/>
      <c r="VHM10" s="507"/>
      <c r="VHN10" s="507"/>
      <c r="VHO10" s="507"/>
      <c r="VHP10" s="507"/>
      <c r="VHQ10" s="507"/>
      <c r="VHR10" s="507"/>
      <c r="VHS10" s="507"/>
      <c r="VHT10" s="507"/>
      <c r="VHU10" s="507"/>
      <c r="VHV10" s="507"/>
      <c r="VHW10" s="507"/>
      <c r="VHX10" s="508"/>
      <c r="VHY10" s="503" t="s">
        <v>87</v>
      </c>
      <c r="VHZ10" s="507"/>
      <c r="VIA10" s="507"/>
      <c r="VIB10" s="507"/>
      <c r="VIC10" s="507"/>
      <c r="VID10" s="507"/>
      <c r="VIE10" s="507"/>
      <c r="VIF10" s="507"/>
      <c r="VIG10" s="507"/>
      <c r="VIH10" s="507"/>
      <c r="VII10" s="507"/>
      <c r="VIJ10" s="507"/>
      <c r="VIK10" s="507"/>
      <c r="VIL10" s="507"/>
      <c r="VIM10" s="507"/>
      <c r="VIN10" s="508"/>
      <c r="VIO10" s="503" t="s">
        <v>87</v>
      </c>
      <c r="VIP10" s="507"/>
      <c r="VIQ10" s="507"/>
      <c r="VIR10" s="507"/>
      <c r="VIS10" s="507"/>
      <c r="VIT10" s="507"/>
      <c r="VIU10" s="507"/>
      <c r="VIV10" s="507"/>
      <c r="VIW10" s="507"/>
      <c r="VIX10" s="507"/>
      <c r="VIY10" s="507"/>
      <c r="VIZ10" s="507"/>
      <c r="VJA10" s="507"/>
      <c r="VJB10" s="507"/>
      <c r="VJC10" s="507"/>
      <c r="VJD10" s="508"/>
      <c r="VJE10" s="503" t="s">
        <v>87</v>
      </c>
      <c r="VJF10" s="507"/>
      <c r="VJG10" s="507"/>
      <c r="VJH10" s="507"/>
      <c r="VJI10" s="507"/>
      <c r="VJJ10" s="507"/>
      <c r="VJK10" s="507"/>
      <c r="VJL10" s="507"/>
      <c r="VJM10" s="507"/>
      <c r="VJN10" s="507"/>
      <c r="VJO10" s="507"/>
      <c r="VJP10" s="507"/>
      <c r="VJQ10" s="507"/>
      <c r="VJR10" s="507"/>
      <c r="VJS10" s="507"/>
      <c r="VJT10" s="508"/>
      <c r="VJU10" s="503" t="s">
        <v>87</v>
      </c>
      <c r="VJV10" s="507"/>
      <c r="VJW10" s="507"/>
      <c r="VJX10" s="507"/>
      <c r="VJY10" s="507"/>
      <c r="VJZ10" s="507"/>
      <c r="VKA10" s="507"/>
      <c r="VKB10" s="507"/>
      <c r="VKC10" s="507"/>
      <c r="VKD10" s="507"/>
      <c r="VKE10" s="507"/>
      <c r="VKF10" s="507"/>
      <c r="VKG10" s="507"/>
      <c r="VKH10" s="507"/>
      <c r="VKI10" s="507"/>
      <c r="VKJ10" s="508"/>
      <c r="VKK10" s="503" t="s">
        <v>87</v>
      </c>
      <c r="VKL10" s="507"/>
      <c r="VKM10" s="507"/>
      <c r="VKN10" s="507"/>
      <c r="VKO10" s="507"/>
      <c r="VKP10" s="507"/>
      <c r="VKQ10" s="507"/>
      <c r="VKR10" s="507"/>
      <c r="VKS10" s="507"/>
      <c r="VKT10" s="507"/>
      <c r="VKU10" s="507"/>
      <c r="VKV10" s="507"/>
      <c r="VKW10" s="507"/>
      <c r="VKX10" s="507"/>
      <c r="VKY10" s="507"/>
      <c r="VKZ10" s="508"/>
      <c r="VLA10" s="503" t="s">
        <v>87</v>
      </c>
      <c r="VLB10" s="507"/>
      <c r="VLC10" s="507"/>
      <c r="VLD10" s="507"/>
      <c r="VLE10" s="507"/>
      <c r="VLF10" s="507"/>
      <c r="VLG10" s="507"/>
      <c r="VLH10" s="507"/>
      <c r="VLI10" s="507"/>
      <c r="VLJ10" s="507"/>
      <c r="VLK10" s="507"/>
      <c r="VLL10" s="507"/>
      <c r="VLM10" s="507"/>
      <c r="VLN10" s="507"/>
      <c r="VLO10" s="507"/>
      <c r="VLP10" s="508"/>
      <c r="VLQ10" s="503" t="s">
        <v>87</v>
      </c>
      <c r="VLR10" s="507"/>
      <c r="VLS10" s="507"/>
      <c r="VLT10" s="507"/>
      <c r="VLU10" s="507"/>
      <c r="VLV10" s="507"/>
      <c r="VLW10" s="507"/>
      <c r="VLX10" s="507"/>
      <c r="VLY10" s="507"/>
      <c r="VLZ10" s="507"/>
      <c r="VMA10" s="507"/>
      <c r="VMB10" s="507"/>
      <c r="VMC10" s="507"/>
      <c r="VMD10" s="507"/>
      <c r="VME10" s="507"/>
      <c r="VMF10" s="508"/>
      <c r="VMG10" s="503" t="s">
        <v>87</v>
      </c>
      <c r="VMH10" s="507"/>
      <c r="VMI10" s="507"/>
      <c r="VMJ10" s="507"/>
      <c r="VMK10" s="507"/>
      <c r="VML10" s="507"/>
      <c r="VMM10" s="507"/>
      <c r="VMN10" s="507"/>
      <c r="VMO10" s="507"/>
      <c r="VMP10" s="507"/>
      <c r="VMQ10" s="507"/>
      <c r="VMR10" s="507"/>
      <c r="VMS10" s="507"/>
      <c r="VMT10" s="507"/>
      <c r="VMU10" s="507"/>
      <c r="VMV10" s="508"/>
      <c r="VMW10" s="503" t="s">
        <v>87</v>
      </c>
      <c r="VMX10" s="507"/>
      <c r="VMY10" s="507"/>
      <c r="VMZ10" s="507"/>
      <c r="VNA10" s="507"/>
      <c r="VNB10" s="507"/>
      <c r="VNC10" s="507"/>
      <c r="VND10" s="507"/>
      <c r="VNE10" s="507"/>
      <c r="VNF10" s="507"/>
      <c r="VNG10" s="507"/>
      <c r="VNH10" s="507"/>
      <c r="VNI10" s="507"/>
      <c r="VNJ10" s="507"/>
      <c r="VNK10" s="507"/>
      <c r="VNL10" s="508"/>
      <c r="VNM10" s="503" t="s">
        <v>87</v>
      </c>
      <c r="VNN10" s="507"/>
      <c r="VNO10" s="507"/>
      <c r="VNP10" s="507"/>
      <c r="VNQ10" s="507"/>
      <c r="VNR10" s="507"/>
      <c r="VNS10" s="507"/>
      <c r="VNT10" s="507"/>
      <c r="VNU10" s="507"/>
      <c r="VNV10" s="507"/>
      <c r="VNW10" s="507"/>
      <c r="VNX10" s="507"/>
      <c r="VNY10" s="507"/>
      <c r="VNZ10" s="507"/>
      <c r="VOA10" s="507"/>
      <c r="VOB10" s="508"/>
      <c r="VOC10" s="503" t="s">
        <v>87</v>
      </c>
      <c r="VOD10" s="507"/>
      <c r="VOE10" s="507"/>
      <c r="VOF10" s="507"/>
      <c r="VOG10" s="507"/>
      <c r="VOH10" s="507"/>
      <c r="VOI10" s="507"/>
      <c r="VOJ10" s="507"/>
      <c r="VOK10" s="507"/>
      <c r="VOL10" s="507"/>
      <c r="VOM10" s="507"/>
      <c r="VON10" s="507"/>
      <c r="VOO10" s="507"/>
      <c r="VOP10" s="507"/>
      <c r="VOQ10" s="507"/>
      <c r="VOR10" s="508"/>
      <c r="VOS10" s="503" t="s">
        <v>87</v>
      </c>
      <c r="VOT10" s="507"/>
      <c r="VOU10" s="507"/>
      <c r="VOV10" s="507"/>
      <c r="VOW10" s="507"/>
      <c r="VOX10" s="507"/>
      <c r="VOY10" s="507"/>
      <c r="VOZ10" s="507"/>
      <c r="VPA10" s="507"/>
      <c r="VPB10" s="507"/>
      <c r="VPC10" s="507"/>
      <c r="VPD10" s="507"/>
      <c r="VPE10" s="507"/>
      <c r="VPF10" s="507"/>
      <c r="VPG10" s="507"/>
      <c r="VPH10" s="508"/>
      <c r="VPI10" s="503" t="s">
        <v>87</v>
      </c>
      <c r="VPJ10" s="507"/>
      <c r="VPK10" s="507"/>
      <c r="VPL10" s="507"/>
      <c r="VPM10" s="507"/>
      <c r="VPN10" s="507"/>
      <c r="VPO10" s="507"/>
      <c r="VPP10" s="507"/>
      <c r="VPQ10" s="507"/>
      <c r="VPR10" s="507"/>
      <c r="VPS10" s="507"/>
      <c r="VPT10" s="507"/>
      <c r="VPU10" s="507"/>
      <c r="VPV10" s="507"/>
      <c r="VPW10" s="507"/>
      <c r="VPX10" s="508"/>
      <c r="VPY10" s="503" t="s">
        <v>87</v>
      </c>
      <c r="VPZ10" s="507"/>
      <c r="VQA10" s="507"/>
      <c r="VQB10" s="507"/>
      <c r="VQC10" s="507"/>
      <c r="VQD10" s="507"/>
      <c r="VQE10" s="507"/>
      <c r="VQF10" s="507"/>
      <c r="VQG10" s="507"/>
      <c r="VQH10" s="507"/>
      <c r="VQI10" s="507"/>
      <c r="VQJ10" s="507"/>
      <c r="VQK10" s="507"/>
      <c r="VQL10" s="507"/>
      <c r="VQM10" s="507"/>
      <c r="VQN10" s="508"/>
      <c r="VQO10" s="503" t="s">
        <v>87</v>
      </c>
      <c r="VQP10" s="507"/>
      <c r="VQQ10" s="507"/>
      <c r="VQR10" s="507"/>
      <c r="VQS10" s="507"/>
      <c r="VQT10" s="507"/>
      <c r="VQU10" s="507"/>
      <c r="VQV10" s="507"/>
      <c r="VQW10" s="507"/>
      <c r="VQX10" s="507"/>
      <c r="VQY10" s="507"/>
      <c r="VQZ10" s="507"/>
      <c r="VRA10" s="507"/>
      <c r="VRB10" s="507"/>
      <c r="VRC10" s="507"/>
      <c r="VRD10" s="508"/>
      <c r="VRE10" s="503" t="s">
        <v>87</v>
      </c>
      <c r="VRF10" s="507"/>
      <c r="VRG10" s="507"/>
      <c r="VRH10" s="507"/>
      <c r="VRI10" s="507"/>
      <c r="VRJ10" s="507"/>
      <c r="VRK10" s="507"/>
      <c r="VRL10" s="507"/>
      <c r="VRM10" s="507"/>
      <c r="VRN10" s="507"/>
      <c r="VRO10" s="507"/>
      <c r="VRP10" s="507"/>
      <c r="VRQ10" s="507"/>
      <c r="VRR10" s="507"/>
      <c r="VRS10" s="507"/>
      <c r="VRT10" s="508"/>
      <c r="VRU10" s="503" t="s">
        <v>87</v>
      </c>
      <c r="VRV10" s="507"/>
      <c r="VRW10" s="507"/>
      <c r="VRX10" s="507"/>
      <c r="VRY10" s="507"/>
      <c r="VRZ10" s="507"/>
      <c r="VSA10" s="507"/>
      <c r="VSB10" s="507"/>
      <c r="VSC10" s="507"/>
      <c r="VSD10" s="507"/>
      <c r="VSE10" s="507"/>
      <c r="VSF10" s="507"/>
      <c r="VSG10" s="507"/>
      <c r="VSH10" s="507"/>
      <c r="VSI10" s="507"/>
      <c r="VSJ10" s="508"/>
      <c r="VSK10" s="503" t="s">
        <v>87</v>
      </c>
      <c r="VSL10" s="507"/>
      <c r="VSM10" s="507"/>
      <c r="VSN10" s="507"/>
      <c r="VSO10" s="507"/>
      <c r="VSP10" s="507"/>
      <c r="VSQ10" s="507"/>
      <c r="VSR10" s="507"/>
      <c r="VSS10" s="507"/>
      <c r="VST10" s="507"/>
      <c r="VSU10" s="507"/>
      <c r="VSV10" s="507"/>
      <c r="VSW10" s="507"/>
      <c r="VSX10" s="507"/>
      <c r="VSY10" s="507"/>
      <c r="VSZ10" s="508"/>
      <c r="VTA10" s="503" t="s">
        <v>87</v>
      </c>
      <c r="VTB10" s="507"/>
      <c r="VTC10" s="507"/>
      <c r="VTD10" s="507"/>
      <c r="VTE10" s="507"/>
      <c r="VTF10" s="507"/>
      <c r="VTG10" s="507"/>
      <c r="VTH10" s="507"/>
      <c r="VTI10" s="507"/>
      <c r="VTJ10" s="507"/>
      <c r="VTK10" s="507"/>
      <c r="VTL10" s="507"/>
      <c r="VTM10" s="507"/>
      <c r="VTN10" s="507"/>
      <c r="VTO10" s="507"/>
      <c r="VTP10" s="508"/>
      <c r="VTQ10" s="503" t="s">
        <v>87</v>
      </c>
      <c r="VTR10" s="507"/>
      <c r="VTS10" s="507"/>
      <c r="VTT10" s="507"/>
      <c r="VTU10" s="507"/>
      <c r="VTV10" s="507"/>
      <c r="VTW10" s="507"/>
      <c r="VTX10" s="507"/>
      <c r="VTY10" s="507"/>
      <c r="VTZ10" s="507"/>
      <c r="VUA10" s="507"/>
      <c r="VUB10" s="507"/>
      <c r="VUC10" s="507"/>
      <c r="VUD10" s="507"/>
      <c r="VUE10" s="507"/>
      <c r="VUF10" s="508"/>
      <c r="VUG10" s="503" t="s">
        <v>87</v>
      </c>
      <c r="VUH10" s="507"/>
      <c r="VUI10" s="507"/>
      <c r="VUJ10" s="507"/>
      <c r="VUK10" s="507"/>
      <c r="VUL10" s="507"/>
      <c r="VUM10" s="507"/>
      <c r="VUN10" s="507"/>
      <c r="VUO10" s="507"/>
      <c r="VUP10" s="507"/>
      <c r="VUQ10" s="507"/>
      <c r="VUR10" s="507"/>
      <c r="VUS10" s="507"/>
      <c r="VUT10" s="507"/>
      <c r="VUU10" s="507"/>
      <c r="VUV10" s="508"/>
      <c r="VUW10" s="503" t="s">
        <v>87</v>
      </c>
      <c r="VUX10" s="507"/>
      <c r="VUY10" s="507"/>
      <c r="VUZ10" s="507"/>
      <c r="VVA10" s="507"/>
      <c r="VVB10" s="507"/>
      <c r="VVC10" s="507"/>
      <c r="VVD10" s="507"/>
      <c r="VVE10" s="507"/>
      <c r="VVF10" s="507"/>
      <c r="VVG10" s="507"/>
      <c r="VVH10" s="507"/>
      <c r="VVI10" s="507"/>
      <c r="VVJ10" s="507"/>
      <c r="VVK10" s="507"/>
      <c r="VVL10" s="508"/>
      <c r="VVM10" s="503" t="s">
        <v>87</v>
      </c>
      <c r="VVN10" s="507"/>
      <c r="VVO10" s="507"/>
      <c r="VVP10" s="507"/>
      <c r="VVQ10" s="507"/>
      <c r="VVR10" s="507"/>
      <c r="VVS10" s="507"/>
      <c r="VVT10" s="507"/>
      <c r="VVU10" s="507"/>
      <c r="VVV10" s="507"/>
      <c r="VVW10" s="507"/>
      <c r="VVX10" s="507"/>
      <c r="VVY10" s="507"/>
      <c r="VVZ10" s="507"/>
      <c r="VWA10" s="507"/>
      <c r="VWB10" s="508"/>
      <c r="VWC10" s="503" t="s">
        <v>87</v>
      </c>
      <c r="VWD10" s="507"/>
      <c r="VWE10" s="507"/>
      <c r="VWF10" s="507"/>
      <c r="VWG10" s="507"/>
      <c r="VWH10" s="507"/>
      <c r="VWI10" s="507"/>
      <c r="VWJ10" s="507"/>
      <c r="VWK10" s="507"/>
      <c r="VWL10" s="507"/>
      <c r="VWM10" s="507"/>
      <c r="VWN10" s="507"/>
      <c r="VWO10" s="507"/>
      <c r="VWP10" s="507"/>
      <c r="VWQ10" s="507"/>
      <c r="VWR10" s="508"/>
      <c r="VWS10" s="503" t="s">
        <v>87</v>
      </c>
      <c r="VWT10" s="507"/>
      <c r="VWU10" s="507"/>
      <c r="VWV10" s="507"/>
      <c r="VWW10" s="507"/>
      <c r="VWX10" s="507"/>
      <c r="VWY10" s="507"/>
      <c r="VWZ10" s="507"/>
      <c r="VXA10" s="507"/>
      <c r="VXB10" s="507"/>
      <c r="VXC10" s="507"/>
      <c r="VXD10" s="507"/>
      <c r="VXE10" s="507"/>
      <c r="VXF10" s="507"/>
      <c r="VXG10" s="507"/>
      <c r="VXH10" s="508"/>
      <c r="VXI10" s="503" t="s">
        <v>87</v>
      </c>
      <c r="VXJ10" s="507"/>
      <c r="VXK10" s="507"/>
      <c r="VXL10" s="507"/>
      <c r="VXM10" s="507"/>
      <c r="VXN10" s="507"/>
      <c r="VXO10" s="507"/>
      <c r="VXP10" s="507"/>
      <c r="VXQ10" s="507"/>
      <c r="VXR10" s="507"/>
      <c r="VXS10" s="507"/>
      <c r="VXT10" s="507"/>
      <c r="VXU10" s="507"/>
      <c r="VXV10" s="507"/>
      <c r="VXW10" s="507"/>
      <c r="VXX10" s="508"/>
      <c r="VXY10" s="503" t="s">
        <v>87</v>
      </c>
      <c r="VXZ10" s="507"/>
      <c r="VYA10" s="507"/>
      <c r="VYB10" s="507"/>
      <c r="VYC10" s="507"/>
      <c r="VYD10" s="507"/>
      <c r="VYE10" s="507"/>
      <c r="VYF10" s="507"/>
      <c r="VYG10" s="507"/>
      <c r="VYH10" s="507"/>
      <c r="VYI10" s="507"/>
      <c r="VYJ10" s="507"/>
      <c r="VYK10" s="507"/>
      <c r="VYL10" s="507"/>
      <c r="VYM10" s="507"/>
      <c r="VYN10" s="508"/>
      <c r="VYO10" s="503" t="s">
        <v>87</v>
      </c>
      <c r="VYP10" s="507"/>
      <c r="VYQ10" s="507"/>
      <c r="VYR10" s="507"/>
      <c r="VYS10" s="507"/>
      <c r="VYT10" s="507"/>
      <c r="VYU10" s="507"/>
      <c r="VYV10" s="507"/>
      <c r="VYW10" s="507"/>
      <c r="VYX10" s="507"/>
      <c r="VYY10" s="507"/>
      <c r="VYZ10" s="507"/>
      <c r="VZA10" s="507"/>
      <c r="VZB10" s="507"/>
      <c r="VZC10" s="507"/>
      <c r="VZD10" s="508"/>
      <c r="VZE10" s="503" t="s">
        <v>87</v>
      </c>
      <c r="VZF10" s="507"/>
      <c r="VZG10" s="507"/>
      <c r="VZH10" s="507"/>
      <c r="VZI10" s="507"/>
      <c r="VZJ10" s="507"/>
      <c r="VZK10" s="507"/>
      <c r="VZL10" s="507"/>
      <c r="VZM10" s="507"/>
      <c r="VZN10" s="507"/>
      <c r="VZO10" s="507"/>
      <c r="VZP10" s="507"/>
      <c r="VZQ10" s="507"/>
      <c r="VZR10" s="507"/>
      <c r="VZS10" s="507"/>
      <c r="VZT10" s="508"/>
      <c r="VZU10" s="503" t="s">
        <v>87</v>
      </c>
      <c r="VZV10" s="507"/>
      <c r="VZW10" s="507"/>
      <c r="VZX10" s="507"/>
      <c r="VZY10" s="507"/>
      <c r="VZZ10" s="507"/>
      <c r="WAA10" s="507"/>
      <c r="WAB10" s="507"/>
      <c r="WAC10" s="507"/>
      <c r="WAD10" s="507"/>
      <c r="WAE10" s="507"/>
      <c r="WAF10" s="507"/>
      <c r="WAG10" s="507"/>
      <c r="WAH10" s="507"/>
      <c r="WAI10" s="507"/>
      <c r="WAJ10" s="508"/>
      <c r="WAK10" s="503" t="s">
        <v>87</v>
      </c>
      <c r="WAL10" s="507"/>
      <c r="WAM10" s="507"/>
      <c r="WAN10" s="507"/>
      <c r="WAO10" s="507"/>
      <c r="WAP10" s="507"/>
      <c r="WAQ10" s="507"/>
      <c r="WAR10" s="507"/>
      <c r="WAS10" s="507"/>
      <c r="WAT10" s="507"/>
      <c r="WAU10" s="507"/>
      <c r="WAV10" s="507"/>
      <c r="WAW10" s="507"/>
      <c r="WAX10" s="507"/>
      <c r="WAY10" s="507"/>
      <c r="WAZ10" s="508"/>
      <c r="WBA10" s="503" t="s">
        <v>87</v>
      </c>
      <c r="WBB10" s="507"/>
      <c r="WBC10" s="507"/>
      <c r="WBD10" s="507"/>
      <c r="WBE10" s="507"/>
      <c r="WBF10" s="507"/>
      <c r="WBG10" s="507"/>
      <c r="WBH10" s="507"/>
      <c r="WBI10" s="507"/>
      <c r="WBJ10" s="507"/>
      <c r="WBK10" s="507"/>
      <c r="WBL10" s="507"/>
      <c r="WBM10" s="507"/>
      <c r="WBN10" s="507"/>
      <c r="WBO10" s="507"/>
      <c r="WBP10" s="508"/>
      <c r="WBQ10" s="503" t="s">
        <v>87</v>
      </c>
      <c r="WBR10" s="507"/>
      <c r="WBS10" s="507"/>
      <c r="WBT10" s="507"/>
      <c r="WBU10" s="507"/>
      <c r="WBV10" s="507"/>
      <c r="WBW10" s="507"/>
      <c r="WBX10" s="507"/>
      <c r="WBY10" s="507"/>
      <c r="WBZ10" s="507"/>
      <c r="WCA10" s="507"/>
      <c r="WCB10" s="507"/>
      <c r="WCC10" s="507"/>
      <c r="WCD10" s="507"/>
      <c r="WCE10" s="507"/>
      <c r="WCF10" s="508"/>
      <c r="WCG10" s="503" t="s">
        <v>87</v>
      </c>
      <c r="WCH10" s="507"/>
      <c r="WCI10" s="507"/>
      <c r="WCJ10" s="507"/>
      <c r="WCK10" s="507"/>
      <c r="WCL10" s="507"/>
      <c r="WCM10" s="507"/>
      <c r="WCN10" s="507"/>
      <c r="WCO10" s="507"/>
      <c r="WCP10" s="507"/>
      <c r="WCQ10" s="507"/>
      <c r="WCR10" s="507"/>
      <c r="WCS10" s="507"/>
      <c r="WCT10" s="507"/>
      <c r="WCU10" s="507"/>
      <c r="WCV10" s="508"/>
      <c r="WCW10" s="503" t="s">
        <v>87</v>
      </c>
      <c r="WCX10" s="507"/>
      <c r="WCY10" s="507"/>
      <c r="WCZ10" s="507"/>
      <c r="WDA10" s="507"/>
      <c r="WDB10" s="507"/>
      <c r="WDC10" s="507"/>
      <c r="WDD10" s="507"/>
      <c r="WDE10" s="507"/>
      <c r="WDF10" s="507"/>
      <c r="WDG10" s="507"/>
      <c r="WDH10" s="507"/>
      <c r="WDI10" s="507"/>
      <c r="WDJ10" s="507"/>
      <c r="WDK10" s="507"/>
      <c r="WDL10" s="508"/>
      <c r="WDM10" s="503" t="s">
        <v>87</v>
      </c>
      <c r="WDN10" s="507"/>
      <c r="WDO10" s="507"/>
      <c r="WDP10" s="507"/>
      <c r="WDQ10" s="507"/>
      <c r="WDR10" s="507"/>
      <c r="WDS10" s="507"/>
      <c r="WDT10" s="507"/>
      <c r="WDU10" s="507"/>
      <c r="WDV10" s="507"/>
      <c r="WDW10" s="507"/>
      <c r="WDX10" s="507"/>
      <c r="WDY10" s="507"/>
      <c r="WDZ10" s="507"/>
      <c r="WEA10" s="507"/>
      <c r="WEB10" s="508"/>
      <c r="WEC10" s="503" t="s">
        <v>87</v>
      </c>
      <c r="WED10" s="507"/>
      <c r="WEE10" s="507"/>
      <c r="WEF10" s="507"/>
      <c r="WEG10" s="507"/>
      <c r="WEH10" s="507"/>
      <c r="WEI10" s="507"/>
      <c r="WEJ10" s="507"/>
      <c r="WEK10" s="507"/>
      <c r="WEL10" s="507"/>
      <c r="WEM10" s="507"/>
      <c r="WEN10" s="507"/>
      <c r="WEO10" s="507"/>
      <c r="WEP10" s="507"/>
      <c r="WEQ10" s="507"/>
      <c r="WER10" s="508"/>
      <c r="WES10" s="503" t="s">
        <v>87</v>
      </c>
      <c r="WET10" s="507"/>
      <c r="WEU10" s="507"/>
      <c r="WEV10" s="507"/>
      <c r="WEW10" s="507"/>
      <c r="WEX10" s="507"/>
      <c r="WEY10" s="507"/>
      <c r="WEZ10" s="507"/>
      <c r="WFA10" s="507"/>
      <c r="WFB10" s="507"/>
      <c r="WFC10" s="507"/>
      <c r="WFD10" s="507"/>
      <c r="WFE10" s="507"/>
      <c r="WFF10" s="507"/>
      <c r="WFG10" s="507"/>
      <c r="WFH10" s="508"/>
      <c r="WFI10" s="503" t="s">
        <v>87</v>
      </c>
      <c r="WFJ10" s="507"/>
      <c r="WFK10" s="507"/>
      <c r="WFL10" s="507"/>
      <c r="WFM10" s="507"/>
      <c r="WFN10" s="507"/>
      <c r="WFO10" s="507"/>
      <c r="WFP10" s="507"/>
      <c r="WFQ10" s="507"/>
      <c r="WFR10" s="507"/>
      <c r="WFS10" s="507"/>
      <c r="WFT10" s="507"/>
      <c r="WFU10" s="507"/>
      <c r="WFV10" s="507"/>
      <c r="WFW10" s="507"/>
      <c r="WFX10" s="508"/>
      <c r="WFY10" s="503" t="s">
        <v>87</v>
      </c>
      <c r="WFZ10" s="507"/>
      <c r="WGA10" s="507"/>
      <c r="WGB10" s="507"/>
      <c r="WGC10" s="507"/>
      <c r="WGD10" s="507"/>
      <c r="WGE10" s="507"/>
      <c r="WGF10" s="507"/>
      <c r="WGG10" s="507"/>
      <c r="WGH10" s="507"/>
      <c r="WGI10" s="507"/>
      <c r="WGJ10" s="507"/>
      <c r="WGK10" s="507"/>
      <c r="WGL10" s="507"/>
      <c r="WGM10" s="507"/>
      <c r="WGN10" s="508"/>
      <c r="WGO10" s="503" t="s">
        <v>87</v>
      </c>
      <c r="WGP10" s="507"/>
      <c r="WGQ10" s="507"/>
      <c r="WGR10" s="507"/>
      <c r="WGS10" s="507"/>
      <c r="WGT10" s="507"/>
      <c r="WGU10" s="507"/>
      <c r="WGV10" s="507"/>
      <c r="WGW10" s="507"/>
      <c r="WGX10" s="507"/>
      <c r="WGY10" s="507"/>
      <c r="WGZ10" s="507"/>
      <c r="WHA10" s="507"/>
      <c r="WHB10" s="507"/>
      <c r="WHC10" s="507"/>
      <c r="WHD10" s="508"/>
      <c r="WHE10" s="503" t="s">
        <v>87</v>
      </c>
      <c r="WHF10" s="507"/>
      <c r="WHG10" s="507"/>
      <c r="WHH10" s="507"/>
      <c r="WHI10" s="507"/>
      <c r="WHJ10" s="507"/>
      <c r="WHK10" s="507"/>
      <c r="WHL10" s="507"/>
      <c r="WHM10" s="507"/>
      <c r="WHN10" s="507"/>
      <c r="WHO10" s="507"/>
      <c r="WHP10" s="507"/>
      <c r="WHQ10" s="507"/>
      <c r="WHR10" s="507"/>
      <c r="WHS10" s="507"/>
      <c r="WHT10" s="508"/>
      <c r="WHU10" s="503" t="s">
        <v>87</v>
      </c>
      <c r="WHV10" s="507"/>
      <c r="WHW10" s="507"/>
      <c r="WHX10" s="507"/>
      <c r="WHY10" s="507"/>
      <c r="WHZ10" s="507"/>
      <c r="WIA10" s="507"/>
      <c r="WIB10" s="507"/>
      <c r="WIC10" s="507"/>
      <c r="WID10" s="507"/>
      <c r="WIE10" s="507"/>
      <c r="WIF10" s="507"/>
      <c r="WIG10" s="507"/>
      <c r="WIH10" s="507"/>
      <c r="WII10" s="507"/>
      <c r="WIJ10" s="508"/>
      <c r="WIK10" s="503" t="s">
        <v>87</v>
      </c>
      <c r="WIL10" s="507"/>
      <c r="WIM10" s="507"/>
      <c r="WIN10" s="507"/>
      <c r="WIO10" s="507"/>
      <c r="WIP10" s="507"/>
      <c r="WIQ10" s="507"/>
      <c r="WIR10" s="507"/>
      <c r="WIS10" s="507"/>
      <c r="WIT10" s="507"/>
      <c r="WIU10" s="507"/>
      <c r="WIV10" s="507"/>
      <c r="WIW10" s="507"/>
      <c r="WIX10" s="507"/>
      <c r="WIY10" s="507"/>
      <c r="WIZ10" s="508"/>
      <c r="WJA10" s="503" t="s">
        <v>87</v>
      </c>
      <c r="WJB10" s="507"/>
      <c r="WJC10" s="507"/>
      <c r="WJD10" s="507"/>
      <c r="WJE10" s="507"/>
      <c r="WJF10" s="507"/>
      <c r="WJG10" s="507"/>
      <c r="WJH10" s="507"/>
      <c r="WJI10" s="507"/>
      <c r="WJJ10" s="507"/>
      <c r="WJK10" s="507"/>
      <c r="WJL10" s="507"/>
      <c r="WJM10" s="507"/>
      <c r="WJN10" s="507"/>
      <c r="WJO10" s="507"/>
      <c r="WJP10" s="508"/>
      <c r="WJQ10" s="503" t="s">
        <v>87</v>
      </c>
      <c r="WJR10" s="507"/>
      <c r="WJS10" s="507"/>
      <c r="WJT10" s="507"/>
      <c r="WJU10" s="507"/>
      <c r="WJV10" s="507"/>
      <c r="WJW10" s="507"/>
      <c r="WJX10" s="507"/>
      <c r="WJY10" s="507"/>
      <c r="WJZ10" s="507"/>
      <c r="WKA10" s="507"/>
      <c r="WKB10" s="507"/>
      <c r="WKC10" s="507"/>
      <c r="WKD10" s="507"/>
      <c r="WKE10" s="507"/>
      <c r="WKF10" s="508"/>
      <c r="WKG10" s="503" t="s">
        <v>87</v>
      </c>
      <c r="WKH10" s="507"/>
      <c r="WKI10" s="507"/>
      <c r="WKJ10" s="507"/>
      <c r="WKK10" s="507"/>
      <c r="WKL10" s="507"/>
      <c r="WKM10" s="507"/>
      <c r="WKN10" s="507"/>
      <c r="WKO10" s="507"/>
      <c r="WKP10" s="507"/>
      <c r="WKQ10" s="507"/>
      <c r="WKR10" s="507"/>
      <c r="WKS10" s="507"/>
      <c r="WKT10" s="507"/>
      <c r="WKU10" s="507"/>
      <c r="WKV10" s="508"/>
      <c r="WKW10" s="503" t="s">
        <v>87</v>
      </c>
      <c r="WKX10" s="507"/>
      <c r="WKY10" s="507"/>
      <c r="WKZ10" s="507"/>
      <c r="WLA10" s="507"/>
      <c r="WLB10" s="507"/>
      <c r="WLC10" s="507"/>
      <c r="WLD10" s="507"/>
      <c r="WLE10" s="507"/>
      <c r="WLF10" s="507"/>
      <c r="WLG10" s="507"/>
      <c r="WLH10" s="507"/>
      <c r="WLI10" s="507"/>
      <c r="WLJ10" s="507"/>
      <c r="WLK10" s="507"/>
      <c r="WLL10" s="508"/>
      <c r="WLM10" s="503" t="s">
        <v>87</v>
      </c>
      <c r="WLN10" s="507"/>
      <c r="WLO10" s="507"/>
      <c r="WLP10" s="507"/>
      <c r="WLQ10" s="507"/>
      <c r="WLR10" s="507"/>
      <c r="WLS10" s="507"/>
      <c r="WLT10" s="507"/>
      <c r="WLU10" s="507"/>
      <c r="WLV10" s="507"/>
      <c r="WLW10" s="507"/>
      <c r="WLX10" s="507"/>
      <c r="WLY10" s="507"/>
      <c r="WLZ10" s="507"/>
      <c r="WMA10" s="507"/>
      <c r="WMB10" s="508"/>
      <c r="WMC10" s="503" t="s">
        <v>87</v>
      </c>
      <c r="WMD10" s="507"/>
      <c r="WME10" s="507"/>
      <c r="WMF10" s="507"/>
      <c r="WMG10" s="507"/>
      <c r="WMH10" s="507"/>
      <c r="WMI10" s="507"/>
      <c r="WMJ10" s="507"/>
      <c r="WMK10" s="507"/>
      <c r="WML10" s="507"/>
      <c r="WMM10" s="507"/>
      <c r="WMN10" s="507"/>
      <c r="WMO10" s="507"/>
      <c r="WMP10" s="507"/>
      <c r="WMQ10" s="507"/>
      <c r="WMR10" s="508"/>
      <c r="WMS10" s="503" t="s">
        <v>87</v>
      </c>
      <c r="WMT10" s="507"/>
      <c r="WMU10" s="507"/>
      <c r="WMV10" s="507"/>
      <c r="WMW10" s="507"/>
      <c r="WMX10" s="507"/>
      <c r="WMY10" s="507"/>
      <c r="WMZ10" s="507"/>
      <c r="WNA10" s="507"/>
      <c r="WNB10" s="507"/>
      <c r="WNC10" s="507"/>
      <c r="WND10" s="507"/>
      <c r="WNE10" s="507"/>
      <c r="WNF10" s="507"/>
      <c r="WNG10" s="507"/>
      <c r="WNH10" s="508"/>
      <c r="WNI10" s="503" t="s">
        <v>87</v>
      </c>
      <c r="WNJ10" s="507"/>
      <c r="WNK10" s="507"/>
      <c r="WNL10" s="507"/>
      <c r="WNM10" s="507"/>
      <c r="WNN10" s="507"/>
      <c r="WNO10" s="507"/>
      <c r="WNP10" s="507"/>
      <c r="WNQ10" s="507"/>
      <c r="WNR10" s="507"/>
      <c r="WNS10" s="507"/>
      <c r="WNT10" s="507"/>
      <c r="WNU10" s="507"/>
      <c r="WNV10" s="507"/>
      <c r="WNW10" s="507"/>
      <c r="WNX10" s="508"/>
      <c r="WNY10" s="503" t="s">
        <v>87</v>
      </c>
      <c r="WNZ10" s="507"/>
      <c r="WOA10" s="507"/>
      <c r="WOB10" s="507"/>
      <c r="WOC10" s="507"/>
      <c r="WOD10" s="507"/>
      <c r="WOE10" s="507"/>
      <c r="WOF10" s="507"/>
      <c r="WOG10" s="507"/>
      <c r="WOH10" s="507"/>
      <c r="WOI10" s="507"/>
      <c r="WOJ10" s="507"/>
      <c r="WOK10" s="507"/>
      <c r="WOL10" s="507"/>
      <c r="WOM10" s="507"/>
      <c r="WON10" s="508"/>
      <c r="WOO10" s="503" t="s">
        <v>87</v>
      </c>
      <c r="WOP10" s="507"/>
      <c r="WOQ10" s="507"/>
      <c r="WOR10" s="507"/>
      <c r="WOS10" s="507"/>
      <c r="WOT10" s="507"/>
      <c r="WOU10" s="507"/>
      <c r="WOV10" s="507"/>
      <c r="WOW10" s="507"/>
      <c r="WOX10" s="507"/>
      <c r="WOY10" s="507"/>
      <c r="WOZ10" s="507"/>
      <c r="WPA10" s="507"/>
      <c r="WPB10" s="507"/>
      <c r="WPC10" s="507"/>
      <c r="WPD10" s="508"/>
      <c r="WPE10" s="503" t="s">
        <v>87</v>
      </c>
      <c r="WPF10" s="507"/>
      <c r="WPG10" s="507"/>
      <c r="WPH10" s="507"/>
      <c r="WPI10" s="507"/>
      <c r="WPJ10" s="507"/>
      <c r="WPK10" s="507"/>
      <c r="WPL10" s="507"/>
      <c r="WPM10" s="507"/>
      <c r="WPN10" s="507"/>
      <c r="WPO10" s="507"/>
      <c r="WPP10" s="507"/>
      <c r="WPQ10" s="507"/>
      <c r="WPR10" s="507"/>
      <c r="WPS10" s="507"/>
      <c r="WPT10" s="508"/>
      <c r="WPU10" s="503" t="s">
        <v>87</v>
      </c>
      <c r="WPV10" s="507"/>
      <c r="WPW10" s="507"/>
      <c r="WPX10" s="507"/>
      <c r="WPY10" s="507"/>
      <c r="WPZ10" s="507"/>
      <c r="WQA10" s="507"/>
      <c r="WQB10" s="507"/>
      <c r="WQC10" s="507"/>
      <c r="WQD10" s="507"/>
      <c r="WQE10" s="507"/>
      <c r="WQF10" s="507"/>
      <c r="WQG10" s="507"/>
      <c r="WQH10" s="507"/>
      <c r="WQI10" s="507"/>
      <c r="WQJ10" s="508"/>
      <c r="WQK10" s="503" t="s">
        <v>87</v>
      </c>
      <c r="WQL10" s="507"/>
      <c r="WQM10" s="507"/>
      <c r="WQN10" s="507"/>
      <c r="WQO10" s="507"/>
      <c r="WQP10" s="507"/>
      <c r="WQQ10" s="507"/>
      <c r="WQR10" s="507"/>
      <c r="WQS10" s="507"/>
      <c r="WQT10" s="507"/>
      <c r="WQU10" s="507"/>
      <c r="WQV10" s="507"/>
      <c r="WQW10" s="507"/>
      <c r="WQX10" s="507"/>
      <c r="WQY10" s="507"/>
      <c r="WQZ10" s="508"/>
      <c r="WRA10" s="503" t="s">
        <v>87</v>
      </c>
      <c r="WRB10" s="507"/>
      <c r="WRC10" s="507"/>
      <c r="WRD10" s="507"/>
      <c r="WRE10" s="507"/>
      <c r="WRF10" s="507"/>
      <c r="WRG10" s="507"/>
      <c r="WRH10" s="507"/>
      <c r="WRI10" s="507"/>
      <c r="WRJ10" s="507"/>
      <c r="WRK10" s="507"/>
      <c r="WRL10" s="507"/>
      <c r="WRM10" s="507"/>
      <c r="WRN10" s="507"/>
      <c r="WRO10" s="507"/>
      <c r="WRP10" s="508"/>
      <c r="WRQ10" s="503" t="s">
        <v>87</v>
      </c>
      <c r="WRR10" s="507"/>
      <c r="WRS10" s="507"/>
      <c r="WRT10" s="507"/>
      <c r="WRU10" s="507"/>
      <c r="WRV10" s="507"/>
      <c r="WRW10" s="507"/>
      <c r="WRX10" s="507"/>
      <c r="WRY10" s="507"/>
      <c r="WRZ10" s="507"/>
      <c r="WSA10" s="507"/>
      <c r="WSB10" s="507"/>
      <c r="WSC10" s="507"/>
      <c r="WSD10" s="507"/>
      <c r="WSE10" s="507"/>
      <c r="WSF10" s="508"/>
      <c r="WSG10" s="503" t="s">
        <v>87</v>
      </c>
      <c r="WSH10" s="507"/>
      <c r="WSI10" s="507"/>
      <c r="WSJ10" s="507"/>
      <c r="WSK10" s="507"/>
      <c r="WSL10" s="507"/>
      <c r="WSM10" s="507"/>
      <c r="WSN10" s="507"/>
      <c r="WSO10" s="507"/>
      <c r="WSP10" s="507"/>
      <c r="WSQ10" s="507"/>
      <c r="WSR10" s="507"/>
      <c r="WSS10" s="507"/>
      <c r="WST10" s="507"/>
      <c r="WSU10" s="507"/>
      <c r="WSV10" s="508"/>
      <c r="WSW10" s="503" t="s">
        <v>87</v>
      </c>
      <c r="WSX10" s="507"/>
      <c r="WSY10" s="507"/>
      <c r="WSZ10" s="507"/>
      <c r="WTA10" s="507"/>
      <c r="WTB10" s="507"/>
      <c r="WTC10" s="507"/>
      <c r="WTD10" s="507"/>
      <c r="WTE10" s="507"/>
      <c r="WTF10" s="507"/>
      <c r="WTG10" s="507"/>
      <c r="WTH10" s="507"/>
      <c r="WTI10" s="507"/>
      <c r="WTJ10" s="507"/>
      <c r="WTK10" s="507"/>
      <c r="WTL10" s="508"/>
      <c r="WTM10" s="503" t="s">
        <v>87</v>
      </c>
      <c r="WTN10" s="507"/>
      <c r="WTO10" s="507"/>
      <c r="WTP10" s="507"/>
      <c r="WTQ10" s="507"/>
      <c r="WTR10" s="507"/>
      <c r="WTS10" s="507"/>
      <c r="WTT10" s="507"/>
      <c r="WTU10" s="507"/>
      <c r="WTV10" s="507"/>
      <c r="WTW10" s="507"/>
      <c r="WTX10" s="507"/>
      <c r="WTY10" s="507"/>
      <c r="WTZ10" s="507"/>
      <c r="WUA10" s="507"/>
      <c r="WUB10" s="508"/>
      <c r="WUC10" s="503" t="s">
        <v>87</v>
      </c>
      <c r="WUD10" s="507"/>
      <c r="WUE10" s="507"/>
      <c r="WUF10" s="507"/>
      <c r="WUG10" s="507"/>
      <c r="WUH10" s="507"/>
      <c r="WUI10" s="507"/>
      <c r="WUJ10" s="507"/>
      <c r="WUK10" s="507"/>
      <c r="WUL10" s="507"/>
      <c r="WUM10" s="507"/>
      <c r="WUN10" s="507"/>
      <c r="WUO10" s="507"/>
      <c r="WUP10" s="507"/>
      <c r="WUQ10" s="507"/>
      <c r="WUR10" s="508"/>
      <c r="WUS10" s="503" t="s">
        <v>87</v>
      </c>
      <c r="WUT10" s="507"/>
      <c r="WUU10" s="507"/>
      <c r="WUV10" s="507"/>
      <c r="WUW10" s="507"/>
      <c r="WUX10" s="507"/>
      <c r="WUY10" s="507"/>
      <c r="WUZ10" s="507"/>
      <c r="WVA10" s="507"/>
      <c r="WVB10" s="507"/>
      <c r="WVC10" s="507"/>
      <c r="WVD10" s="507"/>
      <c r="WVE10" s="507"/>
      <c r="WVF10" s="507"/>
      <c r="WVG10" s="507"/>
      <c r="WVH10" s="508"/>
      <c r="WVI10" s="503" t="s">
        <v>87</v>
      </c>
      <c r="WVJ10" s="507"/>
      <c r="WVK10" s="507"/>
      <c r="WVL10" s="507"/>
      <c r="WVM10" s="507"/>
      <c r="WVN10" s="507"/>
      <c r="WVO10" s="507"/>
      <c r="WVP10" s="507"/>
      <c r="WVQ10" s="507"/>
      <c r="WVR10" s="507"/>
      <c r="WVS10" s="507"/>
      <c r="WVT10" s="507"/>
      <c r="WVU10" s="507"/>
      <c r="WVV10" s="507"/>
      <c r="WVW10" s="507"/>
      <c r="WVX10" s="508"/>
      <c r="WVY10" s="503" t="s">
        <v>87</v>
      </c>
      <c r="WVZ10" s="507"/>
      <c r="WWA10" s="507"/>
      <c r="WWB10" s="507"/>
      <c r="WWC10" s="507"/>
      <c r="WWD10" s="507"/>
      <c r="WWE10" s="507"/>
      <c r="WWF10" s="507"/>
      <c r="WWG10" s="507"/>
      <c r="WWH10" s="507"/>
      <c r="WWI10" s="507"/>
      <c r="WWJ10" s="507"/>
      <c r="WWK10" s="507"/>
      <c r="WWL10" s="507"/>
      <c r="WWM10" s="507"/>
      <c r="WWN10" s="508"/>
      <c r="WWO10" s="503" t="s">
        <v>87</v>
      </c>
      <c r="WWP10" s="507"/>
      <c r="WWQ10" s="507"/>
      <c r="WWR10" s="507"/>
      <c r="WWS10" s="507"/>
      <c r="WWT10" s="507"/>
      <c r="WWU10" s="507"/>
      <c r="WWV10" s="507"/>
      <c r="WWW10" s="507"/>
      <c r="WWX10" s="507"/>
      <c r="WWY10" s="507"/>
      <c r="WWZ10" s="507"/>
      <c r="WXA10" s="507"/>
      <c r="WXB10" s="507"/>
      <c r="WXC10" s="507"/>
      <c r="WXD10" s="508"/>
      <c r="WXE10" s="503" t="s">
        <v>87</v>
      </c>
      <c r="WXF10" s="507"/>
      <c r="WXG10" s="507"/>
      <c r="WXH10" s="507"/>
      <c r="WXI10" s="507"/>
      <c r="WXJ10" s="507"/>
      <c r="WXK10" s="507"/>
      <c r="WXL10" s="507"/>
      <c r="WXM10" s="507"/>
      <c r="WXN10" s="507"/>
      <c r="WXO10" s="507"/>
      <c r="WXP10" s="507"/>
      <c r="WXQ10" s="507"/>
      <c r="WXR10" s="507"/>
      <c r="WXS10" s="507"/>
      <c r="WXT10" s="508"/>
      <c r="WXU10" s="503" t="s">
        <v>87</v>
      </c>
      <c r="WXV10" s="507"/>
      <c r="WXW10" s="507"/>
      <c r="WXX10" s="507"/>
      <c r="WXY10" s="507"/>
      <c r="WXZ10" s="507"/>
      <c r="WYA10" s="507"/>
      <c r="WYB10" s="507"/>
      <c r="WYC10" s="507"/>
      <c r="WYD10" s="507"/>
      <c r="WYE10" s="507"/>
      <c r="WYF10" s="507"/>
      <c r="WYG10" s="507"/>
      <c r="WYH10" s="507"/>
      <c r="WYI10" s="507"/>
      <c r="WYJ10" s="508"/>
      <c r="WYK10" s="503" t="s">
        <v>87</v>
      </c>
      <c r="WYL10" s="507"/>
      <c r="WYM10" s="507"/>
      <c r="WYN10" s="507"/>
      <c r="WYO10" s="507"/>
      <c r="WYP10" s="507"/>
      <c r="WYQ10" s="507"/>
      <c r="WYR10" s="507"/>
      <c r="WYS10" s="507"/>
      <c r="WYT10" s="507"/>
      <c r="WYU10" s="507"/>
      <c r="WYV10" s="507"/>
      <c r="WYW10" s="507"/>
      <c r="WYX10" s="507"/>
      <c r="WYY10" s="507"/>
      <c r="WYZ10" s="508"/>
      <c r="WZA10" s="503" t="s">
        <v>87</v>
      </c>
      <c r="WZB10" s="507"/>
      <c r="WZC10" s="507"/>
      <c r="WZD10" s="507"/>
      <c r="WZE10" s="507"/>
      <c r="WZF10" s="507"/>
      <c r="WZG10" s="507"/>
      <c r="WZH10" s="507"/>
      <c r="WZI10" s="507"/>
      <c r="WZJ10" s="507"/>
      <c r="WZK10" s="507"/>
      <c r="WZL10" s="507"/>
      <c r="WZM10" s="507"/>
      <c r="WZN10" s="507"/>
      <c r="WZO10" s="507"/>
      <c r="WZP10" s="508"/>
      <c r="WZQ10" s="503" t="s">
        <v>87</v>
      </c>
      <c r="WZR10" s="507"/>
      <c r="WZS10" s="507"/>
      <c r="WZT10" s="507"/>
      <c r="WZU10" s="507"/>
      <c r="WZV10" s="507"/>
      <c r="WZW10" s="507"/>
      <c r="WZX10" s="507"/>
      <c r="WZY10" s="507"/>
      <c r="WZZ10" s="507"/>
      <c r="XAA10" s="507"/>
      <c r="XAB10" s="507"/>
      <c r="XAC10" s="507"/>
      <c r="XAD10" s="507"/>
      <c r="XAE10" s="507"/>
      <c r="XAF10" s="508"/>
      <c r="XAG10" s="503" t="s">
        <v>87</v>
      </c>
      <c r="XAH10" s="507"/>
      <c r="XAI10" s="507"/>
      <c r="XAJ10" s="507"/>
      <c r="XAK10" s="507"/>
      <c r="XAL10" s="507"/>
      <c r="XAM10" s="507"/>
      <c r="XAN10" s="507"/>
      <c r="XAO10" s="507"/>
      <c r="XAP10" s="507"/>
      <c r="XAQ10" s="507"/>
      <c r="XAR10" s="507"/>
      <c r="XAS10" s="507"/>
      <c r="XAT10" s="507"/>
      <c r="XAU10" s="507"/>
      <c r="XAV10" s="508"/>
      <c r="XAW10" s="503" t="s">
        <v>87</v>
      </c>
      <c r="XAX10" s="507"/>
      <c r="XAY10" s="507"/>
      <c r="XAZ10" s="507"/>
      <c r="XBA10" s="507"/>
      <c r="XBB10" s="507"/>
      <c r="XBC10" s="507"/>
      <c r="XBD10" s="507"/>
      <c r="XBE10" s="507"/>
      <c r="XBF10" s="507"/>
      <c r="XBG10" s="507"/>
      <c r="XBH10" s="507"/>
      <c r="XBI10" s="507"/>
      <c r="XBJ10" s="507"/>
      <c r="XBK10" s="507"/>
      <c r="XBL10" s="508"/>
      <c r="XBM10" s="503" t="s">
        <v>87</v>
      </c>
      <c r="XBN10" s="507"/>
      <c r="XBO10" s="507"/>
      <c r="XBP10" s="507"/>
      <c r="XBQ10" s="507"/>
      <c r="XBR10" s="507"/>
      <c r="XBS10" s="507"/>
      <c r="XBT10" s="507"/>
      <c r="XBU10" s="507"/>
      <c r="XBV10" s="507"/>
      <c r="XBW10" s="507"/>
      <c r="XBX10" s="507"/>
      <c r="XBY10" s="507"/>
      <c r="XBZ10" s="507"/>
      <c r="XCA10" s="507"/>
      <c r="XCB10" s="508"/>
      <c r="XCC10" s="503" t="s">
        <v>87</v>
      </c>
      <c r="XCD10" s="507"/>
      <c r="XCE10" s="507"/>
      <c r="XCF10" s="507"/>
      <c r="XCG10" s="507"/>
      <c r="XCH10" s="507"/>
      <c r="XCI10" s="507"/>
      <c r="XCJ10" s="507"/>
      <c r="XCK10" s="507"/>
      <c r="XCL10" s="507"/>
      <c r="XCM10" s="507"/>
      <c r="XCN10" s="507"/>
      <c r="XCO10" s="507"/>
      <c r="XCP10" s="507"/>
      <c r="XCQ10" s="507"/>
      <c r="XCR10" s="508"/>
      <c r="XCS10" s="503" t="s">
        <v>87</v>
      </c>
      <c r="XCT10" s="507"/>
      <c r="XCU10" s="507"/>
      <c r="XCV10" s="507"/>
      <c r="XCW10" s="507"/>
      <c r="XCX10" s="507"/>
      <c r="XCY10" s="507"/>
      <c r="XCZ10" s="507"/>
      <c r="XDA10" s="507"/>
      <c r="XDB10" s="507"/>
      <c r="XDC10" s="507"/>
      <c r="XDD10" s="507"/>
      <c r="XDE10" s="507"/>
      <c r="XDF10" s="507"/>
      <c r="XDG10" s="507"/>
      <c r="XDH10" s="508"/>
      <c r="XDI10" s="503" t="s">
        <v>87</v>
      </c>
      <c r="XDJ10" s="507"/>
      <c r="XDK10" s="507"/>
      <c r="XDL10" s="507"/>
      <c r="XDM10" s="507"/>
      <c r="XDN10" s="507"/>
      <c r="XDO10" s="507"/>
      <c r="XDP10" s="507"/>
      <c r="XDQ10" s="507"/>
      <c r="XDR10" s="507"/>
      <c r="XDS10" s="507"/>
      <c r="XDT10" s="507"/>
      <c r="XDU10" s="507"/>
      <c r="XDV10" s="507"/>
      <c r="XDW10" s="507"/>
      <c r="XDX10" s="508"/>
      <c r="XDY10" s="503" t="s">
        <v>87</v>
      </c>
      <c r="XDZ10" s="507"/>
      <c r="XEA10" s="507"/>
      <c r="XEB10" s="507"/>
      <c r="XEC10" s="507"/>
      <c r="XED10" s="507"/>
      <c r="XEE10" s="507"/>
      <c r="XEF10" s="507"/>
      <c r="XEG10" s="507"/>
      <c r="XEH10" s="507"/>
      <c r="XEI10" s="507"/>
      <c r="XEJ10" s="507"/>
      <c r="XEK10" s="507"/>
      <c r="XEL10" s="507"/>
      <c r="XEM10" s="507"/>
      <c r="XEN10" s="508"/>
      <c r="XEO10" s="503" t="s">
        <v>87</v>
      </c>
      <c r="XEP10" s="503"/>
      <c r="XEQ10" s="503"/>
      <c r="XER10" s="503"/>
      <c r="XES10" s="503"/>
      <c r="XET10" s="503"/>
      <c r="XEU10" s="503"/>
      <c r="XEV10" s="503"/>
      <c r="XEW10" s="503"/>
      <c r="XEX10" s="503"/>
      <c r="XEY10" s="503"/>
      <c r="XEZ10" s="503"/>
      <c r="XFA10" s="503"/>
      <c r="XFB10" s="503"/>
      <c r="XFC10" s="503"/>
      <c r="XFD10" s="503"/>
    </row>
    <row r="11" spans="1:16384" ht="48.75" customHeight="1" x14ac:dyDescent="0.3">
      <c r="A11" s="16" t="s">
        <v>88</v>
      </c>
      <c r="B11" s="493" t="s">
        <v>89</v>
      </c>
      <c r="C11" s="494"/>
      <c r="D11" s="494"/>
      <c r="E11" s="494"/>
      <c r="F11" s="494"/>
      <c r="G11" s="494"/>
      <c r="H11" s="494"/>
      <c r="I11" s="494"/>
      <c r="J11" s="494"/>
      <c r="K11" s="494"/>
      <c r="L11" s="494"/>
      <c r="M11" s="494"/>
      <c r="N11" s="494"/>
      <c r="O11" s="494"/>
      <c r="P11" s="495"/>
    </row>
    <row r="12" spans="1:16384" ht="48.75" customHeight="1" x14ac:dyDescent="0.3">
      <c r="A12" s="16" t="s">
        <v>90</v>
      </c>
      <c r="B12" s="493" t="s">
        <v>91</v>
      </c>
      <c r="C12" s="494"/>
      <c r="D12" s="494"/>
      <c r="E12" s="494"/>
      <c r="F12" s="494"/>
      <c r="G12" s="494"/>
      <c r="H12" s="494"/>
      <c r="I12" s="494"/>
      <c r="J12" s="494"/>
      <c r="K12" s="494"/>
      <c r="L12" s="494"/>
      <c r="M12" s="494"/>
      <c r="N12" s="494"/>
      <c r="O12" s="494"/>
      <c r="P12" s="495"/>
    </row>
    <row r="13" spans="1:16384" ht="27" customHeight="1" x14ac:dyDescent="0.3">
      <c r="A13" s="16" t="s">
        <v>92</v>
      </c>
      <c r="B13" s="493" t="s">
        <v>93</v>
      </c>
      <c r="C13" s="494"/>
      <c r="D13" s="494"/>
      <c r="E13" s="494"/>
      <c r="F13" s="494"/>
      <c r="G13" s="494"/>
      <c r="H13" s="494"/>
      <c r="I13" s="494"/>
      <c r="J13" s="494"/>
      <c r="K13" s="494"/>
      <c r="L13" s="494"/>
      <c r="M13" s="494"/>
      <c r="N13" s="494"/>
      <c r="O13" s="494"/>
      <c r="P13" s="495"/>
    </row>
    <row r="14" spans="1:16384" ht="30.2" customHeight="1" x14ac:dyDescent="0.3">
      <c r="A14" s="16" t="s">
        <v>94</v>
      </c>
      <c r="B14" s="493" t="s">
        <v>95</v>
      </c>
      <c r="C14" s="494"/>
      <c r="D14" s="494"/>
      <c r="E14" s="494"/>
      <c r="F14" s="494"/>
      <c r="G14" s="494"/>
      <c r="H14" s="494"/>
      <c r="I14" s="494"/>
      <c r="J14" s="494"/>
      <c r="K14" s="494"/>
      <c r="L14" s="494"/>
      <c r="M14" s="494"/>
      <c r="N14" s="494"/>
      <c r="O14" s="494"/>
      <c r="P14" s="495"/>
    </row>
    <row r="15" spans="1:16384" ht="27.75" customHeight="1" x14ac:dyDescent="0.3">
      <c r="A15" s="16" t="s">
        <v>96</v>
      </c>
      <c r="B15" s="493" t="s">
        <v>97</v>
      </c>
      <c r="C15" s="494"/>
      <c r="D15" s="494"/>
      <c r="E15" s="494"/>
      <c r="F15" s="494"/>
      <c r="G15" s="494"/>
      <c r="H15" s="494"/>
      <c r="I15" s="494"/>
      <c r="J15" s="494"/>
      <c r="K15" s="494"/>
      <c r="L15" s="494"/>
      <c r="M15" s="494"/>
      <c r="N15" s="494"/>
      <c r="O15" s="494"/>
      <c r="P15" s="495"/>
    </row>
    <row r="16" spans="1:16384" ht="19.5" customHeight="1" x14ac:dyDescent="0.3">
      <c r="A16" s="497" t="s">
        <v>98</v>
      </c>
      <c r="B16" s="498"/>
      <c r="C16" s="498"/>
      <c r="D16" s="498"/>
      <c r="E16" s="498"/>
      <c r="F16" s="498"/>
      <c r="G16" s="498"/>
      <c r="H16" s="498"/>
      <c r="I16" s="498"/>
      <c r="J16" s="498"/>
      <c r="K16" s="498"/>
      <c r="L16" s="498"/>
      <c r="M16" s="498"/>
      <c r="N16" s="498"/>
      <c r="O16" s="498"/>
      <c r="P16" s="499"/>
    </row>
    <row r="17" spans="1:16" ht="69" customHeight="1" x14ac:dyDescent="0.3">
      <c r="A17" s="16" t="s">
        <v>99</v>
      </c>
      <c r="B17" s="493" t="s">
        <v>100</v>
      </c>
      <c r="C17" s="494"/>
      <c r="D17" s="494"/>
      <c r="E17" s="494"/>
      <c r="F17" s="494"/>
      <c r="G17" s="494"/>
      <c r="H17" s="494"/>
      <c r="I17" s="494"/>
      <c r="J17" s="494"/>
      <c r="K17" s="494"/>
      <c r="L17" s="494"/>
      <c r="M17" s="494"/>
      <c r="N17" s="494"/>
      <c r="O17" s="494"/>
      <c r="P17" s="495"/>
    </row>
    <row r="18" spans="1:16" ht="44.25" customHeight="1" x14ac:dyDescent="0.3">
      <c r="A18" s="16" t="s">
        <v>101</v>
      </c>
      <c r="B18" s="493" t="s">
        <v>102</v>
      </c>
      <c r="C18" s="494"/>
      <c r="D18" s="494"/>
      <c r="E18" s="494"/>
      <c r="F18" s="494"/>
      <c r="G18" s="494"/>
      <c r="H18" s="494"/>
      <c r="I18" s="494"/>
      <c r="J18" s="494"/>
      <c r="K18" s="494"/>
      <c r="L18" s="494"/>
      <c r="M18" s="494"/>
      <c r="N18" s="494"/>
      <c r="O18" s="494"/>
      <c r="P18" s="495"/>
    </row>
    <row r="19" spans="1:16" ht="35.25" customHeight="1" x14ac:dyDescent="0.3">
      <c r="A19" s="16" t="s">
        <v>103</v>
      </c>
      <c r="B19" s="504" t="s">
        <v>104</v>
      </c>
      <c r="C19" s="505"/>
      <c r="D19" s="505"/>
      <c r="E19" s="505"/>
      <c r="F19" s="505"/>
      <c r="G19" s="505"/>
      <c r="H19" s="505"/>
      <c r="I19" s="505"/>
      <c r="J19" s="505"/>
      <c r="K19" s="505"/>
      <c r="L19" s="505"/>
      <c r="M19" s="505"/>
      <c r="N19" s="505"/>
      <c r="O19" s="505"/>
      <c r="P19" s="506"/>
    </row>
    <row r="20" spans="1:16" ht="35.25" customHeight="1" x14ac:dyDescent="0.3">
      <c r="A20" s="18" t="s">
        <v>105</v>
      </c>
      <c r="B20" s="504" t="s">
        <v>106</v>
      </c>
      <c r="C20" s="505"/>
      <c r="D20" s="505"/>
      <c r="E20" s="505"/>
      <c r="F20" s="505"/>
      <c r="G20" s="505"/>
      <c r="H20" s="505"/>
      <c r="I20" s="505"/>
      <c r="J20" s="505"/>
      <c r="K20" s="505"/>
      <c r="L20" s="505"/>
      <c r="M20" s="505"/>
      <c r="N20" s="505"/>
      <c r="O20" s="505"/>
      <c r="P20" s="506"/>
    </row>
    <row r="21" spans="1:16" ht="66" customHeight="1" x14ac:dyDescent="0.3">
      <c r="A21" s="16" t="s">
        <v>107</v>
      </c>
      <c r="B21" s="493" t="s">
        <v>108</v>
      </c>
      <c r="C21" s="494"/>
      <c r="D21" s="494"/>
      <c r="E21" s="494"/>
      <c r="F21" s="494"/>
      <c r="G21" s="494"/>
      <c r="H21" s="494"/>
      <c r="I21" s="494"/>
      <c r="J21" s="494"/>
      <c r="K21" s="494"/>
      <c r="L21" s="494"/>
      <c r="M21" s="494"/>
      <c r="N21" s="494"/>
      <c r="O21" s="494"/>
      <c r="P21" s="495"/>
    </row>
    <row r="22" spans="1:16" ht="52.5" customHeight="1" x14ac:dyDescent="0.3">
      <c r="A22" s="16" t="s">
        <v>109</v>
      </c>
      <c r="B22" s="493" t="s">
        <v>110</v>
      </c>
      <c r="C22" s="494"/>
      <c r="D22" s="494"/>
      <c r="E22" s="494"/>
      <c r="F22" s="494"/>
      <c r="G22" s="494"/>
      <c r="H22" s="494"/>
      <c r="I22" s="494"/>
      <c r="J22" s="494"/>
      <c r="K22" s="494"/>
      <c r="L22" s="494"/>
      <c r="M22" s="494"/>
      <c r="N22" s="494"/>
      <c r="O22" s="494"/>
      <c r="P22" s="495"/>
    </row>
    <row r="23" spans="1:16" ht="45" customHeight="1" x14ac:dyDescent="0.3">
      <c r="A23" s="16" t="s">
        <v>111</v>
      </c>
      <c r="B23" s="493" t="s">
        <v>112</v>
      </c>
      <c r="C23" s="494"/>
      <c r="D23" s="494"/>
      <c r="E23" s="494"/>
      <c r="F23" s="494"/>
      <c r="G23" s="494"/>
      <c r="H23" s="494"/>
      <c r="I23" s="494"/>
      <c r="J23" s="494"/>
      <c r="K23" s="494"/>
      <c r="L23" s="494"/>
      <c r="M23" s="494"/>
      <c r="N23" s="494"/>
      <c r="O23" s="494"/>
      <c r="P23" s="495"/>
    </row>
    <row r="24" spans="1:16" ht="41.25" customHeight="1" x14ac:dyDescent="0.3">
      <c r="A24" s="16" t="s">
        <v>113</v>
      </c>
      <c r="B24" s="493" t="s">
        <v>114</v>
      </c>
      <c r="C24" s="494"/>
      <c r="D24" s="494"/>
      <c r="E24" s="494"/>
      <c r="F24" s="494"/>
      <c r="G24" s="494"/>
      <c r="H24" s="494"/>
      <c r="I24" s="494"/>
      <c r="J24" s="494"/>
      <c r="K24" s="494"/>
      <c r="L24" s="494"/>
      <c r="M24" s="494"/>
      <c r="N24" s="494"/>
      <c r="O24" s="494"/>
      <c r="P24" s="495"/>
    </row>
    <row r="25" spans="1:16" ht="44.25" customHeight="1" x14ac:dyDescent="0.3">
      <c r="A25" s="16" t="s">
        <v>115</v>
      </c>
      <c r="B25" s="493" t="s">
        <v>116</v>
      </c>
      <c r="C25" s="494"/>
      <c r="D25" s="494"/>
      <c r="E25" s="494"/>
      <c r="F25" s="494"/>
      <c r="G25" s="494"/>
      <c r="H25" s="494"/>
      <c r="I25" s="494"/>
      <c r="J25" s="494"/>
      <c r="K25" s="494"/>
      <c r="L25" s="494"/>
      <c r="M25" s="494"/>
      <c r="N25" s="494"/>
      <c r="O25" s="494"/>
      <c r="P25" s="495"/>
    </row>
    <row r="26" spans="1:16" ht="171" customHeight="1" x14ac:dyDescent="0.3">
      <c r="A26" s="16" t="s">
        <v>117</v>
      </c>
      <c r="B26" s="493" t="s">
        <v>118</v>
      </c>
      <c r="C26" s="494"/>
      <c r="D26" s="494"/>
      <c r="E26" s="494"/>
      <c r="F26" s="494"/>
      <c r="G26" s="494"/>
      <c r="H26" s="494"/>
      <c r="I26" s="494"/>
      <c r="J26" s="494"/>
      <c r="K26" s="494"/>
      <c r="L26" s="494"/>
      <c r="M26" s="494"/>
      <c r="N26" s="494"/>
      <c r="O26" s="494"/>
      <c r="P26" s="495"/>
    </row>
    <row r="27" spans="1:16" ht="41.25" customHeight="1" x14ac:dyDescent="0.3">
      <c r="A27" s="16" t="s">
        <v>119</v>
      </c>
      <c r="B27" s="493" t="s">
        <v>120</v>
      </c>
      <c r="C27" s="494"/>
      <c r="D27" s="494"/>
      <c r="E27" s="494"/>
      <c r="F27" s="494"/>
      <c r="G27" s="494"/>
      <c r="H27" s="494"/>
      <c r="I27" s="494"/>
      <c r="J27" s="494"/>
      <c r="K27" s="494"/>
      <c r="L27" s="494"/>
      <c r="M27" s="494"/>
      <c r="N27" s="494"/>
      <c r="O27" s="494"/>
      <c r="P27" s="495"/>
    </row>
    <row r="28" spans="1:16" ht="41.25" customHeight="1" x14ac:dyDescent="0.3">
      <c r="A28" s="16" t="s">
        <v>121</v>
      </c>
      <c r="B28" s="493" t="s">
        <v>122</v>
      </c>
      <c r="C28" s="494"/>
      <c r="D28" s="494"/>
      <c r="E28" s="494"/>
      <c r="F28" s="494"/>
      <c r="G28" s="494"/>
      <c r="H28" s="494"/>
      <c r="I28" s="494"/>
      <c r="J28" s="494"/>
      <c r="K28" s="494"/>
      <c r="L28" s="494"/>
      <c r="M28" s="494"/>
      <c r="N28" s="494"/>
      <c r="O28" s="494"/>
      <c r="P28" s="495"/>
    </row>
    <row r="29" spans="1:16" ht="41.25" customHeight="1" x14ac:dyDescent="0.3">
      <c r="A29" s="16" t="s">
        <v>123</v>
      </c>
      <c r="B29" s="493" t="s">
        <v>124</v>
      </c>
      <c r="C29" s="494"/>
      <c r="D29" s="494"/>
      <c r="E29" s="494"/>
      <c r="F29" s="494"/>
      <c r="G29" s="494"/>
      <c r="H29" s="494"/>
      <c r="I29" s="494"/>
      <c r="J29" s="494"/>
      <c r="K29" s="494"/>
      <c r="L29" s="494"/>
      <c r="M29" s="494"/>
      <c r="N29" s="494"/>
      <c r="O29" s="494"/>
      <c r="P29" s="495"/>
    </row>
    <row r="30" spans="1:16" ht="53.25" customHeight="1" x14ac:dyDescent="0.3">
      <c r="A30" s="16" t="s">
        <v>125</v>
      </c>
      <c r="B30" s="493" t="s">
        <v>126</v>
      </c>
      <c r="C30" s="494"/>
      <c r="D30" s="494"/>
      <c r="E30" s="494"/>
      <c r="F30" s="494"/>
      <c r="G30" s="494"/>
      <c r="H30" s="494"/>
      <c r="I30" s="494"/>
      <c r="J30" s="494"/>
      <c r="K30" s="494"/>
      <c r="L30" s="494"/>
      <c r="M30" s="494"/>
      <c r="N30" s="494"/>
      <c r="O30" s="494"/>
      <c r="P30" s="495"/>
    </row>
    <row r="31" spans="1:16" ht="39.75" customHeight="1" x14ac:dyDescent="0.3">
      <c r="A31" s="16" t="s">
        <v>127</v>
      </c>
      <c r="B31" s="493" t="s">
        <v>128</v>
      </c>
      <c r="C31" s="494"/>
      <c r="D31" s="494"/>
      <c r="E31" s="494"/>
      <c r="F31" s="494"/>
      <c r="G31" s="494"/>
      <c r="H31" s="494"/>
      <c r="I31" s="494"/>
      <c r="J31" s="494"/>
      <c r="K31" s="494"/>
      <c r="L31" s="494"/>
      <c r="M31" s="494"/>
      <c r="N31" s="494"/>
      <c r="O31" s="494"/>
      <c r="P31" s="495"/>
    </row>
    <row r="32" spans="1:16" ht="40.700000000000003" customHeight="1" x14ac:dyDescent="0.3">
      <c r="A32" s="16" t="s">
        <v>129</v>
      </c>
      <c r="B32" s="493" t="s">
        <v>130</v>
      </c>
      <c r="C32" s="494"/>
      <c r="D32" s="494"/>
      <c r="E32" s="494"/>
      <c r="F32" s="494"/>
      <c r="G32" s="494"/>
      <c r="H32" s="494"/>
      <c r="I32" s="494"/>
      <c r="J32" s="494"/>
      <c r="K32" s="494"/>
      <c r="L32" s="494"/>
      <c r="M32" s="494"/>
      <c r="N32" s="494"/>
      <c r="O32" s="494"/>
      <c r="P32" s="495"/>
    </row>
    <row r="33" spans="1:16" ht="40.700000000000003" customHeight="1" x14ac:dyDescent="0.3">
      <c r="A33" s="16" t="s">
        <v>131</v>
      </c>
      <c r="B33" s="493" t="s">
        <v>132</v>
      </c>
      <c r="C33" s="494"/>
      <c r="D33" s="494"/>
      <c r="E33" s="494"/>
      <c r="F33" s="494"/>
      <c r="G33" s="494"/>
      <c r="H33" s="494"/>
      <c r="I33" s="494"/>
      <c r="J33" s="494"/>
      <c r="K33" s="494"/>
      <c r="L33" s="494"/>
      <c r="M33" s="494"/>
      <c r="N33" s="494"/>
      <c r="O33" s="494"/>
      <c r="P33" s="495"/>
    </row>
    <row r="34" spans="1:16" ht="18.75" customHeight="1" x14ac:dyDescent="0.3">
      <c r="A34" s="500" t="s">
        <v>133</v>
      </c>
      <c r="B34" s="501"/>
      <c r="C34" s="501"/>
      <c r="D34" s="501"/>
      <c r="E34" s="501"/>
      <c r="F34" s="501"/>
      <c r="G34" s="501"/>
      <c r="H34" s="501"/>
      <c r="I34" s="501"/>
      <c r="J34" s="501"/>
      <c r="K34" s="501"/>
      <c r="L34" s="501"/>
      <c r="M34" s="501"/>
      <c r="N34" s="501"/>
      <c r="O34" s="501"/>
      <c r="P34" s="502"/>
    </row>
    <row r="35" spans="1:16" ht="27.75" customHeight="1" x14ac:dyDescent="0.3">
      <c r="A35" s="16" t="s">
        <v>134</v>
      </c>
      <c r="B35" s="496" t="s">
        <v>135</v>
      </c>
      <c r="C35" s="496"/>
      <c r="D35" s="496"/>
      <c r="E35" s="496"/>
      <c r="F35" s="496"/>
      <c r="G35" s="496"/>
      <c r="H35" s="496"/>
      <c r="I35" s="496"/>
      <c r="J35" s="496"/>
      <c r="K35" s="496"/>
      <c r="L35" s="496"/>
      <c r="M35" s="496"/>
      <c r="N35" s="496"/>
      <c r="O35" s="496"/>
      <c r="P35" s="496"/>
    </row>
    <row r="36" spans="1:16" ht="24.75" customHeight="1" x14ac:dyDescent="0.3">
      <c r="A36" s="16" t="s">
        <v>136</v>
      </c>
      <c r="B36" s="496" t="s">
        <v>137</v>
      </c>
      <c r="C36" s="496"/>
      <c r="D36" s="496"/>
      <c r="E36" s="496"/>
      <c r="F36" s="496"/>
      <c r="G36" s="496"/>
      <c r="H36" s="496"/>
      <c r="I36" s="496"/>
      <c r="J36" s="496"/>
      <c r="K36" s="496"/>
      <c r="L36" s="496"/>
      <c r="M36" s="496"/>
      <c r="N36" s="496"/>
      <c r="O36" s="496"/>
      <c r="P36" s="496"/>
    </row>
    <row r="37" spans="1:16" ht="16.5" x14ac:dyDescent="0.3"/>
    <row r="38" spans="1:16" ht="16.5" x14ac:dyDescent="0.3"/>
    <row r="39" spans="1:16" ht="16.5" x14ac:dyDescent="0.3"/>
    <row r="40" spans="1:16" ht="16.5" x14ac:dyDescent="0.3"/>
    <row r="41" spans="1:16" ht="16.5" x14ac:dyDescent="0.3"/>
    <row r="42" spans="1:16" ht="16.5" x14ac:dyDescent="0.3"/>
    <row r="43" spans="1:16" ht="13.7" customHeight="1" x14ac:dyDescent="0.3"/>
    <row r="44" spans="1:16" ht="13.7" customHeight="1" x14ac:dyDescent="0.3"/>
    <row r="45" spans="1:16" ht="13.7" customHeight="1" x14ac:dyDescent="0.3"/>
    <row r="46" spans="1:16" ht="13.7" customHeight="1" x14ac:dyDescent="0.3"/>
    <row r="47" spans="1:16" ht="13.7" customHeight="1" x14ac:dyDescent="0.3"/>
    <row r="48" spans="1:16" ht="13.7" customHeight="1" x14ac:dyDescent="0.3"/>
    <row r="49" ht="13.7" customHeight="1" x14ac:dyDescent="0.3"/>
    <row r="50" ht="13.7" customHeight="1" x14ac:dyDescent="0.3"/>
    <row r="51" ht="13.7" customHeight="1" x14ac:dyDescent="0.3"/>
    <row r="52" ht="13.7" customHeight="1" x14ac:dyDescent="0.3"/>
    <row r="53" ht="13.7" customHeight="1" x14ac:dyDescent="0.3"/>
    <row r="54" ht="13.7" customHeight="1" x14ac:dyDescent="0.3"/>
    <row r="55" ht="13.7" customHeight="1" x14ac:dyDescent="0.3"/>
    <row r="56" ht="13.7" customHeight="1" x14ac:dyDescent="0.3"/>
    <row r="57" ht="13.7" customHeight="1" x14ac:dyDescent="0.3"/>
    <row r="58" ht="13.7" customHeight="1" x14ac:dyDescent="0.3"/>
    <row r="59" ht="13.7" customHeight="1" x14ac:dyDescent="0.3"/>
    <row r="60" ht="13.7" customHeight="1" x14ac:dyDescent="0.3"/>
    <row r="61" ht="13.7" customHeight="1" x14ac:dyDescent="0.3"/>
    <row r="62" ht="13.7" customHeight="1" x14ac:dyDescent="0.3"/>
    <row r="63" ht="13.7" customHeight="1" x14ac:dyDescent="0.3"/>
    <row r="64" ht="13.7" customHeight="1" x14ac:dyDescent="0.3"/>
    <row r="65" ht="13.7" customHeight="1" x14ac:dyDescent="0.3"/>
    <row r="66" ht="13.7" customHeight="1" x14ac:dyDescent="0.3"/>
    <row r="67" ht="13.7" customHeight="1" x14ac:dyDescent="0.3"/>
    <row r="68" ht="13.7" customHeight="1" x14ac:dyDescent="0.3"/>
    <row r="69" ht="13.7" customHeight="1" x14ac:dyDescent="0.3"/>
    <row r="70" ht="13.7" customHeight="1" x14ac:dyDescent="0.3"/>
    <row r="71" ht="13.7" customHeight="1" x14ac:dyDescent="0.3"/>
    <row r="72" ht="13.7" customHeight="1" x14ac:dyDescent="0.3"/>
    <row r="73" ht="13.7" customHeight="1" x14ac:dyDescent="0.3"/>
    <row r="74" ht="13.7" customHeight="1" x14ac:dyDescent="0.3"/>
    <row r="75" ht="13.7" customHeight="1" x14ac:dyDescent="0.3"/>
    <row r="76" ht="13.7" customHeight="1" x14ac:dyDescent="0.3"/>
    <row r="77" ht="13.7" customHeight="1" x14ac:dyDescent="0.3"/>
    <row r="78" ht="13.7" customHeight="1" x14ac:dyDescent="0.3"/>
    <row r="79" ht="13.7" customHeight="1" x14ac:dyDescent="0.3"/>
    <row r="80" ht="13.7" customHeight="1" x14ac:dyDescent="0.3"/>
    <row r="81" ht="13.7" customHeight="1" x14ac:dyDescent="0.3"/>
    <row r="82" ht="13.7" customHeight="1" x14ac:dyDescent="0.3"/>
    <row r="83" ht="13.7" customHeight="1" x14ac:dyDescent="0.3"/>
    <row r="84" ht="13.7" customHeight="1" x14ac:dyDescent="0.3"/>
    <row r="85" ht="13.7" customHeight="1" x14ac:dyDescent="0.3"/>
    <row r="86" ht="13.7" customHeight="1" x14ac:dyDescent="0.3"/>
    <row r="87" ht="13.7" customHeight="1" x14ac:dyDescent="0.3"/>
    <row r="88" ht="13.7" customHeight="1" x14ac:dyDescent="0.3"/>
    <row r="89" ht="13.7" customHeight="1" x14ac:dyDescent="0.3"/>
    <row r="90" ht="13.7" customHeight="1" x14ac:dyDescent="0.3"/>
    <row r="91" ht="13.7" customHeight="1" x14ac:dyDescent="0.3"/>
    <row r="92" ht="13.7" customHeight="1" x14ac:dyDescent="0.3"/>
    <row r="93" ht="13.7" customHeight="1" x14ac:dyDescent="0.3"/>
    <row r="94" ht="13.7" customHeight="1" x14ac:dyDescent="0.3"/>
    <row r="95" ht="13.7" customHeight="1" x14ac:dyDescent="0.3"/>
    <row r="96" ht="13.7" customHeight="1" x14ac:dyDescent="0.3"/>
    <row r="97" ht="13.7" customHeight="1" x14ac:dyDescent="0.3"/>
    <row r="98" ht="13.7" customHeight="1" x14ac:dyDescent="0.3"/>
    <row r="99" ht="13.7" customHeight="1" x14ac:dyDescent="0.3"/>
    <row r="100" ht="13.7" customHeight="1" x14ac:dyDescent="0.3"/>
    <row r="101" ht="13.7" customHeight="1" x14ac:dyDescent="0.3"/>
    <row r="102" ht="13.7" customHeight="1" x14ac:dyDescent="0.3"/>
    <row r="103" ht="13.7" customHeight="1" x14ac:dyDescent="0.3"/>
    <row r="104" ht="13.7" customHeight="1" x14ac:dyDescent="0.3"/>
    <row r="105" ht="13.7" customHeight="1" x14ac:dyDescent="0.3"/>
    <row r="106" ht="13.7" customHeight="1" x14ac:dyDescent="0.3"/>
    <row r="107" ht="13.7" customHeight="1" x14ac:dyDescent="0.3"/>
    <row r="108" ht="13.7" customHeight="1" x14ac:dyDescent="0.3"/>
    <row r="109" ht="13.7" customHeight="1" x14ac:dyDescent="0.3"/>
    <row r="110" ht="13.7" customHeight="1" x14ac:dyDescent="0.3"/>
    <row r="111" ht="13.7" customHeight="1" x14ac:dyDescent="0.3"/>
    <row r="112" ht="13.7" customHeight="1" x14ac:dyDescent="0.3"/>
    <row r="113" ht="13.7" customHeight="1" x14ac:dyDescent="0.3"/>
    <row r="114" ht="13.7" customHeight="1" x14ac:dyDescent="0.3"/>
    <row r="115" ht="13.7" customHeight="1" x14ac:dyDescent="0.3"/>
    <row r="116" ht="13.7" customHeight="1" x14ac:dyDescent="0.3"/>
    <row r="117" ht="13.7" customHeight="1" x14ac:dyDescent="0.3"/>
  </sheetData>
  <mergeCells count="1060">
    <mergeCell ref="B11:P11"/>
    <mergeCell ref="B12:P12"/>
    <mergeCell ref="B20:P20"/>
    <mergeCell ref="B22:P22"/>
    <mergeCell ref="B23:P23"/>
    <mergeCell ref="B7:P7"/>
    <mergeCell ref="B4:P4"/>
    <mergeCell ref="B6:P6"/>
    <mergeCell ref="A10:P10"/>
    <mergeCell ref="Q10:AF10"/>
    <mergeCell ref="AG10:AV10"/>
    <mergeCell ref="A1:D1"/>
    <mergeCell ref="E1:P1"/>
    <mergeCell ref="A2:P2"/>
    <mergeCell ref="B3:P3"/>
    <mergeCell ref="B8:P8"/>
    <mergeCell ref="B9:P9"/>
    <mergeCell ref="IG10:IV10"/>
    <mergeCell ref="IW10:JL10"/>
    <mergeCell ref="JM10:KB10"/>
    <mergeCell ref="KC10:KR10"/>
    <mergeCell ref="KS10:LH10"/>
    <mergeCell ref="LI10:LX10"/>
    <mergeCell ref="EO10:FD10"/>
    <mergeCell ref="FE10:FT10"/>
    <mergeCell ref="FU10:GJ10"/>
    <mergeCell ref="GK10:GZ10"/>
    <mergeCell ref="HA10:HP10"/>
    <mergeCell ref="HQ10:IF10"/>
    <mergeCell ref="AW10:BL10"/>
    <mergeCell ref="BM10:CB10"/>
    <mergeCell ref="CC10:CR10"/>
    <mergeCell ref="CS10:DH10"/>
    <mergeCell ref="DI10:DX10"/>
    <mergeCell ref="DY10:EN10"/>
    <mergeCell ref="TI10:TX10"/>
    <mergeCell ref="TY10:UN10"/>
    <mergeCell ref="UO10:VD10"/>
    <mergeCell ref="VE10:VT10"/>
    <mergeCell ref="VU10:WJ10"/>
    <mergeCell ref="WK10:WZ10"/>
    <mergeCell ref="PQ10:QF10"/>
    <mergeCell ref="QG10:QV10"/>
    <mergeCell ref="QW10:RL10"/>
    <mergeCell ref="RM10:SB10"/>
    <mergeCell ref="SC10:SR10"/>
    <mergeCell ref="SS10:TH10"/>
    <mergeCell ref="LY10:MN10"/>
    <mergeCell ref="MO10:ND10"/>
    <mergeCell ref="NE10:NT10"/>
    <mergeCell ref="NU10:OJ10"/>
    <mergeCell ref="OK10:OZ10"/>
    <mergeCell ref="PA10:PP10"/>
    <mergeCell ref="ANQ10:AOF10"/>
    <mergeCell ref="AOG10:AOV10"/>
    <mergeCell ref="AOW10:APL10"/>
    <mergeCell ref="AEK10:AEZ10"/>
    <mergeCell ref="AFA10:AFP10"/>
    <mergeCell ref="AFQ10:AGF10"/>
    <mergeCell ref="AIC10:AIR10"/>
    <mergeCell ref="AIS10:AJH10"/>
    <mergeCell ref="AJI10:AJX10"/>
    <mergeCell ref="AJY10:AKN10"/>
    <mergeCell ref="AKO10:ALD10"/>
    <mergeCell ref="ALE10:ALT10"/>
    <mergeCell ref="BAO10:BBD10"/>
    <mergeCell ref="AGG10:AGV10"/>
    <mergeCell ref="AGW10:AHL10"/>
    <mergeCell ref="AHM10:AIB10"/>
    <mergeCell ref="AAS10:ABH10"/>
    <mergeCell ref="ABI10:ABX10"/>
    <mergeCell ref="ABY10:ACN10"/>
    <mergeCell ref="ACO10:ADD10"/>
    <mergeCell ref="ADE10:ADT10"/>
    <mergeCell ref="ADU10:AEJ10"/>
    <mergeCell ref="BBE10:BBT10"/>
    <mergeCell ref="BBU10:BCJ10"/>
    <mergeCell ref="BCK10:BCZ10"/>
    <mergeCell ref="BDA10:BDP10"/>
    <mergeCell ref="BDQ10:BEF10"/>
    <mergeCell ref="XA10:XP10"/>
    <mergeCell ref="XQ10:YF10"/>
    <mergeCell ref="YG10:YV10"/>
    <mergeCell ref="YW10:ZL10"/>
    <mergeCell ref="ZM10:AAB10"/>
    <mergeCell ref="AAC10:AAR10"/>
    <mergeCell ref="APM10:AQB10"/>
    <mergeCell ref="AQC10:AQR10"/>
    <mergeCell ref="AWW10:AXL10"/>
    <mergeCell ref="AXM10:AYB10"/>
    <mergeCell ref="AYC10:AYR10"/>
    <mergeCell ref="AYS10:AZH10"/>
    <mergeCell ref="AZI10:AZX10"/>
    <mergeCell ref="AZY10:BAN10"/>
    <mergeCell ref="ATE10:ATT10"/>
    <mergeCell ref="ATU10:AUJ10"/>
    <mergeCell ref="AUK10:AUZ10"/>
    <mergeCell ref="AVA10:AVP10"/>
    <mergeCell ref="AVQ10:AWF10"/>
    <mergeCell ref="AWG10:AWV10"/>
    <mergeCell ref="AQS10:ARH10"/>
    <mergeCell ref="ARI10:ARX10"/>
    <mergeCell ref="ARY10:ASN10"/>
    <mergeCell ref="ASO10:ATD10"/>
    <mergeCell ref="ALU10:AMJ10"/>
    <mergeCell ref="AMK10:AMZ10"/>
    <mergeCell ref="ANA10:ANP10"/>
    <mergeCell ref="BLQ10:BMF10"/>
    <mergeCell ref="BMG10:BMV10"/>
    <mergeCell ref="BMW10:BNL10"/>
    <mergeCell ref="BNM10:BOB10"/>
    <mergeCell ref="BOC10:BOR10"/>
    <mergeCell ref="BOS10:BPH10"/>
    <mergeCell ref="BHY10:BIN10"/>
    <mergeCell ref="BIO10:BJD10"/>
    <mergeCell ref="BJE10:BJT10"/>
    <mergeCell ref="BJU10:BKJ10"/>
    <mergeCell ref="BKK10:BKZ10"/>
    <mergeCell ref="BLA10:BLP10"/>
    <mergeCell ref="BEG10:BEV10"/>
    <mergeCell ref="BEW10:BFL10"/>
    <mergeCell ref="BFM10:BGB10"/>
    <mergeCell ref="BGC10:BGR10"/>
    <mergeCell ref="BGS10:BHH10"/>
    <mergeCell ref="BHI10:BHX10"/>
    <mergeCell ref="BWS10:BXH10"/>
    <mergeCell ref="BXI10:BXX10"/>
    <mergeCell ref="BXY10:BYN10"/>
    <mergeCell ref="BYO10:BZD10"/>
    <mergeCell ref="BZE10:BZT10"/>
    <mergeCell ref="BZU10:CAJ10"/>
    <mergeCell ref="BTA10:BTP10"/>
    <mergeCell ref="BTQ10:BUF10"/>
    <mergeCell ref="BUG10:BUV10"/>
    <mergeCell ref="BUW10:BVL10"/>
    <mergeCell ref="BVM10:BWB10"/>
    <mergeCell ref="BWC10:BWR10"/>
    <mergeCell ref="BPI10:BPX10"/>
    <mergeCell ref="BPY10:BQN10"/>
    <mergeCell ref="BQO10:BRD10"/>
    <mergeCell ref="BRE10:BRT10"/>
    <mergeCell ref="BRU10:BSJ10"/>
    <mergeCell ref="BSK10:BSZ10"/>
    <mergeCell ref="CHU10:CIJ10"/>
    <mergeCell ref="CIK10:CIZ10"/>
    <mergeCell ref="CJA10:CJP10"/>
    <mergeCell ref="CJQ10:CKF10"/>
    <mergeCell ref="CKG10:CKV10"/>
    <mergeCell ref="CKW10:CLL10"/>
    <mergeCell ref="CEC10:CER10"/>
    <mergeCell ref="CES10:CFH10"/>
    <mergeCell ref="CFI10:CFX10"/>
    <mergeCell ref="CFY10:CGN10"/>
    <mergeCell ref="CGO10:CHD10"/>
    <mergeCell ref="CHE10:CHT10"/>
    <mergeCell ref="CAK10:CAZ10"/>
    <mergeCell ref="CBA10:CBP10"/>
    <mergeCell ref="CBQ10:CCF10"/>
    <mergeCell ref="CCG10:CCV10"/>
    <mergeCell ref="CCW10:CDL10"/>
    <mergeCell ref="CDM10:CEB10"/>
    <mergeCell ref="CSW10:CTL10"/>
    <mergeCell ref="CTM10:CUB10"/>
    <mergeCell ref="CUC10:CUR10"/>
    <mergeCell ref="CUS10:CVH10"/>
    <mergeCell ref="CVI10:CVX10"/>
    <mergeCell ref="CVY10:CWN10"/>
    <mergeCell ref="CPE10:CPT10"/>
    <mergeCell ref="CPU10:CQJ10"/>
    <mergeCell ref="CQK10:CQZ10"/>
    <mergeCell ref="CRA10:CRP10"/>
    <mergeCell ref="CRQ10:CSF10"/>
    <mergeCell ref="CSG10:CSV10"/>
    <mergeCell ref="CLM10:CMB10"/>
    <mergeCell ref="CMC10:CMR10"/>
    <mergeCell ref="CMS10:CNH10"/>
    <mergeCell ref="CNI10:CNX10"/>
    <mergeCell ref="CNY10:CON10"/>
    <mergeCell ref="COO10:CPD10"/>
    <mergeCell ref="DDY10:DEN10"/>
    <mergeCell ref="DEO10:DFD10"/>
    <mergeCell ref="DFE10:DFT10"/>
    <mergeCell ref="DFU10:DGJ10"/>
    <mergeCell ref="DGK10:DGZ10"/>
    <mergeCell ref="DHA10:DHP10"/>
    <mergeCell ref="DAG10:DAV10"/>
    <mergeCell ref="DAW10:DBL10"/>
    <mergeCell ref="DBM10:DCB10"/>
    <mergeCell ref="DCC10:DCR10"/>
    <mergeCell ref="DCS10:DDH10"/>
    <mergeCell ref="DDI10:DDX10"/>
    <mergeCell ref="CWO10:CXD10"/>
    <mergeCell ref="CXE10:CXT10"/>
    <mergeCell ref="CXU10:CYJ10"/>
    <mergeCell ref="CYK10:CYZ10"/>
    <mergeCell ref="CZA10:CZP10"/>
    <mergeCell ref="CZQ10:DAF10"/>
    <mergeCell ref="DPA10:DPP10"/>
    <mergeCell ref="DPQ10:DQF10"/>
    <mergeCell ref="DQG10:DQV10"/>
    <mergeCell ref="DQW10:DRL10"/>
    <mergeCell ref="DRM10:DSB10"/>
    <mergeCell ref="DSC10:DSR10"/>
    <mergeCell ref="DLI10:DLX10"/>
    <mergeCell ref="DLY10:DMN10"/>
    <mergeCell ref="DMO10:DND10"/>
    <mergeCell ref="DNE10:DNT10"/>
    <mergeCell ref="DNU10:DOJ10"/>
    <mergeCell ref="DOK10:DOZ10"/>
    <mergeCell ref="DHQ10:DIF10"/>
    <mergeCell ref="DIG10:DIV10"/>
    <mergeCell ref="DIW10:DJL10"/>
    <mergeCell ref="DJM10:DKB10"/>
    <mergeCell ref="DKC10:DKR10"/>
    <mergeCell ref="DKS10:DLH10"/>
    <mergeCell ref="EAC10:EAR10"/>
    <mergeCell ref="EAS10:EBH10"/>
    <mergeCell ref="EBI10:EBX10"/>
    <mergeCell ref="EBY10:ECN10"/>
    <mergeCell ref="ECO10:EDD10"/>
    <mergeCell ref="EDE10:EDT10"/>
    <mergeCell ref="DWK10:DWZ10"/>
    <mergeCell ref="DXA10:DXP10"/>
    <mergeCell ref="DXQ10:DYF10"/>
    <mergeCell ref="DYG10:DYV10"/>
    <mergeCell ref="DYW10:DZL10"/>
    <mergeCell ref="DZM10:EAB10"/>
    <mergeCell ref="DSS10:DTH10"/>
    <mergeCell ref="DTI10:DTX10"/>
    <mergeCell ref="DTY10:DUN10"/>
    <mergeCell ref="DUO10:DVD10"/>
    <mergeCell ref="DVE10:DVT10"/>
    <mergeCell ref="DVU10:DWJ10"/>
    <mergeCell ref="ELE10:ELT10"/>
    <mergeCell ref="ELU10:EMJ10"/>
    <mergeCell ref="EMK10:EMZ10"/>
    <mergeCell ref="ENA10:ENP10"/>
    <mergeCell ref="ENQ10:EOF10"/>
    <mergeCell ref="EOG10:EOV10"/>
    <mergeCell ref="EHM10:EIB10"/>
    <mergeCell ref="EIC10:EIR10"/>
    <mergeCell ref="EIS10:EJH10"/>
    <mergeCell ref="EJI10:EJX10"/>
    <mergeCell ref="EJY10:EKN10"/>
    <mergeCell ref="EKO10:ELD10"/>
    <mergeCell ref="EDU10:EEJ10"/>
    <mergeCell ref="EEK10:EEZ10"/>
    <mergeCell ref="EFA10:EFP10"/>
    <mergeCell ref="EFQ10:EGF10"/>
    <mergeCell ref="EGG10:EGV10"/>
    <mergeCell ref="EGW10:EHL10"/>
    <mergeCell ref="EWG10:EWV10"/>
    <mergeCell ref="EWW10:EXL10"/>
    <mergeCell ref="EXM10:EYB10"/>
    <mergeCell ref="EYC10:EYR10"/>
    <mergeCell ref="EYS10:EZH10"/>
    <mergeCell ref="EZI10:EZX10"/>
    <mergeCell ref="ESO10:ETD10"/>
    <mergeCell ref="ETE10:ETT10"/>
    <mergeCell ref="ETU10:EUJ10"/>
    <mergeCell ref="EUK10:EUZ10"/>
    <mergeCell ref="EVA10:EVP10"/>
    <mergeCell ref="EVQ10:EWF10"/>
    <mergeCell ref="EOW10:EPL10"/>
    <mergeCell ref="EPM10:EQB10"/>
    <mergeCell ref="EQC10:EQR10"/>
    <mergeCell ref="EQS10:ERH10"/>
    <mergeCell ref="ERI10:ERX10"/>
    <mergeCell ref="ERY10:ESN10"/>
    <mergeCell ref="FHI10:FHX10"/>
    <mergeCell ref="FHY10:FIN10"/>
    <mergeCell ref="FIO10:FJD10"/>
    <mergeCell ref="FJE10:FJT10"/>
    <mergeCell ref="FJU10:FKJ10"/>
    <mergeCell ref="FKK10:FKZ10"/>
    <mergeCell ref="FDQ10:FEF10"/>
    <mergeCell ref="FEG10:FEV10"/>
    <mergeCell ref="FEW10:FFL10"/>
    <mergeCell ref="FFM10:FGB10"/>
    <mergeCell ref="FGC10:FGR10"/>
    <mergeCell ref="FGS10:FHH10"/>
    <mergeCell ref="EZY10:FAN10"/>
    <mergeCell ref="FAO10:FBD10"/>
    <mergeCell ref="FBE10:FBT10"/>
    <mergeCell ref="FBU10:FCJ10"/>
    <mergeCell ref="FCK10:FCZ10"/>
    <mergeCell ref="FDA10:FDP10"/>
    <mergeCell ref="FSK10:FSZ10"/>
    <mergeCell ref="FTA10:FTP10"/>
    <mergeCell ref="FTQ10:FUF10"/>
    <mergeCell ref="FUG10:FUV10"/>
    <mergeCell ref="FUW10:FVL10"/>
    <mergeCell ref="FVM10:FWB10"/>
    <mergeCell ref="FOS10:FPH10"/>
    <mergeCell ref="FPI10:FPX10"/>
    <mergeCell ref="FPY10:FQN10"/>
    <mergeCell ref="FQO10:FRD10"/>
    <mergeCell ref="FRE10:FRT10"/>
    <mergeCell ref="FRU10:FSJ10"/>
    <mergeCell ref="FLA10:FLP10"/>
    <mergeCell ref="FLQ10:FMF10"/>
    <mergeCell ref="FMG10:FMV10"/>
    <mergeCell ref="FMW10:FNL10"/>
    <mergeCell ref="FNM10:FOB10"/>
    <mergeCell ref="FOC10:FOR10"/>
    <mergeCell ref="GDM10:GEB10"/>
    <mergeCell ref="GEC10:GER10"/>
    <mergeCell ref="GES10:GFH10"/>
    <mergeCell ref="GFI10:GFX10"/>
    <mergeCell ref="GFY10:GGN10"/>
    <mergeCell ref="GGO10:GHD10"/>
    <mergeCell ref="FZU10:GAJ10"/>
    <mergeCell ref="GAK10:GAZ10"/>
    <mergeCell ref="GBA10:GBP10"/>
    <mergeCell ref="GBQ10:GCF10"/>
    <mergeCell ref="GCG10:GCV10"/>
    <mergeCell ref="GCW10:GDL10"/>
    <mergeCell ref="FWC10:FWR10"/>
    <mergeCell ref="FWS10:FXH10"/>
    <mergeCell ref="FXI10:FXX10"/>
    <mergeCell ref="FXY10:FYN10"/>
    <mergeCell ref="FYO10:FZD10"/>
    <mergeCell ref="FZE10:FZT10"/>
    <mergeCell ref="GOO10:GPD10"/>
    <mergeCell ref="GPE10:GPT10"/>
    <mergeCell ref="GPU10:GQJ10"/>
    <mergeCell ref="GQK10:GQZ10"/>
    <mergeCell ref="GRA10:GRP10"/>
    <mergeCell ref="GRQ10:GSF10"/>
    <mergeCell ref="GKW10:GLL10"/>
    <mergeCell ref="GLM10:GMB10"/>
    <mergeCell ref="GMC10:GMR10"/>
    <mergeCell ref="GMS10:GNH10"/>
    <mergeCell ref="GNI10:GNX10"/>
    <mergeCell ref="GNY10:GON10"/>
    <mergeCell ref="GHE10:GHT10"/>
    <mergeCell ref="GHU10:GIJ10"/>
    <mergeCell ref="GIK10:GIZ10"/>
    <mergeCell ref="GJA10:GJP10"/>
    <mergeCell ref="GJQ10:GKF10"/>
    <mergeCell ref="GKG10:GKV10"/>
    <mergeCell ref="GZQ10:HAF10"/>
    <mergeCell ref="HAG10:HAV10"/>
    <mergeCell ref="HAW10:HBL10"/>
    <mergeCell ref="HBM10:HCB10"/>
    <mergeCell ref="HCC10:HCR10"/>
    <mergeCell ref="HCS10:HDH10"/>
    <mergeCell ref="GVY10:GWN10"/>
    <mergeCell ref="GWO10:GXD10"/>
    <mergeCell ref="GXE10:GXT10"/>
    <mergeCell ref="GXU10:GYJ10"/>
    <mergeCell ref="GYK10:GYZ10"/>
    <mergeCell ref="GZA10:GZP10"/>
    <mergeCell ref="GSG10:GSV10"/>
    <mergeCell ref="GSW10:GTL10"/>
    <mergeCell ref="GTM10:GUB10"/>
    <mergeCell ref="GUC10:GUR10"/>
    <mergeCell ref="GUS10:GVH10"/>
    <mergeCell ref="GVI10:GVX10"/>
    <mergeCell ref="HKS10:HLH10"/>
    <mergeCell ref="HLI10:HLX10"/>
    <mergeCell ref="HLY10:HMN10"/>
    <mergeCell ref="HMO10:HND10"/>
    <mergeCell ref="HNE10:HNT10"/>
    <mergeCell ref="HNU10:HOJ10"/>
    <mergeCell ref="HHA10:HHP10"/>
    <mergeCell ref="HHQ10:HIF10"/>
    <mergeCell ref="HIG10:HIV10"/>
    <mergeCell ref="HIW10:HJL10"/>
    <mergeCell ref="HJM10:HKB10"/>
    <mergeCell ref="HKC10:HKR10"/>
    <mergeCell ref="HDI10:HDX10"/>
    <mergeCell ref="HDY10:HEN10"/>
    <mergeCell ref="HEO10:HFD10"/>
    <mergeCell ref="HFE10:HFT10"/>
    <mergeCell ref="HFU10:HGJ10"/>
    <mergeCell ref="HGK10:HGZ10"/>
    <mergeCell ref="HVU10:HWJ10"/>
    <mergeCell ref="HWK10:HWZ10"/>
    <mergeCell ref="HXA10:HXP10"/>
    <mergeCell ref="HXQ10:HYF10"/>
    <mergeCell ref="HYG10:HYV10"/>
    <mergeCell ref="HYW10:HZL10"/>
    <mergeCell ref="HSC10:HSR10"/>
    <mergeCell ref="HSS10:HTH10"/>
    <mergeCell ref="HTI10:HTX10"/>
    <mergeCell ref="HTY10:HUN10"/>
    <mergeCell ref="HUO10:HVD10"/>
    <mergeCell ref="HVE10:HVT10"/>
    <mergeCell ref="HOK10:HOZ10"/>
    <mergeCell ref="HPA10:HPP10"/>
    <mergeCell ref="HPQ10:HQF10"/>
    <mergeCell ref="HQG10:HQV10"/>
    <mergeCell ref="HQW10:HRL10"/>
    <mergeCell ref="HRM10:HSB10"/>
    <mergeCell ref="IGW10:IHL10"/>
    <mergeCell ref="IHM10:IIB10"/>
    <mergeCell ref="IIC10:IIR10"/>
    <mergeCell ref="IIS10:IJH10"/>
    <mergeCell ref="IJI10:IJX10"/>
    <mergeCell ref="IJY10:IKN10"/>
    <mergeCell ref="IDE10:IDT10"/>
    <mergeCell ref="IDU10:IEJ10"/>
    <mergeCell ref="IEK10:IEZ10"/>
    <mergeCell ref="IFA10:IFP10"/>
    <mergeCell ref="IFQ10:IGF10"/>
    <mergeCell ref="IGG10:IGV10"/>
    <mergeCell ref="HZM10:IAB10"/>
    <mergeCell ref="IAC10:IAR10"/>
    <mergeCell ref="IAS10:IBH10"/>
    <mergeCell ref="IBI10:IBX10"/>
    <mergeCell ref="IBY10:ICN10"/>
    <mergeCell ref="ICO10:IDD10"/>
    <mergeCell ref="IRY10:ISN10"/>
    <mergeCell ref="ISO10:ITD10"/>
    <mergeCell ref="ITE10:ITT10"/>
    <mergeCell ref="ITU10:IUJ10"/>
    <mergeCell ref="IUK10:IUZ10"/>
    <mergeCell ref="IVA10:IVP10"/>
    <mergeCell ref="IOG10:IOV10"/>
    <mergeCell ref="IOW10:IPL10"/>
    <mergeCell ref="IPM10:IQB10"/>
    <mergeCell ref="IQC10:IQR10"/>
    <mergeCell ref="IQS10:IRH10"/>
    <mergeCell ref="IRI10:IRX10"/>
    <mergeCell ref="IKO10:ILD10"/>
    <mergeCell ref="ILE10:ILT10"/>
    <mergeCell ref="ILU10:IMJ10"/>
    <mergeCell ref="IMK10:IMZ10"/>
    <mergeCell ref="INA10:INP10"/>
    <mergeCell ref="INQ10:IOF10"/>
    <mergeCell ref="JDA10:JDP10"/>
    <mergeCell ref="JDQ10:JEF10"/>
    <mergeCell ref="JEG10:JEV10"/>
    <mergeCell ref="JEW10:JFL10"/>
    <mergeCell ref="JFM10:JGB10"/>
    <mergeCell ref="JGC10:JGR10"/>
    <mergeCell ref="IZI10:IZX10"/>
    <mergeCell ref="IZY10:JAN10"/>
    <mergeCell ref="JAO10:JBD10"/>
    <mergeCell ref="JBE10:JBT10"/>
    <mergeCell ref="JBU10:JCJ10"/>
    <mergeCell ref="JCK10:JCZ10"/>
    <mergeCell ref="IVQ10:IWF10"/>
    <mergeCell ref="IWG10:IWV10"/>
    <mergeCell ref="IWW10:IXL10"/>
    <mergeCell ref="IXM10:IYB10"/>
    <mergeCell ref="IYC10:IYR10"/>
    <mergeCell ref="IYS10:IZH10"/>
    <mergeCell ref="JOC10:JOR10"/>
    <mergeCell ref="JOS10:JPH10"/>
    <mergeCell ref="JPI10:JPX10"/>
    <mergeCell ref="JPY10:JQN10"/>
    <mergeCell ref="JQO10:JRD10"/>
    <mergeCell ref="JRE10:JRT10"/>
    <mergeCell ref="JKK10:JKZ10"/>
    <mergeCell ref="JLA10:JLP10"/>
    <mergeCell ref="JLQ10:JMF10"/>
    <mergeCell ref="JMG10:JMV10"/>
    <mergeCell ref="JMW10:JNL10"/>
    <mergeCell ref="JNM10:JOB10"/>
    <mergeCell ref="JGS10:JHH10"/>
    <mergeCell ref="JHI10:JHX10"/>
    <mergeCell ref="JHY10:JIN10"/>
    <mergeCell ref="JIO10:JJD10"/>
    <mergeCell ref="JJE10:JJT10"/>
    <mergeCell ref="JJU10:JKJ10"/>
    <mergeCell ref="JZE10:JZT10"/>
    <mergeCell ref="JZU10:KAJ10"/>
    <mergeCell ref="KAK10:KAZ10"/>
    <mergeCell ref="KBA10:KBP10"/>
    <mergeCell ref="KBQ10:KCF10"/>
    <mergeCell ref="KCG10:KCV10"/>
    <mergeCell ref="JVM10:JWB10"/>
    <mergeCell ref="JWC10:JWR10"/>
    <mergeCell ref="JWS10:JXH10"/>
    <mergeCell ref="JXI10:JXX10"/>
    <mergeCell ref="JXY10:JYN10"/>
    <mergeCell ref="JYO10:JZD10"/>
    <mergeCell ref="JRU10:JSJ10"/>
    <mergeCell ref="JSK10:JSZ10"/>
    <mergeCell ref="JTA10:JTP10"/>
    <mergeCell ref="JTQ10:JUF10"/>
    <mergeCell ref="JUG10:JUV10"/>
    <mergeCell ref="JUW10:JVL10"/>
    <mergeCell ref="KKG10:KKV10"/>
    <mergeCell ref="KKW10:KLL10"/>
    <mergeCell ref="KLM10:KMB10"/>
    <mergeCell ref="KMC10:KMR10"/>
    <mergeCell ref="KMS10:KNH10"/>
    <mergeCell ref="KNI10:KNX10"/>
    <mergeCell ref="KGO10:KHD10"/>
    <mergeCell ref="KHE10:KHT10"/>
    <mergeCell ref="KHU10:KIJ10"/>
    <mergeCell ref="KIK10:KIZ10"/>
    <mergeCell ref="KJA10:KJP10"/>
    <mergeCell ref="KJQ10:KKF10"/>
    <mergeCell ref="KCW10:KDL10"/>
    <mergeCell ref="KDM10:KEB10"/>
    <mergeCell ref="KEC10:KER10"/>
    <mergeCell ref="KES10:KFH10"/>
    <mergeCell ref="KFI10:KFX10"/>
    <mergeCell ref="KFY10:KGN10"/>
    <mergeCell ref="KVI10:KVX10"/>
    <mergeCell ref="KVY10:KWN10"/>
    <mergeCell ref="KWO10:KXD10"/>
    <mergeCell ref="KXE10:KXT10"/>
    <mergeCell ref="KXU10:KYJ10"/>
    <mergeCell ref="KYK10:KYZ10"/>
    <mergeCell ref="KRQ10:KSF10"/>
    <mergeCell ref="KSG10:KSV10"/>
    <mergeCell ref="KSW10:KTL10"/>
    <mergeCell ref="KTM10:KUB10"/>
    <mergeCell ref="KUC10:KUR10"/>
    <mergeCell ref="KUS10:KVH10"/>
    <mergeCell ref="KNY10:KON10"/>
    <mergeCell ref="KOO10:KPD10"/>
    <mergeCell ref="KPE10:KPT10"/>
    <mergeCell ref="KPU10:KQJ10"/>
    <mergeCell ref="KQK10:KQZ10"/>
    <mergeCell ref="KRA10:KRP10"/>
    <mergeCell ref="LGK10:LGZ10"/>
    <mergeCell ref="LHA10:LHP10"/>
    <mergeCell ref="LHQ10:LIF10"/>
    <mergeCell ref="LIG10:LIV10"/>
    <mergeCell ref="LIW10:LJL10"/>
    <mergeCell ref="LJM10:LKB10"/>
    <mergeCell ref="LCS10:LDH10"/>
    <mergeCell ref="LDI10:LDX10"/>
    <mergeCell ref="LDY10:LEN10"/>
    <mergeCell ref="LEO10:LFD10"/>
    <mergeCell ref="LFE10:LFT10"/>
    <mergeCell ref="LFU10:LGJ10"/>
    <mergeCell ref="KZA10:KZP10"/>
    <mergeCell ref="KZQ10:LAF10"/>
    <mergeCell ref="LAG10:LAV10"/>
    <mergeCell ref="LAW10:LBL10"/>
    <mergeCell ref="LBM10:LCB10"/>
    <mergeCell ref="LCC10:LCR10"/>
    <mergeCell ref="LRM10:LSB10"/>
    <mergeCell ref="LSC10:LSR10"/>
    <mergeCell ref="LSS10:LTH10"/>
    <mergeCell ref="LTI10:LTX10"/>
    <mergeCell ref="LTY10:LUN10"/>
    <mergeCell ref="LUO10:LVD10"/>
    <mergeCell ref="LNU10:LOJ10"/>
    <mergeCell ref="LOK10:LOZ10"/>
    <mergeCell ref="LPA10:LPP10"/>
    <mergeCell ref="LPQ10:LQF10"/>
    <mergeCell ref="LQG10:LQV10"/>
    <mergeCell ref="LQW10:LRL10"/>
    <mergeCell ref="LKC10:LKR10"/>
    <mergeCell ref="LKS10:LLH10"/>
    <mergeCell ref="LLI10:LLX10"/>
    <mergeCell ref="LLY10:LMN10"/>
    <mergeCell ref="LMO10:LND10"/>
    <mergeCell ref="LNE10:LNT10"/>
    <mergeCell ref="MCO10:MDD10"/>
    <mergeCell ref="MDE10:MDT10"/>
    <mergeCell ref="MDU10:MEJ10"/>
    <mergeCell ref="MEK10:MEZ10"/>
    <mergeCell ref="MFA10:MFP10"/>
    <mergeCell ref="MFQ10:MGF10"/>
    <mergeCell ref="LYW10:LZL10"/>
    <mergeCell ref="LZM10:MAB10"/>
    <mergeCell ref="MAC10:MAR10"/>
    <mergeCell ref="MAS10:MBH10"/>
    <mergeCell ref="MBI10:MBX10"/>
    <mergeCell ref="MBY10:MCN10"/>
    <mergeCell ref="LVE10:LVT10"/>
    <mergeCell ref="LVU10:LWJ10"/>
    <mergeCell ref="LWK10:LWZ10"/>
    <mergeCell ref="LXA10:LXP10"/>
    <mergeCell ref="LXQ10:LYF10"/>
    <mergeCell ref="LYG10:LYV10"/>
    <mergeCell ref="MNQ10:MOF10"/>
    <mergeCell ref="MOG10:MOV10"/>
    <mergeCell ref="MOW10:MPL10"/>
    <mergeCell ref="MPM10:MQB10"/>
    <mergeCell ref="MQC10:MQR10"/>
    <mergeCell ref="MQS10:MRH10"/>
    <mergeCell ref="MJY10:MKN10"/>
    <mergeCell ref="MKO10:MLD10"/>
    <mergeCell ref="MLE10:MLT10"/>
    <mergeCell ref="MLU10:MMJ10"/>
    <mergeCell ref="MMK10:MMZ10"/>
    <mergeCell ref="MNA10:MNP10"/>
    <mergeCell ref="MGG10:MGV10"/>
    <mergeCell ref="MGW10:MHL10"/>
    <mergeCell ref="MHM10:MIB10"/>
    <mergeCell ref="MIC10:MIR10"/>
    <mergeCell ref="MIS10:MJH10"/>
    <mergeCell ref="MJI10:MJX10"/>
    <mergeCell ref="MYS10:MZH10"/>
    <mergeCell ref="MZI10:MZX10"/>
    <mergeCell ref="MZY10:NAN10"/>
    <mergeCell ref="NAO10:NBD10"/>
    <mergeCell ref="NBE10:NBT10"/>
    <mergeCell ref="NBU10:NCJ10"/>
    <mergeCell ref="MVA10:MVP10"/>
    <mergeCell ref="MVQ10:MWF10"/>
    <mergeCell ref="MWG10:MWV10"/>
    <mergeCell ref="MWW10:MXL10"/>
    <mergeCell ref="MXM10:MYB10"/>
    <mergeCell ref="MYC10:MYR10"/>
    <mergeCell ref="MRI10:MRX10"/>
    <mergeCell ref="MRY10:MSN10"/>
    <mergeCell ref="MSO10:MTD10"/>
    <mergeCell ref="MTE10:MTT10"/>
    <mergeCell ref="MTU10:MUJ10"/>
    <mergeCell ref="MUK10:MUZ10"/>
    <mergeCell ref="NJU10:NKJ10"/>
    <mergeCell ref="NKK10:NKZ10"/>
    <mergeCell ref="NLA10:NLP10"/>
    <mergeCell ref="NLQ10:NMF10"/>
    <mergeCell ref="NMG10:NMV10"/>
    <mergeCell ref="NMW10:NNL10"/>
    <mergeCell ref="NGC10:NGR10"/>
    <mergeCell ref="NGS10:NHH10"/>
    <mergeCell ref="NHI10:NHX10"/>
    <mergeCell ref="NHY10:NIN10"/>
    <mergeCell ref="NIO10:NJD10"/>
    <mergeCell ref="NJE10:NJT10"/>
    <mergeCell ref="NCK10:NCZ10"/>
    <mergeCell ref="NDA10:NDP10"/>
    <mergeCell ref="NDQ10:NEF10"/>
    <mergeCell ref="NEG10:NEV10"/>
    <mergeCell ref="NEW10:NFL10"/>
    <mergeCell ref="NFM10:NGB10"/>
    <mergeCell ref="NUW10:NVL10"/>
    <mergeCell ref="NVM10:NWB10"/>
    <mergeCell ref="NWC10:NWR10"/>
    <mergeCell ref="NWS10:NXH10"/>
    <mergeCell ref="NXI10:NXX10"/>
    <mergeCell ref="NXY10:NYN10"/>
    <mergeCell ref="NRE10:NRT10"/>
    <mergeCell ref="NRU10:NSJ10"/>
    <mergeCell ref="NSK10:NSZ10"/>
    <mergeCell ref="NTA10:NTP10"/>
    <mergeCell ref="NTQ10:NUF10"/>
    <mergeCell ref="NUG10:NUV10"/>
    <mergeCell ref="NNM10:NOB10"/>
    <mergeCell ref="NOC10:NOR10"/>
    <mergeCell ref="NOS10:NPH10"/>
    <mergeCell ref="NPI10:NPX10"/>
    <mergeCell ref="NPY10:NQN10"/>
    <mergeCell ref="NQO10:NRD10"/>
    <mergeCell ref="OFY10:OGN10"/>
    <mergeCell ref="OGO10:OHD10"/>
    <mergeCell ref="OHE10:OHT10"/>
    <mergeCell ref="OHU10:OIJ10"/>
    <mergeCell ref="OIK10:OIZ10"/>
    <mergeCell ref="OJA10:OJP10"/>
    <mergeCell ref="OCG10:OCV10"/>
    <mergeCell ref="OCW10:ODL10"/>
    <mergeCell ref="ODM10:OEB10"/>
    <mergeCell ref="OEC10:OER10"/>
    <mergeCell ref="OES10:OFH10"/>
    <mergeCell ref="OFI10:OFX10"/>
    <mergeCell ref="NYO10:NZD10"/>
    <mergeCell ref="NZE10:NZT10"/>
    <mergeCell ref="NZU10:OAJ10"/>
    <mergeCell ref="OAK10:OAZ10"/>
    <mergeCell ref="OBA10:OBP10"/>
    <mergeCell ref="OBQ10:OCF10"/>
    <mergeCell ref="ORA10:ORP10"/>
    <mergeCell ref="ORQ10:OSF10"/>
    <mergeCell ref="OSG10:OSV10"/>
    <mergeCell ref="OSW10:OTL10"/>
    <mergeCell ref="OTM10:OUB10"/>
    <mergeCell ref="OUC10:OUR10"/>
    <mergeCell ref="ONI10:ONX10"/>
    <mergeCell ref="ONY10:OON10"/>
    <mergeCell ref="OOO10:OPD10"/>
    <mergeCell ref="OPE10:OPT10"/>
    <mergeCell ref="OPU10:OQJ10"/>
    <mergeCell ref="OQK10:OQZ10"/>
    <mergeCell ref="OJQ10:OKF10"/>
    <mergeCell ref="OKG10:OKV10"/>
    <mergeCell ref="OKW10:OLL10"/>
    <mergeCell ref="OLM10:OMB10"/>
    <mergeCell ref="OMC10:OMR10"/>
    <mergeCell ref="OMS10:ONH10"/>
    <mergeCell ref="PCC10:PCR10"/>
    <mergeCell ref="PCS10:PDH10"/>
    <mergeCell ref="PDI10:PDX10"/>
    <mergeCell ref="PDY10:PEN10"/>
    <mergeCell ref="PEO10:PFD10"/>
    <mergeCell ref="PFE10:PFT10"/>
    <mergeCell ref="OYK10:OYZ10"/>
    <mergeCell ref="OZA10:OZP10"/>
    <mergeCell ref="OZQ10:PAF10"/>
    <mergeCell ref="PAG10:PAV10"/>
    <mergeCell ref="PAW10:PBL10"/>
    <mergeCell ref="PBM10:PCB10"/>
    <mergeCell ref="OUS10:OVH10"/>
    <mergeCell ref="OVI10:OVX10"/>
    <mergeCell ref="OVY10:OWN10"/>
    <mergeCell ref="OWO10:OXD10"/>
    <mergeCell ref="OXE10:OXT10"/>
    <mergeCell ref="OXU10:OYJ10"/>
    <mergeCell ref="PNE10:PNT10"/>
    <mergeCell ref="PNU10:POJ10"/>
    <mergeCell ref="POK10:POZ10"/>
    <mergeCell ref="PPA10:PPP10"/>
    <mergeCell ref="PPQ10:PQF10"/>
    <mergeCell ref="PQG10:PQV10"/>
    <mergeCell ref="PJM10:PKB10"/>
    <mergeCell ref="PKC10:PKR10"/>
    <mergeCell ref="PKS10:PLH10"/>
    <mergeCell ref="PLI10:PLX10"/>
    <mergeCell ref="PLY10:PMN10"/>
    <mergeCell ref="PMO10:PND10"/>
    <mergeCell ref="PFU10:PGJ10"/>
    <mergeCell ref="PGK10:PGZ10"/>
    <mergeCell ref="PHA10:PHP10"/>
    <mergeCell ref="PHQ10:PIF10"/>
    <mergeCell ref="PIG10:PIV10"/>
    <mergeCell ref="PIW10:PJL10"/>
    <mergeCell ref="PYG10:PYV10"/>
    <mergeCell ref="PYW10:PZL10"/>
    <mergeCell ref="PZM10:QAB10"/>
    <mergeCell ref="QAC10:QAR10"/>
    <mergeCell ref="QAS10:QBH10"/>
    <mergeCell ref="QBI10:QBX10"/>
    <mergeCell ref="PUO10:PVD10"/>
    <mergeCell ref="PVE10:PVT10"/>
    <mergeCell ref="PVU10:PWJ10"/>
    <mergeCell ref="PWK10:PWZ10"/>
    <mergeCell ref="PXA10:PXP10"/>
    <mergeCell ref="PXQ10:PYF10"/>
    <mergeCell ref="PQW10:PRL10"/>
    <mergeCell ref="PRM10:PSB10"/>
    <mergeCell ref="PSC10:PSR10"/>
    <mergeCell ref="PSS10:PTH10"/>
    <mergeCell ref="PTI10:PTX10"/>
    <mergeCell ref="PTY10:PUN10"/>
    <mergeCell ref="QJI10:QJX10"/>
    <mergeCell ref="QJY10:QKN10"/>
    <mergeCell ref="QKO10:QLD10"/>
    <mergeCell ref="QLE10:QLT10"/>
    <mergeCell ref="QLU10:QMJ10"/>
    <mergeCell ref="QMK10:QMZ10"/>
    <mergeCell ref="QFQ10:QGF10"/>
    <mergeCell ref="QGG10:QGV10"/>
    <mergeCell ref="QGW10:QHL10"/>
    <mergeCell ref="QHM10:QIB10"/>
    <mergeCell ref="QIC10:QIR10"/>
    <mergeCell ref="QIS10:QJH10"/>
    <mergeCell ref="QBY10:QCN10"/>
    <mergeCell ref="QCO10:QDD10"/>
    <mergeCell ref="QDE10:QDT10"/>
    <mergeCell ref="QDU10:QEJ10"/>
    <mergeCell ref="QEK10:QEZ10"/>
    <mergeCell ref="QFA10:QFP10"/>
    <mergeCell ref="QUK10:QUZ10"/>
    <mergeCell ref="QVA10:QVP10"/>
    <mergeCell ref="QVQ10:QWF10"/>
    <mergeCell ref="QWG10:QWV10"/>
    <mergeCell ref="QWW10:QXL10"/>
    <mergeCell ref="QXM10:QYB10"/>
    <mergeCell ref="QQS10:QRH10"/>
    <mergeCell ref="QRI10:QRX10"/>
    <mergeCell ref="QRY10:QSN10"/>
    <mergeCell ref="QSO10:QTD10"/>
    <mergeCell ref="QTE10:QTT10"/>
    <mergeCell ref="QTU10:QUJ10"/>
    <mergeCell ref="QNA10:QNP10"/>
    <mergeCell ref="QNQ10:QOF10"/>
    <mergeCell ref="QOG10:QOV10"/>
    <mergeCell ref="QOW10:QPL10"/>
    <mergeCell ref="QPM10:QQB10"/>
    <mergeCell ref="QQC10:QQR10"/>
    <mergeCell ref="RFM10:RGB10"/>
    <mergeCell ref="RGC10:RGR10"/>
    <mergeCell ref="RGS10:RHH10"/>
    <mergeCell ref="RHI10:RHX10"/>
    <mergeCell ref="RHY10:RIN10"/>
    <mergeCell ref="RIO10:RJD10"/>
    <mergeCell ref="RBU10:RCJ10"/>
    <mergeCell ref="RCK10:RCZ10"/>
    <mergeCell ref="RDA10:RDP10"/>
    <mergeCell ref="RDQ10:REF10"/>
    <mergeCell ref="REG10:REV10"/>
    <mergeCell ref="REW10:RFL10"/>
    <mergeCell ref="QYC10:QYR10"/>
    <mergeCell ref="QYS10:QZH10"/>
    <mergeCell ref="QZI10:QZX10"/>
    <mergeCell ref="QZY10:RAN10"/>
    <mergeCell ref="RAO10:RBD10"/>
    <mergeCell ref="RBE10:RBT10"/>
    <mergeCell ref="RQO10:RRD10"/>
    <mergeCell ref="RRE10:RRT10"/>
    <mergeCell ref="RRU10:RSJ10"/>
    <mergeCell ref="RSK10:RSZ10"/>
    <mergeCell ref="RTA10:RTP10"/>
    <mergeCell ref="RTQ10:RUF10"/>
    <mergeCell ref="RMW10:RNL10"/>
    <mergeCell ref="RNM10:ROB10"/>
    <mergeCell ref="ROC10:ROR10"/>
    <mergeCell ref="ROS10:RPH10"/>
    <mergeCell ref="RPI10:RPX10"/>
    <mergeCell ref="RPY10:RQN10"/>
    <mergeCell ref="RJE10:RJT10"/>
    <mergeCell ref="RJU10:RKJ10"/>
    <mergeCell ref="RKK10:RKZ10"/>
    <mergeCell ref="RLA10:RLP10"/>
    <mergeCell ref="RLQ10:RMF10"/>
    <mergeCell ref="RMG10:RMV10"/>
    <mergeCell ref="SBQ10:SCF10"/>
    <mergeCell ref="SCG10:SCV10"/>
    <mergeCell ref="SCW10:SDL10"/>
    <mergeCell ref="SDM10:SEB10"/>
    <mergeCell ref="SEC10:SER10"/>
    <mergeCell ref="SES10:SFH10"/>
    <mergeCell ref="RXY10:RYN10"/>
    <mergeCell ref="RYO10:RZD10"/>
    <mergeCell ref="RZE10:RZT10"/>
    <mergeCell ref="RZU10:SAJ10"/>
    <mergeCell ref="SAK10:SAZ10"/>
    <mergeCell ref="SBA10:SBP10"/>
    <mergeCell ref="RUG10:RUV10"/>
    <mergeCell ref="RUW10:RVL10"/>
    <mergeCell ref="RVM10:RWB10"/>
    <mergeCell ref="RWC10:RWR10"/>
    <mergeCell ref="RWS10:RXH10"/>
    <mergeCell ref="RXI10:RXX10"/>
    <mergeCell ref="SMS10:SNH10"/>
    <mergeCell ref="SNI10:SNX10"/>
    <mergeCell ref="SNY10:SON10"/>
    <mergeCell ref="SOO10:SPD10"/>
    <mergeCell ref="SPE10:SPT10"/>
    <mergeCell ref="SPU10:SQJ10"/>
    <mergeCell ref="SJA10:SJP10"/>
    <mergeCell ref="SJQ10:SKF10"/>
    <mergeCell ref="SKG10:SKV10"/>
    <mergeCell ref="SKW10:SLL10"/>
    <mergeCell ref="SLM10:SMB10"/>
    <mergeCell ref="SMC10:SMR10"/>
    <mergeCell ref="SFI10:SFX10"/>
    <mergeCell ref="SFY10:SGN10"/>
    <mergeCell ref="SGO10:SHD10"/>
    <mergeCell ref="SHE10:SHT10"/>
    <mergeCell ref="SHU10:SIJ10"/>
    <mergeCell ref="SIK10:SIZ10"/>
    <mergeCell ref="SXU10:SYJ10"/>
    <mergeCell ref="SYK10:SYZ10"/>
    <mergeCell ref="SZA10:SZP10"/>
    <mergeCell ref="SZQ10:TAF10"/>
    <mergeCell ref="TAG10:TAV10"/>
    <mergeCell ref="TAW10:TBL10"/>
    <mergeCell ref="SUC10:SUR10"/>
    <mergeCell ref="SUS10:SVH10"/>
    <mergeCell ref="SVI10:SVX10"/>
    <mergeCell ref="SVY10:SWN10"/>
    <mergeCell ref="SWO10:SXD10"/>
    <mergeCell ref="SXE10:SXT10"/>
    <mergeCell ref="SQK10:SQZ10"/>
    <mergeCell ref="SRA10:SRP10"/>
    <mergeCell ref="SRQ10:SSF10"/>
    <mergeCell ref="SSG10:SSV10"/>
    <mergeCell ref="SSW10:STL10"/>
    <mergeCell ref="STM10:SUB10"/>
    <mergeCell ref="TIW10:TJL10"/>
    <mergeCell ref="TJM10:TKB10"/>
    <mergeCell ref="TKC10:TKR10"/>
    <mergeCell ref="TKS10:TLH10"/>
    <mergeCell ref="TLI10:TLX10"/>
    <mergeCell ref="TLY10:TMN10"/>
    <mergeCell ref="TFE10:TFT10"/>
    <mergeCell ref="TFU10:TGJ10"/>
    <mergeCell ref="TGK10:TGZ10"/>
    <mergeCell ref="THA10:THP10"/>
    <mergeCell ref="THQ10:TIF10"/>
    <mergeCell ref="TIG10:TIV10"/>
    <mergeCell ref="TBM10:TCB10"/>
    <mergeCell ref="TCC10:TCR10"/>
    <mergeCell ref="TCS10:TDH10"/>
    <mergeCell ref="TDI10:TDX10"/>
    <mergeCell ref="TDY10:TEN10"/>
    <mergeCell ref="TEO10:TFD10"/>
    <mergeCell ref="TTY10:TUN10"/>
    <mergeCell ref="TUO10:TVD10"/>
    <mergeCell ref="TVE10:TVT10"/>
    <mergeCell ref="TVU10:TWJ10"/>
    <mergeCell ref="TWK10:TWZ10"/>
    <mergeCell ref="TXA10:TXP10"/>
    <mergeCell ref="TQG10:TQV10"/>
    <mergeCell ref="TQW10:TRL10"/>
    <mergeCell ref="TRM10:TSB10"/>
    <mergeCell ref="TSC10:TSR10"/>
    <mergeCell ref="TSS10:TTH10"/>
    <mergeCell ref="TTI10:TTX10"/>
    <mergeCell ref="TMO10:TND10"/>
    <mergeCell ref="TNE10:TNT10"/>
    <mergeCell ref="TNU10:TOJ10"/>
    <mergeCell ref="TOK10:TOZ10"/>
    <mergeCell ref="TPA10:TPP10"/>
    <mergeCell ref="TPQ10:TQF10"/>
    <mergeCell ref="UFA10:UFP10"/>
    <mergeCell ref="UFQ10:UGF10"/>
    <mergeCell ref="UGG10:UGV10"/>
    <mergeCell ref="UGW10:UHL10"/>
    <mergeCell ref="UHM10:UIB10"/>
    <mergeCell ref="UIC10:UIR10"/>
    <mergeCell ref="UBI10:UBX10"/>
    <mergeCell ref="UBY10:UCN10"/>
    <mergeCell ref="UCO10:UDD10"/>
    <mergeCell ref="UDE10:UDT10"/>
    <mergeCell ref="UDU10:UEJ10"/>
    <mergeCell ref="UEK10:UEZ10"/>
    <mergeCell ref="TXQ10:TYF10"/>
    <mergeCell ref="TYG10:TYV10"/>
    <mergeCell ref="TYW10:TZL10"/>
    <mergeCell ref="TZM10:UAB10"/>
    <mergeCell ref="UAC10:UAR10"/>
    <mergeCell ref="UAS10:UBH10"/>
    <mergeCell ref="UQC10:UQR10"/>
    <mergeCell ref="UQS10:URH10"/>
    <mergeCell ref="URI10:URX10"/>
    <mergeCell ref="URY10:USN10"/>
    <mergeCell ref="USO10:UTD10"/>
    <mergeCell ref="UTE10:UTT10"/>
    <mergeCell ref="UMK10:UMZ10"/>
    <mergeCell ref="UNA10:UNP10"/>
    <mergeCell ref="UNQ10:UOF10"/>
    <mergeCell ref="UOG10:UOV10"/>
    <mergeCell ref="UOW10:UPL10"/>
    <mergeCell ref="UPM10:UQB10"/>
    <mergeCell ref="UIS10:UJH10"/>
    <mergeCell ref="UJI10:UJX10"/>
    <mergeCell ref="UJY10:UKN10"/>
    <mergeCell ref="UKO10:ULD10"/>
    <mergeCell ref="ULE10:ULT10"/>
    <mergeCell ref="ULU10:UMJ10"/>
    <mergeCell ref="VBE10:VBT10"/>
    <mergeCell ref="VBU10:VCJ10"/>
    <mergeCell ref="VCK10:VCZ10"/>
    <mergeCell ref="VDA10:VDP10"/>
    <mergeCell ref="VDQ10:VEF10"/>
    <mergeCell ref="VEG10:VEV10"/>
    <mergeCell ref="UXM10:UYB10"/>
    <mergeCell ref="UYC10:UYR10"/>
    <mergeCell ref="UYS10:UZH10"/>
    <mergeCell ref="UZI10:UZX10"/>
    <mergeCell ref="UZY10:VAN10"/>
    <mergeCell ref="VAO10:VBD10"/>
    <mergeCell ref="UTU10:UUJ10"/>
    <mergeCell ref="UUK10:UUZ10"/>
    <mergeCell ref="UVA10:UVP10"/>
    <mergeCell ref="UVQ10:UWF10"/>
    <mergeCell ref="UWG10:UWV10"/>
    <mergeCell ref="UWW10:UXL10"/>
    <mergeCell ref="VMG10:VMV10"/>
    <mergeCell ref="VMW10:VNL10"/>
    <mergeCell ref="VNM10:VOB10"/>
    <mergeCell ref="VOC10:VOR10"/>
    <mergeCell ref="VOS10:VPH10"/>
    <mergeCell ref="VPI10:VPX10"/>
    <mergeCell ref="VIO10:VJD10"/>
    <mergeCell ref="VJE10:VJT10"/>
    <mergeCell ref="VJU10:VKJ10"/>
    <mergeCell ref="VKK10:VKZ10"/>
    <mergeCell ref="VLA10:VLP10"/>
    <mergeCell ref="VLQ10:VMF10"/>
    <mergeCell ref="VEW10:VFL10"/>
    <mergeCell ref="VFM10:VGB10"/>
    <mergeCell ref="VGC10:VGR10"/>
    <mergeCell ref="VGS10:VHH10"/>
    <mergeCell ref="VHI10:VHX10"/>
    <mergeCell ref="VHY10:VIN10"/>
    <mergeCell ref="VXI10:VXX10"/>
    <mergeCell ref="VXY10:VYN10"/>
    <mergeCell ref="VYO10:VZD10"/>
    <mergeCell ref="VZE10:VZT10"/>
    <mergeCell ref="VZU10:WAJ10"/>
    <mergeCell ref="WAK10:WAZ10"/>
    <mergeCell ref="VTQ10:VUF10"/>
    <mergeCell ref="VUG10:VUV10"/>
    <mergeCell ref="VUW10:VVL10"/>
    <mergeCell ref="VVM10:VWB10"/>
    <mergeCell ref="VWC10:VWR10"/>
    <mergeCell ref="VWS10:VXH10"/>
    <mergeCell ref="VPY10:VQN10"/>
    <mergeCell ref="VQO10:VRD10"/>
    <mergeCell ref="VRE10:VRT10"/>
    <mergeCell ref="VRU10:VSJ10"/>
    <mergeCell ref="VSK10:VSZ10"/>
    <mergeCell ref="VTA10:VTP10"/>
    <mergeCell ref="WNY10:WON10"/>
    <mergeCell ref="WOO10:WPD10"/>
    <mergeCell ref="WPE10:WPT10"/>
    <mergeCell ref="WIK10:WIZ10"/>
    <mergeCell ref="WJA10:WJP10"/>
    <mergeCell ref="WJQ10:WKF10"/>
    <mergeCell ref="WKG10:WKV10"/>
    <mergeCell ref="WKW10:WLL10"/>
    <mergeCell ref="WLM10:WMB10"/>
    <mergeCell ref="WES10:WFH10"/>
    <mergeCell ref="WFI10:WFX10"/>
    <mergeCell ref="WFY10:WGN10"/>
    <mergeCell ref="WGO10:WHD10"/>
    <mergeCell ref="WHE10:WHT10"/>
    <mergeCell ref="WHU10:WIJ10"/>
    <mergeCell ref="WBA10:WBP10"/>
    <mergeCell ref="WBQ10:WCF10"/>
    <mergeCell ref="WCG10:WCV10"/>
    <mergeCell ref="WCW10:WDL10"/>
    <mergeCell ref="WDM10:WEB10"/>
    <mergeCell ref="WEC10:WER10"/>
    <mergeCell ref="XEO10:XFD10"/>
    <mergeCell ref="B5:P5"/>
    <mergeCell ref="B17:P17"/>
    <mergeCell ref="B18:P18"/>
    <mergeCell ref="B19:P19"/>
    <mergeCell ref="XAW10:XBL10"/>
    <mergeCell ref="XBM10:XCB10"/>
    <mergeCell ref="XCC10:XCR10"/>
    <mergeCell ref="XCS10:XDH10"/>
    <mergeCell ref="XDI10:XDX10"/>
    <mergeCell ref="XDY10:XEN10"/>
    <mergeCell ref="WXE10:WXT10"/>
    <mergeCell ref="WXU10:WYJ10"/>
    <mergeCell ref="WYK10:WYZ10"/>
    <mergeCell ref="WZA10:WZP10"/>
    <mergeCell ref="WZQ10:XAF10"/>
    <mergeCell ref="XAG10:XAV10"/>
    <mergeCell ref="WTM10:WUB10"/>
    <mergeCell ref="WUC10:WUR10"/>
    <mergeCell ref="WUS10:WVH10"/>
    <mergeCell ref="WVI10:WVX10"/>
    <mergeCell ref="WVY10:WWN10"/>
    <mergeCell ref="WWO10:WXD10"/>
    <mergeCell ref="WPU10:WQJ10"/>
    <mergeCell ref="WQK10:WQZ10"/>
    <mergeCell ref="WRA10:WRP10"/>
    <mergeCell ref="WRQ10:WSF10"/>
    <mergeCell ref="WSG10:WSV10"/>
    <mergeCell ref="WSW10:WTL10"/>
    <mergeCell ref="WMC10:WMR10"/>
    <mergeCell ref="WMS10:WNH10"/>
    <mergeCell ref="WNI10:WNX10"/>
    <mergeCell ref="B24:P24"/>
    <mergeCell ref="B25:P25"/>
    <mergeCell ref="B28:P28"/>
    <mergeCell ref="B29:P29"/>
    <mergeCell ref="B31:P31"/>
    <mergeCell ref="B36:P36"/>
    <mergeCell ref="A16:P16"/>
    <mergeCell ref="B13:P13"/>
    <mergeCell ref="B14:P14"/>
    <mergeCell ref="B15:P15"/>
    <mergeCell ref="A34:P34"/>
    <mergeCell ref="B35:P35"/>
    <mergeCell ref="B21:P21"/>
    <mergeCell ref="B26:P26"/>
    <mergeCell ref="B27:P27"/>
    <mergeCell ref="B30:P30"/>
    <mergeCell ref="B32:P32"/>
    <mergeCell ref="B33:P33"/>
  </mergeCells>
  <pageMargins left="0.7" right="0.7" top="0.75" bottom="0.75" header="0.3" footer="0.3"/>
  <pageSetup scale="5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D8B7B-D669-4655-A14B-C6FBE4B1F932}">
  <dimension ref="B2:U33"/>
  <sheetViews>
    <sheetView showGridLines="0" topLeftCell="K1" workbookViewId="0">
      <selection activeCell="S3" sqref="S3:S7"/>
    </sheetView>
  </sheetViews>
  <sheetFormatPr baseColWidth="10" defaultColWidth="11.42578125" defaultRowHeight="15" x14ac:dyDescent="0.25"/>
  <cols>
    <col min="2" max="2" width="37.140625" bestFit="1" customWidth="1"/>
    <col min="3" max="3" width="31.140625" customWidth="1"/>
    <col min="4" max="4" width="63.140625" bestFit="1" customWidth="1"/>
    <col min="5" max="5" width="63.140625" customWidth="1"/>
    <col min="6" max="6" width="38.7109375" customWidth="1"/>
    <col min="7" max="7" width="26.28515625" customWidth="1"/>
    <col min="9" max="9" width="20.85546875" customWidth="1"/>
    <col min="10" max="10" width="59.28515625" customWidth="1"/>
    <col min="11" max="11" width="53.28515625" customWidth="1"/>
    <col min="12" max="21" width="58.85546875" customWidth="1"/>
  </cols>
  <sheetData>
    <row r="2" spans="2:21" ht="39" customHeight="1" x14ac:dyDescent="0.25">
      <c r="B2" s="8" t="s">
        <v>3</v>
      </c>
      <c r="C2" s="8" t="s">
        <v>277</v>
      </c>
      <c r="D2" s="8" t="s">
        <v>5</v>
      </c>
      <c r="E2" s="9" t="s">
        <v>6</v>
      </c>
      <c r="F2" s="9" t="s">
        <v>278</v>
      </c>
      <c r="G2" s="9" t="s">
        <v>279</v>
      </c>
      <c r="H2" s="9" t="s">
        <v>1</v>
      </c>
      <c r="I2" s="9" t="s">
        <v>147</v>
      </c>
      <c r="J2" s="54" t="s">
        <v>280</v>
      </c>
      <c r="K2" s="59" t="s">
        <v>281</v>
      </c>
      <c r="L2" s="54" t="s">
        <v>282</v>
      </c>
      <c r="M2" s="59" t="s">
        <v>283</v>
      </c>
      <c r="N2" s="59" t="s">
        <v>284</v>
      </c>
      <c r="O2" s="54" t="s">
        <v>285</v>
      </c>
      <c r="P2" s="54" t="s">
        <v>286</v>
      </c>
      <c r="Q2" s="54" t="s">
        <v>287</v>
      </c>
      <c r="R2" s="59" t="s">
        <v>288</v>
      </c>
      <c r="S2" s="59" t="s">
        <v>289</v>
      </c>
      <c r="T2" s="54" t="s">
        <v>290</v>
      </c>
      <c r="U2" s="59" t="s">
        <v>291</v>
      </c>
    </row>
    <row r="3" spans="2:21" ht="31.5" x14ac:dyDescent="0.25">
      <c r="B3" s="6" t="s">
        <v>292</v>
      </c>
      <c r="C3" s="7" t="s">
        <v>293</v>
      </c>
      <c r="D3" s="6" t="s">
        <v>13</v>
      </c>
      <c r="E3" s="66" t="s">
        <v>294</v>
      </c>
      <c r="F3" s="66" t="s">
        <v>295</v>
      </c>
      <c r="G3" s="66" t="s">
        <v>296</v>
      </c>
      <c r="H3" s="67" t="s">
        <v>297</v>
      </c>
      <c r="I3" s="7" t="s">
        <v>183</v>
      </c>
      <c r="J3" s="63" t="s">
        <v>298</v>
      </c>
      <c r="K3" s="65" t="s">
        <v>299</v>
      </c>
      <c r="L3" s="65" t="s">
        <v>300</v>
      </c>
      <c r="M3" s="65" t="s">
        <v>301</v>
      </c>
      <c r="N3" s="65" t="s">
        <v>302</v>
      </c>
      <c r="O3" s="65" t="s">
        <v>227</v>
      </c>
      <c r="P3" s="65" t="s">
        <v>302</v>
      </c>
      <c r="Q3" s="65" t="s">
        <v>303</v>
      </c>
      <c r="R3" s="65" t="s">
        <v>304</v>
      </c>
      <c r="S3" s="55" t="s">
        <v>305</v>
      </c>
      <c r="T3" s="69" t="s">
        <v>306</v>
      </c>
      <c r="U3" s="62" t="s">
        <v>301</v>
      </c>
    </row>
    <row r="4" spans="2:21" ht="31.5" customHeight="1" x14ac:dyDescent="0.25">
      <c r="B4" s="6" t="s">
        <v>307</v>
      </c>
      <c r="C4" s="7" t="s">
        <v>308</v>
      </c>
      <c r="D4" s="6" t="s">
        <v>38</v>
      </c>
      <c r="E4" s="66" t="s">
        <v>309</v>
      </c>
      <c r="F4" s="66" t="s">
        <v>310</v>
      </c>
      <c r="G4" s="66" t="s">
        <v>311</v>
      </c>
      <c r="H4" s="67" t="s">
        <v>312</v>
      </c>
      <c r="I4" s="7" t="s">
        <v>178</v>
      </c>
      <c r="J4" s="64" t="s">
        <v>281</v>
      </c>
      <c r="K4" s="64" t="s">
        <v>313</v>
      </c>
      <c r="L4" s="64" t="s">
        <v>314</v>
      </c>
      <c r="M4" s="64" t="s">
        <v>315</v>
      </c>
      <c r="N4" s="64" t="s">
        <v>301</v>
      </c>
      <c r="O4" s="64" t="s">
        <v>180</v>
      </c>
      <c r="P4" s="64" t="s">
        <v>301</v>
      </c>
      <c r="Q4" s="55" t="s">
        <v>316</v>
      </c>
      <c r="R4" s="63" t="s">
        <v>298</v>
      </c>
      <c r="S4" s="55" t="s">
        <v>317</v>
      </c>
      <c r="T4" s="70" t="s">
        <v>318</v>
      </c>
      <c r="U4" s="55" t="s">
        <v>319</v>
      </c>
    </row>
    <row r="5" spans="2:21" ht="31.5" x14ac:dyDescent="0.25">
      <c r="B5" s="6" t="s">
        <v>320</v>
      </c>
      <c r="C5" s="7" t="s">
        <v>321</v>
      </c>
      <c r="D5" s="6" t="s">
        <v>34</v>
      </c>
      <c r="E5" s="66" t="s">
        <v>322</v>
      </c>
      <c r="F5" s="66" t="s">
        <v>323</v>
      </c>
      <c r="G5" s="66" t="s">
        <v>324</v>
      </c>
      <c r="H5" s="67" t="s">
        <v>325</v>
      </c>
      <c r="J5" s="64" t="s">
        <v>282</v>
      </c>
      <c r="K5" s="55" t="s">
        <v>326</v>
      </c>
      <c r="L5" s="63" t="s">
        <v>298</v>
      </c>
      <c r="M5" s="64" t="s">
        <v>327</v>
      </c>
      <c r="N5" s="64" t="s">
        <v>328</v>
      </c>
      <c r="O5" s="64" t="s">
        <v>329</v>
      </c>
      <c r="P5" s="55" t="s">
        <v>330</v>
      </c>
      <c r="Q5" s="63" t="s">
        <v>298</v>
      </c>
      <c r="R5" s="60" t="s">
        <v>331</v>
      </c>
      <c r="S5" s="55" t="s">
        <v>332</v>
      </c>
      <c r="T5" s="71" t="s">
        <v>298</v>
      </c>
      <c r="U5" s="55" t="s">
        <v>333</v>
      </c>
    </row>
    <row r="6" spans="2:21" ht="31.5" x14ac:dyDescent="0.25">
      <c r="B6" s="6" t="s">
        <v>334</v>
      </c>
      <c r="D6" s="6" t="s">
        <v>335</v>
      </c>
      <c r="E6" s="66" t="s">
        <v>336</v>
      </c>
      <c r="F6" s="66" t="s">
        <v>337</v>
      </c>
      <c r="G6" s="68"/>
      <c r="H6" s="67" t="s">
        <v>338</v>
      </c>
      <c r="J6" s="64" t="s">
        <v>283</v>
      </c>
      <c r="K6" s="55" t="s">
        <v>339</v>
      </c>
      <c r="L6" s="61" t="s">
        <v>331</v>
      </c>
      <c r="M6" s="64" t="s">
        <v>340</v>
      </c>
      <c r="N6" s="64" t="s">
        <v>341</v>
      </c>
      <c r="O6" s="64" t="s">
        <v>252</v>
      </c>
      <c r="P6" s="55" t="s">
        <v>341</v>
      </c>
      <c r="Q6" s="60" t="s">
        <v>331</v>
      </c>
      <c r="R6" s="60" t="s">
        <v>331</v>
      </c>
      <c r="S6" s="55" t="s">
        <v>342</v>
      </c>
      <c r="T6" s="60" t="s">
        <v>331</v>
      </c>
      <c r="U6" s="63" t="s">
        <v>298</v>
      </c>
    </row>
    <row r="7" spans="2:21" ht="32.25" customHeight="1" x14ac:dyDescent="0.25">
      <c r="B7" s="6" t="s">
        <v>343</v>
      </c>
      <c r="D7" s="6" t="s">
        <v>65</v>
      </c>
      <c r="E7" s="66" t="s">
        <v>344</v>
      </c>
      <c r="F7" s="66" t="s">
        <v>345</v>
      </c>
      <c r="G7" s="68"/>
      <c r="H7" s="67" t="s">
        <v>346</v>
      </c>
      <c r="J7" s="64" t="s">
        <v>284</v>
      </c>
      <c r="K7" s="55" t="s">
        <v>303</v>
      </c>
      <c r="L7" s="61" t="s">
        <v>331</v>
      </c>
      <c r="M7" s="64" t="s">
        <v>333</v>
      </c>
      <c r="N7" s="55" t="s">
        <v>227</v>
      </c>
      <c r="O7" s="63" t="s">
        <v>298</v>
      </c>
      <c r="P7" s="55" t="s">
        <v>227</v>
      </c>
      <c r="Q7" s="60" t="s">
        <v>331</v>
      </c>
      <c r="R7" s="60" t="s">
        <v>331</v>
      </c>
      <c r="S7" s="72" t="s">
        <v>298</v>
      </c>
      <c r="T7" s="60" t="s">
        <v>331</v>
      </c>
      <c r="U7" s="60" t="s">
        <v>331</v>
      </c>
    </row>
    <row r="8" spans="2:21" ht="15.75" x14ac:dyDescent="0.25">
      <c r="B8" s="6" t="s">
        <v>347</v>
      </c>
      <c r="D8" s="6" t="s">
        <v>348</v>
      </c>
      <c r="E8" s="66" t="s">
        <v>349</v>
      </c>
      <c r="F8" s="66" t="s">
        <v>350</v>
      </c>
      <c r="G8" s="68"/>
      <c r="H8" s="67" t="s">
        <v>351</v>
      </c>
      <c r="J8" s="64" t="s">
        <v>285</v>
      </c>
      <c r="K8" s="55" t="s">
        <v>227</v>
      </c>
      <c r="L8" s="60" t="s">
        <v>331</v>
      </c>
      <c r="M8" s="63" t="s">
        <v>298</v>
      </c>
      <c r="N8" s="55" t="s">
        <v>352</v>
      </c>
      <c r="O8" s="60" t="s">
        <v>331</v>
      </c>
      <c r="P8" s="55" t="s">
        <v>303</v>
      </c>
      <c r="Q8" s="60" t="s">
        <v>331</v>
      </c>
      <c r="R8" s="60" t="s">
        <v>331</v>
      </c>
      <c r="S8" s="60" t="s">
        <v>331</v>
      </c>
      <c r="T8" s="60" t="s">
        <v>331</v>
      </c>
      <c r="U8" s="60" t="s">
        <v>331</v>
      </c>
    </row>
    <row r="9" spans="2:21" ht="15.75" x14ac:dyDescent="0.25">
      <c r="B9" s="6" t="s">
        <v>353</v>
      </c>
      <c r="D9" s="6" t="s">
        <v>178</v>
      </c>
      <c r="E9" s="66" t="s">
        <v>354</v>
      </c>
      <c r="F9" s="68"/>
      <c r="G9" s="68"/>
      <c r="H9" s="67" t="s">
        <v>355</v>
      </c>
      <c r="J9" s="55" t="s">
        <v>286</v>
      </c>
      <c r="K9" s="63" t="s">
        <v>298</v>
      </c>
      <c r="L9" s="56" t="s">
        <v>331</v>
      </c>
      <c r="M9" s="57"/>
      <c r="N9" s="63" t="s">
        <v>298</v>
      </c>
      <c r="O9" s="58" t="s">
        <v>331</v>
      </c>
      <c r="P9" s="63" t="s">
        <v>298</v>
      </c>
      <c r="Q9" s="56" t="s">
        <v>331</v>
      </c>
      <c r="R9" s="56" t="s">
        <v>331</v>
      </c>
      <c r="S9" s="56" t="s">
        <v>331</v>
      </c>
      <c r="T9" s="56" t="s">
        <v>331</v>
      </c>
      <c r="U9" s="56" t="s">
        <v>331</v>
      </c>
    </row>
    <row r="10" spans="2:21" ht="15.75" x14ac:dyDescent="0.25">
      <c r="B10" s="6" t="s">
        <v>356</v>
      </c>
      <c r="E10" s="66" t="s">
        <v>178</v>
      </c>
      <c r="F10" s="68"/>
      <c r="G10" s="68"/>
      <c r="H10" s="67" t="s">
        <v>357</v>
      </c>
      <c r="J10" s="55" t="s">
        <v>287</v>
      </c>
    </row>
    <row r="11" spans="2:21" ht="31.5" x14ac:dyDescent="0.25">
      <c r="E11" s="68"/>
      <c r="F11" s="68"/>
      <c r="G11" s="68"/>
      <c r="H11" s="67" t="s">
        <v>358</v>
      </c>
      <c r="J11" s="55" t="s">
        <v>288</v>
      </c>
    </row>
    <row r="12" spans="2:21" ht="31.5" x14ac:dyDescent="0.25">
      <c r="E12" s="68"/>
      <c r="F12" s="68"/>
      <c r="G12" s="68"/>
      <c r="H12" s="67" t="s">
        <v>359</v>
      </c>
      <c r="J12" s="55" t="s">
        <v>289</v>
      </c>
    </row>
    <row r="13" spans="2:21" ht="15.75" x14ac:dyDescent="0.25">
      <c r="E13" s="68"/>
      <c r="F13" s="68"/>
      <c r="G13" s="68"/>
      <c r="H13" s="67" t="s">
        <v>360</v>
      </c>
      <c r="J13" s="55" t="s">
        <v>290</v>
      </c>
    </row>
    <row r="14" spans="2:21" ht="31.5" x14ac:dyDescent="0.25">
      <c r="E14" s="68"/>
      <c r="F14" s="68"/>
      <c r="G14" s="68"/>
      <c r="H14" s="67" t="s">
        <v>361</v>
      </c>
      <c r="J14" s="55" t="s">
        <v>291</v>
      </c>
    </row>
    <row r="15" spans="2:21" ht="15.75" x14ac:dyDescent="0.25">
      <c r="E15" s="68"/>
      <c r="F15" s="68"/>
      <c r="G15" s="68"/>
      <c r="H15" s="67" t="s">
        <v>362</v>
      </c>
      <c r="J15" s="55" t="s">
        <v>363</v>
      </c>
    </row>
    <row r="16" spans="2:21" x14ac:dyDescent="0.25">
      <c r="E16" s="68"/>
      <c r="F16" s="68"/>
      <c r="G16" s="68"/>
      <c r="H16" s="67" t="s">
        <v>364</v>
      </c>
    </row>
    <row r="17" spans="5:8" x14ac:dyDescent="0.25">
      <c r="E17" s="68"/>
      <c r="F17" s="68"/>
      <c r="G17" s="68"/>
      <c r="H17" s="67" t="s">
        <v>365</v>
      </c>
    </row>
    <row r="18" spans="5:8" x14ac:dyDescent="0.25">
      <c r="E18" s="68"/>
      <c r="F18" s="68"/>
      <c r="G18" s="68"/>
      <c r="H18" s="67" t="s">
        <v>366</v>
      </c>
    </row>
    <row r="19" spans="5:8" x14ac:dyDescent="0.25">
      <c r="E19" s="68"/>
      <c r="F19" s="68"/>
      <c r="G19" s="68"/>
      <c r="H19" s="67" t="s">
        <v>367</v>
      </c>
    </row>
    <row r="20" spans="5:8" x14ac:dyDescent="0.25">
      <c r="E20" s="68"/>
      <c r="F20" s="68"/>
      <c r="G20" s="68"/>
      <c r="H20" s="67" t="s">
        <v>368</v>
      </c>
    </row>
    <row r="21" spans="5:8" x14ac:dyDescent="0.25">
      <c r="E21" s="68"/>
      <c r="F21" s="68"/>
      <c r="G21" s="68"/>
      <c r="H21" s="67" t="s">
        <v>369</v>
      </c>
    </row>
    <row r="22" spans="5:8" x14ac:dyDescent="0.25">
      <c r="E22" s="68"/>
      <c r="F22" s="68"/>
      <c r="G22" s="68"/>
      <c r="H22" s="67" t="s">
        <v>370</v>
      </c>
    </row>
    <row r="23" spans="5:8" x14ac:dyDescent="0.25">
      <c r="E23" s="68"/>
      <c r="F23" s="68"/>
      <c r="G23" s="68"/>
      <c r="H23" s="67" t="s">
        <v>371</v>
      </c>
    </row>
    <row r="24" spans="5:8" x14ac:dyDescent="0.25">
      <c r="E24" s="68"/>
      <c r="F24" s="68"/>
      <c r="G24" s="68"/>
      <c r="H24" s="67" t="s">
        <v>371</v>
      </c>
    </row>
    <row r="25" spans="5:8" x14ac:dyDescent="0.25">
      <c r="E25" s="68"/>
      <c r="F25" s="68"/>
      <c r="G25" s="68"/>
      <c r="H25" s="67" t="s">
        <v>372</v>
      </c>
    </row>
    <row r="26" spans="5:8" x14ac:dyDescent="0.25">
      <c r="E26" s="68"/>
      <c r="F26" s="68"/>
      <c r="G26" s="68"/>
      <c r="H26" s="67" t="s">
        <v>373</v>
      </c>
    </row>
    <row r="27" spans="5:8" x14ac:dyDescent="0.25">
      <c r="E27" s="68"/>
      <c r="F27" s="68"/>
      <c r="G27" s="68"/>
      <c r="H27" s="67" t="s">
        <v>374</v>
      </c>
    </row>
    <row r="28" spans="5:8" x14ac:dyDescent="0.25">
      <c r="E28" s="68"/>
      <c r="F28" s="68"/>
      <c r="G28" s="68"/>
      <c r="H28" s="67" t="s">
        <v>375</v>
      </c>
    </row>
    <row r="29" spans="5:8" x14ac:dyDescent="0.25">
      <c r="E29" s="68"/>
      <c r="F29" s="68"/>
      <c r="G29" s="68"/>
      <c r="H29" s="67" t="s">
        <v>376</v>
      </c>
    </row>
    <row r="30" spans="5:8" x14ac:dyDescent="0.25">
      <c r="E30" s="68"/>
      <c r="F30" s="68"/>
      <c r="G30" s="68"/>
      <c r="H30" s="67" t="s">
        <v>377</v>
      </c>
    </row>
    <row r="31" spans="5:8" x14ac:dyDescent="0.25">
      <c r="E31" s="68"/>
      <c r="F31" s="68"/>
      <c r="G31" s="68"/>
      <c r="H31" s="67" t="s">
        <v>378</v>
      </c>
    </row>
    <row r="32" spans="5:8" x14ac:dyDescent="0.25">
      <c r="E32" s="68"/>
      <c r="F32" s="68"/>
      <c r="G32" s="68"/>
      <c r="H32" s="67" t="s">
        <v>379</v>
      </c>
    </row>
    <row r="33" spans="5:8" x14ac:dyDescent="0.25">
      <c r="E33" s="68"/>
      <c r="F33" s="68"/>
      <c r="G33" s="68"/>
      <c r="H33" s="67" t="s">
        <v>380</v>
      </c>
    </row>
  </sheetData>
  <dataValidations count="1">
    <dataValidation type="list" allowBlank="1" showInputMessage="1" showErrorMessage="1" sqref="H9:H33" xr:uid="{069A3FE8-55F3-4026-962D-E8A0AE3DF07B}">
      <formula1>$E$3:$E$9</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1BE5E-96CA-4B99-9094-81D74E1A7F7B}">
  <dimension ref="B2:BA90"/>
  <sheetViews>
    <sheetView showGridLines="0" tabSelected="1" topLeftCell="A2" zoomScale="40" zoomScaleNormal="40" workbookViewId="0">
      <pane xSplit="9" ySplit="4" topLeftCell="J6" activePane="bottomRight" state="frozen"/>
      <selection activeCell="A2" sqref="A2"/>
      <selection pane="topRight" activeCell="J2" sqref="J2"/>
      <selection pane="bottomLeft" activeCell="A6" sqref="A6"/>
      <selection pane="bottomRight" activeCell="C5" sqref="C5"/>
    </sheetView>
  </sheetViews>
  <sheetFormatPr baseColWidth="10" defaultColWidth="10.85546875" defaultRowHeight="16.5" x14ac:dyDescent="0.3"/>
  <cols>
    <col min="1" max="1" width="3.7109375" style="13" customWidth="1"/>
    <col min="2" max="2" width="41.42578125" style="13" customWidth="1"/>
    <col min="3" max="5" width="30.42578125" style="77" customWidth="1"/>
    <col min="6" max="6" width="40.7109375" style="77" customWidth="1"/>
    <col min="7" max="7" width="17.42578125" style="77" customWidth="1"/>
    <col min="8" max="8" width="32" style="77" customWidth="1"/>
    <col min="9" max="9" width="63" style="77" customWidth="1"/>
    <col min="10" max="10" width="24.42578125" style="13" customWidth="1"/>
    <col min="11" max="11" width="75.42578125" style="13" customWidth="1"/>
    <col min="12" max="12" width="56.28515625" style="13" customWidth="1"/>
    <col min="13" max="13" width="27" style="13" customWidth="1"/>
    <col min="14" max="14" width="38.42578125" style="77" customWidth="1"/>
    <col min="15" max="15" width="26.28515625" style="13" hidden="1" customWidth="1"/>
    <col min="16" max="16" width="12.42578125" style="13" customWidth="1"/>
    <col min="17" max="17" width="31.85546875" style="13" customWidth="1"/>
    <col min="18" max="18" width="70.140625" style="96" customWidth="1"/>
    <col min="19" max="19" width="96.28515625" style="96" customWidth="1"/>
    <col min="20" max="20" width="43.85546875" style="215" customWidth="1"/>
    <col min="21" max="21" width="42.7109375" style="13" customWidth="1"/>
    <col min="22" max="22" width="51" style="96" customWidth="1"/>
    <col min="23" max="23" width="57.42578125" style="96" customWidth="1"/>
    <col min="24" max="24" width="39.140625" style="96" customWidth="1"/>
    <col min="25" max="25" width="39.42578125" style="96" customWidth="1"/>
    <col min="26" max="26" width="10.85546875" style="13" customWidth="1"/>
    <col min="27" max="27" width="35.5703125" style="13" customWidth="1"/>
    <col min="28" max="28" width="111.140625" style="96" customWidth="1"/>
    <col min="29" max="29" width="89.28515625" style="96" customWidth="1"/>
    <col min="30" max="30" width="41.42578125" style="77" customWidth="1"/>
    <col min="31" max="31" width="41.85546875" style="13" customWidth="1"/>
    <col min="32" max="32" width="42.7109375" style="13" customWidth="1"/>
    <col min="33" max="33" width="53.140625" style="96" customWidth="1"/>
    <col min="34" max="34" width="46.85546875" style="96" customWidth="1"/>
    <col min="35" max="35" width="34.28515625" style="13" customWidth="1"/>
    <col min="36" max="36" width="34.85546875" style="13" customWidth="1"/>
    <col min="37" max="37" width="35.42578125" style="13" customWidth="1"/>
    <col min="38" max="38" width="10.7109375" style="88" customWidth="1"/>
    <col min="39" max="39" width="9.42578125" style="88" customWidth="1"/>
    <col min="40" max="40" width="32.140625" style="77" customWidth="1"/>
    <col min="41" max="41" width="75.42578125" style="108" customWidth="1"/>
    <col min="42" max="42" width="53.5703125" style="108" customWidth="1"/>
    <col min="43" max="44" width="37.140625" style="77" customWidth="1"/>
    <col min="45" max="45" width="65.140625" style="243" customWidth="1"/>
    <col min="46" max="46" width="39.42578125" style="77" customWidth="1"/>
    <col min="47" max="47" width="35.28515625" style="13" customWidth="1"/>
    <col min="48" max="48" width="44.28515625" style="13" customWidth="1"/>
    <col min="49" max="49" width="53.140625" style="247" customWidth="1"/>
    <col min="50" max="50" width="46.85546875" style="244" customWidth="1"/>
    <col min="51" max="53" width="43.7109375" style="96" bestFit="1" customWidth="1"/>
    <col min="54" max="16384" width="10.85546875" style="13"/>
  </cols>
  <sheetData>
    <row r="2" spans="2:53" ht="156" customHeight="1" x14ac:dyDescent="0.3">
      <c r="B2" s="466"/>
      <c r="C2" s="466"/>
      <c r="D2" s="467" t="s">
        <v>381</v>
      </c>
      <c r="E2" s="467"/>
      <c r="F2" s="467"/>
      <c r="G2" s="467"/>
      <c r="H2" s="467"/>
      <c r="I2" s="467"/>
      <c r="J2" s="467"/>
      <c r="K2" s="467"/>
      <c r="L2" s="467"/>
      <c r="M2" s="467"/>
      <c r="N2" s="213"/>
      <c r="O2" s="79"/>
      <c r="U2" s="73"/>
      <c r="AB2" s="97"/>
      <c r="AC2" s="98"/>
      <c r="AO2" s="107"/>
      <c r="AP2" s="107"/>
      <c r="AQ2" s="106"/>
      <c r="AR2" s="106"/>
    </row>
    <row r="3" spans="2:53" ht="45" customHeight="1" x14ac:dyDescent="0.3">
      <c r="B3" s="77"/>
      <c r="D3" s="78"/>
      <c r="E3" s="78"/>
      <c r="F3" s="78"/>
      <c r="G3" s="78"/>
      <c r="H3" s="78"/>
      <c r="I3" s="78"/>
      <c r="J3" s="78"/>
      <c r="K3" s="79"/>
      <c r="L3" s="79"/>
      <c r="M3" s="78"/>
      <c r="N3" s="78"/>
      <c r="O3" s="79"/>
      <c r="U3" s="73"/>
      <c r="AB3" s="97"/>
      <c r="AC3" s="98"/>
      <c r="AO3" s="107"/>
      <c r="AP3" s="107"/>
      <c r="AQ3" s="106"/>
      <c r="AR3" s="106"/>
    </row>
    <row r="4" spans="2:53" ht="75.95" customHeight="1" x14ac:dyDescent="0.3">
      <c r="B4" s="475" t="s">
        <v>382</v>
      </c>
      <c r="C4" s="476"/>
      <c r="D4" s="476"/>
      <c r="E4" s="476"/>
      <c r="F4" s="477"/>
      <c r="G4" s="478" t="s">
        <v>383</v>
      </c>
      <c r="H4" s="479"/>
      <c r="I4" s="479"/>
      <c r="J4" s="479"/>
      <c r="K4" s="479"/>
      <c r="L4" s="479"/>
      <c r="M4" s="479"/>
      <c r="N4" s="76" t="s">
        <v>139</v>
      </c>
      <c r="O4" s="76"/>
      <c r="Q4" s="472" t="s">
        <v>141</v>
      </c>
      <c r="R4" s="472"/>
      <c r="S4" s="472"/>
      <c r="T4" s="472"/>
      <c r="U4" s="472"/>
      <c r="V4" s="472"/>
      <c r="W4" s="472"/>
      <c r="X4" s="472"/>
      <c r="Y4" s="472"/>
      <c r="AA4" s="474" t="s">
        <v>142</v>
      </c>
      <c r="AB4" s="474"/>
      <c r="AC4" s="474"/>
      <c r="AD4" s="474"/>
      <c r="AE4" s="474"/>
      <c r="AF4" s="474"/>
      <c r="AG4" s="474"/>
      <c r="AH4" s="474"/>
      <c r="AI4" s="474"/>
      <c r="AJ4" s="474"/>
      <c r="AK4" s="474"/>
      <c r="AL4" s="89"/>
      <c r="AN4" s="468" t="s">
        <v>143</v>
      </c>
      <c r="AO4" s="469"/>
      <c r="AP4" s="469"/>
      <c r="AQ4" s="469"/>
      <c r="AR4" s="469"/>
      <c r="AS4" s="469"/>
      <c r="AT4" s="469"/>
      <c r="AU4" s="469"/>
      <c r="AV4" s="469"/>
      <c r="AW4" s="469"/>
      <c r="AX4" s="469"/>
      <c r="AY4" s="469"/>
      <c r="AZ4" s="469"/>
      <c r="BA4" s="470"/>
    </row>
    <row r="5" spans="2:53" s="15" customFormat="1" ht="123" customHeight="1" x14ac:dyDescent="0.5">
      <c r="B5" s="109" t="s">
        <v>2</v>
      </c>
      <c r="C5" s="109" t="s">
        <v>3</v>
      </c>
      <c r="D5" s="109" t="s">
        <v>384</v>
      </c>
      <c r="E5" s="109" t="s">
        <v>385</v>
      </c>
      <c r="F5" s="109" t="s">
        <v>386</v>
      </c>
      <c r="G5" s="110" t="s">
        <v>387</v>
      </c>
      <c r="H5" s="110" t="s">
        <v>388</v>
      </c>
      <c r="I5" s="110" t="s">
        <v>389</v>
      </c>
      <c r="J5" s="110" t="s">
        <v>279</v>
      </c>
      <c r="K5" s="110" t="s">
        <v>390</v>
      </c>
      <c r="L5" s="110" t="s">
        <v>9</v>
      </c>
      <c r="M5" s="110" t="s">
        <v>10</v>
      </c>
      <c r="N5" s="111" t="s">
        <v>154</v>
      </c>
      <c r="O5" s="111" t="s">
        <v>391</v>
      </c>
      <c r="Q5" s="19" t="s">
        <v>144</v>
      </c>
      <c r="R5" s="19" t="s">
        <v>145</v>
      </c>
      <c r="S5" s="19" t="s">
        <v>146</v>
      </c>
      <c r="T5" s="216" t="s">
        <v>147</v>
      </c>
      <c r="U5" s="19" t="s">
        <v>392</v>
      </c>
      <c r="V5" s="19" t="s">
        <v>150</v>
      </c>
      <c r="W5" s="19" t="s">
        <v>9</v>
      </c>
      <c r="X5" s="19" t="s">
        <v>151</v>
      </c>
      <c r="Y5" s="19" t="s">
        <v>393</v>
      </c>
      <c r="AA5" s="20" t="s">
        <v>144</v>
      </c>
      <c r="AB5" s="20" t="s">
        <v>145</v>
      </c>
      <c r="AC5" s="20" t="s">
        <v>146</v>
      </c>
      <c r="AD5" s="20" t="s">
        <v>147</v>
      </c>
      <c r="AE5" s="20" t="s">
        <v>148</v>
      </c>
      <c r="AF5" s="20" t="s">
        <v>149</v>
      </c>
      <c r="AG5" s="20" t="s">
        <v>150</v>
      </c>
      <c r="AH5" s="20" t="s">
        <v>9</v>
      </c>
      <c r="AI5" s="20" t="s">
        <v>151</v>
      </c>
      <c r="AJ5" s="20" t="s">
        <v>152</v>
      </c>
      <c r="AK5" s="20" t="s">
        <v>153</v>
      </c>
      <c r="AL5" s="90"/>
      <c r="AM5" s="99"/>
      <c r="AN5" s="100" t="s">
        <v>394</v>
      </c>
      <c r="AO5" s="101" t="s">
        <v>395</v>
      </c>
      <c r="AP5" s="102" t="s">
        <v>396</v>
      </c>
      <c r="AQ5" s="103" t="s">
        <v>397</v>
      </c>
      <c r="AR5" s="102" t="s">
        <v>815</v>
      </c>
      <c r="AS5" s="104" t="s">
        <v>146</v>
      </c>
      <c r="AT5" s="80" t="s">
        <v>147</v>
      </c>
      <c r="AU5" s="80" t="s">
        <v>148</v>
      </c>
      <c r="AV5" s="80" t="s">
        <v>149</v>
      </c>
      <c r="AW5" s="246" t="s">
        <v>150</v>
      </c>
      <c r="AX5" s="80" t="s">
        <v>9</v>
      </c>
      <c r="AY5" s="80" t="s">
        <v>151</v>
      </c>
      <c r="AZ5" s="80" t="s">
        <v>152</v>
      </c>
      <c r="BA5" s="80" t="s">
        <v>153</v>
      </c>
    </row>
    <row r="6" spans="2:53" ht="78.599999999999994" customHeight="1" x14ac:dyDescent="0.3">
      <c r="B6" s="407" t="s">
        <v>295</v>
      </c>
      <c r="C6" s="123" t="s">
        <v>320</v>
      </c>
      <c r="D6" s="123" t="s">
        <v>178</v>
      </c>
      <c r="E6" s="123" t="s">
        <v>178</v>
      </c>
      <c r="F6" s="123" t="s">
        <v>178</v>
      </c>
      <c r="G6" s="121" t="s">
        <v>297</v>
      </c>
      <c r="H6" s="122">
        <v>1</v>
      </c>
      <c r="I6" s="124" t="s">
        <v>398</v>
      </c>
      <c r="J6" s="105" t="s">
        <v>311</v>
      </c>
      <c r="K6" s="140" t="s">
        <v>399</v>
      </c>
      <c r="L6" s="141" t="s">
        <v>400</v>
      </c>
      <c r="M6" s="123" t="s">
        <v>401</v>
      </c>
      <c r="N6" s="131" t="s">
        <v>402</v>
      </c>
      <c r="O6" s="112" t="str">
        <f>+VLOOKUP(G6,[3]PEI_DANE!$F$2:$I$52,4,FALSE)</f>
        <v>.</v>
      </c>
      <c r="Q6" s="147">
        <v>0.25</v>
      </c>
      <c r="R6" s="148" t="s">
        <v>403</v>
      </c>
      <c r="S6" s="123" t="s">
        <v>404</v>
      </c>
      <c r="T6" s="217" t="s">
        <v>183</v>
      </c>
      <c r="U6" s="151">
        <v>61577742</v>
      </c>
      <c r="V6" s="167" t="s">
        <v>405</v>
      </c>
      <c r="W6" s="227" t="s">
        <v>301</v>
      </c>
      <c r="X6" s="473">
        <v>271459451</v>
      </c>
      <c r="Y6" s="473">
        <v>219509429</v>
      </c>
      <c r="AA6" s="147">
        <v>0.5</v>
      </c>
      <c r="AB6" s="148" t="s">
        <v>406</v>
      </c>
      <c r="AC6" s="149" t="s">
        <v>407</v>
      </c>
      <c r="AD6" s="199" t="s">
        <v>183</v>
      </c>
      <c r="AE6" s="151">
        <v>61577742</v>
      </c>
      <c r="AF6" s="151">
        <v>61577742</v>
      </c>
      <c r="AG6" s="123" t="s">
        <v>283</v>
      </c>
      <c r="AH6" s="227" t="s">
        <v>315</v>
      </c>
      <c r="AI6" s="168">
        <v>420387570</v>
      </c>
      <c r="AJ6" s="168">
        <v>400653372</v>
      </c>
      <c r="AK6" s="169">
        <v>381522378.45999998</v>
      </c>
      <c r="AL6" s="85"/>
      <c r="AN6" s="147">
        <v>0.75</v>
      </c>
      <c r="AO6" s="148" t="s">
        <v>408</v>
      </c>
      <c r="AP6" s="148" t="s">
        <v>409</v>
      </c>
      <c r="AQ6" s="576">
        <v>0.75</v>
      </c>
      <c r="AR6" s="202" t="s">
        <v>816</v>
      </c>
      <c r="AS6" s="123" t="s">
        <v>410</v>
      </c>
      <c r="AT6" s="199" t="s">
        <v>411</v>
      </c>
      <c r="AU6" s="151">
        <v>143113644</v>
      </c>
      <c r="AV6" s="151">
        <v>73056822</v>
      </c>
      <c r="AW6" s="248" t="s">
        <v>752</v>
      </c>
      <c r="AX6" s="132" t="s">
        <v>315</v>
      </c>
      <c r="AY6" s="250">
        <v>446453670.00000006</v>
      </c>
      <c r="AZ6" s="250">
        <v>423927002.17000002</v>
      </c>
      <c r="BA6" s="250">
        <v>388542592.39857149</v>
      </c>
    </row>
    <row r="7" spans="2:53" ht="78.599999999999994" customHeight="1" x14ac:dyDescent="0.3">
      <c r="B7" s="407"/>
      <c r="C7" s="123" t="s">
        <v>320</v>
      </c>
      <c r="D7" s="123" t="s">
        <v>178</v>
      </c>
      <c r="E7" s="123" t="s">
        <v>178</v>
      </c>
      <c r="F7" s="123" t="s">
        <v>178</v>
      </c>
      <c r="G7" s="121" t="s">
        <v>312</v>
      </c>
      <c r="H7" s="122">
        <v>1</v>
      </c>
      <c r="I7" s="131" t="s">
        <v>412</v>
      </c>
      <c r="J7" s="114" t="s">
        <v>311</v>
      </c>
      <c r="K7" s="140" t="s">
        <v>413</v>
      </c>
      <c r="L7" s="140" t="s">
        <v>414</v>
      </c>
      <c r="M7" s="137" t="s">
        <v>401</v>
      </c>
      <c r="N7" s="131" t="s">
        <v>402</v>
      </c>
      <c r="O7" s="112" t="str">
        <f>+VLOOKUP(G7,[3]PEI_DANE!$F$2:$I$52,4,FALSE)</f>
        <v>PES_13</v>
      </c>
      <c r="Q7" s="147">
        <v>0.25</v>
      </c>
      <c r="R7" s="148" t="s">
        <v>415</v>
      </c>
      <c r="S7" s="123" t="s">
        <v>416</v>
      </c>
      <c r="T7" s="114" t="s">
        <v>183</v>
      </c>
      <c r="U7" s="151">
        <v>61577742</v>
      </c>
      <c r="V7" s="167" t="s">
        <v>405</v>
      </c>
      <c r="W7" s="227" t="s">
        <v>301</v>
      </c>
      <c r="X7" s="473"/>
      <c r="Y7" s="473"/>
      <c r="AA7" s="147">
        <v>1</v>
      </c>
      <c r="AB7" s="148" t="s">
        <v>417</v>
      </c>
      <c r="AC7" s="149" t="s">
        <v>418</v>
      </c>
      <c r="AD7" s="105" t="s">
        <v>183</v>
      </c>
      <c r="AE7" s="151">
        <v>61577742</v>
      </c>
      <c r="AF7" s="151">
        <v>61577742</v>
      </c>
      <c r="AG7" s="123" t="s">
        <v>281</v>
      </c>
      <c r="AH7" s="227" t="s">
        <v>419</v>
      </c>
      <c r="AI7" s="168">
        <v>3006050985</v>
      </c>
      <c r="AJ7" s="168">
        <v>2960758571</v>
      </c>
      <c r="AK7" s="169">
        <v>2646744118.6399999</v>
      </c>
      <c r="AL7" s="85"/>
      <c r="AN7" s="147">
        <v>1</v>
      </c>
      <c r="AO7" s="148" t="s">
        <v>420</v>
      </c>
      <c r="AP7" s="148" t="s">
        <v>421</v>
      </c>
      <c r="AQ7" s="576">
        <v>1</v>
      </c>
      <c r="AR7" s="203" t="s">
        <v>817</v>
      </c>
      <c r="AS7" s="123" t="s">
        <v>422</v>
      </c>
      <c r="AT7" s="105" t="s">
        <v>183</v>
      </c>
      <c r="AU7" s="151">
        <v>143113644</v>
      </c>
      <c r="AV7" s="151">
        <v>73056822</v>
      </c>
      <c r="AW7" s="248" t="s">
        <v>298</v>
      </c>
      <c r="AX7" s="132" t="s">
        <v>298</v>
      </c>
      <c r="AY7" s="250">
        <v>0</v>
      </c>
      <c r="AZ7" s="250">
        <v>0</v>
      </c>
      <c r="BA7" s="250">
        <v>0</v>
      </c>
    </row>
    <row r="8" spans="2:53" ht="78.599999999999994" customHeight="1" x14ac:dyDescent="0.3">
      <c r="B8" s="407"/>
      <c r="C8" s="123" t="s">
        <v>320</v>
      </c>
      <c r="D8" s="123" t="s">
        <v>178</v>
      </c>
      <c r="E8" s="123" t="s">
        <v>178</v>
      </c>
      <c r="F8" s="123" t="s">
        <v>178</v>
      </c>
      <c r="G8" s="121" t="s">
        <v>325</v>
      </c>
      <c r="H8" s="122">
        <v>1</v>
      </c>
      <c r="I8" s="124" t="s">
        <v>423</v>
      </c>
      <c r="J8" s="105" t="s">
        <v>296</v>
      </c>
      <c r="K8" s="140" t="s">
        <v>424</v>
      </c>
      <c r="L8" s="141" t="s">
        <v>425</v>
      </c>
      <c r="M8" s="123" t="s">
        <v>401</v>
      </c>
      <c r="N8" s="124" t="s">
        <v>426</v>
      </c>
      <c r="O8" s="112" t="str">
        <f>+VLOOKUP(G8,[3]PEI_DANE!$F$2:$I$52,4,FALSE)</f>
        <v>PES_11</v>
      </c>
      <c r="Q8" s="152">
        <v>0.25</v>
      </c>
      <c r="R8" s="153" t="s">
        <v>792</v>
      </c>
      <c r="S8" s="221" t="s">
        <v>427</v>
      </c>
      <c r="T8" s="114" t="s">
        <v>183</v>
      </c>
      <c r="U8" s="151">
        <v>88836624</v>
      </c>
      <c r="V8" s="167" t="s">
        <v>282</v>
      </c>
      <c r="W8" s="227" t="s">
        <v>300</v>
      </c>
      <c r="X8" s="174">
        <v>497384821.47000003</v>
      </c>
      <c r="Y8" s="174">
        <v>442625040</v>
      </c>
      <c r="AA8" s="152">
        <v>0.5</v>
      </c>
      <c r="AB8" s="153" t="s">
        <v>785</v>
      </c>
      <c r="AC8" s="154" t="s">
        <v>428</v>
      </c>
      <c r="AD8" s="200" t="s">
        <v>183</v>
      </c>
      <c r="AE8" s="151">
        <v>188238829</v>
      </c>
      <c r="AF8" s="151">
        <v>188238829</v>
      </c>
      <c r="AG8" s="123" t="s">
        <v>282</v>
      </c>
      <c r="AH8" s="123" t="s">
        <v>429</v>
      </c>
      <c r="AI8" s="170">
        <v>515904883</v>
      </c>
      <c r="AJ8" s="170">
        <v>495904883</v>
      </c>
      <c r="AK8" s="170">
        <v>398764959</v>
      </c>
      <c r="AL8" s="87"/>
      <c r="AN8" s="152">
        <v>0.75</v>
      </c>
      <c r="AO8" s="153" t="s">
        <v>430</v>
      </c>
      <c r="AP8" s="153" t="s">
        <v>764</v>
      </c>
      <c r="AQ8" s="576">
        <v>0.85</v>
      </c>
      <c r="AR8" s="202" t="s">
        <v>816</v>
      </c>
      <c r="AS8" s="221" t="s">
        <v>765</v>
      </c>
      <c r="AT8" s="200" t="s">
        <v>183</v>
      </c>
      <c r="AU8" s="151">
        <v>411982608</v>
      </c>
      <c r="AV8" s="151">
        <v>411982608</v>
      </c>
      <c r="AW8" s="248" t="s">
        <v>753</v>
      </c>
      <c r="AX8" s="132" t="s">
        <v>300</v>
      </c>
      <c r="AY8" s="250">
        <v>457903333.33000004</v>
      </c>
      <c r="AZ8" s="250">
        <v>457903333.33000004</v>
      </c>
      <c r="BA8" s="250">
        <v>434203333.33000004</v>
      </c>
    </row>
    <row r="9" spans="2:53" ht="78.599999999999994" customHeight="1" x14ac:dyDescent="0.3">
      <c r="B9" s="407"/>
      <c r="C9" s="348" t="s">
        <v>320</v>
      </c>
      <c r="D9" s="348" t="s">
        <v>178</v>
      </c>
      <c r="E9" s="348" t="s">
        <v>178</v>
      </c>
      <c r="F9" s="348" t="s">
        <v>178</v>
      </c>
      <c r="G9" s="407" t="s">
        <v>338</v>
      </c>
      <c r="H9" s="408" t="s">
        <v>431</v>
      </c>
      <c r="I9" s="358" t="s">
        <v>432</v>
      </c>
      <c r="J9" s="359" t="s">
        <v>311</v>
      </c>
      <c r="K9" s="360" t="s">
        <v>424</v>
      </c>
      <c r="L9" s="361" t="s">
        <v>433</v>
      </c>
      <c r="M9" s="348" t="s">
        <v>401</v>
      </c>
      <c r="N9" s="358" t="s">
        <v>426</v>
      </c>
      <c r="O9" s="411" t="str">
        <f>+VLOOKUP(G9,[3]PEI_DANE!$F$2:$I$52,4,FALSE)</f>
        <v>PES_12</v>
      </c>
      <c r="Q9" s="363">
        <v>1</v>
      </c>
      <c r="R9" s="362" t="s">
        <v>434</v>
      </c>
      <c r="S9" s="457" t="s">
        <v>435</v>
      </c>
      <c r="T9" s="388" t="s">
        <v>183</v>
      </c>
      <c r="U9" s="415">
        <v>325038371</v>
      </c>
      <c r="V9" s="328" t="s">
        <v>282</v>
      </c>
      <c r="W9" s="227" t="s">
        <v>300</v>
      </c>
      <c r="X9" s="226">
        <v>210340026</v>
      </c>
      <c r="Y9" s="226">
        <v>210159524</v>
      </c>
      <c r="AA9" s="363">
        <v>1</v>
      </c>
      <c r="AB9" s="362" t="s">
        <v>836</v>
      </c>
      <c r="AC9" s="486" t="s">
        <v>786</v>
      </c>
      <c r="AD9" s="456" t="s">
        <v>183</v>
      </c>
      <c r="AE9" s="415">
        <v>233670515</v>
      </c>
      <c r="AF9" s="415">
        <v>233670515</v>
      </c>
      <c r="AG9" s="268" t="s">
        <v>282</v>
      </c>
      <c r="AH9" s="123" t="s">
        <v>300</v>
      </c>
      <c r="AI9" s="231">
        <v>270877934</v>
      </c>
      <c r="AJ9" s="231">
        <v>262592196</v>
      </c>
      <c r="AK9" s="231">
        <v>167787011</v>
      </c>
      <c r="AL9" s="85"/>
      <c r="AN9" s="363">
        <v>1</v>
      </c>
      <c r="AO9" s="362" t="s">
        <v>766</v>
      </c>
      <c r="AP9" s="362" t="s">
        <v>767</v>
      </c>
      <c r="AQ9" s="577">
        <v>0.45</v>
      </c>
      <c r="AR9" s="443" t="s">
        <v>816</v>
      </c>
      <c r="AS9" s="457" t="s">
        <v>768</v>
      </c>
      <c r="AT9" s="456" t="s">
        <v>183</v>
      </c>
      <c r="AU9" s="415">
        <v>598162079</v>
      </c>
      <c r="AV9" s="415">
        <v>598162079</v>
      </c>
      <c r="AW9" s="248" t="s">
        <v>753</v>
      </c>
      <c r="AX9" s="132" t="s">
        <v>319</v>
      </c>
      <c r="AY9" s="250">
        <v>1476136494.0000002</v>
      </c>
      <c r="AZ9" s="250">
        <v>1459296038.1499999</v>
      </c>
      <c r="BA9" s="250">
        <v>1313855526.6499999</v>
      </c>
    </row>
    <row r="10" spans="2:53" ht="78.599999999999994" customHeight="1" x14ac:dyDescent="0.3">
      <c r="B10" s="407"/>
      <c r="C10" s="348"/>
      <c r="D10" s="348"/>
      <c r="E10" s="348"/>
      <c r="F10" s="348"/>
      <c r="G10" s="407"/>
      <c r="H10" s="408"/>
      <c r="I10" s="358"/>
      <c r="J10" s="359"/>
      <c r="K10" s="360"/>
      <c r="L10" s="361"/>
      <c r="M10" s="348"/>
      <c r="N10" s="358"/>
      <c r="O10" s="411"/>
      <c r="Q10" s="363"/>
      <c r="R10" s="362"/>
      <c r="S10" s="457"/>
      <c r="T10" s="388"/>
      <c r="U10" s="415"/>
      <c r="V10" s="330"/>
      <c r="W10" s="227" t="s">
        <v>314</v>
      </c>
      <c r="X10" s="178">
        <v>1342275153</v>
      </c>
      <c r="Y10" s="174">
        <v>1301499569</v>
      </c>
      <c r="AA10" s="363"/>
      <c r="AB10" s="362"/>
      <c r="AC10" s="486"/>
      <c r="AD10" s="456"/>
      <c r="AE10" s="415"/>
      <c r="AF10" s="415"/>
      <c r="AG10" s="270"/>
      <c r="AH10" s="123" t="s">
        <v>319</v>
      </c>
      <c r="AI10" s="232">
        <v>1159748527</v>
      </c>
      <c r="AJ10" s="232">
        <v>1148938974</v>
      </c>
      <c r="AK10" s="232">
        <v>1053781093</v>
      </c>
      <c r="AL10" s="85"/>
      <c r="AN10" s="363"/>
      <c r="AO10" s="362"/>
      <c r="AP10" s="362"/>
      <c r="AQ10" s="577"/>
      <c r="AR10" s="445"/>
      <c r="AS10" s="457"/>
      <c r="AT10" s="456"/>
      <c r="AU10" s="415"/>
      <c r="AV10" s="415"/>
      <c r="AW10" s="248" t="str">
        <f>+AW9</f>
        <v>Cultura estadística</v>
      </c>
      <c r="AX10" s="132" t="s">
        <v>300</v>
      </c>
      <c r="AY10" s="250">
        <v>315960172.65999997</v>
      </c>
      <c r="AZ10" s="250">
        <v>307281674.99000001</v>
      </c>
      <c r="BA10" s="250">
        <v>270251242.99000001</v>
      </c>
    </row>
    <row r="11" spans="2:53" ht="140.25" customHeight="1" x14ac:dyDescent="0.3">
      <c r="B11" s="407"/>
      <c r="C11" s="123" t="s">
        <v>292</v>
      </c>
      <c r="D11" s="123" t="s">
        <v>436</v>
      </c>
      <c r="E11" s="123" t="s">
        <v>38</v>
      </c>
      <c r="F11" s="123" t="s">
        <v>309</v>
      </c>
      <c r="G11" s="121" t="s">
        <v>346</v>
      </c>
      <c r="H11" s="121">
        <v>4</v>
      </c>
      <c r="I11" s="124" t="s">
        <v>437</v>
      </c>
      <c r="J11" s="105" t="s">
        <v>311</v>
      </c>
      <c r="K11" s="140" t="s">
        <v>438</v>
      </c>
      <c r="L11" s="141" t="s">
        <v>439</v>
      </c>
      <c r="M11" s="123" t="s">
        <v>440</v>
      </c>
      <c r="N11" s="219" t="s">
        <v>63</v>
      </c>
      <c r="O11" s="112" t="str">
        <f>+VLOOKUP(G11,[3]PEI_DANE!$F$2:$I$52,4,FALSE)</f>
        <v>.</v>
      </c>
      <c r="Q11" s="155">
        <v>1</v>
      </c>
      <c r="R11" s="156" t="s">
        <v>441</v>
      </c>
      <c r="S11" s="212" t="s">
        <v>442</v>
      </c>
      <c r="T11" s="114" t="s">
        <v>183</v>
      </c>
      <c r="U11" s="151">
        <v>14612900</v>
      </c>
      <c r="V11" s="105" t="s">
        <v>443</v>
      </c>
      <c r="W11" s="228" t="s">
        <v>827</v>
      </c>
      <c r="X11" s="175">
        <v>314086592</v>
      </c>
      <c r="Y11" s="175">
        <v>289943935</v>
      </c>
      <c r="AA11" s="155">
        <v>2</v>
      </c>
      <c r="AB11" s="156" t="s">
        <v>444</v>
      </c>
      <c r="AC11" s="157" t="s">
        <v>445</v>
      </c>
      <c r="AD11" s="105" t="s">
        <v>183</v>
      </c>
      <c r="AE11" s="151">
        <v>11050444.800000001</v>
      </c>
      <c r="AF11" s="151">
        <v>11050444.800000001</v>
      </c>
      <c r="AG11" s="123" t="s">
        <v>285</v>
      </c>
      <c r="AH11" s="123" t="s">
        <v>180</v>
      </c>
      <c r="AI11" s="170">
        <v>22962625</v>
      </c>
      <c r="AJ11" s="170">
        <v>22962625</v>
      </c>
      <c r="AK11" s="170">
        <v>22962625</v>
      </c>
      <c r="AL11" s="85"/>
      <c r="AN11" s="155">
        <v>4</v>
      </c>
      <c r="AO11" s="156" t="s">
        <v>446</v>
      </c>
      <c r="AP11" s="156" t="s">
        <v>447</v>
      </c>
      <c r="AQ11" s="578">
        <v>5</v>
      </c>
      <c r="AR11" s="203" t="s">
        <v>817</v>
      </c>
      <c r="AS11" s="212" t="s">
        <v>448</v>
      </c>
      <c r="AT11" s="105" t="s">
        <v>183</v>
      </c>
      <c r="AU11" s="151">
        <v>5690979.0700000003</v>
      </c>
      <c r="AV11" s="151">
        <v>5690979.0700000003</v>
      </c>
      <c r="AW11" s="248" t="s">
        <v>754</v>
      </c>
      <c r="AX11" s="132" t="s">
        <v>180</v>
      </c>
      <c r="AY11" s="250">
        <v>20787152.390000001</v>
      </c>
      <c r="AZ11" s="250">
        <v>20787152.5</v>
      </c>
      <c r="BA11" s="250">
        <v>18081014.050000001</v>
      </c>
    </row>
    <row r="12" spans="2:53" ht="78.599999999999994" customHeight="1" x14ac:dyDescent="0.3">
      <c r="B12" s="407"/>
      <c r="C12" s="348" t="s">
        <v>320</v>
      </c>
      <c r="D12" s="348" t="s">
        <v>178</v>
      </c>
      <c r="E12" s="348" t="s">
        <v>178</v>
      </c>
      <c r="F12" s="348" t="s">
        <v>178</v>
      </c>
      <c r="G12" s="407" t="s">
        <v>351</v>
      </c>
      <c r="H12" s="407">
        <v>68</v>
      </c>
      <c r="I12" s="358" t="s">
        <v>449</v>
      </c>
      <c r="J12" s="359" t="s">
        <v>311</v>
      </c>
      <c r="K12" s="406" t="s">
        <v>450</v>
      </c>
      <c r="L12" s="361" t="s">
        <v>451</v>
      </c>
      <c r="M12" s="348" t="s">
        <v>440</v>
      </c>
      <c r="N12" s="358" t="s">
        <v>48</v>
      </c>
      <c r="O12" s="365" t="str">
        <f>+VLOOKUP(G12,[3]PEI_DANE!$F$2:$I$52,4,FALSE)</f>
        <v>.</v>
      </c>
      <c r="Q12" s="455">
        <v>19</v>
      </c>
      <c r="R12" s="438" t="s">
        <v>452</v>
      </c>
      <c r="S12" s="348" t="s">
        <v>793</v>
      </c>
      <c r="T12" s="359" t="s">
        <v>183</v>
      </c>
      <c r="U12" s="415">
        <v>635000</v>
      </c>
      <c r="V12" s="314" t="s">
        <v>453</v>
      </c>
      <c r="W12" s="314" t="s">
        <v>454</v>
      </c>
      <c r="X12" s="349">
        <v>373372125</v>
      </c>
      <c r="Y12" s="349">
        <v>373372125</v>
      </c>
      <c r="AA12" s="455">
        <v>38</v>
      </c>
      <c r="AB12" s="438" t="s">
        <v>787</v>
      </c>
      <c r="AC12" s="480" t="s">
        <v>455</v>
      </c>
      <c r="AD12" s="359" t="s">
        <v>183</v>
      </c>
      <c r="AE12" s="415">
        <v>976117293</v>
      </c>
      <c r="AF12" s="415">
        <v>847057562.72000003</v>
      </c>
      <c r="AG12" s="268" t="s">
        <v>285</v>
      </c>
      <c r="AH12" s="302" t="s">
        <v>329</v>
      </c>
      <c r="AI12" s="265">
        <v>1233780891.3366699</v>
      </c>
      <c r="AJ12" s="299">
        <v>1228919857.6700001</v>
      </c>
      <c r="AK12" s="299">
        <v>1142226071.26632</v>
      </c>
      <c r="AL12" s="85"/>
      <c r="AN12" s="455">
        <v>62</v>
      </c>
      <c r="AO12" s="438" t="s">
        <v>769</v>
      </c>
      <c r="AP12" s="438" t="s">
        <v>770</v>
      </c>
      <c r="AQ12" s="579">
        <v>63</v>
      </c>
      <c r="AR12" s="458" t="s">
        <v>816</v>
      </c>
      <c r="AS12" s="348" t="s">
        <v>771</v>
      </c>
      <c r="AT12" s="359" t="s">
        <v>183</v>
      </c>
      <c r="AU12" s="415">
        <v>1315263082</v>
      </c>
      <c r="AV12" s="415">
        <v>1315263082</v>
      </c>
      <c r="AW12" s="248" t="s">
        <v>754</v>
      </c>
      <c r="AX12" s="132" t="s">
        <v>329</v>
      </c>
      <c r="AY12" s="250">
        <v>1915907968</v>
      </c>
      <c r="AZ12" s="250">
        <v>1904801640.8999999</v>
      </c>
      <c r="BA12" s="250">
        <v>1781123340.6247368</v>
      </c>
    </row>
    <row r="13" spans="2:53" ht="78.599999999999994" customHeight="1" x14ac:dyDescent="0.3">
      <c r="B13" s="407"/>
      <c r="C13" s="348"/>
      <c r="D13" s="348"/>
      <c r="E13" s="348"/>
      <c r="F13" s="348"/>
      <c r="G13" s="407"/>
      <c r="H13" s="407"/>
      <c r="I13" s="358"/>
      <c r="J13" s="359"/>
      <c r="K13" s="406"/>
      <c r="L13" s="361"/>
      <c r="M13" s="348"/>
      <c r="N13" s="358"/>
      <c r="O13" s="366"/>
      <c r="Q13" s="455"/>
      <c r="R13" s="438"/>
      <c r="S13" s="348"/>
      <c r="T13" s="359"/>
      <c r="U13" s="415"/>
      <c r="V13" s="315"/>
      <c r="W13" s="315"/>
      <c r="X13" s="350"/>
      <c r="Y13" s="350"/>
      <c r="AA13" s="455"/>
      <c r="AB13" s="438"/>
      <c r="AC13" s="480"/>
      <c r="AD13" s="359"/>
      <c r="AE13" s="415"/>
      <c r="AF13" s="415"/>
      <c r="AG13" s="269"/>
      <c r="AH13" s="303"/>
      <c r="AI13" s="266"/>
      <c r="AJ13" s="300"/>
      <c r="AK13" s="300"/>
      <c r="AL13" s="85"/>
      <c r="AN13" s="455"/>
      <c r="AO13" s="438"/>
      <c r="AP13" s="438"/>
      <c r="AQ13" s="579"/>
      <c r="AR13" s="459"/>
      <c r="AS13" s="348"/>
      <c r="AT13" s="359"/>
      <c r="AU13" s="415"/>
      <c r="AV13" s="415"/>
      <c r="AW13" s="248" t="str">
        <f t="shared" ref="AW13:AW14" si="0">+AW12</f>
        <v>Producción de información Estadística analizada</v>
      </c>
      <c r="AX13" s="132" t="s">
        <v>180</v>
      </c>
      <c r="AY13" s="250">
        <v>558919257</v>
      </c>
      <c r="AZ13" s="250">
        <v>558683389.67000008</v>
      </c>
      <c r="BA13" s="250">
        <v>529560451.69999999</v>
      </c>
    </row>
    <row r="14" spans="2:53" ht="78.599999999999994" customHeight="1" x14ac:dyDescent="0.3">
      <c r="B14" s="407"/>
      <c r="C14" s="348"/>
      <c r="D14" s="348"/>
      <c r="E14" s="348"/>
      <c r="F14" s="348"/>
      <c r="G14" s="407"/>
      <c r="H14" s="407"/>
      <c r="I14" s="358"/>
      <c r="J14" s="359"/>
      <c r="K14" s="406"/>
      <c r="L14" s="361"/>
      <c r="M14" s="348"/>
      <c r="N14" s="358"/>
      <c r="O14" s="367"/>
      <c r="Q14" s="455"/>
      <c r="R14" s="438"/>
      <c r="S14" s="348"/>
      <c r="T14" s="359"/>
      <c r="U14" s="415"/>
      <c r="V14" s="316"/>
      <c r="W14" s="316"/>
      <c r="X14" s="351"/>
      <c r="Y14" s="351"/>
      <c r="AA14" s="455"/>
      <c r="AB14" s="438"/>
      <c r="AC14" s="480"/>
      <c r="AD14" s="359"/>
      <c r="AE14" s="415"/>
      <c r="AF14" s="415"/>
      <c r="AG14" s="270"/>
      <c r="AH14" s="304"/>
      <c r="AI14" s="267"/>
      <c r="AJ14" s="301"/>
      <c r="AK14" s="301"/>
      <c r="AL14" s="85"/>
      <c r="AN14" s="455"/>
      <c r="AO14" s="438"/>
      <c r="AP14" s="438"/>
      <c r="AQ14" s="579"/>
      <c r="AR14" s="460"/>
      <c r="AS14" s="348"/>
      <c r="AT14" s="359"/>
      <c r="AU14" s="415"/>
      <c r="AV14" s="415"/>
      <c r="AW14" s="248" t="str">
        <f t="shared" si="0"/>
        <v>Producción de información Estadística analizada</v>
      </c>
      <c r="AX14" s="132" t="s">
        <v>227</v>
      </c>
      <c r="AY14" s="250">
        <v>814833181</v>
      </c>
      <c r="AZ14" s="250">
        <v>798333180.4000001</v>
      </c>
      <c r="BA14" s="250">
        <v>714765885.67000008</v>
      </c>
    </row>
    <row r="15" spans="2:53" ht="78.599999999999994" customHeight="1" x14ac:dyDescent="0.3">
      <c r="B15" s="407"/>
      <c r="C15" s="123" t="s">
        <v>320</v>
      </c>
      <c r="D15" s="123" t="s">
        <v>178</v>
      </c>
      <c r="E15" s="123" t="s">
        <v>178</v>
      </c>
      <c r="F15" s="123" t="s">
        <v>178</v>
      </c>
      <c r="G15" s="121" t="s">
        <v>456</v>
      </c>
      <c r="H15" s="122">
        <v>1</v>
      </c>
      <c r="I15" s="124" t="s">
        <v>457</v>
      </c>
      <c r="J15" s="105" t="s">
        <v>311</v>
      </c>
      <c r="K15" s="140" t="s">
        <v>458</v>
      </c>
      <c r="L15" s="141" t="s">
        <v>459</v>
      </c>
      <c r="M15" s="123" t="s">
        <v>401</v>
      </c>
      <c r="N15" s="124" t="s">
        <v>460</v>
      </c>
      <c r="O15" s="112" t="str">
        <f>+VLOOKUP(G15,[3]PEI_DANE!$F$2:$I$52,4,FALSE)</f>
        <v>.</v>
      </c>
      <c r="Q15" s="147">
        <v>0</v>
      </c>
      <c r="R15" s="141" t="s">
        <v>461</v>
      </c>
      <c r="S15" s="123" t="s">
        <v>461</v>
      </c>
      <c r="T15" s="114" t="s">
        <v>183</v>
      </c>
      <c r="U15" s="151">
        <v>0</v>
      </c>
      <c r="V15" s="224" t="s">
        <v>272</v>
      </c>
      <c r="W15" s="224" t="s">
        <v>272</v>
      </c>
      <c r="X15" s="174">
        <v>0</v>
      </c>
      <c r="Y15" s="174">
        <v>0</v>
      </c>
      <c r="AA15" s="147">
        <v>0.3</v>
      </c>
      <c r="AB15" s="156" t="s">
        <v>462</v>
      </c>
      <c r="AC15" s="149" t="s">
        <v>463</v>
      </c>
      <c r="AD15" s="105" t="s">
        <v>183</v>
      </c>
      <c r="AE15" s="151">
        <v>46319215.200000003</v>
      </c>
      <c r="AF15" s="151">
        <v>46319215.200000003</v>
      </c>
      <c r="AG15" s="105" t="s">
        <v>298</v>
      </c>
      <c r="AH15" s="200" t="s">
        <v>272</v>
      </c>
      <c r="AI15" s="230">
        <v>0</v>
      </c>
      <c r="AJ15" s="230">
        <v>0</v>
      </c>
      <c r="AK15" s="230">
        <v>0</v>
      </c>
      <c r="AL15" s="92"/>
      <c r="AN15" s="147">
        <v>0.6</v>
      </c>
      <c r="AO15" s="156" t="s">
        <v>464</v>
      </c>
      <c r="AP15" s="156" t="s">
        <v>465</v>
      </c>
      <c r="AQ15" s="576">
        <v>0.85</v>
      </c>
      <c r="AR15" s="202" t="s">
        <v>816</v>
      </c>
      <c r="AS15" s="123" t="s">
        <v>466</v>
      </c>
      <c r="AT15" s="105" t="s">
        <v>183</v>
      </c>
      <c r="AU15" s="151">
        <v>78768964.799999997</v>
      </c>
      <c r="AV15" s="151">
        <v>59076723.600000001</v>
      </c>
      <c r="AW15" s="248" t="s">
        <v>298</v>
      </c>
      <c r="AX15" s="132" t="s">
        <v>298</v>
      </c>
      <c r="AY15" s="250">
        <v>0</v>
      </c>
      <c r="AZ15" s="250">
        <v>0</v>
      </c>
      <c r="BA15" s="250">
        <v>0</v>
      </c>
    </row>
    <row r="16" spans="2:53" ht="188.25" customHeight="1" x14ac:dyDescent="0.3">
      <c r="B16" s="368" t="s">
        <v>310</v>
      </c>
      <c r="C16" s="204" t="s">
        <v>467</v>
      </c>
      <c r="D16" s="204" t="s">
        <v>468</v>
      </c>
      <c r="E16" s="204" t="s">
        <v>13</v>
      </c>
      <c r="F16" s="204" t="s">
        <v>354</v>
      </c>
      <c r="G16" s="125" t="s">
        <v>355</v>
      </c>
      <c r="H16" s="125">
        <v>7</v>
      </c>
      <c r="I16" s="127" t="s">
        <v>469</v>
      </c>
      <c r="J16" s="116" t="s">
        <v>296</v>
      </c>
      <c r="K16" s="142" t="s">
        <v>470</v>
      </c>
      <c r="L16" s="143" t="s">
        <v>471</v>
      </c>
      <c r="M16" s="138" t="s">
        <v>440</v>
      </c>
      <c r="N16" s="127" t="s">
        <v>170</v>
      </c>
      <c r="O16" s="115" t="str">
        <f>+VLOOKUP(G16,[3]PEI_DANE!$F$2:$I$52,4,FALSE)</f>
        <v>PES_1</v>
      </c>
      <c r="Q16" s="158">
        <v>3</v>
      </c>
      <c r="R16" s="159" t="s">
        <v>794</v>
      </c>
      <c r="S16" s="222" t="s">
        <v>472</v>
      </c>
      <c r="T16" s="200" t="s">
        <v>183</v>
      </c>
      <c r="U16" s="151">
        <v>76500000</v>
      </c>
      <c r="V16" s="123" t="s">
        <v>473</v>
      </c>
      <c r="W16" s="123" t="s">
        <v>474</v>
      </c>
      <c r="X16" s="150">
        <v>30187500</v>
      </c>
      <c r="Y16" s="150">
        <v>30187500</v>
      </c>
      <c r="AA16" s="158">
        <v>5</v>
      </c>
      <c r="AB16" s="159" t="s">
        <v>788</v>
      </c>
      <c r="AC16" s="222" t="s">
        <v>475</v>
      </c>
      <c r="AD16" s="200" t="s">
        <v>183</v>
      </c>
      <c r="AE16" s="151">
        <v>91459212</v>
      </c>
      <c r="AF16" s="151">
        <v>91459212</v>
      </c>
      <c r="AG16" s="123" t="s">
        <v>286</v>
      </c>
      <c r="AH16" s="233" t="s">
        <v>303</v>
      </c>
      <c r="AI16" s="168">
        <v>85066667</v>
      </c>
      <c r="AJ16" s="168">
        <v>85066667</v>
      </c>
      <c r="AK16" s="168">
        <v>85066667</v>
      </c>
      <c r="AL16" s="85"/>
      <c r="AN16" s="158">
        <v>5</v>
      </c>
      <c r="AO16" s="159" t="s">
        <v>772</v>
      </c>
      <c r="AP16" s="159" t="s">
        <v>773</v>
      </c>
      <c r="AQ16" s="578">
        <v>5.58</v>
      </c>
      <c r="AR16" s="202" t="s">
        <v>816</v>
      </c>
      <c r="AS16" s="222" t="s">
        <v>476</v>
      </c>
      <c r="AT16" s="200" t="s">
        <v>183</v>
      </c>
      <c r="AU16" s="151">
        <v>15553345</v>
      </c>
      <c r="AV16" s="151">
        <v>15553345</v>
      </c>
      <c r="AW16" s="248" t="s">
        <v>755</v>
      </c>
      <c r="AX16" s="132" t="s">
        <v>303</v>
      </c>
      <c r="AY16" s="250">
        <v>78408841.400000006</v>
      </c>
      <c r="AZ16" s="250">
        <v>78408841.400000006</v>
      </c>
      <c r="BA16" s="250">
        <v>78205715.600000009</v>
      </c>
    </row>
    <row r="17" spans="2:53" ht="78.599999999999994" customHeight="1" x14ac:dyDescent="0.3">
      <c r="B17" s="369"/>
      <c r="C17" s="392" t="s">
        <v>467</v>
      </c>
      <c r="D17" s="392" t="s">
        <v>477</v>
      </c>
      <c r="E17" s="392" t="s">
        <v>38</v>
      </c>
      <c r="F17" s="392" t="s">
        <v>309</v>
      </c>
      <c r="G17" s="400" t="s">
        <v>357</v>
      </c>
      <c r="H17" s="399">
        <v>1</v>
      </c>
      <c r="I17" s="394" t="s">
        <v>478</v>
      </c>
      <c r="J17" s="398" t="s">
        <v>311</v>
      </c>
      <c r="K17" s="396" t="s">
        <v>479</v>
      </c>
      <c r="L17" s="396" t="s">
        <v>480</v>
      </c>
      <c r="M17" s="395" t="s">
        <v>401</v>
      </c>
      <c r="N17" s="401" t="s">
        <v>481</v>
      </c>
      <c r="O17" s="393" t="str">
        <f>+VLOOKUP(G17,[3]PEI_DANE!$F$2:$I$52,4,FALSE)</f>
        <v>.</v>
      </c>
      <c r="Q17" s="439">
        <v>0.15</v>
      </c>
      <c r="R17" s="438" t="s">
        <v>482</v>
      </c>
      <c r="S17" s="416" t="s">
        <v>483</v>
      </c>
      <c r="T17" s="388" t="s">
        <v>183</v>
      </c>
      <c r="U17" s="415">
        <v>18624000</v>
      </c>
      <c r="V17" s="262" t="s">
        <v>298</v>
      </c>
      <c r="W17" s="262" t="s">
        <v>484</v>
      </c>
      <c r="X17" s="262" t="s">
        <v>484</v>
      </c>
      <c r="Y17" s="262" t="s">
        <v>484</v>
      </c>
      <c r="AA17" s="439">
        <v>0.6</v>
      </c>
      <c r="AB17" s="438" t="s">
        <v>485</v>
      </c>
      <c r="AC17" s="483" t="s">
        <v>486</v>
      </c>
      <c r="AD17" s="359" t="s">
        <v>183</v>
      </c>
      <c r="AE17" s="415">
        <v>34005906</v>
      </c>
      <c r="AF17" s="415">
        <v>34005906</v>
      </c>
      <c r="AG17" s="268" t="s">
        <v>286</v>
      </c>
      <c r="AH17" s="302" t="s">
        <v>227</v>
      </c>
      <c r="AI17" s="305">
        <v>77600000</v>
      </c>
      <c r="AJ17" s="305">
        <v>73733333</v>
      </c>
      <c r="AK17" s="305">
        <v>69733333</v>
      </c>
      <c r="AL17" s="84"/>
      <c r="AN17" s="439">
        <v>1</v>
      </c>
      <c r="AO17" s="438" t="s">
        <v>487</v>
      </c>
      <c r="AP17" s="438" t="s">
        <v>488</v>
      </c>
      <c r="AQ17" s="577">
        <v>1</v>
      </c>
      <c r="AR17" s="449" t="s">
        <v>817</v>
      </c>
      <c r="AS17" s="416" t="s">
        <v>489</v>
      </c>
      <c r="AT17" s="359" t="s">
        <v>183</v>
      </c>
      <c r="AU17" s="415">
        <v>34005906</v>
      </c>
      <c r="AV17" s="415">
        <v>25504429</v>
      </c>
      <c r="AW17" s="248" t="s">
        <v>756</v>
      </c>
      <c r="AX17" s="132" t="s">
        <v>303</v>
      </c>
      <c r="AY17" s="250">
        <v>28558986.5</v>
      </c>
      <c r="AZ17" s="250">
        <v>23401020</v>
      </c>
      <c r="BA17" s="250">
        <v>23401020</v>
      </c>
    </row>
    <row r="18" spans="2:53" ht="78.599999999999994" customHeight="1" x14ac:dyDescent="0.3">
      <c r="B18" s="369"/>
      <c r="C18" s="392"/>
      <c r="D18" s="392"/>
      <c r="E18" s="392"/>
      <c r="F18" s="392"/>
      <c r="G18" s="400"/>
      <c r="H18" s="399"/>
      <c r="I18" s="394"/>
      <c r="J18" s="398"/>
      <c r="K18" s="396"/>
      <c r="L18" s="396"/>
      <c r="M18" s="395"/>
      <c r="N18" s="401"/>
      <c r="O18" s="393"/>
      <c r="Q18" s="439"/>
      <c r="R18" s="438"/>
      <c r="S18" s="416"/>
      <c r="T18" s="388"/>
      <c r="U18" s="415"/>
      <c r="V18" s="263"/>
      <c r="W18" s="263"/>
      <c r="X18" s="263"/>
      <c r="Y18" s="263"/>
      <c r="AA18" s="439"/>
      <c r="AB18" s="438"/>
      <c r="AC18" s="483"/>
      <c r="AD18" s="359"/>
      <c r="AE18" s="415"/>
      <c r="AF18" s="415"/>
      <c r="AG18" s="269"/>
      <c r="AH18" s="303"/>
      <c r="AI18" s="306"/>
      <c r="AJ18" s="306"/>
      <c r="AK18" s="306"/>
      <c r="AL18" s="84"/>
      <c r="AN18" s="439"/>
      <c r="AO18" s="438"/>
      <c r="AP18" s="438"/>
      <c r="AQ18" s="577"/>
      <c r="AR18" s="450"/>
      <c r="AS18" s="416"/>
      <c r="AT18" s="359"/>
      <c r="AU18" s="415"/>
      <c r="AV18" s="415"/>
      <c r="AW18" s="248" t="str">
        <f>+AW17</f>
        <v>Ampliación de la capacidad del SEN</v>
      </c>
      <c r="AX18" s="132" t="s">
        <v>227</v>
      </c>
      <c r="AY18" s="250">
        <v>70497441.599999994</v>
      </c>
      <c r="AZ18" s="250">
        <v>63376979</v>
      </c>
      <c r="BA18" s="250">
        <v>54202796</v>
      </c>
    </row>
    <row r="19" spans="2:53" ht="78.599999999999994" customHeight="1" x14ac:dyDescent="0.3">
      <c r="B19" s="369"/>
      <c r="C19" s="392"/>
      <c r="D19" s="392"/>
      <c r="E19" s="392"/>
      <c r="F19" s="392"/>
      <c r="G19" s="400"/>
      <c r="H19" s="399"/>
      <c r="I19" s="394"/>
      <c r="J19" s="398"/>
      <c r="K19" s="396"/>
      <c r="L19" s="396"/>
      <c r="M19" s="395"/>
      <c r="N19" s="401"/>
      <c r="O19" s="393"/>
      <c r="Q19" s="439"/>
      <c r="R19" s="438"/>
      <c r="S19" s="416"/>
      <c r="T19" s="388"/>
      <c r="U19" s="415"/>
      <c r="V19" s="263"/>
      <c r="W19" s="263"/>
      <c r="X19" s="263"/>
      <c r="Y19" s="263"/>
      <c r="AA19" s="439"/>
      <c r="AB19" s="438"/>
      <c r="AC19" s="483"/>
      <c r="AD19" s="359"/>
      <c r="AE19" s="415"/>
      <c r="AF19" s="415"/>
      <c r="AG19" s="269"/>
      <c r="AH19" s="303"/>
      <c r="AI19" s="306"/>
      <c r="AJ19" s="306"/>
      <c r="AK19" s="306"/>
      <c r="AL19" s="84"/>
      <c r="AN19" s="439"/>
      <c r="AO19" s="438"/>
      <c r="AP19" s="438"/>
      <c r="AQ19" s="577"/>
      <c r="AR19" s="450"/>
      <c r="AS19" s="416"/>
      <c r="AT19" s="359"/>
      <c r="AU19" s="415"/>
      <c r="AV19" s="415"/>
      <c r="AW19" s="248" t="s">
        <v>757</v>
      </c>
      <c r="AX19" s="132" t="s">
        <v>600</v>
      </c>
      <c r="AY19" s="250">
        <v>650000000</v>
      </c>
      <c r="AZ19" s="250">
        <v>640214165</v>
      </c>
      <c r="BA19" s="250">
        <v>592046996</v>
      </c>
    </row>
    <row r="20" spans="2:53" ht="78.599999999999994" customHeight="1" x14ac:dyDescent="0.3">
      <c r="B20" s="369"/>
      <c r="C20" s="392"/>
      <c r="D20" s="392"/>
      <c r="E20" s="392"/>
      <c r="F20" s="392"/>
      <c r="G20" s="400"/>
      <c r="H20" s="399"/>
      <c r="I20" s="394"/>
      <c r="J20" s="398"/>
      <c r="K20" s="396"/>
      <c r="L20" s="396"/>
      <c r="M20" s="395"/>
      <c r="N20" s="401"/>
      <c r="O20" s="393"/>
      <c r="Q20" s="439"/>
      <c r="R20" s="438"/>
      <c r="S20" s="416"/>
      <c r="T20" s="388"/>
      <c r="U20" s="415"/>
      <c r="V20" s="263"/>
      <c r="W20" s="263"/>
      <c r="X20" s="263"/>
      <c r="Y20" s="263"/>
      <c r="AA20" s="439"/>
      <c r="AB20" s="438"/>
      <c r="AC20" s="483"/>
      <c r="AD20" s="359"/>
      <c r="AE20" s="415"/>
      <c r="AF20" s="415"/>
      <c r="AG20" s="269"/>
      <c r="AH20" s="303"/>
      <c r="AI20" s="306"/>
      <c r="AJ20" s="306"/>
      <c r="AK20" s="306"/>
      <c r="AL20" s="84"/>
      <c r="AN20" s="439"/>
      <c r="AO20" s="438"/>
      <c r="AP20" s="438"/>
      <c r="AQ20" s="577"/>
      <c r="AR20" s="450"/>
      <c r="AS20" s="416"/>
      <c r="AT20" s="359"/>
      <c r="AU20" s="415"/>
      <c r="AV20" s="415"/>
      <c r="AW20" s="248" t="s">
        <v>755</v>
      </c>
      <c r="AX20" s="132" t="s">
        <v>330</v>
      </c>
      <c r="AY20" s="250">
        <v>43829478</v>
      </c>
      <c r="AZ20" s="250">
        <v>43829478</v>
      </c>
      <c r="BA20" s="250">
        <v>43829478</v>
      </c>
    </row>
    <row r="21" spans="2:53" ht="78.599999999999994" customHeight="1" x14ac:dyDescent="0.3">
      <c r="B21" s="369"/>
      <c r="C21" s="392"/>
      <c r="D21" s="392"/>
      <c r="E21" s="392"/>
      <c r="F21" s="392"/>
      <c r="G21" s="400"/>
      <c r="H21" s="399"/>
      <c r="I21" s="394"/>
      <c r="J21" s="398"/>
      <c r="K21" s="396"/>
      <c r="L21" s="396"/>
      <c r="M21" s="395"/>
      <c r="N21" s="401"/>
      <c r="O21" s="393"/>
      <c r="Q21" s="439"/>
      <c r="R21" s="438"/>
      <c r="S21" s="416"/>
      <c r="T21" s="388"/>
      <c r="U21" s="415"/>
      <c r="V21" s="263"/>
      <c r="W21" s="263"/>
      <c r="X21" s="263"/>
      <c r="Y21" s="263"/>
      <c r="AA21" s="439"/>
      <c r="AB21" s="438"/>
      <c r="AC21" s="483"/>
      <c r="AD21" s="359"/>
      <c r="AE21" s="415"/>
      <c r="AF21" s="415"/>
      <c r="AG21" s="269"/>
      <c r="AH21" s="303"/>
      <c r="AI21" s="306"/>
      <c r="AJ21" s="306"/>
      <c r="AK21" s="306"/>
      <c r="AL21" s="84"/>
      <c r="AN21" s="439"/>
      <c r="AO21" s="438"/>
      <c r="AP21" s="438"/>
      <c r="AQ21" s="577"/>
      <c r="AR21" s="450"/>
      <c r="AS21" s="416"/>
      <c r="AT21" s="359"/>
      <c r="AU21" s="415"/>
      <c r="AV21" s="415"/>
      <c r="AW21" s="248" t="str">
        <f t="shared" ref="AW21:AW22" si="1">+AW20</f>
        <v>Producción de información estructural</v>
      </c>
      <c r="AX21" s="132" t="s">
        <v>227</v>
      </c>
      <c r="AY21" s="250">
        <v>115765800</v>
      </c>
      <c r="AZ21" s="250">
        <v>115765800</v>
      </c>
      <c r="BA21" s="250">
        <v>113376507</v>
      </c>
    </row>
    <row r="22" spans="2:53" ht="78.599999999999994" customHeight="1" x14ac:dyDescent="0.3">
      <c r="B22" s="369"/>
      <c r="C22" s="392"/>
      <c r="D22" s="392"/>
      <c r="E22" s="392"/>
      <c r="F22" s="392"/>
      <c r="G22" s="400"/>
      <c r="H22" s="399"/>
      <c r="I22" s="394"/>
      <c r="J22" s="398"/>
      <c r="K22" s="396"/>
      <c r="L22" s="396"/>
      <c r="M22" s="395"/>
      <c r="N22" s="401"/>
      <c r="O22" s="393"/>
      <c r="Q22" s="439"/>
      <c r="R22" s="438"/>
      <c r="S22" s="416"/>
      <c r="T22" s="388"/>
      <c r="U22" s="415"/>
      <c r="V22" s="264"/>
      <c r="W22" s="264"/>
      <c r="X22" s="264"/>
      <c r="Y22" s="264"/>
      <c r="AA22" s="439"/>
      <c r="AB22" s="438"/>
      <c r="AC22" s="483"/>
      <c r="AD22" s="359"/>
      <c r="AE22" s="415"/>
      <c r="AF22" s="415"/>
      <c r="AG22" s="270"/>
      <c r="AH22" s="304"/>
      <c r="AI22" s="307"/>
      <c r="AJ22" s="307"/>
      <c r="AK22" s="307"/>
      <c r="AL22" s="84"/>
      <c r="AN22" s="439"/>
      <c r="AO22" s="438"/>
      <c r="AP22" s="438"/>
      <c r="AQ22" s="577"/>
      <c r="AR22" s="451"/>
      <c r="AS22" s="416"/>
      <c r="AT22" s="359"/>
      <c r="AU22" s="415"/>
      <c r="AV22" s="415"/>
      <c r="AW22" s="248" t="str">
        <f t="shared" si="1"/>
        <v>Producción de información estructural</v>
      </c>
      <c r="AX22" s="132" t="s">
        <v>341</v>
      </c>
      <c r="AY22" s="250">
        <v>275583333.34000003</v>
      </c>
      <c r="AZ22" s="250">
        <v>275583334</v>
      </c>
      <c r="BA22" s="250">
        <v>256583334</v>
      </c>
    </row>
    <row r="23" spans="2:53" ht="78.599999999999994" customHeight="1" x14ac:dyDescent="0.3">
      <c r="B23" s="369"/>
      <c r="C23" s="392" t="s">
        <v>307</v>
      </c>
      <c r="D23" s="392" t="s">
        <v>178</v>
      </c>
      <c r="E23" s="392" t="s">
        <v>38</v>
      </c>
      <c r="F23" s="392" t="s">
        <v>322</v>
      </c>
      <c r="G23" s="400" t="s">
        <v>358</v>
      </c>
      <c r="H23" s="405" t="s">
        <v>490</v>
      </c>
      <c r="I23" s="401" t="s">
        <v>491</v>
      </c>
      <c r="J23" s="402" t="s">
        <v>324</v>
      </c>
      <c r="K23" s="404" t="s">
        <v>492</v>
      </c>
      <c r="L23" s="404" t="s">
        <v>493</v>
      </c>
      <c r="M23" s="403" t="s">
        <v>401</v>
      </c>
      <c r="N23" s="401" t="s">
        <v>494</v>
      </c>
      <c r="O23" s="393" t="str">
        <f>+VLOOKUP(G23,[3]PEI_DANE!$F$2:$I$52,4,FALSE)</f>
        <v>.</v>
      </c>
      <c r="Q23" s="439">
        <v>0.05</v>
      </c>
      <c r="R23" s="361" t="s">
        <v>495</v>
      </c>
      <c r="S23" s="416" t="s">
        <v>496</v>
      </c>
      <c r="T23" s="488" t="s">
        <v>183</v>
      </c>
      <c r="U23" s="415">
        <v>1653051</v>
      </c>
      <c r="V23" s="262" t="s">
        <v>298</v>
      </c>
      <c r="W23" s="262" t="s">
        <v>484</v>
      </c>
      <c r="X23" s="262" t="s">
        <v>484</v>
      </c>
      <c r="Y23" s="262" t="s">
        <v>484</v>
      </c>
      <c r="AA23" s="439">
        <v>0.6</v>
      </c>
      <c r="AB23" s="438" t="s">
        <v>497</v>
      </c>
      <c r="AC23" s="483" t="s">
        <v>498</v>
      </c>
      <c r="AD23" s="452" t="s">
        <v>183</v>
      </c>
      <c r="AE23" s="415">
        <v>19836616</v>
      </c>
      <c r="AF23" s="415">
        <v>19836616</v>
      </c>
      <c r="AG23" s="268" t="s">
        <v>499</v>
      </c>
      <c r="AH23" s="302" t="s">
        <v>227</v>
      </c>
      <c r="AI23" s="308">
        <v>113704480</v>
      </c>
      <c r="AJ23" s="308">
        <v>112923543.25</v>
      </c>
      <c r="AK23" s="308">
        <v>100362843.25</v>
      </c>
      <c r="AL23" s="84"/>
      <c r="AN23" s="439">
        <v>0.65</v>
      </c>
      <c r="AO23" s="438" t="s">
        <v>500</v>
      </c>
      <c r="AP23" s="438" t="s">
        <v>501</v>
      </c>
      <c r="AQ23" s="577">
        <v>0.8</v>
      </c>
      <c r="AR23" s="443" t="s">
        <v>816</v>
      </c>
      <c r="AS23" s="416" t="s">
        <v>502</v>
      </c>
      <c r="AT23" s="452" t="s">
        <v>183</v>
      </c>
      <c r="AU23" s="415">
        <v>19836616</v>
      </c>
      <c r="AV23" s="415">
        <v>19836616</v>
      </c>
      <c r="AW23" s="248" t="s">
        <v>756</v>
      </c>
      <c r="AX23" s="132" t="s">
        <v>303</v>
      </c>
      <c r="AY23" s="250">
        <v>117117015</v>
      </c>
      <c r="AZ23" s="250">
        <v>117116998.5</v>
      </c>
      <c r="BA23" s="250">
        <v>117116998.5</v>
      </c>
    </row>
    <row r="24" spans="2:53" ht="78.599999999999994" customHeight="1" x14ac:dyDescent="0.3">
      <c r="B24" s="369"/>
      <c r="C24" s="392"/>
      <c r="D24" s="392"/>
      <c r="E24" s="392"/>
      <c r="F24" s="392"/>
      <c r="G24" s="400"/>
      <c r="H24" s="405"/>
      <c r="I24" s="401"/>
      <c r="J24" s="402"/>
      <c r="K24" s="404"/>
      <c r="L24" s="404"/>
      <c r="M24" s="403"/>
      <c r="N24" s="401"/>
      <c r="O24" s="393"/>
      <c r="Q24" s="439"/>
      <c r="R24" s="361"/>
      <c r="S24" s="416"/>
      <c r="T24" s="488"/>
      <c r="U24" s="415"/>
      <c r="V24" s="263"/>
      <c r="W24" s="263"/>
      <c r="X24" s="263"/>
      <c r="Y24" s="263"/>
      <c r="AA24" s="439"/>
      <c r="AB24" s="438"/>
      <c r="AC24" s="483"/>
      <c r="AD24" s="452"/>
      <c r="AE24" s="415"/>
      <c r="AF24" s="415"/>
      <c r="AG24" s="269"/>
      <c r="AH24" s="303"/>
      <c r="AI24" s="309"/>
      <c r="AJ24" s="309"/>
      <c r="AK24" s="309"/>
      <c r="AL24" s="84"/>
      <c r="AN24" s="439"/>
      <c r="AO24" s="438"/>
      <c r="AP24" s="438"/>
      <c r="AQ24" s="577"/>
      <c r="AR24" s="453"/>
      <c r="AS24" s="416"/>
      <c r="AT24" s="452"/>
      <c r="AU24" s="415"/>
      <c r="AV24" s="415"/>
      <c r="AW24" s="248" t="s">
        <v>755</v>
      </c>
      <c r="AX24" s="132" t="s">
        <v>330</v>
      </c>
      <c r="AY24" s="250">
        <v>29514800</v>
      </c>
      <c r="AZ24" s="250">
        <v>29514800</v>
      </c>
      <c r="BA24" s="250">
        <v>24005370.5</v>
      </c>
    </row>
    <row r="25" spans="2:53" ht="78.599999999999994" customHeight="1" x14ac:dyDescent="0.3">
      <c r="B25" s="369"/>
      <c r="C25" s="392"/>
      <c r="D25" s="392"/>
      <c r="E25" s="392"/>
      <c r="F25" s="392"/>
      <c r="G25" s="400"/>
      <c r="H25" s="405"/>
      <c r="I25" s="401"/>
      <c r="J25" s="402"/>
      <c r="K25" s="404"/>
      <c r="L25" s="404"/>
      <c r="M25" s="403"/>
      <c r="N25" s="401"/>
      <c r="O25" s="393"/>
      <c r="Q25" s="439"/>
      <c r="R25" s="361"/>
      <c r="S25" s="416"/>
      <c r="T25" s="488"/>
      <c r="U25" s="415"/>
      <c r="V25" s="264"/>
      <c r="W25" s="264"/>
      <c r="X25" s="264"/>
      <c r="Y25" s="264"/>
      <c r="AA25" s="439"/>
      <c r="AB25" s="438"/>
      <c r="AC25" s="483"/>
      <c r="AD25" s="452"/>
      <c r="AE25" s="415"/>
      <c r="AF25" s="415"/>
      <c r="AG25" s="270"/>
      <c r="AH25" s="304"/>
      <c r="AI25" s="310"/>
      <c r="AJ25" s="310"/>
      <c r="AK25" s="310"/>
      <c r="AL25" s="84"/>
      <c r="AN25" s="439"/>
      <c r="AO25" s="438"/>
      <c r="AP25" s="438"/>
      <c r="AQ25" s="577"/>
      <c r="AR25" s="454"/>
      <c r="AS25" s="416"/>
      <c r="AT25" s="452"/>
      <c r="AU25" s="415"/>
      <c r="AV25" s="415"/>
      <c r="AW25" s="248" t="str">
        <f>+AW24</f>
        <v>Producción de información estructural</v>
      </c>
      <c r="AX25" s="132" t="s">
        <v>227</v>
      </c>
      <c r="AY25" s="250">
        <v>25000000</v>
      </c>
      <c r="AZ25" s="250">
        <v>25000000</v>
      </c>
      <c r="BA25" s="250">
        <v>25000000</v>
      </c>
    </row>
    <row r="26" spans="2:53" ht="129" customHeight="1" x14ac:dyDescent="0.3">
      <c r="B26" s="369"/>
      <c r="C26" s="204" t="s">
        <v>467</v>
      </c>
      <c r="D26" s="204" t="s">
        <v>503</v>
      </c>
      <c r="E26" s="204" t="s">
        <v>38</v>
      </c>
      <c r="F26" s="204" t="s">
        <v>322</v>
      </c>
      <c r="G26" s="125" t="s">
        <v>359</v>
      </c>
      <c r="H26" s="126">
        <v>1</v>
      </c>
      <c r="I26" s="127" t="s">
        <v>504</v>
      </c>
      <c r="J26" s="116" t="s">
        <v>296</v>
      </c>
      <c r="K26" s="142" t="s">
        <v>505</v>
      </c>
      <c r="L26" s="143" t="s">
        <v>506</v>
      </c>
      <c r="M26" s="138" t="s">
        <v>401</v>
      </c>
      <c r="N26" s="128" t="s">
        <v>507</v>
      </c>
      <c r="O26" s="115" t="str">
        <f>+VLOOKUP(G26,[3]PEI_DANE!$F$2:$I$52,4,FALSE)</f>
        <v>PES_6</v>
      </c>
      <c r="Q26" s="160">
        <v>0.15</v>
      </c>
      <c r="R26" s="159" t="s">
        <v>508</v>
      </c>
      <c r="S26" s="212" t="s">
        <v>509</v>
      </c>
      <c r="T26" s="114" t="s">
        <v>183</v>
      </c>
      <c r="U26" s="151">
        <v>9312000</v>
      </c>
      <c r="V26" s="105" t="s">
        <v>298</v>
      </c>
      <c r="W26" s="105" t="s">
        <v>484</v>
      </c>
      <c r="X26" s="105" t="s">
        <v>484</v>
      </c>
      <c r="Y26" s="105" t="s">
        <v>484</v>
      </c>
      <c r="AA26" s="160">
        <v>0.25</v>
      </c>
      <c r="AB26" s="159" t="s">
        <v>510</v>
      </c>
      <c r="AC26" s="157" t="s">
        <v>511</v>
      </c>
      <c r="AD26" s="105" t="s">
        <v>183</v>
      </c>
      <c r="AE26" s="151">
        <v>40000000</v>
      </c>
      <c r="AF26" s="151">
        <v>40000000</v>
      </c>
      <c r="AG26" s="105" t="s">
        <v>298</v>
      </c>
      <c r="AH26" s="105" t="s">
        <v>298</v>
      </c>
      <c r="AI26" s="172">
        <v>0</v>
      </c>
      <c r="AJ26" s="172">
        <v>0</v>
      </c>
      <c r="AK26" s="172">
        <v>0</v>
      </c>
      <c r="AL26" s="84"/>
      <c r="AM26" s="84"/>
      <c r="AN26" s="160">
        <v>0.76</v>
      </c>
      <c r="AO26" s="159" t="s">
        <v>774</v>
      </c>
      <c r="AP26" s="159" t="s">
        <v>775</v>
      </c>
      <c r="AQ26" s="576">
        <v>0.8</v>
      </c>
      <c r="AR26" s="202" t="s">
        <v>816</v>
      </c>
      <c r="AS26" s="212" t="s">
        <v>512</v>
      </c>
      <c r="AT26" s="105" t="s">
        <v>183</v>
      </c>
      <c r="AU26" s="151">
        <v>11050444.800000001</v>
      </c>
      <c r="AV26" s="151">
        <v>11050444.800000001</v>
      </c>
      <c r="AW26" s="248" t="s">
        <v>754</v>
      </c>
      <c r="AX26" s="132" t="s">
        <v>180</v>
      </c>
      <c r="AY26" s="250">
        <v>4975352</v>
      </c>
      <c r="AZ26" s="250">
        <v>4975352</v>
      </c>
      <c r="BA26" s="250">
        <v>4975352</v>
      </c>
    </row>
    <row r="27" spans="2:53" ht="166.5" customHeight="1" x14ac:dyDescent="0.3">
      <c r="B27" s="369"/>
      <c r="C27" s="204" t="s">
        <v>467</v>
      </c>
      <c r="D27" s="204" t="s">
        <v>503</v>
      </c>
      <c r="E27" s="204" t="s">
        <v>38</v>
      </c>
      <c r="F27" s="204" t="s">
        <v>322</v>
      </c>
      <c r="G27" s="125" t="s">
        <v>360</v>
      </c>
      <c r="H27" s="125">
        <v>4</v>
      </c>
      <c r="I27" s="128" t="s">
        <v>513</v>
      </c>
      <c r="J27" s="117" t="s">
        <v>311</v>
      </c>
      <c r="K27" s="142" t="s">
        <v>514</v>
      </c>
      <c r="L27" s="142" t="s">
        <v>515</v>
      </c>
      <c r="M27" s="139" t="s">
        <v>440</v>
      </c>
      <c r="N27" s="128" t="s">
        <v>516</v>
      </c>
      <c r="O27" s="115" t="str">
        <f>+VLOOKUP(G27,[3]PEI_DANE!$F$2:$I$52,4,FALSE)</f>
        <v>PES_17</v>
      </c>
      <c r="Q27" s="161">
        <v>1</v>
      </c>
      <c r="R27" s="156" t="s">
        <v>517</v>
      </c>
      <c r="S27" s="212" t="s">
        <v>518</v>
      </c>
      <c r="T27" s="114" t="s">
        <v>183</v>
      </c>
      <c r="U27" s="151">
        <v>174312618</v>
      </c>
      <c r="V27" s="224" t="s">
        <v>519</v>
      </c>
      <c r="W27" s="227" t="s">
        <v>828</v>
      </c>
      <c r="X27" s="229">
        <v>246665200</v>
      </c>
      <c r="Y27" s="229">
        <v>246665200</v>
      </c>
      <c r="AA27" s="161">
        <v>2</v>
      </c>
      <c r="AB27" s="156" t="s">
        <v>521</v>
      </c>
      <c r="AC27" s="157" t="s">
        <v>522</v>
      </c>
      <c r="AD27" s="105" t="s">
        <v>183</v>
      </c>
      <c r="AE27" s="151">
        <v>24249014.399999999</v>
      </c>
      <c r="AF27" s="151">
        <v>24249014.399999999</v>
      </c>
      <c r="AG27" s="123" t="s">
        <v>285</v>
      </c>
      <c r="AH27" s="123" t="s">
        <v>329</v>
      </c>
      <c r="AI27" s="170">
        <v>7700000</v>
      </c>
      <c r="AJ27" s="170">
        <v>7700000</v>
      </c>
      <c r="AK27" s="170">
        <v>7700000</v>
      </c>
      <c r="AL27" s="85"/>
      <c r="AM27" s="84"/>
      <c r="AN27" s="161">
        <v>3</v>
      </c>
      <c r="AO27" s="156" t="s">
        <v>523</v>
      </c>
      <c r="AP27" s="159" t="s">
        <v>524</v>
      </c>
      <c r="AQ27" s="578" t="s">
        <v>525</v>
      </c>
      <c r="AR27" s="202" t="s">
        <v>816</v>
      </c>
      <c r="AS27" s="212" t="s">
        <v>522</v>
      </c>
      <c r="AT27" s="105" t="s">
        <v>183</v>
      </c>
      <c r="AU27" s="151">
        <v>58014835.200000003</v>
      </c>
      <c r="AV27" s="151">
        <v>58014835.200000003</v>
      </c>
      <c r="AW27" s="248" t="s">
        <v>754</v>
      </c>
      <c r="AX27" s="132" t="s">
        <v>180</v>
      </c>
      <c r="AY27" s="250">
        <v>4975352</v>
      </c>
      <c r="AZ27" s="250">
        <v>4975352</v>
      </c>
      <c r="BA27" s="250">
        <v>4975352</v>
      </c>
    </row>
    <row r="28" spans="2:53" ht="78.599999999999994" customHeight="1" x14ac:dyDescent="0.3">
      <c r="B28" s="369"/>
      <c r="C28" s="392" t="s">
        <v>320</v>
      </c>
      <c r="D28" s="392" t="s">
        <v>178</v>
      </c>
      <c r="E28" s="392" t="s">
        <v>178</v>
      </c>
      <c r="F28" s="392" t="s">
        <v>178</v>
      </c>
      <c r="G28" s="400" t="s">
        <v>361</v>
      </c>
      <c r="H28" s="399">
        <v>1</v>
      </c>
      <c r="I28" s="401" t="s">
        <v>526</v>
      </c>
      <c r="J28" s="402" t="s">
        <v>296</v>
      </c>
      <c r="K28" s="397" t="s">
        <v>527</v>
      </c>
      <c r="L28" s="397" t="s">
        <v>528</v>
      </c>
      <c r="M28" s="412" t="s">
        <v>401</v>
      </c>
      <c r="N28" s="401" t="s">
        <v>494</v>
      </c>
      <c r="O28" s="393" t="str">
        <f>+VLOOKUP(G28,[3]PEI_DANE!$F$2:$I$52,4,FALSE)</f>
        <v>PES_18</v>
      </c>
      <c r="Q28" s="414">
        <v>0</v>
      </c>
      <c r="R28" s="438" t="s">
        <v>529</v>
      </c>
      <c r="S28" s="416" t="s">
        <v>530</v>
      </c>
      <c r="T28" s="359" t="s">
        <v>183</v>
      </c>
      <c r="U28" s="415">
        <v>12300536</v>
      </c>
      <c r="V28" s="262" t="s">
        <v>298</v>
      </c>
      <c r="W28" s="262" t="s">
        <v>298</v>
      </c>
      <c r="X28" s="342">
        <v>0</v>
      </c>
      <c r="Y28" s="342">
        <v>0</v>
      </c>
      <c r="AA28" s="414">
        <v>0.4</v>
      </c>
      <c r="AB28" s="438" t="s">
        <v>531</v>
      </c>
      <c r="AC28" s="416" t="s">
        <v>532</v>
      </c>
      <c r="AD28" s="359" t="s">
        <v>183</v>
      </c>
      <c r="AE28" s="415">
        <v>19911624</v>
      </c>
      <c r="AF28" s="415">
        <v>19911624</v>
      </c>
      <c r="AG28" s="268" t="s">
        <v>286</v>
      </c>
      <c r="AH28" s="290" t="s">
        <v>330</v>
      </c>
      <c r="AI28" s="294">
        <v>242014666</v>
      </c>
      <c r="AJ28" s="287">
        <v>242014666</v>
      </c>
      <c r="AK28" s="287">
        <v>217499666</v>
      </c>
      <c r="AL28" s="85"/>
      <c r="AM28" s="85"/>
      <c r="AN28" s="414">
        <v>1</v>
      </c>
      <c r="AO28" s="438" t="s">
        <v>533</v>
      </c>
      <c r="AP28" s="438" t="s">
        <v>534</v>
      </c>
      <c r="AQ28" s="577">
        <v>1</v>
      </c>
      <c r="AR28" s="449" t="s">
        <v>817</v>
      </c>
      <c r="AS28" s="416" t="s">
        <v>535</v>
      </c>
      <c r="AT28" s="359" t="s">
        <v>183</v>
      </c>
      <c r="AU28" s="415">
        <v>198860592</v>
      </c>
      <c r="AV28" s="415">
        <v>198860592</v>
      </c>
      <c r="AW28" s="248" t="s">
        <v>754</v>
      </c>
      <c r="AX28" s="132" t="s">
        <v>329</v>
      </c>
      <c r="AY28" s="250">
        <v>53005769.868000001</v>
      </c>
      <c r="AZ28" s="250">
        <v>53005769.934</v>
      </c>
      <c r="BA28" s="250">
        <v>51635439.800000004</v>
      </c>
    </row>
    <row r="29" spans="2:53" ht="78.599999999999994" customHeight="1" x14ac:dyDescent="0.3">
      <c r="B29" s="369"/>
      <c r="C29" s="392"/>
      <c r="D29" s="392"/>
      <c r="E29" s="392"/>
      <c r="F29" s="392"/>
      <c r="G29" s="400"/>
      <c r="H29" s="399"/>
      <c r="I29" s="401"/>
      <c r="J29" s="402"/>
      <c r="K29" s="397"/>
      <c r="L29" s="397"/>
      <c r="M29" s="412"/>
      <c r="N29" s="401"/>
      <c r="O29" s="393"/>
      <c r="Q29" s="414"/>
      <c r="R29" s="438"/>
      <c r="S29" s="416"/>
      <c r="T29" s="359"/>
      <c r="U29" s="415"/>
      <c r="V29" s="263"/>
      <c r="W29" s="263"/>
      <c r="X29" s="343"/>
      <c r="Y29" s="343"/>
      <c r="AA29" s="414"/>
      <c r="AB29" s="438"/>
      <c r="AC29" s="416"/>
      <c r="AD29" s="359"/>
      <c r="AE29" s="415"/>
      <c r="AF29" s="415"/>
      <c r="AG29" s="269"/>
      <c r="AH29" s="320"/>
      <c r="AI29" s="295"/>
      <c r="AJ29" s="288"/>
      <c r="AK29" s="288"/>
      <c r="AL29" s="85"/>
      <c r="AM29" s="85"/>
      <c r="AN29" s="414"/>
      <c r="AO29" s="438"/>
      <c r="AP29" s="438"/>
      <c r="AQ29" s="577"/>
      <c r="AR29" s="450"/>
      <c r="AS29" s="416"/>
      <c r="AT29" s="359"/>
      <c r="AU29" s="415"/>
      <c r="AV29" s="415"/>
      <c r="AW29" s="248" t="str">
        <f>+AW28</f>
        <v>Producción de información Estadística analizada</v>
      </c>
      <c r="AX29" s="132" t="s">
        <v>227</v>
      </c>
      <c r="AY29" s="250">
        <v>93040199.995999992</v>
      </c>
      <c r="AZ29" s="250">
        <v>93040199.599999994</v>
      </c>
      <c r="BA29" s="250">
        <v>84937233</v>
      </c>
    </row>
    <row r="30" spans="2:53" ht="78.599999999999994" customHeight="1" x14ac:dyDescent="0.3">
      <c r="B30" s="369"/>
      <c r="C30" s="392"/>
      <c r="D30" s="392"/>
      <c r="E30" s="392"/>
      <c r="F30" s="392"/>
      <c r="G30" s="400"/>
      <c r="H30" s="399"/>
      <c r="I30" s="401"/>
      <c r="J30" s="402"/>
      <c r="K30" s="397"/>
      <c r="L30" s="397"/>
      <c r="M30" s="412"/>
      <c r="N30" s="401"/>
      <c r="O30" s="393"/>
      <c r="Q30" s="414"/>
      <c r="R30" s="438"/>
      <c r="S30" s="416"/>
      <c r="T30" s="359"/>
      <c r="U30" s="415"/>
      <c r="V30" s="263"/>
      <c r="W30" s="263"/>
      <c r="X30" s="343"/>
      <c r="Y30" s="343"/>
      <c r="AA30" s="414"/>
      <c r="AB30" s="438"/>
      <c r="AC30" s="416"/>
      <c r="AD30" s="359"/>
      <c r="AE30" s="415"/>
      <c r="AF30" s="415"/>
      <c r="AG30" s="269"/>
      <c r="AH30" s="320"/>
      <c r="AI30" s="295"/>
      <c r="AJ30" s="288"/>
      <c r="AK30" s="288"/>
      <c r="AL30" s="85"/>
      <c r="AM30" s="85"/>
      <c r="AN30" s="414"/>
      <c r="AO30" s="438"/>
      <c r="AP30" s="438"/>
      <c r="AQ30" s="577"/>
      <c r="AR30" s="450"/>
      <c r="AS30" s="416"/>
      <c r="AT30" s="359"/>
      <c r="AU30" s="415"/>
      <c r="AV30" s="415"/>
      <c r="AW30" s="248" t="s">
        <v>755</v>
      </c>
      <c r="AX30" s="132" t="s">
        <v>303</v>
      </c>
      <c r="AY30" s="250">
        <v>73810000</v>
      </c>
      <c r="AZ30" s="250">
        <v>73810000</v>
      </c>
      <c r="BA30" s="250">
        <v>67100000</v>
      </c>
    </row>
    <row r="31" spans="2:53" ht="78.599999999999994" customHeight="1" x14ac:dyDescent="0.3">
      <c r="B31" s="369"/>
      <c r="C31" s="392"/>
      <c r="D31" s="392"/>
      <c r="E31" s="392"/>
      <c r="F31" s="392"/>
      <c r="G31" s="400"/>
      <c r="H31" s="399"/>
      <c r="I31" s="401"/>
      <c r="J31" s="402"/>
      <c r="K31" s="397"/>
      <c r="L31" s="397"/>
      <c r="M31" s="412"/>
      <c r="N31" s="401"/>
      <c r="O31" s="393"/>
      <c r="Q31" s="414"/>
      <c r="R31" s="438"/>
      <c r="S31" s="416"/>
      <c r="T31" s="359"/>
      <c r="U31" s="415"/>
      <c r="V31" s="264"/>
      <c r="W31" s="264"/>
      <c r="X31" s="344"/>
      <c r="Y31" s="344"/>
      <c r="AA31" s="414"/>
      <c r="AB31" s="438"/>
      <c r="AC31" s="416"/>
      <c r="AD31" s="359"/>
      <c r="AE31" s="415"/>
      <c r="AF31" s="415"/>
      <c r="AG31" s="270"/>
      <c r="AH31" s="291"/>
      <c r="AI31" s="296"/>
      <c r="AJ31" s="289"/>
      <c r="AK31" s="289"/>
      <c r="AL31" s="85"/>
      <c r="AM31" s="85"/>
      <c r="AN31" s="414"/>
      <c r="AO31" s="438"/>
      <c r="AP31" s="438"/>
      <c r="AQ31" s="577"/>
      <c r="AR31" s="451"/>
      <c r="AS31" s="416"/>
      <c r="AT31" s="359"/>
      <c r="AU31" s="415"/>
      <c r="AV31" s="415"/>
      <c r="AW31" s="248" t="str">
        <f>+AW30</f>
        <v>Producción de información estructural</v>
      </c>
      <c r="AX31" s="132" t="s">
        <v>341</v>
      </c>
      <c r="AY31" s="250">
        <v>92133333.335000008</v>
      </c>
      <c r="AZ31" s="250">
        <v>92133333.5</v>
      </c>
      <c r="BA31" s="250">
        <v>85133333.5</v>
      </c>
    </row>
    <row r="32" spans="2:53" ht="130.5" customHeight="1" x14ac:dyDescent="0.3">
      <c r="B32" s="369"/>
      <c r="C32" s="204" t="s">
        <v>320</v>
      </c>
      <c r="D32" s="204" t="s">
        <v>178</v>
      </c>
      <c r="E32" s="204" t="s">
        <v>178</v>
      </c>
      <c r="F32" s="204" t="s">
        <v>178</v>
      </c>
      <c r="G32" s="125" t="s">
        <v>362</v>
      </c>
      <c r="H32" s="125">
        <v>4</v>
      </c>
      <c r="I32" s="127" t="s">
        <v>536</v>
      </c>
      <c r="J32" s="116" t="s">
        <v>296</v>
      </c>
      <c r="K32" s="143" t="s">
        <v>537</v>
      </c>
      <c r="L32" s="143" t="s">
        <v>538</v>
      </c>
      <c r="M32" s="138" t="s">
        <v>440</v>
      </c>
      <c r="N32" s="127" t="s">
        <v>539</v>
      </c>
      <c r="O32" s="115" t="str">
        <f>+VLOOKUP(G32,[3]PEI_DANE!$F$2:$I$52,4,FALSE)</f>
        <v>PES_19</v>
      </c>
      <c r="Q32" s="162">
        <v>2</v>
      </c>
      <c r="R32" s="159" t="s">
        <v>540</v>
      </c>
      <c r="S32" s="221" t="s">
        <v>795</v>
      </c>
      <c r="T32" s="114" t="s">
        <v>183</v>
      </c>
      <c r="U32" s="151">
        <v>20000000</v>
      </c>
      <c r="V32" s="123" t="s">
        <v>405</v>
      </c>
      <c r="W32" s="105" t="s">
        <v>541</v>
      </c>
      <c r="X32" s="151">
        <v>104671234</v>
      </c>
      <c r="Y32" s="151">
        <v>104671234</v>
      </c>
      <c r="AA32" s="162">
        <v>4</v>
      </c>
      <c r="AB32" s="159" t="s">
        <v>789</v>
      </c>
      <c r="AC32" s="154" t="s">
        <v>542</v>
      </c>
      <c r="AD32" s="114" t="s">
        <v>183</v>
      </c>
      <c r="AE32" s="151">
        <v>18624000</v>
      </c>
      <c r="AF32" s="151">
        <v>18624000</v>
      </c>
      <c r="AG32" s="113" t="s">
        <v>285</v>
      </c>
      <c r="AH32" s="171" t="s">
        <v>227</v>
      </c>
      <c r="AI32" s="234">
        <v>287613729.99333298</v>
      </c>
      <c r="AJ32" s="234">
        <v>280671779.67000002</v>
      </c>
      <c r="AK32" s="234">
        <v>254560474.66999999</v>
      </c>
      <c r="AL32" s="93"/>
      <c r="AM32" s="93"/>
      <c r="AN32" s="162">
        <v>4</v>
      </c>
      <c r="AO32" s="159" t="s">
        <v>804</v>
      </c>
      <c r="AP32" s="181" t="s">
        <v>543</v>
      </c>
      <c r="AQ32" s="578">
        <v>4</v>
      </c>
      <c r="AR32" s="205" t="s">
        <v>817</v>
      </c>
      <c r="AS32" s="221" t="s">
        <v>544</v>
      </c>
      <c r="AT32" s="114" t="s">
        <v>749</v>
      </c>
      <c r="AU32" s="180">
        <v>0</v>
      </c>
      <c r="AV32" s="180">
        <v>0</v>
      </c>
      <c r="AW32" s="248" t="s">
        <v>298</v>
      </c>
      <c r="AX32" s="132" t="s">
        <v>298</v>
      </c>
      <c r="AY32" s="250">
        <v>0</v>
      </c>
      <c r="AZ32" s="250">
        <v>0</v>
      </c>
      <c r="BA32" s="250">
        <v>0</v>
      </c>
    </row>
    <row r="33" spans="2:53" ht="78.599999999999994" customHeight="1" x14ac:dyDescent="0.3">
      <c r="B33" s="369"/>
      <c r="C33" s="392" t="s">
        <v>467</v>
      </c>
      <c r="D33" s="392" t="s">
        <v>545</v>
      </c>
      <c r="E33" s="392" t="s">
        <v>38</v>
      </c>
      <c r="F33" s="392" t="s">
        <v>309</v>
      </c>
      <c r="G33" s="400" t="s">
        <v>364</v>
      </c>
      <c r="H33" s="399">
        <v>1</v>
      </c>
      <c r="I33" s="394" t="s">
        <v>546</v>
      </c>
      <c r="J33" s="398" t="s">
        <v>311</v>
      </c>
      <c r="K33" s="396" t="s">
        <v>547</v>
      </c>
      <c r="L33" s="396" t="s">
        <v>548</v>
      </c>
      <c r="M33" s="395" t="s">
        <v>401</v>
      </c>
      <c r="N33" s="394" t="s">
        <v>56</v>
      </c>
      <c r="O33" s="393" t="str">
        <f>+VLOOKUP(G33,[3]PEI_DANE!$F$2:$I$52,4,FALSE)</f>
        <v>PES_7</v>
      </c>
      <c r="Q33" s="363">
        <v>0.14000000000000001</v>
      </c>
      <c r="R33" s="448" t="s">
        <v>549</v>
      </c>
      <c r="S33" s="447" t="s">
        <v>550</v>
      </c>
      <c r="T33" s="446" t="s">
        <v>183</v>
      </c>
      <c r="U33" s="415">
        <v>113089205.90000001</v>
      </c>
      <c r="V33" s="268" t="s">
        <v>551</v>
      </c>
      <c r="W33" s="268" t="s">
        <v>829</v>
      </c>
      <c r="X33" s="322">
        <v>3174476361</v>
      </c>
      <c r="Y33" s="322">
        <v>3137584379.02</v>
      </c>
      <c r="AA33" s="363">
        <v>0.55000000000000004</v>
      </c>
      <c r="AB33" s="448" t="s">
        <v>552</v>
      </c>
      <c r="AC33" s="487" t="s">
        <v>553</v>
      </c>
      <c r="AD33" s="446" t="s">
        <v>183</v>
      </c>
      <c r="AE33" s="415">
        <v>226178411.80000001</v>
      </c>
      <c r="AF33" s="415">
        <v>226178411.80000001</v>
      </c>
      <c r="AG33" s="268" t="s">
        <v>286</v>
      </c>
      <c r="AH33" s="297" t="s">
        <v>302</v>
      </c>
      <c r="AI33" s="279">
        <v>1549088000</v>
      </c>
      <c r="AJ33" s="279">
        <v>1536618099.3399999</v>
      </c>
      <c r="AK33" s="279">
        <v>1445904099.3399999</v>
      </c>
      <c r="AL33" s="93"/>
      <c r="AM33" s="93"/>
      <c r="AN33" s="363">
        <v>0.8</v>
      </c>
      <c r="AO33" s="448" t="s">
        <v>554</v>
      </c>
      <c r="AP33" s="448" t="s">
        <v>555</v>
      </c>
      <c r="AQ33" s="577">
        <v>0.85</v>
      </c>
      <c r="AR33" s="443" t="s">
        <v>816</v>
      </c>
      <c r="AS33" s="447" t="s">
        <v>556</v>
      </c>
      <c r="AT33" s="446" t="s">
        <v>183</v>
      </c>
      <c r="AU33" s="415">
        <v>278133711</v>
      </c>
      <c r="AV33" s="415">
        <v>278133711</v>
      </c>
      <c r="AW33" s="248" t="s">
        <v>755</v>
      </c>
      <c r="AX33" s="132" t="s">
        <v>252</v>
      </c>
      <c r="AY33" s="250">
        <v>12051338216.000002</v>
      </c>
      <c r="AZ33" s="250">
        <v>11888074460.290001</v>
      </c>
      <c r="BA33" s="250">
        <v>10937012951.455397</v>
      </c>
    </row>
    <row r="34" spans="2:53" ht="78.599999999999994" customHeight="1" x14ac:dyDescent="0.3">
      <c r="B34" s="369"/>
      <c r="C34" s="392"/>
      <c r="D34" s="392"/>
      <c r="E34" s="392"/>
      <c r="F34" s="392"/>
      <c r="G34" s="400"/>
      <c r="H34" s="399"/>
      <c r="I34" s="394"/>
      <c r="J34" s="398"/>
      <c r="K34" s="396"/>
      <c r="L34" s="396"/>
      <c r="M34" s="395"/>
      <c r="N34" s="394"/>
      <c r="O34" s="393"/>
      <c r="Q34" s="363"/>
      <c r="R34" s="448"/>
      <c r="S34" s="447"/>
      <c r="T34" s="446"/>
      <c r="U34" s="415"/>
      <c r="V34" s="269"/>
      <c r="W34" s="269"/>
      <c r="X34" s="334"/>
      <c r="Y34" s="334"/>
      <c r="AA34" s="363"/>
      <c r="AB34" s="448"/>
      <c r="AC34" s="487"/>
      <c r="AD34" s="446"/>
      <c r="AE34" s="415"/>
      <c r="AF34" s="415"/>
      <c r="AG34" s="269"/>
      <c r="AH34" s="297"/>
      <c r="AI34" s="280"/>
      <c r="AJ34" s="298"/>
      <c r="AK34" s="298"/>
      <c r="AL34" s="93"/>
      <c r="AM34" s="93"/>
      <c r="AN34" s="363"/>
      <c r="AO34" s="448"/>
      <c r="AP34" s="448"/>
      <c r="AQ34" s="577"/>
      <c r="AR34" s="444"/>
      <c r="AS34" s="447"/>
      <c r="AT34" s="446"/>
      <c r="AU34" s="415"/>
      <c r="AV34" s="415"/>
      <c r="AW34" s="248" t="str">
        <f t="shared" ref="AW34:AW37" si="2">+AW33</f>
        <v>Producción de información estructural</v>
      </c>
      <c r="AX34" s="132" t="s">
        <v>302</v>
      </c>
      <c r="AY34" s="250">
        <v>995610567</v>
      </c>
      <c r="AZ34" s="250">
        <v>995610566.65999997</v>
      </c>
      <c r="BA34" s="250">
        <v>992647566.66000009</v>
      </c>
    </row>
    <row r="35" spans="2:53" ht="78.599999999999994" customHeight="1" x14ac:dyDescent="0.3">
      <c r="B35" s="369"/>
      <c r="C35" s="392"/>
      <c r="D35" s="392"/>
      <c r="E35" s="392"/>
      <c r="F35" s="392"/>
      <c r="G35" s="400"/>
      <c r="H35" s="399"/>
      <c r="I35" s="394"/>
      <c r="J35" s="398"/>
      <c r="K35" s="396"/>
      <c r="L35" s="396"/>
      <c r="M35" s="395"/>
      <c r="N35" s="394"/>
      <c r="O35" s="393"/>
      <c r="Q35" s="363"/>
      <c r="R35" s="448"/>
      <c r="S35" s="447"/>
      <c r="T35" s="446"/>
      <c r="U35" s="415"/>
      <c r="V35" s="269"/>
      <c r="W35" s="269"/>
      <c r="X35" s="334"/>
      <c r="Y35" s="334"/>
      <c r="AA35" s="363"/>
      <c r="AB35" s="448"/>
      <c r="AC35" s="487"/>
      <c r="AD35" s="446"/>
      <c r="AE35" s="415"/>
      <c r="AF35" s="415"/>
      <c r="AG35" s="269"/>
      <c r="AH35" s="297" t="s">
        <v>301</v>
      </c>
      <c r="AI35" s="279">
        <v>1064868333.67</v>
      </c>
      <c r="AJ35" s="279">
        <v>1014070685.67</v>
      </c>
      <c r="AK35" s="279">
        <v>918644091.66999996</v>
      </c>
      <c r="AL35" s="93"/>
      <c r="AM35" s="93"/>
      <c r="AN35" s="363"/>
      <c r="AO35" s="448"/>
      <c r="AP35" s="448"/>
      <c r="AQ35" s="577"/>
      <c r="AR35" s="444"/>
      <c r="AS35" s="447"/>
      <c r="AT35" s="446"/>
      <c r="AU35" s="415"/>
      <c r="AV35" s="415"/>
      <c r="AW35" s="248" t="str">
        <f t="shared" si="2"/>
        <v>Producción de información estructural</v>
      </c>
      <c r="AX35" s="132" t="s">
        <v>303</v>
      </c>
      <c r="AY35" s="250">
        <v>577780988.51999998</v>
      </c>
      <c r="AZ35" s="250">
        <v>577780988.20000005</v>
      </c>
      <c r="BA35" s="250">
        <v>564625153.80000007</v>
      </c>
    </row>
    <row r="36" spans="2:53" ht="78.599999999999994" customHeight="1" x14ac:dyDescent="0.3">
      <c r="B36" s="369"/>
      <c r="C36" s="392"/>
      <c r="D36" s="392"/>
      <c r="E36" s="392"/>
      <c r="F36" s="392"/>
      <c r="G36" s="400"/>
      <c r="H36" s="399"/>
      <c r="I36" s="394"/>
      <c r="J36" s="398"/>
      <c r="K36" s="396"/>
      <c r="L36" s="396"/>
      <c r="M36" s="395"/>
      <c r="N36" s="394"/>
      <c r="O36" s="393"/>
      <c r="Q36" s="363"/>
      <c r="R36" s="448"/>
      <c r="S36" s="447"/>
      <c r="T36" s="446"/>
      <c r="U36" s="415"/>
      <c r="V36" s="269"/>
      <c r="W36" s="269"/>
      <c r="X36" s="334"/>
      <c r="Y36" s="334"/>
      <c r="AA36" s="363"/>
      <c r="AB36" s="448"/>
      <c r="AC36" s="487"/>
      <c r="AD36" s="446"/>
      <c r="AE36" s="415"/>
      <c r="AF36" s="415"/>
      <c r="AG36" s="269"/>
      <c r="AH36" s="297"/>
      <c r="AI36" s="280"/>
      <c r="AJ36" s="280"/>
      <c r="AK36" s="280"/>
      <c r="AL36" s="93"/>
      <c r="AM36" s="93"/>
      <c r="AN36" s="363"/>
      <c r="AO36" s="448"/>
      <c r="AP36" s="448"/>
      <c r="AQ36" s="577"/>
      <c r="AR36" s="444"/>
      <c r="AS36" s="447"/>
      <c r="AT36" s="446"/>
      <c r="AU36" s="415"/>
      <c r="AV36" s="415"/>
      <c r="AW36" s="248" t="str">
        <f t="shared" si="2"/>
        <v>Producción de información estructural</v>
      </c>
      <c r="AX36" s="132" t="s">
        <v>227</v>
      </c>
      <c r="AY36" s="250">
        <v>80855000</v>
      </c>
      <c r="AZ36" s="250">
        <v>80855000</v>
      </c>
      <c r="BA36" s="250">
        <v>73130000</v>
      </c>
    </row>
    <row r="37" spans="2:53" ht="78.599999999999994" customHeight="1" x14ac:dyDescent="0.3">
      <c r="B37" s="369"/>
      <c r="C37" s="392"/>
      <c r="D37" s="392"/>
      <c r="E37" s="392"/>
      <c r="F37" s="392"/>
      <c r="G37" s="400"/>
      <c r="H37" s="399"/>
      <c r="I37" s="394"/>
      <c r="J37" s="398"/>
      <c r="K37" s="396"/>
      <c r="L37" s="396"/>
      <c r="M37" s="395"/>
      <c r="N37" s="394"/>
      <c r="O37" s="393"/>
      <c r="Q37" s="363"/>
      <c r="R37" s="448"/>
      <c r="S37" s="447"/>
      <c r="T37" s="446"/>
      <c r="U37" s="415"/>
      <c r="V37" s="270"/>
      <c r="W37" s="270"/>
      <c r="X37" s="323"/>
      <c r="Y37" s="323"/>
      <c r="AA37" s="363"/>
      <c r="AB37" s="448"/>
      <c r="AC37" s="487"/>
      <c r="AD37" s="446"/>
      <c r="AE37" s="415"/>
      <c r="AF37" s="415"/>
      <c r="AG37" s="270"/>
      <c r="AH37" s="225" t="s">
        <v>252</v>
      </c>
      <c r="AI37" s="235">
        <v>231429142016.32101</v>
      </c>
      <c r="AJ37" s="235">
        <v>217971463991.43301</v>
      </c>
      <c r="AK37" s="235">
        <v>137764883584.22</v>
      </c>
      <c r="AL37" s="93"/>
      <c r="AM37" s="93"/>
      <c r="AN37" s="363"/>
      <c r="AO37" s="448"/>
      <c r="AP37" s="448"/>
      <c r="AQ37" s="577"/>
      <c r="AR37" s="445"/>
      <c r="AS37" s="447"/>
      <c r="AT37" s="446"/>
      <c r="AU37" s="415"/>
      <c r="AV37" s="415"/>
      <c r="AW37" s="248" t="str">
        <f t="shared" si="2"/>
        <v>Producción de información estructural</v>
      </c>
      <c r="AX37" s="132" t="s">
        <v>339</v>
      </c>
      <c r="AY37" s="250">
        <v>7265637991</v>
      </c>
      <c r="AZ37" s="250">
        <v>7191771068.2300005</v>
      </c>
      <c r="BA37" s="250">
        <v>6533777970.9000006</v>
      </c>
    </row>
    <row r="38" spans="2:53" ht="78.599999999999994" customHeight="1" x14ac:dyDescent="0.3">
      <c r="B38" s="369"/>
      <c r="C38" s="392" t="s">
        <v>307</v>
      </c>
      <c r="D38" s="392" t="s">
        <v>178</v>
      </c>
      <c r="E38" s="392" t="s">
        <v>348</v>
      </c>
      <c r="F38" s="392" t="s">
        <v>344</v>
      </c>
      <c r="G38" s="400" t="s">
        <v>365</v>
      </c>
      <c r="H38" s="399">
        <v>1</v>
      </c>
      <c r="I38" s="394" t="s">
        <v>557</v>
      </c>
      <c r="J38" s="398" t="s">
        <v>311</v>
      </c>
      <c r="K38" s="397" t="s">
        <v>558</v>
      </c>
      <c r="L38" s="396" t="s">
        <v>559</v>
      </c>
      <c r="M38" s="395" t="s">
        <v>401</v>
      </c>
      <c r="N38" s="394" t="s">
        <v>170</v>
      </c>
      <c r="O38" s="393" t="str">
        <f>+VLOOKUP(G38,[3]PEI_DANE!$F$2:$I$52,4,FALSE)</f>
        <v>PES_38</v>
      </c>
      <c r="Q38" s="439">
        <v>0.25</v>
      </c>
      <c r="R38" s="438" t="s">
        <v>796</v>
      </c>
      <c r="S38" s="442" t="s">
        <v>797</v>
      </c>
      <c r="T38" s="441" t="s">
        <v>183</v>
      </c>
      <c r="U38" s="415">
        <v>12481137</v>
      </c>
      <c r="V38" s="268" t="s">
        <v>473</v>
      </c>
      <c r="W38" s="268" t="s">
        <v>560</v>
      </c>
      <c r="X38" s="342">
        <v>13284847617</v>
      </c>
      <c r="Y38" s="342">
        <v>11675606243</v>
      </c>
      <c r="AA38" s="439">
        <v>0.65</v>
      </c>
      <c r="AB38" s="438" t="s">
        <v>561</v>
      </c>
      <c r="AC38" s="482" t="s">
        <v>562</v>
      </c>
      <c r="AD38" s="441" t="s">
        <v>183</v>
      </c>
      <c r="AE38" s="415">
        <v>24962274</v>
      </c>
      <c r="AF38" s="415">
        <v>24962274</v>
      </c>
      <c r="AG38" s="268" t="s">
        <v>285</v>
      </c>
      <c r="AH38" s="302" t="s">
        <v>227</v>
      </c>
      <c r="AI38" s="287">
        <v>40893789</v>
      </c>
      <c r="AJ38" s="287">
        <v>40893789</v>
      </c>
      <c r="AK38" s="287">
        <v>40893789</v>
      </c>
      <c r="AL38" s="93"/>
      <c r="AM38" s="93"/>
      <c r="AN38" s="439">
        <v>0.9</v>
      </c>
      <c r="AO38" s="438" t="s">
        <v>563</v>
      </c>
      <c r="AP38" s="438" t="s">
        <v>564</v>
      </c>
      <c r="AQ38" s="577">
        <v>0.92</v>
      </c>
      <c r="AR38" s="443" t="s">
        <v>816</v>
      </c>
      <c r="AS38" s="442" t="s">
        <v>565</v>
      </c>
      <c r="AT38" s="441" t="s">
        <v>183</v>
      </c>
      <c r="AU38" s="415">
        <v>229841890</v>
      </c>
      <c r="AV38" s="415">
        <v>229841890</v>
      </c>
      <c r="AW38" s="248" t="s">
        <v>754</v>
      </c>
      <c r="AX38" s="132" t="s">
        <v>329</v>
      </c>
      <c r="AY38" s="250">
        <v>154791994</v>
      </c>
      <c r="AZ38" s="250">
        <v>148897413</v>
      </c>
      <c r="BA38" s="250">
        <v>142222413</v>
      </c>
    </row>
    <row r="39" spans="2:53" ht="78.599999999999994" customHeight="1" x14ac:dyDescent="0.3">
      <c r="B39" s="369"/>
      <c r="C39" s="392"/>
      <c r="D39" s="392"/>
      <c r="E39" s="392"/>
      <c r="F39" s="392"/>
      <c r="G39" s="400"/>
      <c r="H39" s="399"/>
      <c r="I39" s="394"/>
      <c r="J39" s="398"/>
      <c r="K39" s="397"/>
      <c r="L39" s="396"/>
      <c r="M39" s="395"/>
      <c r="N39" s="394"/>
      <c r="O39" s="393"/>
      <c r="Q39" s="439"/>
      <c r="R39" s="438"/>
      <c r="S39" s="442"/>
      <c r="T39" s="441"/>
      <c r="U39" s="415"/>
      <c r="V39" s="269"/>
      <c r="W39" s="269"/>
      <c r="X39" s="343"/>
      <c r="Y39" s="343"/>
      <c r="AA39" s="439"/>
      <c r="AB39" s="438"/>
      <c r="AC39" s="482"/>
      <c r="AD39" s="441"/>
      <c r="AE39" s="415"/>
      <c r="AF39" s="415"/>
      <c r="AG39" s="269"/>
      <c r="AH39" s="303"/>
      <c r="AI39" s="288"/>
      <c r="AJ39" s="288"/>
      <c r="AK39" s="288"/>
      <c r="AL39" s="93"/>
      <c r="AM39" s="93"/>
      <c r="AN39" s="439"/>
      <c r="AO39" s="438"/>
      <c r="AP39" s="438"/>
      <c r="AQ39" s="577"/>
      <c r="AR39" s="444"/>
      <c r="AS39" s="442"/>
      <c r="AT39" s="441"/>
      <c r="AU39" s="415"/>
      <c r="AV39" s="415"/>
      <c r="AW39" s="248" t="str">
        <f t="shared" ref="AW39:AW40" si="3">+AW38</f>
        <v>Producción de información Estadística analizada</v>
      </c>
      <c r="AX39" s="132" t="s">
        <v>180</v>
      </c>
      <c r="AY39" s="250">
        <v>1763595544.9999998</v>
      </c>
      <c r="AZ39" s="250">
        <v>1701495320.3199999</v>
      </c>
      <c r="BA39" s="250">
        <v>1604110103.7090089</v>
      </c>
    </row>
    <row r="40" spans="2:53" ht="78.599999999999994" customHeight="1" x14ac:dyDescent="0.3">
      <c r="B40" s="369"/>
      <c r="C40" s="392"/>
      <c r="D40" s="392"/>
      <c r="E40" s="392"/>
      <c r="F40" s="392"/>
      <c r="G40" s="400"/>
      <c r="H40" s="399"/>
      <c r="I40" s="394"/>
      <c r="J40" s="398"/>
      <c r="K40" s="397"/>
      <c r="L40" s="396"/>
      <c r="M40" s="395"/>
      <c r="N40" s="394"/>
      <c r="O40" s="393"/>
      <c r="Q40" s="439"/>
      <c r="R40" s="438"/>
      <c r="S40" s="442"/>
      <c r="T40" s="441"/>
      <c r="U40" s="415"/>
      <c r="V40" s="269"/>
      <c r="W40" s="269"/>
      <c r="X40" s="343"/>
      <c r="Y40" s="343"/>
      <c r="AA40" s="439"/>
      <c r="AB40" s="438"/>
      <c r="AC40" s="482"/>
      <c r="AD40" s="441"/>
      <c r="AE40" s="415"/>
      <c r="AF40" s="415"/>
      <c r="AG40" s="269"/>
      <c r="AH40" s="303"/>
      <c r="AI40" s="288"/>
      <c r="AJ40" s="288"/>
      <c r="AK40" s="288"/>
      <c r="AL40" s="93"/>
      <c r="AM40" s="93"/>
      <c r="AN40" s="439"/>
      <c r="AO40" s="438"/>
      <c r="AP40" s="438"/>
      <c r="AQ40" s="577"/>
      <c r="AR40" s="444"/>
      <c r="AS40" s="442"/>
      <c r="AT40" s="441"/>
      <c r="AU40" s="415"/>
      <c r="AV40" s="415"/>
      <c r="AW40" s="248" t="str">
        <f t="shared" si="3"/>
        <v>Producción de información Estadística analizada</v>
      </c>
      <c r="AX40" s="132" t="s">
        <v>227</v>
      </c>
      <c r="AY40" s="250">
        <v>2281326751.2535</v>
      </c>
      <c r="AZ40" s="250">
        <v>2210460193.6750002</v>
      </c>
      <c r="BA40" s="250">
        <v>1850248998.0659297</v>
      </c>
    </row>
    <row r="41" spans="2:53" ht="78.599999999999994" customHeight="1" x14ac:dyDescent="0.3">
      <c r="B41" s="369"/>
      <c r="C41" s="392"/>
      <c r="D41" s="392"/>
      <c r="E41" s="392"/>
      <c r="F41" s="392"/>
      <c r="G41" s="400"/>
      <c r="H41" s="399"/>
      <c r="I41" s="394"/>
      <c r="J41" s="398"/>
      <c r="K41" s="397"/>
      <c r="L41" s="396"/>
      <c r="M41" s="395"/>
      <c r="N41" s="394"/>
      <c r="O41" s="393"/>
      <c r="Q41" s="439"/>
      <c r="R41" s="438"/>
      <c r="S41" s="442"/>
      <c r="T41" s="441"/>
      <c r="U41" s="415"/>
      <c r="V41" s="269"/>
      <c r="W41" s="269"/>
      <c r="X41" s="343"/>
      <c r="Y41" s="343"/>
      <c r="AA41" s="439"/>
      <c r="AB41" s="438"/>
      <c r="AC41" s="482"/>
      <c r="AD41" s="441"/>
      <c r="AE41" s="415"/>
      <c r="AF41" s="415"/>
      <c r="AG41" s="269"/>
      <c r="AH41" s="303"/>
      <c r="AI41" s="288"/>
      <c r="AJ41" s="288"/>
      <c r="AK41" s="288"/>
      <c r="AL41" s="93"/>
      <c r="AM41" s="93"/>
      <c r="AN41" s="439"/>
      <c r="AO41" s="438"/>
      <c r="AP41" s="438"/>
      <c r="AQ41" s="577"/>
      <c r="AR41" s="444"/>
      <c r="AS41" s="442"/>
      <c r="AT41" s="441"/>
      <c r="AU41" s="415"/>
      <c r="AV41" s="415"/>
      <c r="AW41" s="248" t="s">
        <v>755</v>
      </c>
      <c r="AX41" s="132" t="s">
        <v>252</v>
      </c>
      <c r="AY41" s="250">
        <v>2868168467</v>
      </c>
      <c r="AZ41" s="250">
        <v>2805528971</v>
      </c>
      <c r="BA41" s="250">
        <v>2365543104.5046034</v>
      </c>
    </row>
    <row r="42" spans="2:53" ht="78.599999999999994" customHeight="1" x14ac:dyDescent="0.3">
      <c r="B42" s="369"/>
      <c r="C42" s="392"/>
      <c r="D42" s="392"/>
      <c r="E42" s="392"/>
      <c r="F42" s="392"/>
      <c r="G42" s="400"/>
      <c r="H42" s="399"/>
      <c r="I42" s="394"/>
      <c r="J42" s="398"/>
      <c r="K42" s="397"/>
      <c r="L42" s="396"/>
      <c r="M42" s="395"/>
      <c r="N42" s="394"/>
      <c r="O42" s="393"/>
      <c r="Q42" s="439"/>
      <c r="R42" s="438"/>
      <c r="S42" s="442"/>
      <c r="T42" s="441"/>
      <c r="U42" s="415"/>
      <c r="V42" s="269"/>
      <c r="W42" s="269"/>
      <c r="X42" s="343"/>
      <c r="Y42" s="343"/>
      <c r="AA42" s="439"/>
      <c r="AB42" s="438"/>
      <c r="AC42" s="482"/>
      <c r="AD42" s="441"/>
      <c r="AE42" s="415"/>
      <c r="AF42" s="415"/>
      <c r="AG42" s="269"/>
      <c r="AH42" s="303"/>
      <c r="AI42" s="288"/>
      <c r="AJ42" s="288"/>
      <c r="AK42" s="288"/>
      <c r="AL42" s="93"/>
      <c r="AM42" s="93"/>
      <c r="AN42" s="439"/>
      <c r="AO42" s="438"/>
      <c r="AP42" s="438"/>
      <c r="AQ42" s="577"/>
      <c r="AR42" s="444"/>
      <c r="AS42" s="442"/>
      <c r="AT42" s="441"/>
      <c r="AU42" s="415"/>
      <c r="AV42" s="415"/>
      <c r="AW42" s="248" t="str">
        <f t="shared" ref="AW42:AW45" si="4">+AW41</f>
        <v>Producción de información estructural</v>
      </c>
      <c r="AX42" s="132" t="s">
        <v>302</v>
      </c>
      <c r="AY42" s="250">
        <v>204322000</v>
      </c>
      <c r="AZ42" s="250">
        <v>203581067</v>
      </c>
      <c r="BA42" s="250">
        <v>198024067</v>
      </c>
    </row>
    <row r="43" spans="2:53" ht="78.599999999999994" customHeight="1" x14ac:dyDescent="0.3">
      <c r="B43" s="369"/>
      <c r="C43" s="392"/>
      <c r="D43" s="392"/>
      <c r="E43" s="392"/>
      <c r="F43" s="392"/>
      <c r="G43" s="400"/>
      <c r="H43" s="399"/>
      <c r="I43" s="394"/>
      <c r="J43" s="398"/>
      <c r="K43" s="397"/>
      <c r="L43" s="396"/>
      <c r="M43" s="395"/>
      <c r="N43" s="394"/>
      <c r="O43" s="393"/>
      <c r="Q43" s="439"/>
      <c r="R43" s="438"/>
      <c r="S43" s="442"/>
      <c r="T43" s="441"/>
      <c r="U43" s="415"/>
      <c r="V43" s="269"/>
      <c r="W43" s="269"/>
      <c r="X43" s="343"/>
      <c r="Y43" s="343"/>
      <c r="AA43" s="439"/>
      <c r="AB43" s="438"/>
      <c r="AC43" s="482"/>
      <c r="AD43" s="441"/>
      <c r="AE43" s="415"/>
      <c r="AF43" s="415"/>
      <c r="AG43" s="269"/>
      <c r="AH43" s="303"/>
      <c r="AI43" s="288"/>
      <c r="AJ43" s="288"/>
      <c r="AK43" s="288"/>
      <c r="AL43" s="93"/>
      <c r="AM43" s="93"/>
      <c r="AN43" s="439"/>
      <c r="AO43" s="438"/>
      <c r="AP43" s="438"/>
      <c r="AQ43" s="577"/>
      <c r="AR43" s="444"/>
      <c r="AS43" s="442"/>
      <c r="AT43" s="441"/>
      <c r="AU43" s="415"/>
      <c r="AV43" s="415"/>
      <c r="AW43" s="248" t="str">
        <f t="shared" si="4"/>
        <v>Producción de información estructural</v>
      </c>
      <c r="AX43" s="132" t="s">
        <v>303</v>
      </c>
      <c r="AY43" s="250">
        <v>199627370.08000001</v>
      </c>
      <c r="AZ43" s="250">
        <v>181054841.40000001</v>
      </c>
      <c r="BA43" s="250">
        <v>164753715.59999999</v>
      </c>
    </row>
    <row r="44" spans="2:53" ht="78.599999999999994" customHeight="1" x14ac:dyDescent="0.3">
      <c r="B44" s="369"/>
      <c r="C44" s="392"/>
      <c r="D44" s="392"/>
      <c r="E44" s="392"/>
      <c r="F44" s="392"/>
      <c r="G44" s="400"/>
      <c r="H44" s="399"/>
      <c r="I44" s="394"/>
      <c r="J44" s="398"/>
      <c r="K44" s="397"/>
      <c r="L44" s="396"/>
      <c r="M44" s="395"/>
      <c r="N44" s="394"/>
      <c r="O44" s="393"/>
      <c r="Q44" s="439"/>
      <c r="R44" s="438"/>
      <c r="S44" s="442"/>
      <c r="T44" s="441"/>
      <c r="U44" s="415"/>
      <c r="V44" s="269"/>
      <c r="W44" s="269"/>
      <c r="X44" s="343"/>
      <c r="Y44" s="343"/>
      <c r="AA44" s="439"/>
      <c r="AB44" s="438"/>
      <c r="AC44" s="482"/>
      <c r="AD44" s="441"/>
      <c r="AE44" s="415"/>
      <c r="AF44" s="415"/>
      <c r="AG44" s="269"/>
      <c r="AH44" s="303"/>
      <c r="AI44" s="288"/>
      <c r="AJ44" s="288"/>
      <c r="AK44" s="288"/>
      <c r="AL44" s="93"/>
      <c r="AM44" s="93"/>
      <c r="AN44" s="439"/>
      <c r="AO44" s="438"/>
      <c r="AP44" s="438"/>
      <c r="AQ44" s="577"/>
      <c r="AR44" s="444"/>
      <c r="AS44" s="442"/>
      <c r="AT44" s="441"/>
      <c r="AU44" s="415"/>
      <c r="AV44" s="415"/>
      <c r="AW44" s="248" t="str">
        <f t="shared" si="4"/>
        <v>Producción de información estructural</v>
      </c>
      <c r="AX44" s="132" t="s">
        <v>339</v>
      </c>
      <c r="AY44" s="250">
        <v>51300000</v>
      </c>
      <c r="AZ44" s="250">
        <v>39540000</v>
      </c>
      <c r="BA44" s="250">
        <v>2033333.33</v>
      </c>
    </row>
    <row r="45" spans="2:53" ht="78.599999999999994" customHeight="1" x14ac:dyDescent="0.3">
      <c r="B45" s="370"/>
      <c r="C45" s="392"/>
      <c r="D45" s="392"/>
      <c r="E45" s="392"/>
      <c r="F45" s="392"/>
      <c r="G45" s="400"/>
      <c r="H45" s="399"/>
      <c r="I45" s="394"/>
      <c r="J45" s="398"/>
      <c r="K45" s="397"/>
      <c r="L45" s="396"/>
      <c r="M45" s="395"/>
      <c r="N45" s="394"/>
      <c r="O45" s="393"/>
      <c r="Q45" s="439"/>
      <c r="R45" s="438"/>
      <c r="S45" s="442"/>
      <c r="T45" s="441"/>
      <c r="U45" s="415"/>
      <c r="V45" s="270"/>
      <c r="W45" s="270"/>
      <c r="X45" s="344"/>
      <c r="Y45" s="344"/>
      <c r="AA45" s="439"/>
      <c r="AB45" s="438"/>
      <c r="AC45" s="482"/>
      <c r="AD45" s="441"/>
      <c r="AE45" s="415"/>
      <c r="AF45" s="415"/>
      <c r="AG45" s="270"/>
      <c r="AH45" s="304"/>
      <c r="AI45" s="289"/>
      <c r="AJ45" s="289"/>
      <c r="AK45" s="289"/>
      <c r="AL45" s="93"/>
      <c r="AM45" s="93"/>
      <c r="AN45" s="439"/>
      <c r="AO45" s="438"/>
      <c r="AP45" s="438"/>
      <c r="AQ45" s="577"/>
      <c r="AR45" s="445"/>
      <c r="AS45" s="442"/>
      <c r="AT45" s="441"/>
      <c r="AU45" s="415"/>
      <c r="AV45" s="415"/>
      <c r="AW45" s="248" t="str">
        <f t="shared" si="4"/>
        <v>Producción de información estructural</v>
      </c>
      <c r="AX45" s="132" t="s">
        <v>341</v>
      </c>
      <c r="AY45" s="250">
        <v>575261245.99999988</v>
      </c>
      <c r="AZ45" s="250">
        <v>575182290.32999992</v>
      </c>
      <c r="BA45" s="250">
        <v>490604915.32999998</v>
      </c>
    </row>
    <row r="46" spans="2:53" ht="129" customHeight="1" x14ac:dyDescent="0.3">
      <c r="B46" s="371" t="s">
        <v>323</v>
      </c>
      <c r="C46" s="123" t="s">
        <v>467</v>
      </c>
      <c r="D46" s="123" t="s">
        <v>566</v>
      </c>
      <c r="E46" s="123" t="s">
        <v>38</v>
      </c>
      <c r="F46" s="123" t="s">
        <v>309</v>
      </c>
      <c r="G46" s="129" t="s">
        <v>366</v>
      </c>
      <c r="H46" s="130">
        <v>1</v>
      </c>
      <c r="I46" s="124" t="s">
        <v>567</v>
      </c>
      <c r="J46" s="105" t="s">
        <v>311</v>
      </c>
      <c r="K46" s="144" t="s">
        <v>568</v>
      </c>
      <c r="L46" s="141" t="s">
        <v>569</v>
      </c>
      <c r="M46" s="123" t="s">
        <v>401</v>
      </c>
      <c r="N46" s="124" t="s">
        <v>48</v>
      </c>
      <c r="O46" s="118" t="str">
        <f>+VLOOKUP(G46,[3]PEI_DANE!$F$2:$I$52,4,FALSE)</f>
        <v>PES_29</v>
      </c>
      <c r="Q46" s="165">
        <v>0.45</v>
      </c>
      <c r="R46" s="163" t="s">
        <v>798</v>
      </c>
      <c r="S46" s="223" t="s">
        <v>570</v>
      </c>
      <c r="T46" s="105" t="s">
        <v>183</v>
      </c>
      <c r="U46" s="151">
        <v>6252385.6849999996</v>
      </c>
      <c r="V46" s="224" t="s">
        <v>571</v>
      </c>
      <c r="W46" s="224" t="s">
        <v>272</v>
      </c>
      <c r="X46" s="174">
        <v>56610000</v>
      </c>
      <c r="Y46" s="174">
        <v>44567728</v>
      </c>
      <c r="AA46" s="165">
        <v>0.55000000000000004</v>
      </c>
      <c r="AB46" s="163" t="s">
        <v>572</v>
      </c>
      <c r="AC46" s="164" t="s">
        <v>573</v>
      </c>
      <c r="AD46" s="105" t="s">
        <v>183</v>
      </c>
      <c r="AE46" s="151">
        <v>12504771.369999999</v>
      </c>
      <c r="AF46" s="151">
        <v>12504771.369999999</v>
      </c>
      <c r="AG46" s="224" t="s">
        <v>574</v>
      </c>
      <c r="AH46" s="225" t="s">
        <v>272</v>
      </c>
      <c r="AI46" s="168">
        <v>64038006</v>
      </c>
      <c r="AJ46" s="168">
        <v>52001839.259999998</v>
      </c>
      <c r="AK46" s="168">
        <v>47601839.259999998</v>
      </c>
      <c r="AL46" s="85"/>
      <c r="AM46" s="85"/>
      <c r="AN46" s="165">
        <v>1</v>
      </c>
      <c r="AO46" s="163" t="s">
        <v>776</v>
      </c>
      <c r="AP46" s="159" t="s">
        <v>534</v>
      </c>
      <c r="AQ46" s="576">
        <v>1</v>
      </c>
      <c r="AR46" s="203" t="s">
        <v>817</v>
      </c>
      <c r="AS46" s="223" t="s">
        <v>777</v>
      </c>
      <c r="AT46" s="105" t="s">
        <v>183</v>
      </c>
      <c r="AU46" s="151">
        <v>28811555</v>
      </c>
      <c r="AV46" s="151">
        <v>28811555</v>
      </c>
      <c r="AW46" s="248" t="s">
        <v>298</v>
      </c>
      <c r="AX46" s="132" t="s">
        <v>298</v>
      </c>
      <c r="AY46" s="250">
        <v>0</v>
      </c>
      <c r="AZ46" s="250">
        <v>0</v>
      </c>
      <c r="BA46" s="250">
        <v>0</v>
      </c>
    </row>
    <row r="47" spans="2:53" ht="78.599999999999994" customHeight="1" x14ac:dyDescent="0.3">
      <c r="B47" s="372"/>
      <c r="C47" s="348" t="s">
        <v>467</v>
      </c>
      <c r="D47" s="348" t="s">
        <v>818</v>
      </c>
      <c r="E47" s="348" t="s">
        <v>65</v>
      </c>
      <c r="F47" s="348" t="s">
        <v>336</v>
      </c>
      <c r="G47" s="390" t="s">
        <v>367</v>
      </c>
      <c r="H47" s="389" t="s">
        <v>431</v>
      </c>
      <c r="I47" s="353" t="s">
        <v>575</v>
      </c>
      <c r="J47" s="388" t="s">
        <v>311</v>
      </c>
      <c r="K47" s="360" t="s">
        <v>576</v>
      </c>
      <c r="L47" s="360" t="s">
        <v>577</v>
      </c>
      <c r="M47" s="391" t="s">
        <v>401</v>
      </c>
      <c r="N47" s="353" t="s">
        <v>42</v>
      </c>
      <c r="O47" s="352" t="str">
        <f>+VLOOKUP(G47,[3]PEI_DANE!$F$2:$I$52,4,FALSE)</f>
        <v>PES_8</v>
      </c>
      <c r="Q47" s="363">
        <v>1</v>
      </c>
      <c r="R47" s="438" t="s">
        <v>799</v>
      </c>
      <c r="S47" s="416" t="s">
        <v>578</v>
      </c>
      <c r="T47" s="359" t="s">
        <v>183</v>
      </c>
      <c r="U47" s="415">
        <v>99300000</v>
      </c>
      <c r="V47" s="314" t="s">
        <v>579</v>
      </c>
      <c r="W47" s="314" t="s">
        <v>580</v>
      </c>
      <c r="X47" s="345">
        <v>172393000</v>
      </c>
      <c r="Y47" s="345">
        <v>172393000</v>
      </c>
      <c r="AA47" s="363">
        <v>0.91</v>
      </c>
      <c r="AB47" s="438" t="s">
        <v>790</v>
      </c>
      <c r="AC47" s="483" t="s">
        <v>581</v>
      </c>
      <c r="AD47" s="359" t="s">
        <v>183</v>
      </c>
      <c r="AE47" s="415">
        <v>198600000</v>
      </c>
      <c r="AF47" s="415">
        <v>198600000</v>
      </c>
      <c r="AG47" s="268" t="s">
        <v>284</v>
      </c>
      <c r="AH47" s="290" t="s">
        <v>341</v>
      </c>
      <c r="AI47" s="292">
        <v>85990000</v>
      </c>
      <c r="AJ47" s="292">
        <v>85990000</v>
      </c>
      <c r="AK47" s="292">
        <v>85990000</v>
      </c>
      <c r="AL47" s="94"/>
      <c r="AM47" s="85"/>
      <c r="AN47" s="363">
        <v>1</v>
      </c>
      <c r="AO47" s="438" t="s">
        <v>582</v>
      </c>
      <c r="AP47" s="440" t="s">
        <v>583</v>
      </c>
      <c r="AQ47" s="580">
        <v>0.4</v>
      </c>
      <c r="AR47" s="443" t="s">
        <v>816</v>
      </c>
      <c r="AS47" s="416" t="s">
        <v>584</v>
      </c>
      <c r="AT47" s="359" t="s">
        <v>183</v>
      </c>
      <c r="AU47" s="415">
        <v>193011612</v>
      </c>
      <c r="AV47" s="415">
        <v>193011612</v>
      </c>
      <c r="AW47" s="248" t="s">
        <v>757</v>
      </c>
      <c r="AX47" s="132" t="s">
        <v>301</v>
      </c>
      <c r="AY47" s="250">
        <v>507724000</v>
      </c>
      <c r="AZ47" s="250">
        <v>507234662</v>
      </c>
      <c r="BA47" s="250">
        <v>499021575.32999998</v>
      </c>
    </row>
    <row r="48" spans="2:53" ht="78.599999999999994" customHeight="1" x14ac:dyDescent="0.3">
      <c r="B48" s="372"/>
      <c r="C48" s="348"/>
      <c r="D48" s="348"/>
      <c r="E48" s="348"/>
      <c r="F48" s="348"/>
      <c r="G48" s="390"/>
      <c r="H48" s="389"/>
      <c r="I48" s="353"/>
      <c r="J48" s="388"/>
      <c r="K48" s="360"/>
      <c r="L48" s="360"/>
      <c r="M48" s="391"/>
      <c r="N48" s="353"/>
      <c r="O48" s="352"/>
      <c r="Q48" s="363"/>
      <c r="R48" s="438"/>
      <c r="S48" s="416"/>
      <c r="T48" s="359"/>
      <c r="U48" s="415"/>
      <c r="V48" s="316"/>
      <c r="W48" s="316"/>
      <c r="X48" s="298"/>
      <c r="Y48" s="298"/>
      <c r="AA48" s="363"/>
      <c r="AB48" s="438"/>
      <c r="AC48" s="483"/>
      <c r="AD48" s="359"/>
      <c r="AE48" s="415"/>
      <c r="AF48" s="415"/>
      <c r="AG48" s="270"/>
      <c r="AH48" s="291"/>
      <c r="AI48" s="293"/>
      <c r="AJ48" s="293"/>
      <c r="AK48" s="293"/>
      <c r="AL48" s="94"/>
      <c r="AM48" s="85"/>
      <c r="AN48" s="363"/>
      <c r="AO48" s="438"/>
      <c r="AP48" s="440"/>
      <c r="AQ48" s="581"/>
      <c r="AR48" s="445"/>
      <c r="AS48" s="416"/>
      <c r="AT48" s="359"/>
      <c r="AU48" s="415"/>
      <c r="AV48" s="415"/>
      <c r="AW48" s="248" t="str">
        <f>+AW47</f>
        <v>Fortalecimiento de la integración de la información geoespacial</v>
      </c>
      <c r="AX48" s="132" t="s">
        <v>341</v>
      </c>
      <c r="AY48" s="250">
        <v>98639999.670000002</v>
      </c>
      <c r="AZ48" s="250">
        <v>98592110</v>
      </c>
      <c r="BA48" s="250">
        <v>96498490</v>
      </c>
    </row>
    <row r="49" spans="2:53" s="75" customFormat="1" ht="78.599999999999994" customHeight="1" x14ac:dyDescent="0.25">
      <c r="B49" s="372"/>
      <c r="C49" s="123" t="s">
        <v>307</v>
      </c>
      <c r="D49" s="123" t="s">
        <v>178</v>
      </c>
      <c r="E49" s="123" t="s">
        <v>38</v>
      </c>
      <c r="F49" s="123" t="s">
        <v>309</v>
      </c>
      <c r="G49" s="129" t="s">
        <v>368</v>
      </c>
      <c r="H49" s="130">
        <v>1</v>
      </c>
      <c r="I49" s="124" t="s">
        <v>585</v>
      </c>
      <c r="J49" s="105" t="s">
        <v>311</v>
      </c>
      <c r="K49" s="144" t="s">
        <v>586</v>
      </c>
      <c r="L49" s="140" t="s">
        <v>587</v>
      </c>
      <c r="M49" s="123" t="s">
        <v>440</v>
      </c>
      <c r="N49" s="131" t="s">
        <v>588</v>
      </c>
      <c r="O49" s="118" t="str">
        <f>+VLOOKUP(G49,[3]PEI_DANE!$F$2:$I$52,4,FALSE)</f>
        <v>PES_9</v>
      </c>
      <c r="Q49" s="152">
        <v>0</v>
      </c>
      <c r="R49" s="159" t="s">
        <v>589</v>
      </c>
      <c r="S49" s="212" t="s">
        <v>530</v>
      </c>
      <c r="T49" s="105" t="s">
        <v>183</v>
      </c>
      <c r="U49" s="151">
        <v>7527885</v>
      </c>
      <c r="V49" s="105" t="s">
        <v>519</v>
      </c>
      <c r="W49" s="105" t="s">
        <v>520</v>
      </c>
      <c r="X49" s="151">
        <v>14000000</v>
      </c>
      <c r="Y49" s="151">
        <v>14000000</v>
      </c>
      <c r="AA49" s="152">
        <v>0.5</v>
      </c>
      <c r="AB49" s="159" t="s">
        <v>590</v>
      </c>
      <c r="AC49" s="157" t="s">
        <v>591</v>
      </c>
      <c r="AD49" s="105" t="s">
        <v>183</v>
      </c>
      <c r="AE49" s="151">
        <v>7527885</v>
      </c>
      <c r="AF49" s="151">
        <v>7527885</v>
      </c>
      <c r="AG49" s="123" t="s">
        <v>285</v>
      </c>
      <c r="AH49" s="233" t="s">
        <v>227</v>
      </c>
      <c r="AI49" s="236">
        <v>162772408.56999999</v>
      </c>
      <c r="AJ49" s="236">
        <v>160997262.59999999</v>
      </c>
      <c r="AK49" s="236">
        <v>149712407.59999999</v>
      </c>
      <c r="AL49" s="95"/>
      <c r="AM49" s="95"/>
      <c r="AN49" s="152">
        <v>0.87</v>
      </c>
      <c r="AO49" s="159" t="s">
        <v>592</v>
      </c>
      <c r="AP49" s="159" t="s">
        <v>778</v>
      </c>
      <c r="AQ49" s="576">
        <v>0.9</v>
      </c>
      <c r="AR49" s="202" t="s">
        <v>816</v>
      </c>
      <c r="AS49" s="212" t="s">
        <v>593</v>
      </c>
      <c r="AT49" s="105" t="s">
        <v>183</v>
      </c>
      <c r="AU49" s="151">
        <v>80976981.960000008</v>
      </c>
      <c r="AV49" s="151">
        <v>80976981.960000008</v>
      </c>
      <c r="AW49" s="248" t="s">
        <v>754</v>
      </c>
      <c r="AX49" s="132" t="s">
        <v>180</v>
      </c>
      <c r="AY49" s="250">
        <v>110716666.66499999</v>
      </c>
      <c r="AZ49" s="250">
        <v>110716666.33500001</v>
      </c>
      <c r="BA49" s="250">
        <v>107216666.33500001</v>
      </c>
    </row>
    <row r="50" spans="2:53" ht="78.599999999999994" customHeight="1" x14ac:dyDescent="0.3">
      <c r="B50" s="372"/>
      <c r="C50" s="348" t="s">
        <v>320</v>
      </c>
      <c r="D50" s="348" t="s">
        <v>178</v>
      </c>
      <c r="E50" s="348" t="s">
        <v>178</v>
      </c>
      <c r="F50" s="348" t="s">
        <v>178</v>
      </c>
      <c r="G50" s="390" t="s">
        <v>369</v>
      </c>
      <c r="H50" s="389">
        <v>1</v>
      </c>
      <c r="I50" s="353" t="s">
        <v>594</v>
      </c>
      <c r="J50" s="388" t="s">
        <v>296</v>
      </c>
      <c r="K50" s="360" t="s">
        <v>595</v>
      </c>
      <c r="L50" s="360" t="s">
        <v>596</v>
      </c>
      <c r="M50" s="391" t="s">
        <v>401</v>
      </c>
      <c r="N50" s="353" t="s">
        <v>597</v>
      </c>
      <c r="O50" s="352" t="str">
        <f>+VLOOKUP(G50,[3]PEI_DANE!$F$2:$I$52,4,FALSE)</f>
        <v>.</v>
      </c>
      <c r="Q50" s="414">
        <v>0.5</v>
      </c>
      <c r="R50" s="421" t="s">
        <v>598</v>
      </c>
      <c r="S50" s="348" t="s">
        <v>779</v>
      </c>
      <c r="T50" s="388" t="s">
        <v>183</v>
      </c>
      <c r="U50" s="415">
        <v>46180958.098999999</v>
      </c>
      <c r="V50" s="268" t="s">
        <v>599</v>
      </c>
      <c r="W50" s="268" t="s">
        <v>600</v>
      </c>
      <c r="X50" s="322">
        <v>226525000</v>
      </c>
      <c r="Y50" s="322">
        <v>226525000</v>
      </c>
      <c r="AA50" s="414">
        <v>0.61</v>
      </c>
      <c r="AB50" s="421" t="s">
        <v>601</v>
      </c>
      <c r="AC50" s="480" t="s">
        <v>779</v>
      </c>
      <c r="AD50" s="359" t="s">
        <v>183</v>
      </c>
      <c r="AE50" s="415">
        <v>98168616</v>
      </c>
      <c r="AF50" s="415">
        <v>55189282.200000003</v>
      </c>
      <c r="AG50" s="268" t="s">
        <v>285</v>
      </c>
      <c r="AH50" s="290" t="s">
        <v>180</v>
      </c>
      <c r="AI50" s="287">
        <v>372817267.29000002</v>
      </c>
      <c r="AJ50" s="287">
        <v>351639692</v>
      </c>
      <c r="AK50" s="287">
        <v>195039189.25</v>
      </c>
      <c r="AL50" s="85"/>
      <c r="AN50" s="414" t="s">
        <v>602</v>
      </c>
      <c r="AO50" s="421" t="s">
        <v>603</v>
      </c>
      <c r="AP50" s="421" t="s">
        <v>604</v>
      </c>
      <c r="AQ50" s="580" t="s">
        <v>602</v>
      </c>
      <c r="AR50" s="433" t="s">
        <v>816</v>
      </c>
      <c r="AS50" s="348" t="s">
        <v>779</v>
      </c>
      <c r="AT50" s="359" t="s">
        <v>183</v>
      </c>
      <c r="AU50" s="415">
        <v>100000000</v>
      </c>
      <c r="AV50" s="415">
        <v>100000000</v>
      </c>
      <c r="AW50" s="248" t="s">
        <v>752</v>
      </c>
      <c r="AX50" s="132" t="s">
        <v>315</v>
      </c>
      <c r="AY50" s="250">
        <v>20000000</v>
      </c>
      <c r="AZ50" s="250">
        <v>20000000</v>
      </c>
      <c r="BA50" s="250">
        <v>13991401.28205128</v>
      </c>
    </row>
    <row r="51" spans="2:53" ht="78.599999999999994" customHeight="1" x14ac:dyDescent="0.3">
      <c r="B51" s="372"/>
      <c r="C51" s="348"/>
      <c r="D51" s="348"/>
      <c r="E51" s="348"/>
      <c r="F51" s="348"/>
      <c r="G51" s="390"/>
      <c r="H51" s="389"/>
      <c r="I51" s="353"/>
      <c r="J51" s="388"/>
      <c r="K51" s="360"/>
      <c r="L51" s="360"/>
      <c r="M51" s="391"/>
      <c r="N51" s="353"/>
      <c r="O51" s="352"/>
      <c r="Q51" s="414"/>
      <c r="R51" s="421"/>
      <c r="S51" s="348"/>
      <c r="T51" s="388"/>
      <c r="U51" s="415"/>
      <c r="V51" s="270"/>
      <c r="W51" s="270"/>
      <c r="X51" s="323"/>
      <c r="Y51" s="323"/>
      <c r="AA51" s="414"/>
      <c r="AB51" s="421"/>
      <c r="AC51" s="480"/>
      <c r="AD51" s="359"/>
      <c r="AE51" s="415"/>
      <c r="AF51" s="415"/>
      <c r="AG51" s="270"/>
      <c r="AH51" s="291"/>
      <c r="AI51" s="289"/>
      <c r="AJ51" s="289"/>
      <c r="AK51" s="289"/>
      <c r="AL51" s="85"/>
      <c r="AN51" s="414"/>
      <c r="AO51" s="421"/>
      <c r="AP51" s="421"/>
      <c r="AQ51" s="581"/>
      <c r="AR51" s="434"/>
      <c r="AS51" s="348"/>
      <c r="AT51" s="359"/>
      <c r="AU51" s="415"/>
      <c r="AV51" s="415"/>
      <c r="AW51" s="248" t="s">
        <v>754</v>
      </c>
      <c r="AX51" s="132" t="s">
        <v>180</v>
      </c>
      <c r="AY51" s="250">
        <v>310505379</v>
      </c>
      <c r="AZ51" s="250">
        <v>310401378.00000006</v>
      </c>
      <c r="BA51" s="250">
        <v>309783765.12363487</v>
      </c>
    </row>
    <row r="52" spans="2:53" ht="78.599999999999994" customHeight="1" x14ac:dyDescent="0.3">
      <c r="B52" s="372"/>
      <c r="C52" s="348" t="s">
        <v>320</v>
      </c>
      <c r="D52" s="348" t="s">
        <v>178</v>
      </c>
      <c r="E52" s="348" t="s">
        <v>178</v>
      </c>
      <c r="F52" s="348" t="s">
        <v>178</v>
      </c>
      <c r="G52" s="390" t="s">
        <v>370</v>
      </c>
      <c r="H52" s="389" t="s">
        <v>431</v>
      </c>
      <c r="I52" s="353" t="s">
        <v>605</v>
      </c>
      <c r="J52" s="388" t="s">
        <v>311</v>
      </c>
      <c r="K52" s="360" t="s">
        <v>606</v>
      </c>
      <c r="L52" s="360" t="s">
        <v>607</v>
      </c>
      <c r="M52" s="391" t="s">
        <v>401</v>
      </c>
      <c r="N52" s="353" t="s">
        <v>608</v>
      </c>
      <c r="O52" s="352" t="str">
        <f>+VLOOKUP(G52,[3]PEI_DANE!$F$2:$I$52,4,FALSE)</f>
        <v>PES_23</v>
      </c>
      <c r="Q52" s="414">
        <f>41.25%/41.68%</f>
        <v>0.98968330134356997</v>
      </c>
      <c r="R52" s="420" t="s">
        <v>609</v>
      </c>
      <c r="S52" s="348" t="s">
        <v>610</v>
      </c>
      <c r="T52" s="388" t="s">
        <v>183</v>
      </c>
      <c r="U52" s="415">
        <v>2724332790</v>
      </c>
      <c r="V52" s="324" t="s">
        <v>621</v>
      </c>
      <c r="W52" s="336" t="s">
        <v>622</v>
      </c>
      <c r="X52" s="339">
        <v>56358292254</v>
      </c>
      <c r="Y52" s="339">
        <v>56358292254</v>
      </c>
      <c r="AA52" s="414">
        <f>32.89/35.1</f>
        <v>0.937037037037037</v>
      </c>
      <c r="AB52" s="420" t="s">
        <v>611</v>
      </c>
      <c r="AC52" s="480" t="s">
        <v>612</v>
      </c>
      <c r="AD52" s="359" t="s">
        <v>183</v>
      </c>
      <c r="AE52" s="415">
        <v>2869602688</v>
      </c>
      <c r="AF52" s="415">
        <v>2869602688</v>
      </c>
      <c r="AG52" s="281" t="s">
        <v>613</v>
      </c>
      <c r="AH52" s="290" t="s">
        <v>332</v>
      </c>
      <c r="AI52" s="279">
        <v>656162941</v>
      </c>
      <c r="AJ52" s="279">
        <v>656162941</v>
      </c>
      <c r="AK52" s="279">
        <v>656162941</v>
      </c>
      <c r="AL52" s="85"/>
      <c r="AN52" s="414">
        <f>81.63%/86.93%</f>
        <v>0.93903140457839629</v>
      </c>
      <c r="AO52" s="420" t="s">
        <v>614</v>
      </c>
      <c r="AP52" s="421" t="s">
        <v>615</v>
      </c>
      <c r="AQ52" s="582">
        <f>89.27%/92.51%</f>
        <v>0.96497675926926807</v>
      </c>
      <c r="AR52" s="435" t="s">
        <v>816</v>
      </c>
      <c r="AS52" s="348" t="s">
        <v>612</v>
      </c>
      <c r="AT52" s="359" t="s">
        <v>183</v>
      </c>
      <c r="AU52" s="415">
        <v>1468303530</v>
      </c>
      <c r="AV52" s="415">
        <v>503447649.19999993</v>
      </c>
      <c r="AW52" s="248" t="s">
        <v>758</v>
      </c>
      <c r="AX52" s="132" t="s">
        <v>759</v>
      </c>
      <c r="AY52" s="250">
        <v>736906769.16040003</v>
      </c>
      <c r="AZ52" s="250">
        <v>734947185.60600007</v>
      </c>
      <c r="BA52" s="250">
        <v>668647749.93599999</v>
      </c>
    </row>
    <row r="53" spans="2:53" ht="87.75" customHeight="1" x14ac:dyDescent="0.3">
      <c r="B53" s="372"/>
      <c r="C53" s="348"/>
      <c r="D53" s="348"/>
      <c r="E53" s="348"/>
      <c r="F53" s="348"/>
      <c r="G53" s="390"/>
      <c r="H53" s="389"/>
      <c r="I53" s="353"/>
      <c r="J53" s="388"/>
      <c r="K53" s="360"/>
      <c r="L53" s="360"/>
      <c r="M53" s="391"/>
      <c r="N53" s="353"/>
      <c r="O53" s="352"/>
      <c r="Q53" s="414"/>
      <c r="R53" s="420"/>
      <c r="S53" s="348"/>
      <c r="T53" s="388"/>
      <c r="U53" s="415"/>
      <c r="V53" s="335"/>
      <c r="W53" s="337"/>
      <c r="X53" s="340"/>
      <c r="Y53" s="340"/>
      <c r="AA53" s="414"/>
      <c r="AB53" s="420"/>
      <c r="AC53" s="480"/>
      <c r="AD53" s="359"/>
      <c r="AE53" s="415"/>
      <c r="AF53" s="415"/>
      <c r="AG53" s="321"/>
      <c r="AH53" s="291"/>
      <c r="AI53" s="280"/>
      <c r="AJ53" s="280"/>
      <c r="AK53" s="280"/>
      <c r="AL53" s="85"/>
      <c r="AN53" s="414"/>
      <c r="AO53" s="420"/>
      <c r="AP53" s="421"/>
      <c r="AQ53" s="582"/>
      <c r="AR53" s="436"/>
      <c r="AS53" s="348"/>
      <c r="AT53" s="359"/>
      <c r="AU53" s="415"/>
      <c r="AV53" s="415"/>
      <c r="AW53" s="248" t="str">
        <f t="shared" ref="AW53:AW55" si="5">+AW52</f>
        <v>Modernización tecnológica</v>
      </c>
      <c r="AX53" s="132" t="s">
        <v>305</v>
      </c>
      <c r="AY53" s="250">
        <v>3425300265.9999995</v>
      </c>
      <c r="AZ53" s="250">
        <v>3425300265.6299996</v>
      </c>
      <c r="BA53" s="250">
        <v>3169654590.6100001</v>
      </c>
    </row>
    <row r="54" spans="2:53" ht="78.599999999999994" customHeight="1" x14ac:dyDescent="0.3">
      <c r="B54" s="372"/>
      <c r="C54" s="348"/>
      <c r="D54" s="348"/>
      <c r="E54" s="348"/>
      <c r="F54" s="348"/>
      <c r="G54" s="390"/>
      <c r="H54" s="389"/>
      <c r="I54" s="353"/>
      <c r="J54" s="388"/>
      <c r="K54" s="360"/>
      <c r="L54" s="360"/>
      <c r="M54" s="391"/>
      <c r="N54" s="353"/>
      <c r="O54" s="352"/>
      <c r="Q54" s="414"/>
      <c r="R54" s="420"/>
      <c r="S54" s="348"/>
      <c r="T54" s="388"/>
      <c r="U54" s="415"/>
      <c r="V54" s="325"/>
      <c r="W54" s="338"/>
      <c r="X54" s="341"/>
      <c r="Y54" s="341"/>
      <c r="AA54" s="414"/>
      <c r="AB54" s="420"/>
      <c r="AC54" s="480"/>
      <c r="AD54" s="359"/>
      <c r="AE54" s="415"/>
      <c r="AF54" s="415"/>
      <c r="AG54" s="321"/>
      <c r="AH54" s="233" t="s">
        <v>305</v>
      </c>
      <c r="AI54" s="237">
        <v>3485766209</v>
      </c>
      <c r="AJ54" s="237">
        <v>3432471652</v>
      </c>
      <c r="AK54" s="237">
        <v>3174377564</v>
      </c>
      <c r="AL54" s="85"/>
      <c r="AN54" s="414"/>
      <c r="AO54" s="420"/>
      <c r="AP54" s="421"/>
      <c r="AQ54" s="582"/>
      <c r="AR54" s="436"/>
      <c r="AS54" s="348"/>
      <c r="AT54" s="359"/>
      <c r="AU54" s="415"/>
      <c r="AV54" s="415"/>
      <c r="AW54" s="248" t="str">
        <f t="shared" si="5"/>
        <v>Modernización tecnológica</v>
      </c>
      <c r="AX54" s="132" t="s">
        <v>318</v>
      </c>
      <c r="AY54" s="250">
        <v>10025086295.77</v>
      </c>
      <c r="AZ54" s="250">
        <v>9926238509.7700024</v>
      </c>
      <c r="BA54" s="250">
        <v>8857845523.7700043</v>
      </c>
    </row>
    <row r="55" spans="2:53" ht="78.599999999999994" customHeight="1" x14ac:dyDescent="0.3">
      <c r="B55" s="372"/>
      <c r="C55" s="348"/>
      <c r="D55" s="348"/>
      <c r="E55" s="348"/>
      <c r="F55" s="348"/>
      <c r="G55" s="390"/>
      <c r="H55" s="389"/>
      <c r="I55" s="353"/>
      <c r="J55" s="388"/>
      <c r="K55" s="360"/>
      <c r="L55" s="360"/>
      <c r="M55" s="391"/>
      <c r="N55" s="353"/>
      <c r="O55" s="352"/>
      <c r="Q55" s="414"/>
      <c r="R55" s="420"/>
      <c r="S55" s="348"/>
      <c r="T55" s="388"/>
      <c r="U55" s="415"/>
      <c r="V55" s="324" t="s">
        <v>289</v>
      </c>
      <c r="W55" s="331" t="s">
        <v>318</v>
      </c>
      <c r="X55" s="322">
        <v>150000000</v>
      </c>
      <c r="Y55" s="322">
        <v>150000000</v>
      </c>
      <c r="AA55" s="414"/>
      <c r="AB55" s="420"/>
      <c r="AC55" s="480"/>
      <c r="AD55" s="359"/>
      <c r="AE55" s="415"/>
      <c r="AF55" s="415"/>
      <c r="AG55" s="321"/>
      <c r="AH55" s="290" t="s">
        <v>317</v>
      </c>
      <c r="AI55" s="279">
        <v>1706579937</v>
      </c>
      <c r="AJ55" s="279">
        <v>1659604333</v>
      </c>
      <c r="AK55" s="279" t="s">
        <v>837</v>
      </c>
      <c r="AL55" s="85"/>
      <c r="AN55" s="414"/>
      <c r="AO55" s="420"/>
      <c r="AP55" s="421"/>
      <c r="AQ55" s="582"/>
      <c r="AR55" s="436"/>
      <c r="AS55" s="348"/>
      <c r="AT55" s="359"/>
      <c r="AU55" s="415"/>
      <c r="AV55" s="415"/>
      <c r="AW55" s="248" t="str">
        <f t="shared" si="5"/>
        <v>Modernización tecnológica</v>
      </c>
      <c r="AX55" s="132" t="s">
        <v>317</v>
      </c>
      <c r="AY55" s="250">
        <v>1551558852.9999998</v>
      </c>
      <c r="AZ55" s="250">
        <v>1537888187.0000002</v>
      </c>
      <c r="BA55" s="250">
        <v>1430131407</v>
      </c>
    </row>
    <row r="56" spans="2:53" ht="78.599999999999994" customHeight="1" x14ac:dyDescent="0.3">
      <c r="B56" s="372"/>
      <c r="C56" s="348"/>
      <c r="D56" s="348"/>
      <c r="E56" s="348"/>
      <c r="F56" s="348"/>
      <c r="G56" s="390"/>
      <c r="H56" s="389"/>
      <c r="I56" s="353"/>
      <c r="J56" s="388"/>
      <c r="K56" s="360"/>
      <c r="L56" s="360"/>
      <c r="M56" s="391"/>
      <c r="N56" s="353"/>
      <c r="O56" s="352"/>
      <c r="Q56" s="414"/>
      <c r="R56" s="420"/>
      <c r="S56" s="348"/>
      <c r="T56" s="388"/>
      <c r="U56" s="415"/>
      <c r="V56" s="335"/>
      <c r="W56" s="332"/>
      <c r="X56" s="334"/>
      <c r="Y56" s="334"/>
      <c r="AA56" s="414"/>
      <c r="AB56" s="420"/>
      <c r="AC56" s="480"/>
      <c r="AD56" s="359"/>
      <c r="AE56" s="415"/>
      <c r="AF56" s="415"/>
      <c r="AG56" s="321"/>
      <c r="AH56" s="291"/>
      <c r="AI56" s="280"/>
      <c r="AJ56" s="280"/>
      <c r="AK56" s="280"/>
      <c r="AL56" s="85"/>
      <c r="AN56" s="414"/>
      <c r="AO56" s="420"/>
      <c r="AP56" s="421"/>
      <c r="AQ56" s="582"/>
      <c r="AR56" s="436"/>
      <c r="AS56" s="348"/>
      <c r="AT56" s="359"/>
      <c r="AU56" s="415"/>
      <c r="AV56" s="415"/>
      <c r="AW56" s="248" t="s">
        <v>754</v>
      </c>
      <c r="AX56" s="132" t="s">
        <v>329</v>
      </c>
      <c r="AY56" s="250">
        <v>2966448258.4619994</v>
      </c>
      <c r="AZ56" s="250">
        <v>2961249540.1059999</v>
      </c>
      <c r="BA56" s="250">
        <v>2831546414.6752639</v>
      </c>
    </row>
    <row r="57" spans="2:53" ht="78.599999999999994" customHeight="1" x14ac:dyDescent="0.3">
      <c r="B57" s="372"/>
      <c r="C57" s="348"/>
      <c r="D57" s="348"/>
      <c r="E57" s="348"/>
      <c r="F57" s="348"/>
      <c r="G57" s="390"/>
      <c r="H57" s="389"/>
      <c r="I57" s="353"/>
      <c r="J57" s="388"/>
      <c r="K57" s="360"/>
      <c r="L57" s="360"/>
      <c r="M57" s="391"/>
      <c r="N57" s="353"/>
      <c r="O57" s="352"/>
      <c r="Q57" s="414"/>
      <c r="R57" s="420"/>
      <c r="S57" s="348"/>
      <c r="T57" s="388"/>
      <c r="U57" s="415"/>
      <c r="V57" s="325"/>
      <c r="W57" s="333"/>
      <c r="X57" s="323"/>
      <c r="Y57" s="323"/>
      <c r="AA57" s="414"/>
      <c r="AB57" s="420"/>
      <c r="AC57" s="480"/>
      <c r="AD57" s="359"/>
      <c r="AE57" s="415"/>
      <c r="AF57" s="415"/>
      <c r="AG57" s="282"/>
      <c r="AH57" s="233" t="s">
        <v>342</v>
      </c>
      <c r="AI57" s="238">
        <v>10903918602</v>
      </c>
      <c r="AJ57" s="238">
        <v>10318749641</v>
      </c>
      <c r="AK57" s="237">
        <v>9301573114</v>
      </c>
      <c r="AL57" s="85"/>
      <c r="AN57" s="414"/>
      <c r="AO57" s="420"/>
      <c r="AP57" s="421"/>
      <c r="AQ57" s="582"/>
      <c r="AR57" s="437"/>
      <c r="AS57" s="348"/>
      <c r="AT57" s="359"/>
      <c r="AU57" s="415"/>
      <c r="AV57" s="415"/>
      <c r="AW57" s="248" t="str">
        <f>+AW56</f>
        <v>Producción de información Estadística analizada</v>
      </c>
      <c r="AX57" s="132" t="s">
        <v>180</v>
      </c>
      <c r="AY57" s="250">
        <v>1610251225.6100001</v>
      </c>
      <c r="AZ57" s="250">
        <v>1609719212.1400001</v>
      </c>
      <c r="BA57" s="250">
        <v>1544819973.7969084</v>
      </c>
    </row>
    <row r="58" spans="2:53" ht="78.599999999999994" customHeight="1" x14ac:dyDescent="0.3">
      <c r="B58" s="372"/>
      <c r="C58" s="348" t="s">
        <v>320</v>
      </c>
      <c r="D58" s="348" t="s">
        <v>178</v>
      </c>
      <c r="E58" s="348" t="s">
        <v>178</v>
      </c>
      <c r="F58" s="348" t="s">
        <v>178</v>
      </c>
      <c r="G58" s="390" t="s">
        <v>371</v>
      </c>
      <c r="H58" s="389" t="s">
        <v>431</v>
      </c>
      <c r="I58" s="353" t="s">
        <v>616</v>
      </c>
      <c r="J58" s="388" t="s">
        <v>311</v>
      </c>
      <c r="K58" s="360" t="s">
        <v>617</v>
      </c>
      <c r="L58" s="360" t="s">
        <v>618</v>
      </c>
      <c r="M58" s="391" t="s">
        <v>401</v>
      </c>
      <c r="N58" s="353" t="s">
        <v>608</v>
      </c>
      <c r="O58" s="352" t="str">
        <f>+VLOOKUP(G58,[3]PEI_DANE!$F$2:$I$52,4,FALSE)</f>
        <v>PES_24</v>
      </c>
      <c r="Q58" s="414">
        <f>37.5%/37.5%</f>
        <v>1</v>
      </c>
      <c r="R58" s="421" t="s">
        <v>619</v>
      </c>
      <c r="S58" s="348" t="s">
        <v>620</v>
      </c>
      <c r="T58" s="388" t="s">
        <v>183</v>
      </c>
      <c r="U58" s="415">
        <v>45274189</v>
      </c>
      <c r="V58" s="324" t="s">
        <v>621</v>
      </c>
      <c r="W58" s="324" t="s">
        <v>622</v>
      </c>
      <c r="X58" s="322">
        <v>30166201885.900002</v>
      </c>
      <c r="Y58" s="322">
        <v>30166201885.900002</v>
      </c>
      <c r="AA58" s="414">
        <f>58.43/58.33</f>
        <v>1.0017143836790674</v>
      </c>
      <c r="AB58" s="421" t="s">
        <v>623</v>
      </c>
      <c r="AC58" s="480" t="s">
        <v>624</v>
      </c>
      <c r="AD58" s="359" t="s">
        <v>183</v>
      </c>
      <c r="AE58" s="415">
        <v>210355764</v>
      </c>
      <c r="AF58" s="415">
        <v>210355764</v>
      </c>
      <c r="AG58" s="281" t="s">
        <v>613</v>
      </c>
      <c r="AH58" s="233" t="s">
        <v>838</v>
      </c>
      <c r="AI58" s="237">
        <v>487169941</v>
      </c>
      <c r="AJ58" s="237">
        <v>487169941</v>
      </c>
      <c r="AK58" s="237">
        <v>487169941</v>
      </c>
      <c r="AL58" s="85"/>
      <c r="AN58" s="414">
        <f>79.17%/79.17%</f>
        <v>1</v>
      </c>
      <c r="AO58" s="421" t="s">
        <v>625</v>
      </c>
      <c r="AP58" s="421" t="s">
        <v>626</v>
      </c>
      <c r="AQ58" s="583">
        <f>81.25%/81.25%</f>
        <v>1</v>
      </c>
      <c r="AR58" s="426" t="s">
        <v>817</v>
      </c>
      <c r="AS58" s="348" t="s">
        <v>624</v>
      </c>
      <c r="AT58" s="359" t="s">
        <v>183</v>
      </c>
      <c r="AU58" s="415">
        <v>933206725.19999993</v>
      </c>
      <c r="AV58" s="415">
        <v>314572193.19999921</v>
      </c>
      <c r="AW58" s="248" t="s">
        <v>758</v>
      </c>
      <c r="AX58" s="132" t="s">
        <v>759</v>
      </c>
      <c r="AY58" s="250">
        <v>38525721.733999997</v>
      </c>
      <c r="AZ58" s="250">
        <v>38525721.733999997</v>
      </c>
      <c r="BA58" s="250">
        <v>36922423.733999997</v>
      </c>
    </row>
    <row r="59" spans="2:53" ht="78.599999999999994" customHeight="1" x14ac:dyDescent="0.3">
      <c r="B59" s="372"/>
      <c r="C59" s="348"/>
      <c r="D59" s="348"/>
      <c r="E59" s="348"/>
      <c r="F59" s="348"/>
      <c r="G59" s="390"/>
      <c r="H59" s="389"/>
      <c r="I59" s="353"/>
      <c r="J59" s="388"/>
      <c r="K59" s="360"/>
      <c r="L59" s="360"/>
      <c r="M59" s="391"/>
      <c r="N59" s="353"/>
      <c r="O59" s="352"/>
      <c r="Q59" s="414"/>
      <c r="R59" s="421"/>
      <c r="S59" s="348"/>
      <c r="T59" s="388"/>
      <c r="U59" s="415"/>
      <c r="V59" s="325"/>
      <c r="W59" s="325"/>
      <c r="X59" s="323"/>
      <c r="Y59" s="323"/>
      <c r="AA59" s="414"/>
      <c r="AB59" s="421"/>
      <c r="AC59" s="480"/>
      <c r="AD59" s="359"/>
      <c r="AE59" s="415"/>
      <c r="AF59" s="415"/>
      <c r="AG59" s="282"/>
      <c r="AH59" s="233" t="s">
        <v>342</v>
      </c>
      <c r="AI59" s="237">
        <v>676985022</v>
      </c>
      <c r="AJ59" s="237">
        <v>676985022</v>
      </c>
      <c r="AK59" s="237">
        <v>676985022</v>
      </c>
      <c r="AL59" s="85"/>
      <c r="AN59" s="414"/>
      <c r="AO59" s="421"/>
      <c r="AP59" s="421"/>
      <c r="AQ59" s="583"/>
      <c r="AR59" s="427"/>
      <c r="AS59" s="348"/>
      <c r="AT59" s="359"/>
      <c r="AU59" s="415"/>
      <c r="AV59" s="415"/>
      <c r="AW59" s="248" t="str">
        <f>+AW58</f>
        <v>Modernización tecnológica</v>
      </c>
      <c r="AX59" s="132" t="s">
        <v>318</v>
      </c>
      <c r="AY59" s="250">
        <v>1942722408.2300003</v>
      </c>
      <c r="AZ59" s="250">
        <v>1860280928.1199999</v>
      </c>
      <c r="BA59" s="250">
        <v>1360285772.78</v>
      </c>
    </row>
    <row r="60" spans="2:53" ht="78.599999999999994" customHeight="1" x14ac:dyDescent="0.3">
      <c r="B60" s="372"/>
      <c r="C60" s="348" t="s">
        <v>320</v>
      </c>
      <c r="D60" s="348" t="s">
        <v>178</v>
      </c>
      <c r="E60" s="348" t="s">
        <v>178</v>
      </c>
      <c r="F60" s="348" t="s">
        <v>178</v>
      </c>
      <c r="G60" s="390" t="s">
        <v>627</v>
      </c>
      <c r="H60" s="389" t="s">
        <v>431</v>
      </c>
      <c r="I60" s="353" t="s">
        <v>628</v>
      </c>
      <c r="J60" s="388" t="s">
        <v>311</v>
      </c>
      <c r="K60" s="360" t="s">
        <v>629</v>
      </c>
      <c r="L60" s="360" t="s">
        <v>630</v>
      </c>
      <c r="M60" s="391" t="s">
        <v>401</v>
      </c>
      <c r="N60" s="353" t="s">
        <v>631</v>
      </c>
      <c r="O60" s="352" t="str">
        <f>+VLOOKUP(G60,[3]PEI_DANE!$F$2:$I$52,4,FALSE)</f>
        <v>.</v>
      </c>
      <c r="Q60" s="429">
        <v>0.99519999999999997</v>
      </c>
      <c r="R60" s="420" t="s">
        <v>632</v>
      </c>
      <c r="S60" s="428" t="s">
        <v>633</v>
      </c>
      <c r="T60" s="388" t="s">
        <v>183</v>
      </c>
      <c r="U60" s="415">
        <v>906125003</v>
      </c>
      <c r="V60" s="314" t="s">
        <v>831</v>
      </c>
      <c r="W60" s="314" t="s">
        <v>833</v>
      </c>
      <c r="X60" s="326">
        <v>91640671121</v>
      </c>
      <c r="Y60" s="326">
        <v>89537372200</v>
      </c>
      <c r="AA60" s="429">
        <v>0.99680000000000002</v>
      </c>
      <c r="AB60" s="420" t="s">
        <v>634</v>
      </c>
      <c r="AC60" s="461" t="s">
        <v>635</v>
      </c>
      <c r="AD60" s="359" t="s">
        <v>183</v>
      </c>
      <c r="AE60" s="415">
        <v>1540959952</v>
      </c>
      <c r="AF60" s="415">
        <v>1540959952</v>
      </c>
      <c r="AG60" s="268" t="s">
        <v>291</v>
      </c>
      <c r="AH60" s="221" t="s">
        <v>839</v>
      </c>
      <c r="AI60" s="239">
        <v>1390859316.27</v>
      </c>
      <c r="AJ60" s="239">
        <v>1362791049.23</v>
      </c>
      <c r="AK60" s="239">
        <v>1191189785.1400001</v>
      </c>
      <c r="AL60" s="93"/>
      <c r="AN60" s="429">
        <v>1.095</v>
      </c>
      <c r="AO60" s="420" t="s">
        <v>636</v>
      </c>
      <c r="AP60" s="420" t="s">
        <v>637</v>
      </c>
      <c r="AQ60" s="584">
        <v>0.98699999999999999</v>
      </c>
      <c r="AR60" s="430" t="s">
        <v>816</v>
      </c>
      <c r="AS60" s="416" t="s">
        <v>638</v>
      </c>
      <c r="AT60" s="359" t="s">
        <v>183</v>
      </c>
      <c r="AU60" s="415">
        <v>1974455325</v>
      </c>
      <c r="AV60" s="415">
        <v>1974455325</v>
      </c>
      <c r="AW60" s="248" t="s">
        <v>760</v>
      </c>
      <c r="AX60" s="132" t="s">
        <v>600</v>
      </c>
      <c r="AY60" s="250">
        <v>110493699470.37987</v>
      </c>
      <c r="AZ60" s="250">
        <v>110196077120.21986</v>
      </c>
      <c r="BA60" s="250">
        <v>107705808884.43997</v>
      </c>
    </row>
    <row r="61" spans="2:53" ht="78.599999999999994" customHeight="1" x14ac:dyDescent="0.3">
      <c r="B61" s="372"/>
      <c r="C61" s="348"/>
      <c r="D61" s="348"/>
      <c r="E61" s="348"/>
      <c r="F61" s="348"/>
      <c r="G61" s="390"/>
      <c r="H61" s="389"/>
      <c r="I61" s="353"/>
      <c r="J61" s="388"/>
      <c r="K61" s="360"/>
      <c r="L61" s="360"/>
      <c r="M61" s="391"/>
      <c r="N61" s="353"/>
      <c r="O61" s="352"/>
      <c r="Q61" s="429"/>
      <c r="R61" s="420"/>
      <c r="S61" s="428"/>
      <c r="T61" s="388"/>
      <c r="U61" s="415"/>
      <c r="V61" s="316"/>
      <c r="W61" s="316"/>
      <c r="X61" s="327"/>
      <c r="Y61" s="327"/>
      <c r="AA61" s="429"/>
      <c r="AB61" s="420"/>
      <c r="AC61" s="461"/>
      <c r="AD61" s="359"/>
      <c r="AE61" s="415"/>
      <c r="AF61" s="415"/>
      <c r="AG61" s="269"/>
      <c r="AH61" s="221" t="s">
        <v>840</v>
      </c>
      <c r="AI61" s="239">
        <v>3693886930.2600002</v>
      </c>
      <c r="AJ61" s="239">
        <v>3571830922.52</v>
      </c>
      <c r="AK61" s="239">
        <v>3072642196.9299998</v>
      </c>
      <c r="AL61" s="93"/>
      <c r="AN61" s="429"/>
      <c r="AO61" s="420"/>
      <c r="AP61" s="420"/>
      <c r="AQ61" s="584"/>
      <c r="AR61" s="431"/>
      <c r="AS61" s="428"/>
      <c r="AT61" s="359"/>
      <c r="AU61" s="415"/>
      <c r="AV61" s="415"/>
      <c r="AW61" s="248" t="str">
        <f t="shared" ref="AW61:AW62" si="6">+AW60</f>
        <v>Optimización de recolección y acopio</v>
      </c>
      <c r="AX61" s="132" t="s">
        <v>301</v>
      </c>
      <c r="AY61" s="250">
        <v>1489859808.96</v>
      </c>
      <c r="AZ61" s="250">
        <v>1435368993.9300001</v>
      </c>
      <c r="BA61" s="250">
        <v>1328335964.1999993</v>
      </c>
    </row>
    <row r="62" spans="2:53" ht="78.599999999999994" customHeight="1" x14ac:dyDescent="0.3">
      <c r="B62" s="373"/>
      <c r="C62" s="348"/>
      <c r="D62" s="348"/>
      <c r="E62" s="348"/>
      <c r="F62" s="348"/>
      <c r="G62" s="390"/>
      <c r="H62" s="389"/>
      <c r="I62" s="353"/>
      <c r="J62" s="388"/>
      <c r="K62" s="360"/>
      <c r="L62" s="360"/>
      <c r="M62" s="391"/>
      <c r="N62" s="353"/>
      <c r="O62" s="352"/>
      <c r="Q62" s="429"/>
      <c r="R62" s="420"/>
      <c r="S62" s="428"/>
      <c r="T62" s="388"/>
      <c r="U62" s="415"/>
      <c r="V62" s="227" t="s">
        <v>830</v>
      </c>
      <c r="W62" s="224" t="s">
        <v>832</v>
      </c>
      <c r="X62" s="178">
        <v>9911546795</v>
      </c>
      <c r="Y62" s="178">
        <v>9721715866</v>
      </c>
      <c r="AA62" s="429"/>
      <c r="AB62" s="420"/>
      <c r="AC62" s="461"/>
      <c r="AD62" s="359"/>
      <c r="AE62" s="415"/>
      <c r="AF62" s="415"/>
      <c r="AG62" s="270"/>
      <c r="AH62" s="200" t="s">
        <v>333</v>
      </c>
      <c r="AI62" s="239">
        <v>103296139678.10001</v>
      </c>
      <c r="AJ62" s="239">
        <v>102241361444.48</v>
      </c>
      <c r="AK62" s="239">
        <v>90629857452.649994</v>
      </c>
      <c r="AL62" s="93"/>
      <c r="AN62" s="429"/>
      <c r="AO62" s="420"/>
      <c r="AP62" s="420"/>
      <c r="AQ62" s="584"/>
      <c r="AR62" s="432"/>
      <c r="AS62" s="428"/>
      <c r="AT62" s="359"/>
      <c r="AU62" s="415"/>
      <c r="AV62" s="415"/>
      <c r="AW62" s="248" t="str">
        <f t="shared" si="6"/>
        <v>Optimización de recolección y acopio</v>
      </c>
      <c r="AX62" s="132" t="s">
        <v>319</v>
      </c>
      <c r="AY62" s="250">
        <v>4070791767.8400002</v>
      </c>
      <c r="AZ62" s="250">
        <v>3977531434.9899988</v>
      </c>
      <c r="BA62" s="250">
        <v>3768495132.1899996</v>
      </c>
    </row>
    <row r="63" spans="2:53" ht="78.599999999999994" customHeight="1" x14ac:dyDescent="0.3">
      <c r="B63" s="465" t="s">
        <v>337</v>
      </c>
      <c r="C63" s="357" t="s">
        <v>320</v>
      </c>
      <c r="D63" s="357" t="s">
        <v>178</v>
      </c>
      <c r="E63" s="357" t="s">
        <v>178</v>
      </c>
      <c r="F63" s="357" t="s">
        <v>178</v>
      </c>
      <c r="G63" s="387" t="s">
        <v>372</v>
      </c>
      <c r="H63" s="386" t="s">
        <v>639</v>
      </c>
      <c r="I63" s="346" t="s">
        <v>640</v>
      </c>
      <c r="J63" s="377" t="s">
        <v>324</v>
      </c>
      <c r="K63" s="380" t="s">
        <v>641</v>
      </c>
      <c r="L63" s="380" t="s">
        <v>642</v>
      </c>
      <c r="M63" s="357" t="s">
        <v>440</v>
      </c>
      <c r="N63" s="346" t="s">
        <v>643</v>
      </c>
      <c r="O63" s="385" t="s">
        <v>644</v>
      </c>
      <c r="Q63" s="419">
        <v>92</v>
      </c>
      <c r="R63" s="420" t="s">
        <v>645</v>
      </c>
      <c r="S63" s="422" t="s">
        <v>800</v>
      </c>
      <c r="T63" s="388" t="s">
        <v>183</v>
      </c>
      <c r="U63" s="415">
        <v>37206384</v>
      </c>
      <c r="V63" s="314" t="s">
        <v>405</v>
      </c>
      <c r="W63" s="328" t="s">
        <v>315</v>
      </c>
      <c r="X63" s="317">
        <v>681863083.32000005</v>
      </c>
      <c r="Y63" s="317">
        <v>618654018</v>
      </c>
      <c r="AA63" s="419">
        <v>95.9</v>
      </c>
      <c r="AB63" s="420" t="s">
        <v>646</v>
      </c>
      <c r="AC63" s="484" t="s">
        <v>647</v>
      </c>
      <c r="AD63" s="359" t="s">
        <v>183</v>
      </c>
      <c r="AE63" s="415">
        <v>58671987</v>
      </c>
      <c r="AF63" s="415">
        <v>44003990</v>
      </c>
      <c r="AG63" s="268" t="s">
        <v>648</v>
      </c>
      <c r="AH63" s="283" t="s">
        <v>841</v>
      </c>
      <c r="AI63" s="277">
        <v>914187561.92999995</v>
      </c>
      <c r="AJ63" s="277">
        <v>908564267.60000002</v>
      </c>
      <c r="AK63" s="277">
        <v>732678023.75</v>
      </c>
      <c r="AL63" s="85"/>
      <c r="AN63" s="419">
        <v>94.3</v>
      </c>
      <c r="AO63" s="420" t="s">
        <v>649</v>
      </c>
      <c r="AP63" s="421" t="s">
        <v>650</v>
      </c>
      <c r="AQ63" s="579">
        <v>96.8</v>
      </c>
      <c r="AR63" s="423" t="s">
        <v>819</v>
      </c>
      <c r="AS63" s="422" t="s">
        <v>651</v>
      </c>
      <c r="AT63" s="359" t="s">
        <v>183</v>
      </c>
      <c r="AU63" s="415">
        <v>461405809.98000002</v>
      </c>
      <c r="AV63" s="415">
        <v>461405809.98000002</v>
      </c>
      <c r="AW63" s="248" t="s">
        <v>752</v>
      </c>
      <c r="AX63" s="132" t="s">
        <v>301</v>
      </c>
      <c r="AY63" s="250">
        <v>11309230</v>
      </c>
      <c r="AZ63" s="250">
        <v>11309230</v>
      </c>
      <c r="BA63" s="250">
        <v>9875726.6956521738</v>
      </c>
    </row>
    <row r="64" spans="2:53" ht="78.599999999999994" customHeight="1" x14ac:dyDescent="0.3">
      <c r="B64" s="465"/>
      <c r="C64" s="357"/>
      <c r="D64" s="357"/>
      <c r="E64" s="357"/>
      <c r="F64" s="357"/>
      <c r="G64" s="387"/>
      <c r="H64" s="386"/>
      <c r="I64" s="346"/>
      <c r="J64" s="377"/>
      <c r="K64" s="380"/>
      <c r="L64" s="380"/>
      <c r="M64" s="357"/>
      <c r="N64" s="346"/>
      <c r="O64" s="385"/>
      <c r="Q64" s="419"/>
      <c r="R64" s="420"/>
      <c r="S64" s="422"/>
      <c r="T64" s="388"/>
      <c r="U64" s="415"/>
      <c r="V64" s="315"/>
      <c r="W64" s="329"/>
      <c r="X64" s="318"/>
      <c r="Y64" s="318"/>
      <c r="AA64" s="419"/>
      <c r="AB64" s="420"/>
      <c r="AC64" s="484"/>
      <c r="AD64" s="359"/>
      <c r="AE64" s="415"/>
      <c r="AF64" s="415"/>
      <c r="AG64" s="269"/>
      <c r="AH64" s="284"/>
      <c r="AI64" s="286"/>
      <c r="AJ64" s="286"/>
      <c r="AK64" s="286"/>
      <c r="AL64" s="85"/>
      <c r="AN64" s="419"/>
      <c r="AO64" s="420"/>
      <c r="AP64" s="421"/>
      <c r="AQ64" s="579"/>
      <c r="AR64" s="424"/>
      <c r="AS64" s="422"/>
      <c r="AT64" s="359"/>
      <c r="AU64" s="415"/>
      <c r="AV64" s="415"/>
      <c r="AW64" s="248" t="str">
        <f t="shared" ref="AW64:AW65" si="7">+AW63</f>
        <v>Fortalecimiento de la capacidad institucional</v>
      </c>
      <c r="AX64" s="132" t="s">
        <v>315</v>
      </c>
      <c r="AY64" s="250">
        <v>842683594</v>
      </c>
      <c r="AZ64" s="250">
        <v>821469700.33999991</v>
      </c>
      <c r="BA64" s="250">
        <v>706396741.40809524</v>
      </c>
    </row>
    <row r="65" spans="2:53" ht="78.599999999999994" customHeight="1" x14ac:dyDescent="0.3">
      <c r="B65" s="465"/>
      <c r="C65" s="357"/>
      <c r="D65" s="357"/>
      <c r="E65" s="357"/>
      <c r="F65" s="357"/>
      <c r="G65" s="387"/>
      <c r="H65" s="386"/>
      <c r="I65" s="346"/>
      <c r="J65" s="377"/>
      <c r="K65" s="380"/>
      <c r="L65" s="380"/>
      <c r="M65" s="357"/>
      <c r="N65" s="346"/>
      <c r="O65" s="385"/>
      <c r="Q65" s="419"/>
      <c r="R65" s="420"/>
      <c r="S65" s="422"/>
      <c r="T65" s="388"/>
      <c r="U65" s="415"/>
      <c r="V65" s="315"/>
      <c r="W65" s="329"/>
      <c r="X65" s="318"/>
      <c r="Y65" s="318"/>
      <c r="AA65" s="419"/>
      <c r="AB65" s="420"/>
      <c r="AC65" s="484"/>
      <c r="AD65" s="359"/>
      <c r="AE65" s="415"/>
      <c r="AF65" s="415"/>
      <c r="AG65" s="269"/>
      <c r="AH65" s="284"/>
      <c r="AI65" s="286"/>
      <c r="AJ65" s="286"/>
      <c r="AK65" s="286"/>
      <c r="AL65" s="85"/>
      <c r="AN65" s="419"/>
      <c r="AO65" s="420"/>
      <c r="AP65" s="421"/>
      <c r="AQ65" s="579"/>
      <c r="AR65" s="424"/>
      <c r="AS65" s="422"/>
      <c r="AT65" s="359"/>
      <c r="AU65" s="415"/>
      <c r="AV65" s="415"/>
      <c r="AW65" s="248" t="str">
        <f t="shared" si="7"/>
        <v>Fortalecimiento de la capacidad institucional</v>
      </c>
      <c r="AX65" s="132" t="s">
        <v>340</v>
      </c>
      <c r="AY65" s="250">
        <v>215088264.67000002</v>
      </c>
      <c r="AZ65" s="250">
        <v>214198674.67000002</v>
      </c>
      <c r="BA65" s="250">
        <v>174687530.67000002</v>
      </c>
    </row>
    <row r="66" spans="2:53" ht="78.599999999999994" customHeight="1" x14ac:dyDescent="0.3">
      <c r="B66" s="465"/>
      <c r="C66" s="357"/>
      <c r="D66" s="357"/>
      <c r="E66" s="357"/>
      <c r="F66" s="357"/>
      <c r="G66" s="387"/>
      <c r="H66" s="386"/>
      <c r="I66" s="346"/>
      <c r="J66" s="377"/>
      <c r="K66" s="380"/>
      <c r="L66" s="380"/>
      <c r="M66" s="357"/>
      <c r="N66" s="346"/>
      <c r="O66" s="385"/>
      <c r="Q66" s="419"/>
      <c r="R66" s="420"/>
      <c r="S66" s="422"/>
      <c r="T66" s="388"/>
      <c r="U66" s="415"/>
      <c r="V66" s="316"/>
      <c r="W66" s="330"/>
      <c r="X66" s="319"/>
      <c r="Y66" s="319"/>
      <c r="AA66" s="419"/>
      <c r="AB66" s="420"/>
      <c r="AC66" s="484"/>
      <c r="AD66" s="359"/>
      <c r="AE66" s="415"/>
      <c r="AF66" s="415"/>
      <c r="AG66" s="270"/>
      <c r="AH66" s="285"/>
      <c r="AI66" s="278"/>
      <c r="AJ66" s="278"/>
      <c r="AK66" s="278"/>
      <c r="AL66" s="85"/>
      <c r="AN66" s="419"/>
      <c r="AO66" s="420"/>
      <c r="AP66" s="421"/>
      <c r="AQ66" s="579"/>
      <c r="AR66" s="425"/>
      <c r="AS66" s="422"/>
      <c r="AT66" s="359"/>
      <c r="AU66" s="415"/>
      <c r="AV66" s="415"/>
      <c r="AW66" s="248" t="s">
        <v>758</v>
      </c>
      <c r="AX66" s="132" t="s">
        <v>759</v>
      </c>
      <c r="AY66" s="250">
        <v>109129221.1056</v>
      </c>
      <c r="AZ66" s="250">
        <v>109129221</v>
      </c>
      <c r="BA66" s="250">
        <v>103906297</v>
      </c>
    </row>
    <row r="67" spans="2:53" ht="78.599999999999994" customHeight="1" x14ac:dyDescent="0.3">
      <c r="B67" s="465"/>
      <c r="C67" s="132" t="s">
        <v>320</v>
      </c>
      <c r="D67" s="132" t="s">
        <v>178</v>
      </c>
      <c r="E67" s="132" t="s">
        <v>178</v>
      </c>
      <c r="F67" s="132" t="s">
        <v>178</v>
      </c>
      <c r="G67" s="133" t="s">
        <v>373</v>
      </c>
      <c r="H67" s="133" t="s">
        <v>431</v>
      </c>
      <c r="I67" s="135" t="s">
        <v>652</v>
      </c>
      <c r="J67" s="119" t="s">
        <v>324</v>
      </c>
      <c r="K67" s="146" t="s">
        <v>424</v>
      </c>
      <c r="L67" s="145" t="s">
        <v>653</v>
      </c>
      <c r="M67" s="132" t="s">
        <v>401</v>
      </c>
      <c r="N67" s="135" t="s">
        <v>426</v>
      </c>
      <c r="O67" s="120" t="str">
        <f>+VLOOKUP(G67,[3]PEI_DANE!$F$2:$I$52,4,FALSE)</f>
        <v>.</v>
      </c>
      <c r="Q67" s="152">
        <v>1</v>
      </c>
      <c r="R67" s="153" t="s">
        <v>654</v>
      </c>
      <c r="S67" s="221" t="s">
        <v>655</v>
      </c>
      <c r="T67" s="114" t="s">
        <v>183</v>
      </c>
      <c r="U67" s="151">
        <v>21302764.199999999</v>
      </c>
      <c r="V67" s="105" t="s">
        <v>298</v>
      </c>
      <c r="W67" s="105" t="s">
        <v>272</v>
      </c>
      <c r="X67" s="151">
        <v>0</v>
      </c>
      <c r="Y67" s="151">
        <v>0</v>
      </c>
      <c r="AA67" s="152">
        <v>1</v>
      </c>
      <c r="AB67" s="153" t="s">
        <v>656</v>
      </c>
      <c r="AC67" s="154" t="s">
        <v>791</v>
      </c>
      <c r="AD67" s="200" t="s">
        <v>183</v>
      </c>
      <c r="AE67" s="151">
        <v>103335695</v>
      </c>
      <c r="AF67" s="151">
        <v>103335695</v>
      </c>
      <c r="AG67" s="105" t="s">
        <v>272</v>
      </c>
      <c r="AH67" s="105" t="s">
        <v>272</v>
      </c>
      <c r="AI67" s="173">
        <v>0</v>
      </c>
      <c r="AJ67" s="173">
        <v>0</v>
      </c>
      <c r="AK67" s="173">
        <v>0</v>
      </c>
      <c r="AL67" s="86"/>
      <c r="AN67" s="152">
        <v>1</v>
      </c>
      <c r="AO67" s="153" t="s">
        <v>657</v>
      </c>
      <c r="AP67" s="153" t="s">
        <v>658</v>
      </c>
      <c r="AQ67" s="585">
        <v>0.4</v>
      </c>
      <c r="AR67" s="206" t="s">
        <v>816</v>
      </c>
      <c r="AS67" s="221" t="s">
        <v>780</v>
      </c>
      <c r="AT67" s="200" t="s">
        <v>183</v>
      </c>
      <c r="AU67" s="151">
        <v>161536083</v>
      </c>
      <c r="AV67" s="151">
        <v>161536083</v>
      </c>
      <c r="AW67" s="248" t="s">
        <v>298</v>
      </c>
      <c r="AX67" s="132" t="s">
        <v>298</v>
      </c>
      <c r="AY67" s="250">
        <v>0</v>
      </c>
      <c r="AZ67" s="250">
        <v>0</v>
      </c>
      <c r="BA67" s="250">
        <v>0</v>
      </c>
    </row>
    <row r="68" spans="2:53" ht="78.599999999999994" customHeight="1" x14ac:dyDescent="0.3">
      <c r="B68" s="465"/>
      <c r="C68" s="132" t="s">
        <v>467</v>
      </c>
      <c r="D68" s="132" t="s">
        <v>659</v>
      </c>
      <c r="E68" s="132" t="s">
        <v>178</v>
      </c>
      <c r="F68" s="132" t="s">
        <v>349</v>
      </c>
      <c r="G68" s="136" t="s">
        <v>374</v>
      </c>
      <c r="H68" s="134">
        <v>1</v>
      </c>
      <c r="I68" s="135" t="s">
        <v>660</v>
      </c>
      <c r="J68" s="119" t="s">
        <v>324</v>
      </c>
      <c r="K68" s="146" t="s">
        <v>661</v>
      </c>
      <c r="L68" s="146" t="s">
        <v>662</v>
      </c>
      <c r="M68" s="132" t="s">
        <v>401</v>
      </c>
      <c r="N68" s="135" t="s">
        <v>663</v>
      </c>
      <c r="O68" s="120" t="s">
        <v>664</v>
      </c>
      <c r="Q68" s="147">
        <v>0.8</v>
      </c>
      <c r="R68" s="153" t="s">
        <v>665</v>
      </c>
      <c r="S68" s="123" t="s">
        <v>666</v>
      </c>
      <c r="T68" s="114" t="s">
        <v>183</v>
      </c>
      <c r="U68" s="151">
        <v>69984365</v>
      </c>
      <c r="V68" s="227" t="s">
        <v>405</v>
      </c>
      <c r="W68" s="224" t="s">
        <v>315</v>
      </c>
      <c r="X68" s="176">
        <v>681863083.32000005</v>
      </c>
      <c r="Y68" s="176">
        <v>618654018</v>
      </c>
      <c r="AA68" s="147">
        <v>0.5</v>
      </c>
      <c r="AB68" s="153" t="s">
        <v>667</v>
      </c>
      <c r="AC68" s="149" t="s">
        <v>668</v>
      </c>
      <c r="AD68" s="114" t="s">
        <v>183</v>
      </c>
      <c r="AE68" s="151">
        <v>98212800</v>
      </c>
      <c r="AF68" s="151">
        <v>98212800</v>
      </c>
      <c r="AG68" s="123" t="s">
        <v>669</v>
      </c>
      <c r="AH68" s="123" t="s">
        <v>670</v>
      </c>
      <c r="AI68" s="170">
        <v>294597179.76999998</v>
      </c>
      <c r="AJ68" s="170">
        <v>283088292.76999998</v>
      </c>
      <c r="AK68" s="170">
        <v>261941098.66999999</v>
      </c>
      <c r="AL68" s="85"/>
      <c r="AN68" s="147">
        <v>0.63</v>
      </c>
      <c r="AO68" s="153" t="s">
        <v>671</v>
      </c>
      <c r="AP68" s="148" t="s">
        <v>672</v>
      </c>
      <c r="AQ68" s="585">
        <v>0.65</v>
      </c>
      <c r="AR68" s="206" t="s">
        <v>816</v>
      </c>
      <c r="AS68" s="123" t="s">
        <v>673</v>
      </c>
      <c r="AT68" s="114" t="s">
        <v>749</v>
      </c>
      <c r="AU68" s="180">
        <v>0</v>
      </c>
      <c r="AV68" s="151">
        <v>0</v>
      </c>
      <c r="AW68" s="248" t="s">
        <v>752</v>
      </c>
      <c r="AX68" s="132" t="s">
        <v>301</v>
      </c>
      <c r="AY68" s="250">
        <v>186080000</v>
      </c>
      <c r="AZ68" s="250">
        <v>186079999.67000002</v>
      </c>
      <c r="BA68" s="250">
        <v>168979999.67000002</v>
      </c>
    </row>
    <row r="69" spans="2:53" ht="78.599999999999994" customHeight="1" x14ac:dyDescent="0.3">
      <c r="B69" s="465"/>
      <c r="C69" s="132" t="s">
        <v>320</v>
      </c>
      <c r="D69" s="132" t="s">
        <v>178</v>
      </c>
      <c r="E69" s="132" t="s">
        <v>178</v>
      </c>
      <c r="F69" s="132" t="s">
        <v>178</v>
      </c>
      <c r="G69" s="133" t="s">
        <v>375</v>
      </c>
      <c r="H69" s="134">
        <v>1</v>
      </c>
      <c r="I69" s="135" t="s">
        <v>674</v>
      </c>
      <c r="J69" s="119" t="s">
        <v>324</v>
      </c>
      <c r="K69" s="146" t="s">
        <v>675</v>
      </c>
      <c r="L69" s="145" t="s">
        <v>676</v>
      </c>
      <c r="M69" s="132" t="s">
        <v>401</v>
      </c>
      <c r="N69" s="135" t="s">
        <v>677</v>
      </c>
      <c r="O69" s="120" t="str">
        <f>+VLOOKUP(G69,[3]PEI_DANE!$F$2:$I$52,4,FALSE)</f>
        <v>.</v>
      </c>
      <c r="Q69" s="147">
        <v>0.2</v>
      </c>
      <c r="R69" s="153" t="s">
        <v>678</v>
      </c>
      <c r="S69" s="221" t="s">
        <v>679</v>
      </c>
      <c r="T69" s="218" t="s">
        <v>183</v>
      </c>
      <c r="U69" s="151">
        <v>56378795.267719597</v>
      </c>
      <c r="V69" s="123" t="s">
        <v>405</v>
      </c>
      <c r="W69" s="105" t="s">
        <v>272</v>
      </c>
      <c r="X69" s="177">
        <v>357101896</v>
      </c>
      <c r="Y69" s="179">
        <v>347599615.26999998</v>
      </c>
      <c r="AA69" s="147">
        <v>0.5</v>
      </c>
      <c r="AB69" s="153" t="s">
        <v>784</v>
      </c>
      <c r="AC69" s="154" t="s">
        <v>680</v>
      </c>
      <c r="AD69" s="201" t="s">
        <v>183</v>
      </c>
      <c r="AE69" s="151">
        <v>57072808.143354699</v>
      </c>
      <c r="AF69" s="151">
        <v>57072808.143354662</v>
      </c>
      <c r="AG69" s="123" t="s">
        <v>648</v>
      </c>
      <c r="AH69" s="123" t="s">
        <v>681</v>
      </c>
      <c r="AI69" s="170">
        <v>395142836.32999998</v>
      </c>
      <c r="AJ69" s="170">
        <v>389119503.32999998</v>
      </c>
      <c r="AK69" s="170">
        <v>364372065.32999998</v>
      </c>
      <c r="AL69" s="85"/>
      <c r="AN69" s="147">
        <v>0.75</v>
      </c>
      <c r="AO69" s="153" t="s">
        <v>781</v>
      </c>
      <c r="AP69" s="153" t="s">
        <v>782</v>
      </c>
      <c r="AQ69" s="585">
        <v>0.83</v>
      </c>
      <c r="AR69" s="206" t="s">
        <v>816</v>
      </c>
      <c r="AS69" s="221" t="s">
        <v>783</v>
      </c>
      <c r="AT69" s="201">
        <v>176624909</v>
      </c>
      <c r="AU69" s="151">
        <v>176624909</v>
      </c>
      <c r="AV69" s="151">
        <v>176624909</v>
      </c>
      <c r="AW69" s="248" t="s">
        <v>752</v>
      </c>
      <c r="AX69" s="132" t="s">
        <v>301</v>
      </c>
      <c r="AY69" s="250">
        <v>409970133</v>
      </c>
      <c r="AZ69" s="250">
        <v>409970133</v>
      </c>
      <c r="BA69" s="250">
        <v>371241871.97434783</v>
      </c>
    </row>
    <row r="70" spans="2:53" ht="78.599999999999994" customHeight="1" x14ac:dyDescent="0.3">
      <c r="B70" s="465"/>
      <c r="C70" s="357" t="s">
        <v>320</v>
      </c>
      <c r="D70" s="357" t="s">
        <v>178</v>
      </c>
      <c r="E70" s="357" t="s">
        <v>178</v>
      </c>
      <c r="F70" s="357" t="s">
        <v>178</v>
      </c>
      <c r="G70" s="387" t="s">
        <v>376</v>
      </c>
      <c r="H70" s="387" t="s">
        <v>431</v>
      </c>
      <c r="I70" s="346" t="s">
        <v>682</v>
      </c>
      <c r="J70" s="377" t="s">
        <v>324</v>
      </c>
      <c r="K70" s="381" t="s">
        <v>683</v>
      </c>
      <c r="L70" s="380" t="s">
        <v>684</v>
      </c>
      <c r="M70" s="357" t="s">
        <v>401</v>
      </c>
      <c r="N70" s="346" t="s">
        <v>685</v>
      </c>
      <c r="O70" s="385" t="str">
        <f>+VLOOKUP(G70,[3]PEI_DANE!$F$2:$I$52,4,FALSE)</f>
        <v>.</v>
      </c>
      <c r="Q70" s="414">
        <v>1</v>
      </c>
      <c r="R70" s="421" t="s">
        <v>686</v>
      </c>
      <c r="S70" s="348" t="s">
        <v>801</v>
      </c>
      <c r="T70" s="347" t="s">
        <v>183</v>
      </c>
      <c r="U70" s="322">
        <v>113423784</v>
      </c>
      <c r="V70" s="348" t="s">
        <v>405</v>
      </c>
      <c r="W70" s="348" t="s">
        <v>315</v>
      </c>
      <c r="X70" s="415">
        <v>463760322</v>
      </c>
      <c r="Y70" s="415">
        <v>437634149</v>
      </c>
      <c r="AA70" s="414">
        <v>1</v>
      </c>
      <c r="AB70" s="421" t="s">
        <v>687</v>
      </c>
      <c r="AC70" s="480" t="s">
        <v>688</v>
      </c>
      <c r="AD70" s="471" t="s">
        <v>183</v>
      </c>
      <c r="AE70" s="322">
        <v>70109161.714285702</v>
      </c>
      <c r="AF70" s="322">
        <v>70109161.714285702</v>
      </c>
      <c r="AG70" s="268" t="s">
        <v>283</v>
      </c>
      <c r="AH70" s="123" t="s">
        <v>301</v>
      </c>
      <c r="AI70" s="170">
        <v>266978629</v>
      </c>
      <c r="AJ70" s="170">
        <v>265778629</v>
      </c>
      <c r="AK70" s="170">
        <v>211480038.05000001</v>
      </c>
      <c r="AL70" s="87"/>
      <c r="AN70" s="414">
        <v>1</v>
      </c>
      <c r="AO70" s="421" t="s">
        <v>689</v>
      </c>
      <c r="AP70" s="421" t="s">
        <v>690</v>
      </c>
      <c r="AQ70" s="586">
        <v>1</v>
      </c>
      <c r="AR70" s="426" t="s">
        <v>819</v>
      </c>
      <c r="AS70" s="348" t="s">
        <v>691</v>
      </c>
      <c r="AT70" s="471" t="s">
        <v>183</v>
      </c>
      <c r="AU70" s="151">
        <v>305452738</v>
      </c>
      <c r="AV70" s="151">
        <v>305452738</v>
      </c>
      <c r="AW70" s="248" t="s">
        <v>752</v>
      </c>
      <c r="AX70" s="132" t="s">
        <v>301</v>
      </c>
      <c r="AY70" s="250">
        <v>204260528</v>
      </c>
      <c r="AZ70" s="250">
        <v>204260528</v>
      </c>
      <c r="BA70" s="250">
        <v>192670000</v>
      </c>
    </row>
    <row r="71" spans="2:53" ht="78.599999999999994" customHeight="1" x14ac:dyDescent="0.3">
      <c r="B71" s="465"/>
      <c r="C71" s="357"/>
      <c r="D71" s="357"/>
      <c r="E71" s="357"/>
      <c r="F71" s="357"/>
      <c r="G71" s="387"/>
      <c r="H71" s="387"/>
      <c r="I71" s="346"/>
      <c r="J71" s="377"/>
      <c r="K71" s="381"/>
      <c r="L71" s="380"/>
      <c r="M71" s="357"/>
      <c r="N71" s="346"/>
      <c r="O71" s="385" t="e">
        <f>+VLOOKUP(G71,[3]PEI_DANE!$F$2:$I$52,4,FALSE)</f>
        <v>#N/A</v>
      </c>
      <c r="Q71" s="414"/>
      <c r="R71" s="421"/>
      <c r="S71" s="348"/>
      <c r="T71" s="347"/>
      <c r="U71" s="323"/>
      <c r="V71" s="348"/>
      <c r="W71" s="348"/>
      <c r="X71" s="415"/>
      <c r="Y71" s="415"/>
      <c r="AA71" s="414"/>
      <c r="AB71" s="421"/>
      <c r="AC71" s="480"/>
      <c r="AD71" s="471"/>
      <c r="AE71" s="323"/>
      <c r="AF71" s="323"/>
      <c r="AG71" s="270"/>
      <c r="AH71" s="123" t="s">
        <v>315</v>
      </c>
      <c r="AI71" s="170">
        <v>487211066.66000003</v>
      </c>
      <c r="AJ71" s="170">
        <v>473393199.66000003</v>
      </c>
      <c r="AK71" s="170">
        <v>409233799.66000003</v>
      </c>
      <c r="AL71" s="85"/>
      <c r="AN71" s="414"/>
      <c r="AO71" s="421"/>
      <c r="AP71" s="420"/>
      <c r="AQ71" s="587"/>
      <c r="AR71" s="427"/>
      <c r="AS71" s="348"/>
      <c r="AT71" s="471"/>
      <c r="AU71" s="151"/>
      <c r="AV71" s="151"/>
      <c r="AW71" s="248" t="str">
        <f>+AW70</f>
        <v>Fortalecimiento de la capacidad institucional</v>
      </c>
      <c r="AX71" s="132" t="s">
        <v>315</v>
      </c>
      <c r="AY71" s="250">
        <v>539959974</v>
      </c>
      <c r="AZ71" s="250">
        <v>539959973.23000002</v>
      </c>
      <c r="BA71" s="250">
        <v>513452773.23000008</v>
      </c>
    </row>
    <row r="72" spans="2:53" ht="78.599999999999994" customHeight="1" x14ac:dyDescent="0.3">
      <c r="B72" s="465"/>
      <c r="C72" s="357" t="s">
        <v>320</v>
      </c>
      <c r="D72" s="357" t="s">
        <v>178</v>
      </c>
      <c r="E72" s="357" t="s">
        <v>178</v>
      </c>
      <c r="F72" s="357" t="s">
        <v>178</v>
      </c>
      <c r="G72" s="387" t="s">
        <v>377</v>
      </c>
      <c r="H72" s="387" t="s">
        <v>431</v>
      </c>
      <c r="I72" s="346" t="s">
        <v>692</v>
      </c>
      <c r="J72" s="377" t="s">
        <v>324</v>
      </c>
      <c r="K72" s="380" t="s">
        <v>693</v>
      </c>
      <c r="L72" s="380" t="s">
        <v>694</v>
      </c>
      <c r="M72" s="357" t="s">
        <v>401</v>
      </c>
      <c r="N72" s="346" t="s">
        <v>695</v>
      </c>
      <c r="O72" s="385" t="str">
        <f>+VLOOKUP(G72,[3]PEI_DANE!$F$2:$I$52,4,FALSE)</f>
        <v>PES_32</v>
      </c>
      <c r="Q72" s="414">
        <v>1</v>
      </c>
      <c r="R72" s="462" t="s">
        <v>696</v>
      </c>
      <c r="S72" s="428" t="s">
        <v>802</v>
      </c>
      <c r="T72" s="388" t="s">
        <v>183</v>
      </c>
      <c r="U72" s="415">
        <v>854900821</v>
      </c>
      <c r="V72" s="463" t="s">
        <v>405</v>
      </c>
      <c r="W72" s="463" t="s">
        <v>697</v>
      </c>
      <c r="X72" s="464" t="s">
        <v>834</v>
      </c>
      <c r="Y72" s="464" t="s">
        <v>835</v>
      </c>
      <c r="AA72" s="414">
        <v>0.99</v>
      </c>
      <c r="AB72" s="462" t="s">
        <v>698</v>
      </c>
      <c r="AC72" s="461" t="s">
        <v>699</v>
      </c>
      <c r="AD72" s="359" t="s">
        <v>183</v>
      </c>
      <c r="AE72" s="415">
        <v>606590393</v>
      </c>
      <c r="AF72" s="415">
        <v>606590393</v>
      </c>
      <c r="AG72" s="268" t="s">
        <v>283</v>
      </c>
      <c r="AH72" s="123" t="s">
        <v>301</v>
      </c>
      <c r="AI72" s="241">
        <v>2089976181.8399999</v>
      </c>
      <c r="AJ72" s="240">
        <v>2037599514.1600001</v>
      </c>
      <c r="AK72" s="173">
        <v>1768281449.415</v>
      </c>
      <c r="AL72" s="86"/>
      <c r="AN72" s="414">
        <v>1</v>
      </c>
      <c r="AO72" s="462" t="s">
        <v>700</v>
      </c>
      <c r="AP72" s="481" t="s">
        <v>701</v>
      </c>
      <c r="AQ72" s="583">
        <v>0.55000000000000004</v>
      </c>
      <c r="AR72" s="354" t="s">
        <v>816</v>
      </c>
      <c r="AS72" s="428" t="s">
        <v>702</v>
      </c>
      <c r="AT72" s="359" t="s">
        <v>183</v>
      </c>
      <c r="AU72" s="415">
        <v>1664030352</v>
      </c>
      <c r="AV72" s="415">
        <v>1664030352</v>
      </c>
      <c r="AW72" s="248" t="s">
        <v>752</v>
      </c>
      <c r="AX72" s="132" t="s">
        <v>301</v>
      </c>
      <c r="AY72" s="250">
        <v>3266940277.3299999</v>
      </c>
      <c r="AZ72" s="250">
        <v>3228729140.6500001</v>
      </c>
      <c r="BA72" s="250">
        <v>3034254277.6500001</v>
      </c>
    </row>
    <row r="73" spans="2:53" ht="78.599999999999994" customHeight="1" x14ac:dyDescent="0.3">
      <c r="B73" s="465"/>
      <c r="C73" s="357"/>
      <c r="D73" s="357"/>
      <c r="E73" s="357"/>
      <c r="F73" s="357"/>
      <c r="G73" s="387"/>
      <c r="H73" s="387"/>
      <c r="I73" s="346"/>
      <c r="J73" s="377"/>
      <c r="K73" s="380"/>
      <c r="L73" s="380"/>
      <c r="M73" s="357"/>
      <c r="N73" s="346"/>
      <c r="O73" s="385" t="e">
        <f>+VLOOKUP(G73,[3]PEI_DANE!$F$2:$I$52,4,FALSE)</f>
        <v>#N/A</v>
      </c>
      <c r="Q73" s="414"/>
      <c r="R73" s="462"/>
      <c r="S73" s="428"/>
      <c r="T73" s="388"/>
      <c r="U73" s="415"/>
      <c r="V73" s="463"/>
      <c r="W73" s="463"/>
      <c r="X73" s="415"/>
      <c r="Y73" s="415"/>
      <c r="AA73" s="414"/>
      <c r="AB73" s="462"/>
      <c r="AC73" s="461"/>
      <c r="AD73" s="359"/>
      <c r="AE73" s="415"/>
      <c r="AF73" s="415"/>
      <c r="AG73" s="269"/>
      <c r="AH73" s="123" t="s">
        <v>315</v>
      </c>
      <c r="AI73" s="242">
        <v>840747012</v>
      </c>
      <c r="AJ73" s="240">
        <v>825973762</v>
      </c>
      <c r="AK73" s="173">
        <v>30283935.670000002</v>
      </c>
      <c r="AL73" s="86"/>
      <c r="AN73" s="414"/>
      <c r="AO73" s="462"/>
      <c r="AP73" s="481"/>
      <c r="AQ73" s="583"/>
      <c r="AR73" s="355"/>
      <c r="AS73" s="428"/>
      <c r="AT73" s="359"/>
      <c r="AU73" s="415"/>
      <c r="AV73" s="415"/>
      <c r="AW73" s="248" t="str">
        <f t="shared" ref="AW73:AW74" si="8">+AW72</f>
        <v>Fortalecimiento de la capacidad institucional</v>
      </c>
      <c r="AX73" s="132" t="s">
        <v>315</v>
      </c>
      <c r="AY73" s="250">
        <v>273843479</v>
      </c>
      <c r="AZ73" s="250">
        <v>271773929</v>
      </c>
      <c r="BA73" s="250">
        <v>264795787.32999998</v>
      </c>
    </row>
    <row r="74" spans="2:53" ht="78.599999999999994" customHeight="1" x14ac:dyDescent="0.3">
      <c r="B74" s="465"/>
      <c r="C74" s="357"/>
      <c r="D74" s="357"/>
      <c r="E74" s="357"/>
      <c r="F74" s="357"/>
      <c r="G74" s="387"/>
      <c r="H74" s="387"/>
      <c r="I74" s="346"/>
      <c r="J74" s="377"/>
      <c r="K74" s="380"/>
      <c r="L74" s="380"/>
      <c r="M74" s="357"/>
      <c r="N74" s="346"/>
      <c r="O74" s="385"/>
      <c r="Q74" s="414"/>
      <c r="R74" s="462"/>
      <c r="S74" s="428"/>
      <c r="T74" s="388"/>
      <c r="U74" s="415"/>
      <c r="V74" s="463"/>
      <c r="W74" s="463"/>
      <c r="X74" s="415"/>
      <c r="Y74" s="415"/>
      <c r="AA74" s="414"/>
      <c r="AB74" s="462"/>
      <c r="AC74" s="461"/>
      <c r="AD74" s="359"/>
      <c r="AE74" s="415"/>
      <c r="AF74" s="415"/>
      <c r="AG74" s="270"/>
      <c r="AH74" s="123" t="s">
        <v>327</v>
      </c>
      <c r="AI74" s="241">
        <v>37600000</v>
      </c>
      <c r="AJ74" s="240">
        <v>37600000</v>
      </c>
      <c r="AK74" s="173">
        <v>37600000</v>
      </c>
      <c r="AL74" s="86"/>
      <c r="AN74" s="414"/>
      <c r="AO74" s="462"/>
      <c r="AP74" s="481"/>
      <c r="AQ74" s="583"/>
      <c r="AR74" s="355"/>
      <c r="AS74" s="428"/>
      <c r="AT74" s="359"/>
      <c r="AU74" s="415"/>
      <c r="AV74" s="415"/>
      <c r="AW74" s="248" t="str">
        <f t="shared" si="8"/>
        <v>Fortalecimiento de la capacidad institucional</v>
      </c>
      <c r="AX74" s="132" t="s">
        <v>327</v>
      </c>
      <c r="AY74" s="250">
        <v>54496970</v>
      </c>
      <c r="AZ74" s="250">
        <v>54496970</v>
      </c>
      <c r="BA74" s="250">
        <v>43102149</v>
      </c>
    </row>
    <row r="75" spans="2:53" ht="78.599999999999994" customHeight="1" x14ac:dyDescent="0.3">
      <c r="B75" s="465"/>
      <c r="C75" s="357"/>
      <c r="D75" s="357"/>
      <c r="E75" s="357"/>
      <c r="F75" s="357"/>
      <c r="G75" s="387"/>
      <c r="H75" s="387"/>
      <c r="I75" s="346"/>
      <c r="J75" s="377"/>
      <c r="K75" s="380"/>
      <c r="L75" s="380"/>
      <c r="M75" s="357"/>
      <c r="N75" s="346"/>
      <c r="O75" s="385"/>
      <c r="Q75" s="414"/>
      <c r="R75" s="462"/>
      <c r="S75" s="428"/>
      <c r="T75" s="388"/>
      <c r="U75" s="415"/>
      <c r="V75" s="463"/>
      <c r="W75" s="463"/>
      <c r="X75" s="415"/>
      <c r="Y75" s="415"/>
      <c r="AA75" s="414"/>
      <c r="AB75" s="462"/>
      <c r="AC75" s="461"/>
      <c r="AD75" s="359"/>
      <c r="AE75" s="415"/>
      <c r="AF75" s="415"/>
      <c r="AG75" s="268" t="s">
        <v>288</v>
      </c>
      <c r="AH75" s="268" t="s">
        <v>304</v>
      </c>
      <c r="AI75" s="277">
        <v>1203923534.27</v>
      </c>
      <c r="AJ75" s="277">
        <v>1104840918.97</v>
      </c>
      <c r="AK75" s="277">
        <v>1104840918.97</v>
      </c>
      <c r="AL75" s="86"/>
      <c r="AN75" s="414"/>
      <c r="AO75" s="462"/>
      <c r="AP75" s="481"/>
      <c r="AQ75" s="583"/>
      <c r="AR75" s="355"/>
      <c r="AS75" s="428"/>
      <c r="AT75" s="359"/>
      <c r="AU75" s="415"/>
      <c r="AV75" s="415"/>
      <c r="AW75" s="248" t="s">
        <v>761</v>
      </c>
      <c r="AX75" s="132" t="s">
        <v>304</v>
      </c>
      <c r="AY75" s="250">
        <v>476917835.99999994</v>
      </c>
      <c r="AZ75" s="250">
        <v>472822385.88</v>
      </c>
      <c r="BA75" s="250">
        <v>230605385.63</v>
      </c>
    </row>
    <row r="76" spans="2:53" ht="78.599999999999994" customHeight="1" x14ac:dyDescent="0.3">
      <c r="B76" s="465"/>
      <c r="C76" s="357"/>
      <c r="D76" s="357"/>
      <c r="E76" s="357"/>
      <c r="F76" s="357"/>
      <c r="G76" s="387"/>
      <c r="H76" s="387"/>
      <c r="I76" s="346"/>
      <c r="J76" s="377"/>
      <c r="K76" s="380"/>
      <c r="L76" s="380"/>
      <c r="M76" s="357"/>
      <c r="N76" s="346"/>
      <c r="O76" s="385"/>
      <c r="Q76" s="414"/>
      <c r="R76" s="462"/>
      <c r="S76" s="428"/>
      <c r="T76" s="388"/>
      <c r="U76" s="415"/>
      <c r="V76" s="463"/>
      <c r="W76" s="463"/>
      <c r="X76" s="415"/>
      <c r="Y76" s="415"/>
      <c r="AA76" s="414"/>
      <c r="AB76" s="462"/>
      <c r="AC76" s="461"/>
      <c r="AD76" s="359"/>
      <c r="AE76" s="415"/>
      <c r="AF76" s="415"/>
      <c r="AG76" s="270"/>
      <c r="AH76" s="270"/>
      <c r="AI76" s="278"/>
      <c r="AJ76" s="278"/>
      <c r="AK76" s="278"/>
      <c r="AL76" s="86"/>
      <c r="AN76" s="414"/>
      <c r="AO76" s="462"/>
      <c r="AP76" s="481"/>
      <c r="AQ76" s="583"/>
      <c r="AR76" s="356"/>
      <c r="AS76" s="428"/>
      <c r="AT76" s="359"/>
      <c r="AU76" s="415"/>
      <c r="AV76" s="415"/>
      <c r="AW76" s="248" t="s">
        <v>762</v>
      </c>
      <c r="AX76" s="132" t="s">
        <v>763</v>
      </c>
      <c r="AY76" s="250">
        <v>799999999.00999999</v>
      </c>
      <c r="AZ76" s="250">
        <v>715239591.25999999</v>
      </c>
      <c r="BA76" s="250">
        <v>604799222.5999999</v>
      </c>
    </row>
    <row r="77" spans="2:53" ht="110.25" customHeight="1" x14ac:dyDescent="0.3">
      <c r="B77" s="465"/>
      <c r="C77" s="132" t="s">
        <v>320</v>
      </c>
      <c r="D77" s="132" t="s">
        <v>178</v>
      </c>
      <c r="E77" s="132" t="s">
        <v>178</v>
      </c>
      <c r="F77" s="132" t="s">
        <v>178</v>
      </c>
      <c r="G77" s="133" t="s">
        <v>703</v>
      </c>
      <c r="H77" s="133" t="s">
        <v>431</v>
      </c>
      <c r="I77" s="135" t="s">
        <v>704</v>
      </c>
      <c r="J77" s="119" t="s">
        <v>324</v>
      </c>
      <c r="K77" s="146" t="s">
        <v>705</v>
      </c>
      <c r="L77" s="145" t="s">
        <v>706</v>
      </c>
      <c r="M77" s="132" t="s">
        <v>401</v>
      </c>
      <c r="N77" s="135" t="s">
        <v>707</v>
      </c>
      <c r="O77" s="120" t="str">
        <f>+VLOOKUP(G77,[3]PEI_DANE!$F$2:$I$52,4,FALSE)</f>
        <v>.</v>
      </c>
      <c r="Q77" s="147">
        <v>1</v>
      </c>
      <c r="R77" s="166" t="s">
        <v>708</v>
      </c>
      <c r="S77" s="223" t="s">
        <v>709</v>
      </c>
      <c r="T77" s="114" t="s">
        <v>183</v>
      </c>
      <c r="U77" s="151">
        <v>38381302</v>
      </c>
      <c r="V77" s="220" t="s">
        <v>405</v>
      </c>
      <c r="W77" s="123" t="s">
        <v>315</v>
      </c>
      <c r="X77" s="151">
        <v>45913932</v>
      </c>
      <c r="Y77" s="151">
        <v>45913932</v>
      </c>
      <c r="AA77" s="147">
        <v>1</v>
      </c>
      <c r="AB77" s="166" t="s">
        <v>710</v>
      </c>
      <c r="AC77" s="164" t="s">
        <v>826</v>
      </c>
      <c r="AD77" s="105" t="s">
        <v>183</v>
      </c>
      <c r="AE77" s="151">
        <v>192448884</v>
      </c>
      <c r="AF77" s="151">
        <v>192448884</v>
      </c>
      <c r="AG77" s="123" t="s">
        <v>283</v>
      </c>
      <c r="AH77" s="105" t="s">
        <v>315</v>
      </c>
      <c r="AI77" s="170">
        <v>60000000</v>
      </c>
      <c r="AJ77" s="170">
        <v>60000000</v>
      </c>
      <c r="AK77" s="170">
        <v>60000000</v>
      </c>
      <c r="AL77" s="87"/>
      <c r="AN77" s="147">
        <v>1</v>
      </c>
      <c r="AO77" s="166" t="s">
        <v>711</v>
      </c>
      <c r="AP77" s="166" t="s">
        <v>712</v>
      </c>
      <c r="AQ77" s="585">
        <v>0.25</v>
      </c>
      <c r="AR77" s="206" t="s">
        <v>816</v>
      </c>
      <c r="AS77" s="223" t="s">
        <v>713</v>
      </c>
      <c r="AT77" s="105" t="s">
        <v>714</v>
      </c>
      <c r="AU77" s="151">
        <v>92002654</v>
      </c>
      <c r="AV77" s="151">
        <v>92002654</v>
      </c>
      <c r="AW77" s="248" t="s">
        <v>752</v>
      </c>
      <c r="AX77" s="132" t="s">
        <v>315</v>
      </c>
      <c r="AY77" s="250">
        <v>63600000</v>
      </c>
      <c r="AZ77" s="250">
        <v>63100000</v>
      </c>
      <c r="BA77" s="250">
        <v>55516302.551282048</v>
      </c>
    </row>
    <row r="78" spans="2:53" ht="78.599999999999994" customHeight="1" x14ac:dyDescent="0.3">
      <c r="B78" s="374" t="s">
        <v>345</v>
      </c>
      <c r="C78" s="348" t="s">
        <v>320</v>
      </c>
      <c r="D78" s="348" t="s">
        <v>178</v>
      </c>
      <c r="E78" s="348" t="s">
        <v>348</v>
      </c>
      <c r="F78" s="348" t="s">
        <v>294</v>
      </c>
      <c r="G78" s="384" t="s">
        <v>378</v>
      </c>
      <c r="H78" s="383">
        <v>1</v>
      </c>
      <c r="I78" s="358" t="s">
        <v>715</v>
      </c>
      <c r="J78" s="359" t="s">
        <v>311</v>
      </c>
      <c r="K78" s="360" t="s">
        <v>716</v>
      </c>
      <c r="L78" s="360" t="s">
        <v>717</v>
      </c>
      <c r="M78" s="348" t="s">
        <v>401</v>
      </c>
      <c r="N78" s="358" t="s">
        <v>751</v>
      </c>
      <c r="O78" s="382" t="str">
        <f>+VLOOKUP(G78,[3]PEI_DANE!$F$2:$I$52,4,FALSE)</f>
        <v>PES_10</v>
      </c>
      <c r="Q78" s="414">
        <v>0.1</v>
      </c>
      <c r="R78" s="418" t="s">
        <v>718</v>
      </c>
      <c r="S78" s="348" t="s">
        <v>719</v>
      </c>
      <c r="T78" s="388" t="s">
        <v>183</v>
      </c>
      <c r="U78" s="415">
        <v>45087696</v>
      </c>
      <c r="V78" s="262" t="s">
        <v>298</v>
      </c>
      <c r="W78" s="262" t="s">
        <v>272</v>
      </c>
      <c r="X78" s="311">
        <v>0</v>
      </c>
      <c r="Y78" s="311">
        <v>0</v>
      </c>
      <c r="AA78" s="414">
        <v>0.4</v>
      </c>
      <c r="AB78" s="418" t="s">
        <v>720</v>
      </c>
      <c r="AC78" s="480" t="s">
        <v>721</v>
      </c>
      <c r="AD78" s="359" t="s">
        <v>183</v>
      </c>
      <c r="AE78" s="415">
        <v>49596465</v>
      </c>
      <c r="AF78" s="415">
        <v>49596465</v>
      </c>
      <c r="AG78" s="268" t="s">
        <v>285</v>
      </c>
      <c r="AH78" s="262" t="s">
        <v>180</v>
      </c>
      <c r="AI78" s="277">
        <v>162772408.56999999</v>
      </c>
      <c r="AJ78" s="277">
        <v>160997262.59999999</v>
      </c>
      <c r="AK78" s="277">
        <v>149712407.59999999</v>
      </c>
      <c r="AL78" s="85"/>
      <c r="AN78" s="414">
        <v>0.75</v>
      </c>
      <c r="AO78" s="418" t="s">
        <v>722</v>
      </c>
      <c r="AP78" s="418" t="s">
        <v>723</v>
      </c>
      <c r="AQ78" s="583">
        <v>0.85</v>
      </c>
      <c r="AR78" s="354" t="s">
        <v>816</v>
      </c>
      <c r="AS78" s="348" t="s">
        <v>724</v>
      </c>
      <c r="AT78" s="359" t="s">
        <v>714</v>
      </c>
      <c r="AU78" s="415">
        <v>61203585.600000001</v>
      </c>
      <c r="AV78" s="415">
        <v>61203585.600000001</v>
      </c>
      <c r="AW78" s="248" t="s">
        <v>756</v>
      </c>
      <c r="AX78" s="132" t="s">
        <v>313</v>
      </c>
      <c r="AY78" s="250">
        <v>68040000</v>
      </c>
      <c r="AZ78" s="250">
        <v>68040000</v>
      </c>
      <c r="BA78" s="250">
        <v>68040000</v>
      </c>
    </row>
    <row r="79" spans="2:53" ht="78.599999999999994" customHeight="1" x14ac:dyDescent="0.3">
      <c r="B79" s="375"/>
      <c r="C79" s="348"/>
      <c r="D79" s="348"/>
      <c r="E79" s="348"/>
      <c r="F79" s="348"/>
      <c r="G79" s="384"/>
      <c r="H79" s="383"/>
      <c r="I79" s="358"/>
      <c r="J79" s="359"/>
      <c r="K79" s="360"/>
      <c r="L79" s="360"/>
      <c r="M79" s="348"/>
      <c r="N79" s="358"/>
      <c r="O79" s="382"/>
      <c r="Q79" s="414"/>
      <c r="R79" s="418"/>
      <c r="S79" s="348"/>
      <c r="T79" s="388"/>
      <c r="U79" s="415"/>
      <c r="V79" s="264"/>
      <c r="W79" s="264"/>
      <c r="X79" s="313"/>
      <c r="Y79" s="313"/>
      <c r="AA79" s="414"/>
      <c r="AB79" s="418"/>
      <c r="AC79" s="480"/>
      <c r="AD79" s="359"/>
      <c r="AE79" s="415"/>
      <c r="AF79" s="415"/>
      <c r="AG79" s="270"/>
      <c r="AH79" s="264"/>
      <c r="AI79" s="278"/>
      <c r="AJ79" s="278"/>
      <c r="AK79" s="278"/>
      <c r="AL79" s="85"/>
      <c r="AN79" s="414"/>
      <c r="AO79" s="418"/>
      <c r="AP79" s="418"/>
      <c r="AQ79" s="583"/>
      <c r="AR79" s="356"/>
      <c r="AS79" s="348"/>
      <c r="AT79" s="359"/>
      <c r="AU79" s="415"/>
      <c r="AV79" s="415"/>
      <c r="AW79" s="248" t="s">
        <v>754</v>
      </c>
      <c r="AX79" s="132" t="s">
        <v>180</v>
      </c>
      <c r="AY79" s="250">
        <v>119580601.67</v>
      </c>
      <c r="AZ79" s="250">
        <v>114617153</v>
      </c>
      <c r="BA79" s="250">
        <v>67872323</v>
      </c>
    </row>
    <row r="80" spans="2:53" ht="78.599999999999994" customHeight="1" x14ac:dyDescent="0.3">
      <c r="B80" s="375"/>
      <c r="C80" s="348" t="s">
        <v>320</v>
      </c>
      <c r="D80" s="348" t="s">
        <v>178</v>
      </c>
      <c r="E80" s="348" t="s">
        <v>178</v>
      </c>
      <c r="F80" s="348" t="s">
        <v>178</v>
      </c>
      <c r="G80" s="384" t="s">
        <v>379</v>
      </c>
      <c r="H80" s="383">
        <v>1</v>
      </c>
      <c r="I80" s="358" t="s">
        <v>725</v>
      </c>
      <c r="J80" s="359" t="s">
        <v>311</v>
      </c>
      <c r="K80" s="360" t="s">
        <v>726</v>
      </c>
      <c r="L80" s="361" t="s">
        <v>727</v>
      </c>
      <c r="M80" s="348" t="s">
        <v>401</v>
      </c>
      <c r="N80" s="358" t="s">
        <v>728</v>
      </c>
      <c r="O80" s="382" t="str">
        <f>+VLOOKUP(G80,[3]PEI_DANE!$F$2:$I$52,4,FALSE)</f>
        <v>PES_33</v>
      </c>
      <c r="Q80" s="414">
        <v>0.25</v>
      </c>
      <c r="R80" s="413" t="s">
        <v>729</v>
      </c>
      <c r="S80" s="417" t="s">
        <v>730</v>
      </c>
      <c r="T80" s="388" t="s">
        <v>183</v>
      </c>
      <c r="U80" s="415">
        <v>121144711</v>
      </c>
      <c r="V80" s="262" t="s">
        <v>298</v>
      </c>
      <c r="W80" s="262" t="s">
        <v>272</v>
      </c>
      <c r="X80" s="311">
        <v>0</v>
      </c>
      <c r="Y80" s="311">
        <v>0</v>
      </c>
      <c r="AA80" s="414" t="s">
        <v>731</v>
      </c>
      <c r="AB80" s="413" t="s">
        <v>732</v>
      </c>
      <c r="AC80" s="485" t="s">
        <v>733</v>
      </c>
      <c r="AD80" s="359" t="s">
        <v>183</v>
      </c>
      <c r="AE80" s="415">
        <v>83141436</v>
      </c>
      <c r="AF80" s="415">
        <v>83141436</v>
      </c>
      <c r="AG80" s="262" t="s">
        <v>298</v>
      </c>
      <c r="AH80" s="262" t="s">
        <v>298</v>
      </c>
      <c r="AI80" s="265">
        <v>0</v>
      </c>
      <c r="AJ80" s="265">
        <v>0</v>
      </c>
      <c r="AK80" s="265">
        <v>0</v>
      </c>
      <c r="AL80" s="85"/>
      <c r="AN80" s="414">
        <v>0.75</v>
      </c>
      <c r="AO80" s="413" t="s">
        <v>734</v>
      </c>
      <c r="AP80" s="413" t="s">
        <v>735</v>
      </c>
      <c r="AQ80" s="583">
        <v>0.75</v>
      </c>
      <c r="AR80" s="354" t="s">
        <v>816</v>
      </c>
      <c r="AS80" s="417" t="s">
        <v>736</v>
      </c>
      <c r="AT80" s="359" t="s">
        <v>737</v>
      </c>
      <c r="AU80" s="415">
        <v>144072000</v>
      </c>
      <c r="AV80" s="415">
        <v>144072000</v>
      </c>
      <c r="AW80" s="248" t="s">
        <v>756</v>
      </c>
      <c r="AX80" s="132" t="s">
        <v>299</v>
      </c>
      <c r="AY80" s="250">
        <v>1395953999.3100002</v>
      </c>
      <c r="AZ80" s="250">
        <v>1393217650</v>
      </c>
      <c r="BA80" s="250">
        <v>1262322960.6700001</v>
      </c>
    </row>
    <row r="81" spans="2:53" ht="78.599999999999994" customHeight="1" x14ac:dyDescent="0.3">
      <c r="B81" s="375"/>
      <c r="C81" s="348"/>
      <c r="D81" s="348"/>
      <c r="E81" s="348"/>
      <c r="F81" s="348"/>
      <c r="G81" s="384"/>
      <c r="H81" s="383"/>
      <c r="I81" s="358"/>
      <c r="J81" s="359"/>
      <c r="K81" s="360"/>
      <c r="L81" s="361"/>
      <c r="M81" s="348"/>
      <c r="N81" s="358"/>
      <c r="O81" s="382"/>
      <c r="Q81" s="414"/>
      <c r="R81" s="413"/>
      <c r="S81" s="417"/>
      <c r="T81" s="388"/>
      <c r="U81" s="415"/>
      <c r="V81" s="263"/>
      <c r="W81" s="263"/>
      <c r="X81" s="312"/>
      <c r="Y81" s="312"/>
      <c r="AA81" s="414"/>
      <c r="AB81" s="413"/>
      <c r="AC81" s="485"/>
      <c r="AD81" s="359"/>
      <c r="AE81" s="415"/>
      <c r="AF81" s="415"/>
      <c r="AG81" s="263"/>
      <c r="AH81" s="263"/>
      <c r="AI81" s="266"/>
      <c r="AJ81" s="266"/>
      <c r="AK81" s="266"/>
      <c r="AL81" s="85"/>
      <c r="AN81" s="414"/>
      <c r="AO81" s="413"/>
      <c r="AP81" s="413"/>
      <c r="AQ81" s="583"/>
      <c r="AR81" s="355"/>
      <c r="AS81" s="417"/>
      <c r="AT81" s="359"/>
      <c r="AU81" s="415"/>
      <c r="AV81" s="415"/>
      <c r="AW81" s="248" t="str">
        <f t="shared" ref="AW81:AW83" si="9">+AW80</f>
        <v>Ampliación de la capacidad del SEN</v>
      </c>
      <c r="AX81" s="132" t="s">
        <v>313</v>
      </c>
      <c r="AY81" s="250">
        <v>216493000</v>
      </c>
      <c r="AZ81" s="250">
        <v>216454400</v>
      </c>
      <c r="BA81" s="250">
        <v>204551400</v>
      </c>
    </row>
    <row r="82" spans="2:53" ht="78.599999999999994" customHeight="1" x14ac:dyDescent="0.3">
      <c r="B82" s="375"/>
      <c r="C82" s="348"/>
      <c r="D82" s="348"/>
      <c r="E82" s="348"/>
      <c r="F82" s="348"/>
      <c r="G82" s="384"/>
      <c r="H82" s="383"/>
      <c r="I82" s="358"/>
      <c r="J82" s="359"/>
      <c r="K82" s="360"/>
      <c r="L82" s="361"/>
      <c r="M82" s="348"/>
      <c r="N82" s="358"/>
      <c r="O82" s="382"/>
      <c r="Q82" s="414"/>
      <c r="R82" s="413"/>
      <c r="S82" s="417"/>
      <c r="T82" s="388"/>
      <c r="U82" s="415"/>
      <c r="V82" s="263"/>
      <c r="W82" s="263"/>
      <c r="X82" s="312"/>
      <c r="Y82" s="312"/>
      <c r="AA82" s="414"/>
      <c r="AB82" s="413"/>
      <c r="AC82" s="485"/>
      <c r="AD82" s="359"/>
      <c r="AE82" s="415"/>
      <c r="AF82" s="415"/>
      <c r="AG82" s="263"/>
      <c r="AH82" s="263"/>
      <c r="AI82" s="266"/>
      <c r="AJ82" s="266"/>
      <c r="AK82" s="266"/>
      <c r="AL82" s="85"/>
      <c r="AN82" s="414"/>
      <c r="AO82" s="413"/>
      <c r="AP82" s="413"/>
      <c r="AQ82" s="583"/>
      <c r="AR82" s="355"/>
      <c r="AS82" s="417"/>
      <c r="AT82" s="359"/>
      <c r="AU82" s="415"/>
      <c r="AV82" s="415"/>
      <c r="AW82" s="248" t="str">
        <f t="shared" si="9"/>
        <v>Ampliación de la capacidad del SEN</v>
      </c>
      <c r="AX82" s="132" t="s">
        <v>326</v>
      </c>
      <c r="AY82" s="250">
        <v>266684000</v>
      </c>
      <c r="AZ82" s="250">
        <v>266684000</v>
      </c>
      <c r="BA82" s="250">
        <v>238364200</v>
      </c>
    </row>
    <row r="83" spans="2:53" ht="78.599999999999994" customHeight="1" x14ac:dyDescent="0.3">
      <c r="B83" s="376"/>
      <c r="C83" s="348"/>
      <c r="D83" s="348"/>
      <c r="E83" s="348"/>
      <c r="F83" s="348"/>
      <c r="G83" s="384"/>
      <c r="H83" s="383"/>
      <c r="I83" s="358"/>
      <c r="J83" s="359"/>
      <c r="K83" s="360"/>
      <c r="L83" s="361"/>
      <c r="M83" s="348"/>
      <c r="N83" s="358"/>
      <c r="O83" s="382"/>
      <c r="Q83" s="414"/>
      <c r="R83" s="413"/>
      <c r="S83" s="417"/>
      <c r="T83" s="388"/>
      <c r="U83" s="415"/>
      <c r="V83" s="264"/>
      <c r="W83" s="264"/>
      <c r="X83" s="313"/>
      <c r="Y83" s="313"/>
      <c r="AA83" s="414"/>
      <c r="AB83" s="413"/>
      <c r="AC83" s="485"/>
      <c r="AD83" s="359"/>
      <c r="AE83" s="415"/>
      <c r="AF83" s="415"/>
      <c r="AG83" s="264"/>
      <c r="AH83" s="264"/>
      <c r="AI83" s="267"/>
      <c r="AJ83" s="267"/>
      <c r="AK83" s="267"/>
      <c r="AL83" s="85"/>
      <c r="AN83" s="414"/>
      <c r="AO83" s="413"/>
      <c r="AP83" s="413"/>
      <c r="AQ83" s="583"/>
      <c r="AR83" s="356"/>
      <c r="AS83" s="417"/>
      <c r="AT83" s="359"/>
      <c r="AU83" s="415"/>
      <c r="AV83" s="415"/>
      <c r="AW83" s="248" t="str">
        <f t="shared" si="9"/>
        <v>Ampliación de la capacidad del SEN</v>
      </c>
      <c r="AX83" s="132" t="s">
        <v>339</v>
      </c>
      <c r="AY83" s="250">
        <v>552829000</v>
      </c>
      <c r="AZ83" s="250">
        <v>552634999</v>
      </c>
      <c r="BA83" s="250">
        <v>383276399</v>
      </c>
    </row>
    <row r="84" spans="2:53" ht="78.599999999999994" customHeight="1" x14ac:dyDescent="0.3">
      <c r="B84" s="364" t="s">
        <v>350</v>
      </c>
      <c r="C84" s="357" t="s">
        <v>320</v>
      </c>
      <c r="D84" s="357" t="s">
        <v>178</v>
      </c>
      <c r="E84" s="357" t="s">
        <v>178</v>
      </c>
      <c r="F84" s="357" t="s">
        <v>178</v>
      </c>
      <c r="G84" s="379" t="s">
        <v>380</v>
      </c>
      <c r="H84" s="378">
        <v>1</v>
      </c>
      <c r="I84" s="346" t="s">
        <v>750</v>
      </c>
      <c r="J84" s="377" t="s">
        <v>311</v>
      </c>
      <c r="K84" s="381" t="s">
        <v>738</v>
      </c>
      <c r="L84" s="380" t="s">
        <v>739</v>
      </c>
      <c r="M84" s="357" t="s">
        <v>401</v>
      </c>
      <c r="N84" s="346" t="s">
        <v>42</v>
      </c>
      <c r="O84" s="364" t="str">
        <f>+VLOOKUP(G84,[3]PEI_DANE!$F$2:$I$52,4,FALSE)</f>
        <v>.</v>
      </c>
      <c r="Q84" s="363">
        <v>0.25</v>
      </c>
      <c r="R84" s="362" t="s">
        <v>803</v>
      </c>
      <c r="S84" s="416" t="s">
        <v>740</v>
      </c>
      <c r="T84" s="388" t="s">
        <v>183</v>
      </c>
      <c r="U84" s="415">
        <v>59800000</v>
      </c>
      <c r="V84" s="314" t="s">
        <v>741</v>
      </c>
      <c r="W84" s="314" t="s">
        <v>580</v>
      </c>
      <c r="X84" s="317">
        <v>60060000</v>
      </c>
      <c r="Y84" s="317">
        <v>60060000</v>
      </c>
      <c r="AA84" s="363">
        <v>0.55000000000000004</v>
      </c>
      <c r="AB84" s="362" t="s">
        <v>742</v>
      </c>
      <c r="AC84" s="483" t="s">
        <v>743</v>
      </c>
      <c r="AD84" s="359" t="s">
        <v>183</v>
      </c>
      <c r="AE84" s="415">
        <v>158600000</v>
      </c>
      <c r="AF84" s="415">
        <v>158600000</v>
      </c>
      <c r="AG84" s="268" t="s">
        <v>284</v>
      </c>
      <c r="AH84" s="271" t="s">
        <v>227</v>
      </c>
      <c r="AI84" s="274">
        <v>272482855.67000002</v>
      </c>
      <c r="AJ84" s="274">
        <v>272482855.67000002</v>
      </c>
      <c r="AK84" s="274">
        <v>272482855.67000002</v>
      </c>
      <c r="AL84" s="94"/>
      <c r="AN84" s="363">
        <v>0.85</v>
      </c>
      <c r="AO84" s="362" t="s">
        <v>744</v>
      </c>
      <c r="AP84" s="362" t="s">
        <v>745</v>
      </c>
      <c r="AQ84" s="583">
        <v>0.95</v>
      </c>
      <c r="AR84" s="354" t="s">
        <v>816</v>
      </c>
      <c r="AS84" s="416" t="s">
        <v>746</v>
      </c>
      <c r="AT84" s="359" t="s">
        <v>737</v>
      </c>
      <c r="AU84" s="415">
        <v>255086208</v>
      </c>
      <c r="AV84" s="415">
        <v>255086208</v>
      </c>
      <c r="AW84" s="248" t="s">
        <v>757</v>
      </c>
      <c r="AX84" s="132" t="s">
        <v>302</v>
      </c>
      <c r="AY84" s="250">
        <v>1423850500.0000002</v>
      </c>
      <c r="AZ84" s="250">
        <v>1423563090.3400002</v>
      </c>
      <c r="BA84" s="250">
        <v>1379671262.3299999</v>
      </c>
    </row>
    <row r="85" spans="2:53" customFormat="1" ht="78.599999999999994" customHeight="1" x14ac:dyDescent="0.25">
      <c r="B85" s="364"/>
      <c r="C85" s="357"/>
      <c r="D85" s="357"/>
      <c r="E85" s="357"/>
      <c r="F85" s="357"/>
      <c r="G85" s="379"/>
      <c r="H85" s="378"/>
      <c r="I85" s="346"/>
      <c r="J85" s="377"/>
      <c r="K85" s="381"/>
      <c r="L85" s="380"/>
      <c r="M85" s="357"/>
      <c r="N85" s="346"/>
      <c r="O85" s="364"/>
      <c r="Q85" s="363"/>
      <c r="R85" s="362"/>
      <c r="S85" s="416"/>
      <c r="T85" s="388"/>
      <c r="U85" s="415"/>
      <c r="V85" s="315"/>
      <c r="W85" s="315"/>
      <c r="X85" s="318"/>
      <c r="Y85" s="318"/>
      <c r="AA85" s="363"/>
      <c r="AB85" s="362"/>
      <c r="AC85" s="483"/>
      <c r="AD85" s="359"/>
      <c r="AE85" s="415"/>
      <c r="AF85" s="415"/>
      <c r="AG85" s="269"/>
      <c r="AH85" s="272"/>
      <c r="AI85" s="275"/>
      <c r="AJ85" s="275"/>
      <c r="AK85" s="275"/>
      <c r="AL85" s="91"/>
      <c r="AM85" s="91"/>
      <c r="AN85" s="363"/>
      <c r="AO85" s="362"/>
      <c r="AP85" s="362"/>
      <c r="AQ85" s="583"/>
      <c r="AR85" s="355"/>
      <c r="AS85" s="416"/>
      <c r="AT85" s="359"/>
      <c r="AU85" s="415"/>
      <c r="AV85" s="415"/>
      <c r="AW85" s="248" t="str">
        <f t="shared" ref="AW85:AW86" si="10">+AW84</f>
        <v>Fortalecimiento de la integración de la información geoespacial</v>
      </c>
      <c r="AX85" s="132" t="s">
        <v>227</v>
      </c>
      <c r="AY85" s="250">
        <v>409130000</v>
      </c>
      <c r="AZ85" s="250">
        <v>403116754</v>
      </c>
      <c r="BA85" s="250">
        <v>403116754</v>
      </c>
    </row>
    <row r="86" spans="2:53" ht="78.599999999999994" customHeight="1" x14ac:dyDescent="0.3">
      <c r="B86" s="364"/>
      <c r="C86" s="357"/>
      <c r="D86" s="357"/>
      <c r="E86" s="357"/>
      <c r="F86" s="357"/>
      <c r="G86" s="379"/>
      <c r="H86" s="378"/>
      <c r="I86" s="346"/>
      <c r="J86" s="377"/>
      <c r="K86" s="381"/>
      <c r="L86" s="380"/>
      <c r="M86" s="357"/>
      <c r="N86" s="346"/>
      <c r="O86" s="364"/>
      <c r="Q86" s="363"/>
      <c r="R86" s="362"/>
      <c r="S86" s="416"/>
      <c r="T86" s="388"/>
      <c r="U86" s="415"/>
      <c r="V86" s="316"/>
      <c r="W86" s="316"/>
      <c r="X86" s="319"/>
      <c r="Y86" s="319"/>
      <c r="AA86" s="363"/>
      <c r="AB86" s="362"/>
      <c r="AC86" s="483"/>
      <c r="AD86" s="359"/>
      <c r="AE86" s="415"/>
      <c r="AF86" s="415"/>
      <c r="AG86" s="270"/>
      <c r="AH86" s="273"/>
      <c r="AI86" s="276"/>
      <c r="AJ86" s="276"/>
      <c r="AK86" s="276"/>
      <c r="AN86" s="363"/>
      <c r="AO86" s="362"/>
      <c r="AP86" s="362"/>
      <c r="AQ86" s="583"/>
      <c r="AR86" s="356"/>
      <c r="AS86" s="416"/>
      <c r="AT86" s="359"/>
      <c r="AU86" s="415"/>
      <c r="AV86" s="415"/>
      <c r="AW86" s="249" t="str">
        <f t="shared" si="10"/>
        <v>Fortalecimiento de la integración de la información geoespacial</v>
      </c>
      <c r="AX86" s="245" t="s">
        <v>328</v>
      </c>
      <c r="AY86" s="251">
        <v>1015855500</v>
      </c>
      <c r="AZ86" s="251">
        <v>1015416140</v>
      </c>
      <c r="BA86" s="251">
        <v>1012985240</v>
      </c>
    </row>
    <row r="87" spans="2:53" ht="25.5" x14ac:dyDescent="0.5">
      <c r="AW87" s="409" t="s">
        <v>747</v>
      </c>
      <c r="AX87" s="410"/>
      <c r="AY87" s="252">
        <f>+SUM(AY6:AY86)</f>
        <v>189154166064.84937</v>
      </c>
      <c r="AZ87" s="252">
        <f t="shared" ref="AZ87:BA87" si="11">+SUM(AZ6:AZ86)</f>
        <v>187771352593.7699</v>
      </c>
      <c r="BA87" s="252">
        <f t="shared" si="11"/>
        <v>178219132946.28046</v>
      </c>
    </row>
    <row r="88" spans="2:53" ht="26.25" x14ac:dyDescent="0.45">
      <c r="B88" s="214" t="s">
        <v>825</v>
      </c>
    </row>
    <row r="90" spans="2:53" ht="181.5" customHeight="1" x14ac:dyDescent="0.3"/>
  </sheetData>
  <mergeCells count="764">
    <mergeCell ref="Q80:Q83"/>
    <mergeCell ref="R80:R83"/>
    <mergeCell ref="S80:S83"/>
    <mergeCell ref="T80:T83"/>
    <mergeCell ref="U80:U83"/>
    <mergeCell ref="Q84:Q86"/>
    <mergeCell ref="R84:R86"/>
    <mergeCell ref="S84:S86"/>
    <mergeCell ref="T84:T86"/>
    <mergeCell ref="U84:U86"/>
    <mergeCell ref="Q63:Q66"/>
    <mergeCell ref="R63:R66"/>
    <mergeCell ref="S63:S66"/>
    <mergeCell ref="T63:T66"/>
    <mergeCell ref="U63:U66"/>
    <mergeCell ref="Q78:Q79"/>
    <mergeCell ref="R78:R79"/>
    <mergeCell ref="S78:S79"/>
    <mergeCell ref="T78:T79"/>
    <mergeCell ref="U78:U79"/>
    <mergeCell ref="R70:R71"/>
    <mergeCell ref="Q70:Q71"/>
    <mergeCell ref="R72:R76"/>
    <mergeCell ref="Q72:Q76"/>
    <mergeCell ref="U70:U71"/>
    <mergeCell ref="Q58:Q59"/>
    <mergeCell ref="R58:R59"/>
    <mergeCell ref="S58:S59"/>
    <mergeCell ref="T58:T59"/>
    <mergeCell ref="U58:U59"/>
    <mergeCell ref="Q60:Q62"/>
    <mergeCell ref="R60:R62"/>
    <mergeCell ref="S60:S62"/>
    <mergeCell ref="T60:T62"/>
    <mergeCell ref="U60:U62"/>
    <mergeCell ref="Q50:Q51"/>
    <mergeCell ref="R50:R51"/>
    <mergeCell ref="S50:S51"/>
    <mergeCell ref="T50:T51"/>
    <mergeCell ref="U50:U51"/>
    <mergeCell ref="Q52:Q57"/>
    <mergeCell ref="R52:R57"/>
    <mergeCell ref="S52:S57"/>
    <mergeCell ref="T52:T57"/>
    <mergeCell ref="U52:U57"/>
    <mergeCell ref="Q38:Q45"/>
    <mergeCell ref="R38:R45"/>
    <mergeCell ref="S38:S45"/>
    <mergeCell ref="T38:T45"/>
    <mergeCell ref="U38:U45"/>
    <mergeCell ref="Q47:Q48"/>
    <mergeCell ref="R47:R48"/>
    <mergeCell ref="S47:S48"/>
    <mergeCell ref="T47:T48"/>
    <mergeCell ref="U47:U48"/>
    <mergeCell ref="Q28:Q31"/>
    <mergeCell ref="R28:R31"/>
    <mergeCell ref="S28:S31"/>
    <mergeCell ref="T28:T31"/>
    <mergeCell ref="U28:U31"/>
    <mergeCell ref="Q33:Q37"/>
    <mergeCell ref="R33:R37"/>
    <mergeCell ref="S33:S37"/>
    <mergeCell ref="T33:T37"/>
    <mergeCell ref="U33:U37"/>
    <mergeCell ref="Q17:Q22"/>
    <mergeCell ref="R17:R22"/>
    <mergeCell ref="S17:S22"/>
    <mergeCell ref="T17:T22"/>
    <mergeCell ref="U17:U22"/>
    <mergeCell ref="Q23:Q25"/>
    <mergeCell ref="R23:R25"/>
    <mergeCell ref="S23:S25"/>
    <mergeCell ref="T23:T25"/>
    <mergeCell ref="U23:U25"/>
    <mergeCell ref="Q9:Q10"/>
    <mergeCell ref="R9:R10"/>
    <mergeCell ref="S9:S10"/>
    <mergeCell ref="T9:T10"/>
    <mergeCell ref="U9:U10"/>
    <mergeCell ref="Q12:Q14"/>
    <mergeCell ref="R12:R14"/>
    <mergeCell ref="S12:S14"/>
    <mergeCell ref="T12:T14"/>
    <mergeCell ref="U12:U14"/>
    <mergeCell ref="AC23:AC25"/>
    <mergeCell ref="AD23:AD25"/>
    <mergeCell ref="AE23:AE25"/>
    <mergeCell ref="AF23:AF25"/>
    <mergeCell ref="AC28:AC31"/>
    <mergeCell ref="AD28:AD31"/>
    <mergeCell ref="AE28:AE31"/>
    <mergeCell ref="AF28:AF31"/>
    <mergeCell ref="AC33:AC37"/>
    <mergeCell ref="AD33:AD37"/>
    <mergeCell ref="AE33:AE37"/>
    <mergeCell ref="AF33:AF37"/>
    <mergeCell ref="AC9:AC10"/>
    <mergeCell ref="AD9:AD10"/>
    <mergeCell ref="AE9:AE10"/>
    <mergeCell ref="AF9:AF10"/>
    <mergeCell ref="AC12:AC14"/>
    <mergeCell ref="AD12:AD14"/>
    <mergeCell ref="AE12:AE14"/>
    <mergeCell ref="AF12:AF14"/>
    <mergeCell ref="AC17:AC22"/>
    <mergeCell ref="AD17:AD22"/>
    <mergeCell ref="AE17:AE22"/>
    <mergeCell ref="AF17:AF22"/>
    <mergeCell ref="AC78:AC79"/>
    <mergeCell ref="AD78:AD79"/>
    <mergeCell ref="AE78:AE79"/>
    <mergeCell ref="AF78:AF79"/>
    <mergeCell ref="AC80:AC83"/>
    <mergeCell ref="AD80:AD83"/>
    <mergeCell ref="AE80:AE83"/>
    <mergeCell ref="AF80:AF83"/>
    <mergeCell ref="AC84:AC86"/>
    <mergeCell ref="AD84:AD86"/>
    <mergeCell ref="AE84:AE86"/>
    <mergeCell ref="AF84:AF86"/>
    <mergeCell ref="AC63:AC66"/>
    <mergeCell ref="AD63:AD66"/>
    <mergeCell ref="AE63:AE66"/>
    <mergeCell ref="AF63:AF66"/>
    <mergeCell ref="AC50:AC51"/>
    <mergeCell ref="AD50:AD51"/>
    <mergeCell ref="AE50:AE51"/>
    <mergeCell ref="AF50:AF51"/>
    <mergeCell ref="AC52:AC57"/>
    <mergeCell ref="AD52:AD57"/>
    <mergeCell ref="AE52:AE57"/>
    <mergeCell ref="AF52:AF57"/>
    <mergeCell ref="AC58:AC59"/>
    <mergeCell ref="AD58:AD59"/>
    <mergeCell ref="AE58:AE59"/>
    <mergeCell ref="AF58:AF59"/>
    <mergeCell ref="AC38:AC45"/>
    <mergeCell ref="AD38:AD45"/>
    <mergeCell ref="AE38:AE45"/>
    <mergeCell ref="AF38:AF45"/>
    <mergeCell ref="AC47:AC48"/>
    <mergeCell ref="AD47:AD48"/>
    <mergeCell ref="AE47:AE48"/>
    <mergeCell ref="AF47:AF48"/>
    <mergeCell ref="AA84:AA86"/>
    <mergeCell ref="AB84:AB86"/>
    <mergeCell ref="AA58:AA59"/>
    <mergeCell ref="AB58:AB59"/>
    <mergeCell ref="AA60:AA62"/>
    <mergeCell ref="AB60:AB62"/>
    <mergeCell ref="AA63:AA66"/>
    <mergeCell ref="AB63:AB66"/>
    <mergeCell ref="AA78:AA79"/>
    <mergeCell ref="AB78:AB79"/>
    <mergeCell ref="AA80:AA83"/>
    <mergeCell ref="AB80:AB83"/>
    <mergeCell ref="AC60:AC62"/>
    <mergeCell ref="AD60:AD62"/>
    <mergeCell ref="AE60:AE62"/>
    <mergeCell ref="AF60:AF62"/>
    <mergeCell ref="AB33:AB37"/>
    <mergeCell ref="AA38:AA45"/>
    <mergeCell ref="AB38:AB45"/>
    <mergeCell ref="AA47:AA48"/>
    <mergeCell ref="AB47:AB48"/>
    <mergeCell ref="AA50:AA51"/>
    <mergeCell ref="AB50:AB51"/>
    <mergeCell ref="AA52:AA57"/>
    <mergeCell ref="AB52:AB57"/>
    <mergeCell ref="AA28:AA31"/>
    <mergeCell ref="AB28:AB31"/>
    <mergeCell ref="AA33:AA37"/>
    <mergeCell ref="B4:F4"/>
    <mergeCell ref="G4:M4"/>
    <mergeCell ref="AV72:AV76"/>
    <mergeCell ref="O70:O71"/>
    <mergeCell ref="O72:O76"/>
    <mergeCell ref="AO72:AO76"/>
    <mergeCell ref="AS72:AS76"/>
    <mergeCell ref="AT72:AT76"/>
    <mergeCell ref="AU72:AU76"/>
    <mergeCell ref="AD70:AD71"/>
    <mergeCell ref="AA70:AA71"/>
    <mergeCell ref="AB70:AB71"/>
    <mergeCell ref="AC70:AC71"/>
    <mergeCell ref="Y70:Y71"/>
    <mergeCell ref="X70:X71"/>
    <mergeCell ref="W70:W71"/>
    <mergeCell ref="V70:V71"/>
    <mergeCell ref="AN72:AN76"/>
    <mergeCell ref="AQ72:AQ76"/>
    <mergeCell ref="AP72:AP76"/>
    <mergeCell ref="AP70:AP71"/>
    <mergeCell ref="E70:E71"/>
    <mergeCell ref="F70:F71"/>
    <mergeCell ref="G70:G71"/>
    <mergeCell ref="H70:H71"/>
    <mergeCell ref="I70:I71"/>
    <mergeCell ref="B2:C2"/>
    <mergeCell ref="D2:M2"/>
    <mergeCell ref="AN4:BA4"/>
    <mergeCell ref="AN70:AN71"/>
    <mergeCell ref="AO70:AO71"/>
    <mergeCell ref="AS70:AS71"/>
    <mergeCell ref="AT70:AT71"/>
    <mergeCell ref="Q4:Y4"/>
    <mergeCell ref="X6:X7"/>
    <mergeCell ref="Y6:Y7"/>
    <mergeCell ref="AA4:AK4"/>
    <mergeCell ref="AA9:AA10"/>
    <mergeCell ref="AB9:AB10"/>
    <mergeCell ref="AA12:AA14"/>
    <mergeCell ref="AB12:AB14"/>
    <mergeCell ref="AA17:AA22"/>
    <mergeCell ref="AB17:AB22"/>
    <mergeCell ref="AA23:AA25"/>
    <mergeCell ref="AB23:AB25"/>
    <mergeCell ref="N72:N76"/>
    <mergeCell ref="AA72:AA76"/>
    <mergeCell ref="Y72:Y76"/>
    <mergeCell ref="X72:X76"/>
    <mergeCell ref="W72:W76"/>
    <mergeCell ref="B6:B15"/>
    <mergeCell ref="B63:B77"/>
    <mergeCell ref="M72:M76"/>
    <mergeCell ref="L72:L76"/>
    <mergeCell ref="K72:K76"/>
    <mergeCell ref="J72:J76"/>
    <mergeCell ref="I72:I76"/>
    <mergeCell ref="H72:H76"/>
    <mergeCell ref="G72:G76"/>
    <mergeCell ref="F72:F76"/>
    <mergeCell ref="E72:E76"/>
    <mergeCell ref="J70:J71"/>
    <mergeCell ref="K70:K71"/>
    <mergeCell ref="L70:L71"/>
    <mergeCell ref="M70:M71"/>
    <mergeCell ref="C70:C71"/>
    <mergeCell ref="D70:D71"/>
    <mergeCell ref="D72:D76"/>
    <mergeCell ref="C72:C76"/>
    <mergeCell ref="AF72:AF76"/>
    <mergeCell ref="AC72:AC76"/>
    <mergeCell ref="AD72:AD76"/>
    <mergeCell ref="AE72:AE76"/>
    <mergeCell ref="AB72:AB76"/>
    <mergeCell ref="V72:V76"/>
    <mergeCell ref="U72:U76"/>
    <mergeCell ref="T72:T76"/>
    <mergeCell ref="S72:S76"/>
    <mergeCell ref="AP9:AP10"/>
    <mergeCell ref="AO9:AO10"/>
    <mergeCell ref="AN9:AN10"/>
    <mergeCell ref="AV12:AV14"/>
    <mergeCell ref="AU12:AU14"/>
    <mergeCell ref="AT12:AT14"/>
    <mergeCell ref="AS12:AS14"/>
    <mergeCell ref="AQ12:AQ14"/>
    <mergeCell ref="AP12:AP14"/>
    <mergeCell ref="AO12:AO14"/>
    <mergeCell ref="AN12:AN14"/>
    <mergeCell ref="AV9:AV10"/>
    <mergeCell ref="AU9:AU10"/>
    <mergeCell ref="AT9:AT10"/>
    <mergeCell ref="AS9:AS10"/>
    <mergeCell ref="AQ9:AQ10"/>
    <mergeCell ref="AR9:AR10"/>
    <mergeCell ref="AR12:AR14"/>
    <mergeCell ref="AP17:AP22"/>
    <mergeCell ref="AO17:AO22"/>
    <mergeCell ref="AN17:AN22"/>
    <mergeCell ref="AV23:AV25"/>
    <mergeCell ref="AU23:AU25"/>
    <mergeCell ref="AT23:AT25"/>
    <mergeCell ref="AS23:AS25"/>
    <mergeCell ref="AQ23:AQ25"/>
    <mergeCell ref="AP23:AP25"/>
    <mergeCell ref="AO23:AO25"/>
    <mergeCell ref="AN23:AN25"/>
    <mergeCell ref="AV17:AV22"/>
    <mergeCell ref="AU17:AU22"/>
    <mergeCell ref="AT17:AT22"/>
    <mergeCell ref="AS17:AS22"/>
    <mergeCell ref="AQ17:AQ22"/>
    <mergeCell ref="AR17:AR22"/>
    <mergeCell ref="AR23:AR25"/>
    <mergeCell ref="AP28:AP31"/>
    <mergeCell ref="AO28:AO31"/>
    <mergeCell ref="AN28:AN31"/>
    <mergeCell ref="AV33:AV37"/>
    <mergeCell ref="AU33:AU37"/>
    <mergeCell ref="AT33:AT37"/>
    <mergeCell ref="AS33:AS37"/>
    <mergeCell ref="AQ33:AQ37"/>
    <mergeCell ref="AP33:AP37"/>
    <mergeCell ref="AO33:AO37"/>
    <mergeCell ref="AN33:AN37"/>
    <mergeCell ref="AV28:AV31"/>
    <mergeCell ref="AU28:AU31"/>
    <mergeCell ref="AT28:AT31"/>
    <mergeCell ref="AS28:AS31"/>
    <mergeCell ref="AQ28:AQ31"/>
    <mergeCell ref="AR28:AR31"/>
    <mergeCell ref="AR33:AR37"/>
    <mergeCell ref="AP38:AP45"/>
    <mergeCell ref="AO38:AO45"/>
    <mergeCell ref="AN38:AN45"/>
    <mergeCell ref="AV47:AV48"/>
    <mergeCell ref="AU47:AU48"/>
    <mergeCell ref="AT47:AT48"/>
    <mergeCell ref="AS47:AS48"/>
    <mergeCell ref="AQ47:AQ48"/>
    <mergeCell ref="AP47:AP48"/>
    <mergeCell ref="AO47:AO48"/>
    <mergeCell ref="AN47:AN48"/>
    <mergeCell ref="AV38:AV45"/>
    <mergeCell ref="AU38:AU45"/>
    <mergeCell ref="AT38:AT45"/>
    <mergeCell ref="AS38:AS45"/>
    <mergeCell ref="AQ38:AQ45"/>
    <mergeCell ref="AR38:AR45"/>
    <mergeCell ref="AR47:AR48"/>
    <mergeCell ref="AS52:AS57"/>
    <mergeCell ref="AQ52:AQ57"/>
    <mergeCell ref="AP52:AP57"/>
    <mergeCell ref="AO52:AO57"/>
    <mergeCell ref="AN52:AN57"/>
    <mergeCell ref="AT50:AT51"/>
    <mergeCell ref="AU50:AU51"/>
    <mergeCell ref="AV50:AV51"/>
    <mergeCell ref="AV52:AV57"/>
    <mergeCell ref="AU52:AU57"/>
    <mergeCell ref="AT52:AT57"/>
    <mergeCell ref="AN50:AN51"/>
    <mergeCell ref="AO50:AO51"/>
    <mergeCell ref="AP50:AP51"/>
    <mergeCell ref="AQ50:AQ51"/>
    <mergeCell ref="AS50:AS51"/>
    <mergeCell ref="AR50:AR51"/>
    <mergeCell ref="AR52:AR57"/>
    <mergeCell ref="AS60:AS62"/>
    <mergeCell ref="AQ60:AQ62"/>
    <mergeCell ref="AP60:AP62"/>
    <mergeCell ref="AO60:AO62"/>
    <mergeCell ref="AN60:AN62"/>
    <mergeCell ref="AT58:AT59"/>
    <mergeCell ref="AU58:AU59"/>
    <mergeCell ref="AV58:AV59"/>
    <mergeCell ref="AV60:AV62"/>
    <mergeCell ref="AU60:AU62"/>
    <mergeCell ref="AT60:AT62"/>
    <mergeCell ref="AN58:AN59"/>
    <mergeCell ref="AO58:AO59"/>
    <mergeCell ref="AP58:AP59"/>
    <mergeCell ref="AQ58:AQ59"/>
    <mergeCell ref="AS58:AS59"/>
    <mergeCell ref="AR58:AR59"/>
    <mergeCell ref="AR60:AR62"/>
    <mergeCell ref="AV80:AV83"/>
    <mergeCell ref="AU80:AU83"/>
    <mergeCell ref="AT80:AT83"/>
    <mergeCell ref="AS80:AS83"/>
    <mergeCell ref="AQ80:AQ83"/>
    <mergeCell ref="AT63:AT66"/>
    <mergeCell ref="AU63:AU66"/>
    <mergeCell ref="AV63:AV66"/>
    <mergeCell ref="AN78:AN79"/>
    <mergeCell ref="AO78:AO79"/>
    <mergeCell ref="AP78:AP79"/>
    <mergeCell ref="AQ78:AQ79"/>
    <mergeCell ref="AS78:AS79"/>
    <mergeCell ref="AT78:AT79"/>
    <mergeCell ref="AU78:AU79"/>
    <mergeCell ref="AV78:AV79"/>
    <mergeCell ref="AN63:AN66"/>
    <mergeCell ref="AO63:AO66"/>
    <mergeCell ref="AP63:AP66"/>
    <mergeCell ref="AQ63:AQ66"/>
    <mergeCell ref="AS63:AS66"/>
    <mergeCell ref="AR63:AR66"/>
    <mergeCell ref="AR70:AR71"/>
    <mergeCell ref="AQ70:AQ71"/>
    <mergeCell ref="AW87:AX87"/>
    <mergeCell ref="O9:O10"/>
    <mergeCell ref="N9:N10"/>
    <mergeCell ref="M9:M10"/>
    <mergeCell ref="L9:L10"/>
    <mergeCell ref="N12:N14"/>
    <mergeCell ref="M12:M14"/>
    <mergeCell ref="L12:L14"/>
    <mergeCell ref="O17:O22"/>
    <mergeCell ref="N17:N22"/>
    <mergeCell ref="M17:M22"/>
    <mergeCell ref="L17:L22"/>
    <mergeCell ref="L28:L31"/>
    <mergeCell ref="M28:M31"/>
    <mergeCell ref="N28:N31"/>
    <mergeCell ref="O28:O31"/>
    <mergeCell ref="AP80:AP83"/>
    <mergeCell ref="AO80:AO83"/>
    <mergeCell ref="AN80:AN83"/>
    <mergeCell ref="AV84:AV86"/>
    <mergeCell ref="AU84:AU86"/>
    <mergeCell ref="AT84:AT86"/>
    <mergeCell ref="AS84:AS86"/>
    <mergeCell ref="AQ84:AQ86"/>
    <mergeCell ref="C9:C10"/>
    <mergeCell ref="D9:D10"/>
    <mergeCell ref="E9:E10"/>
    <mergeCell ref="F9:F10"/>
    <mergeCell ref="K12:K14"/>
    <mergeCell ref="J12:J14"/>
    <mergeCell ref="I12:I14"/>
    <mergeCell ref="H12:H14"/>
    <mergeCell ref="G12:G14"/>
    <mergeCell ref="K9:K10"/>
    <mergeCell ref="J9:J10"/>
    <mergeCell ref="I9:I10"/>
    <mergeCell ref="H9:H10"/>
    <mergeCell ref="G9:G10"/>
    <mergeCell ref="K17:K22"/>
    <mergeCell ref="J17:J22"/>
    <mergeCell ref="I17:I22"/>
    <mergeCell ref="H17:H22"/>
    <mergeCell ref="G17:G22"/>
    <mergeCell ref="F12:F14"/>
    <mergeCell ref="E12:E14"/>
    <mergeCell ref="D12:D14"/>
    <mergeCell ref="C12:C14"/>
    <mergeCell ref="O23:O25"/>
    <mergeCell ref="N23:N25"/>
    <mergeCell ref="M23:M25"/>
    <mergeCell ref="L23:L25"/>
    <mergeCell ref="K23:K25"/>
    <mergeCell ref="J23:J25"/>
    <mergeCell ref="I23:I25"/>
    <mergeCell ref="H23:H25"/>
    <mergeCell ref="G23:G25"/>
    <mergeCell ref="C23:C25"/>
    <mergeCell ref="C28:C31"/>
    <mergeCell ref="D28:D31"/>
    <mergeCell ref="E28:E31"/>
    <mergeCell ref="F28:F31"/>
    <mergeCell ref="F17:F22"/>
    <mergeCell ref="E17:E22"/>
    <mergeCell ref="D17:D22"/>
    <mergeCell ref="C17:C22"/>
    <mergeCell ref="F23:F25"/>
    <mergeCell ref="E23:E25"/>
    <mergeCell ref="D23:D25"/>
    <mergeCell ref="F33:F37"/>
    <mergeCell ref="O33:O37"/>
    <mergeCell ref="N33:N37"/>
    <mergeCell ref="M33:M37"/>
    <mergeCell ref="L33:L37"/>
    <mergeCell ref="K33:K37"/>
    <mergeCell ref="G28:G31"/>
    <mergeCell ref="H28:H31"/>
    <mergeCell ref="I28:I31"/>
    <mergeCell ref="J28:J31"/>
    <mergeCell ref="K28:K31"/>
    <mergeCell ref="N47:N48"/>
    <mergeCell ref="M47:M48"/>
    <mergeCell ref="L47:L48"/>
    <mergeCell ref="K47:K48"/>
    <mergeCell ref="E33:E37"/>
    <mergeCell ref="D33:D37"/>
    <mergeCell ref="C33:C37"/>
    <mergeCell ref="O38:O45"/>
    <mergeCell ref="N38:N45"/>
    <mergeCell ref="M38:M45"/>
    <mergeCell ref="L38:L45"/>
    <mergeCell ref="K38:K45"/>
    <mergeCell ref="J38:J45"/>
    <mergeCell ref="I38:I45"/>
    <mergeCell ref="H38:H45"/>
    <mergeCell ref="G38:G45"/>
    <mergeCell ref="F38:F45"/>
    <mergeCell ref="E38:E45"/>
    <mergeCell ref="D38:D45"/>
    <mergeCell ref="C38:C45"/>
    <mergeCell ref="J33:J37"/>
    <mergeCell ref="I33:I37"/>
    <mergeCell ref="H33:H37"/>
    <mergeCell ref="G33:G37"/>
    <mergeCell ref="M52:M57"/>
    <mergeCell ref="L52:L57"/>
    <mergeCell ref="K52:K57"/>
    <mergeCell ref="E47:E48"/>
    <mergeCell ref="D47:D48"/>
    <mergeCell ref="C47:C48"/>
    <mergeCell ref="O50:O51"/>
    <mergeCell ref="N50:N51"/>
    <mergeCell ref="M50:M51"/>
    <mergeCell ref="L50:L51"/>
    <mergeCell ref="K50:K51"/>
    <mergeCell ref="J50:J51"/>
    <mergeCell ref="I50:I51"/>
    <mergeCell ref="H50:H51"/>
    <mergeCell ref="G50:G51"/>
    <mergeCell ref="F50:F51"/>
    <mergeCell ref="E50:E51"/>
    <mergeCell ref="D50:D51"/>
    <mergeCell ref="C50:C51"/>
    <mergeCell ref="J47:J48"/>
    <mergeCell ref="I47:I48"/>
    <mergeCell ref="H47:H48"/>
    <mergeCell ref="G47:G48"/>
    <mergeCell ref="F47:F48"/>
    <mergeCell ref="E52:E57"/>
    <mergeCell ref="D52:D57"/>
    <mergeCell ref="C52:C57"/>
    <mergeCell ref="C58:C59"/>
    <mergeCell ref="D58:D59"/>
    <mergeCell ref="E58:E59"/>
    <mergeCell ref="J52:J57"/>
    <mergeCell ref="I52:I57"/>
    <mergeCell ref="H52:H57"/>
    <mergeCell ref="G52:G57"/>
    <mergeCell ref="F52:F57"/>
    <mergeCell ref="L60:L62"/>
    <mergeCell ref="K60:K62"/>
    <mergeCell ref="K58:K59"/>
    <mergeCell ref="L58:L59"/>
    <mergeCell ref="M58:M59"/>
    <mergeCell ref="N58:N59"/>
    <mergeCell ref="O58:O59"/>
    <mergeCell ref="F58:F59"/>
    <mergeCell ref="G58:G59"/>
    <mergeCell ref="H58:H59"/>
    <mergeCell ref="I58:I59"/>
    <mergeCell ref="J58:J59"/>
    <mergeCell ref="E60:E62"/>
    <mergeCell ref="D60:D62"/>
    <mergeCell ref="C60:C62"/>
    <mergeCell ref="O63:O66"/>
    <mergeCell ref="N63:N66"/>
    <mergeCell ref="M63:M66"/>
    <mergeCell ref="L63:L66"/>
    <mergeCell ref="K63:K66"/>
    <mergeCell ref="J63:J66"/>
    <mergeCell ref="I63:I66"/>
    <mergeCell ref="H63:H66"/>
    <mergeCell ref="G63:G66"/>
    <mergeCell ref="F63:F66"/>
    <mergeCell ref="E63:E66"/>
    <mergeCell ref="D63:D66"/>
    <mergeCell ref="C63:C66"/>
    <mergeCell ref="J60:J62"/>
    <mergeCell ref="I60:I62"/>
    <mergeCell ref="H60:H62"/>
    <mergeCell ref="G60:G62"/>
    <mergeCell ref="F60:F62"/>
    <mergeCell ref="O60:O62"/>
    <mergeCell ref="N60:N62"/>
    <mergeCell ref="M60:M62"/>
    <mergeCell ref="C78:C79"/>
    <mergeCell ref="D78:D79"/>
    <mergeCell ref="E78:E79"/>
    <mergeCell ref="F78:F79"/>
    <mergeCell ref="G78:G79"/>
    <mergeCell ref="F80:F83"/>
    <mergeCell ref="G80:G83"/>
    <mergeCell ref="H80:H83"/>
    <mergeCell ref="I80:I83"/>
    <mergeCell ref="C84:C86"/>
    <mergeCell ref="B84:B86"/>
    <mergeCell ref="O12:O14"/>
    <mergeCell ref="B16:B45"/>
    <mergeCell ref="B46:B62"/>
    <mergeCell ref="B78:B83"/>
    <mergeCell ref="J84:J86"/>
    <mergeCell ref="I84:I86"/>
    <mergeCell ref="H84:H86"/>
    <mergeCell ref="G84:G86"/>
    <mergeCell ref="F84:F86"/>
    <mergeCell ref="O84:O86"/>
    <mergeCell ref="N84:N86"/>
    <mergeCell ref="M84:M86"/>
    <mergeCell ref="L84:L86"/>
    <mergeCell ref="K84:K86"/>
    <mergeCell ref="M78:M79"/>
    <mergeCell ref="N78:N79"/>
    <mergeCell ref="O78:O79"/>
    <mergeCell ref="C80:C83"/>
    <mergeCell ref="D80:D83"/>
    <mergeCell ref="E80:E83"/>
    <mergeCell ref="O80:O83"/>
    <mergeCell ref="H78:H79"/>
    <mergeCell ref="AR72:AR76"/>
    <mergeCell ref="AR78:AR79"/>
    <mergeCell ref="AR80:AR83"/>
    <mergeCell ref="AR84:AR86"/>
    <mergeCell ref="E84:E86"/>
    <mergeCell ref="D84:D86"/>
    <mergeCell ref="I78:I79"/>
    <mergeCell ref="J78:J79"/>
    <mergeCell ref="K78:K79"/>
    <mergeCell ref="L78:L79"/>
    <mergeCell ref="J80:J83"/>
    <mergeCell ref="K80:K83"/>
    <mergeCell ref="L80:L83"/>
    <mergeCell ref="M80:M83"/>
    <mergeCell ref="N80:N83"/>
    <mergeCell ref="AP84:AP86"/>
    <mergeCell ref="AO84:AO86"/>
    <mergeCell ref="AN84:AN86"/>
    <mergeCell ref="V78:V79"/>
    <mergeCell ref="W78:W79"/>
    <mergeCell ref="X78:X79"/>
    <mergeCell ref="Y78:Y79"/>
    <mergeCell ref="V80:V83"/>
    <mergeCell ref="W80:W83"/>
    <mergeCell ref="N70:N71"/>
    <mergeCell ref="T70:T71"/>
    <mergeCell ref="S70:S71"/>
    <mergeCell ref="V12:V14"/>
    <mergeCell ref="W12:W14"/>
    <mergeCell ref="X12:X14"/>
    <mergeCell ref="Y12:Y14"/>
    <mergeCell ref="V9:V10"/>
    <mergeCell ref="V17:V22"/>
    <mergeCell ref="W17:W22"/>
    <mergeCell ref="X17:X22"/>
    <mergeCell ref="Y17:Y22"/>
    <mergeCell ref="V23:V25"/>
    <mergeCell ref="W23:W25"/>
    <mergeCell ref="X23:X25"/>
    <mergeCell ref="Y23:Y25"/>
    <mergeCell ref="V28:V31"/>
    <mergeCell ref="W28:W31"/>
    <mergeCell ref="X28:X31"/>
    <mergeCell ref="Y28:Y31"/>
    <mergeCell ref="V33:V37"/>
    <mergeCell ref="O52:O57"/>
    <mergeCell ref="N52:N57"/>
    <mergeCell ref="O47:O48"/>
    <mergeCell ref="W33:W37"/>
    <mergeCell ref="X33:X37"/>
    <mergeCell ref="Y33:Y37"/>
    <mergeCell ref="V38:V45"/>
    <mergeCell ref="W38:W45"/>
    <mergeCell ref="X38:X45"/>
    <mergeCell ref="Y38:Y45"/>
    <mergeCell ref="V47:V48"/>
    <mergeCell ref="W47:W48"/>
    <mergeCell ref="X47:X48"/>
    <mergeCell ref="Y47:Y48"/>
    <mergeCell ref="V50:V51"/>
    <mergeCell ref="W50:W51"/>
    <mergeCell ref="X50:X51"/>
    <mergeCell ref="Y50:Y51"/>
    <mergeCell ref="W55:W57"/>
    <mergeCell ref="X55:X57"/>
    <mergeCell ref="Y55:Y57"/>
    <mergeCell ref="V55:V57"/>
    <mergeCell ref="W52:W54"/>
    <mergeCell ref="X52:X54"/>
    <mergeCell ref="Y52:Y54"/>
    <mergeCell ref="V52:V54"/>
    <mergeCell ref="Y58:Y59"/>
    <mergeCell ref="V60:V61"/>
    <mergeCell ref="W60:W61"/>
    <mergeCell ref="X60:X61"/>
    <mergeCell ref="Y60:Y61"/>
    <mergeCell ref="V63:V66"/>
    <mergeCell ref="W63:W66"/>
    <mergeCell ref="X63:X66"/>
    <mergeCell ref="Y63:Y66"/>
    <mergeCell ref="X80:X83"/>
    <mergeCell ref="Y80:Y83"/>
    <mergeCell ref="V84:V86"/>
    <mergeCell ref="W84:W86"/>
    <mergeCell ref="X84:X86"/>
    <mergeCell ref="Y84:Y86"/>
    <mergeCell ref="AG9:AG10"/>
    <mergeCell ref="AG12:AG14"/>
    <mergeCell ref="AH12:AH14"/>
    <mergeCell ref="AG28:AG31"/>
    <mergeCell ref="AH28:AH31"/>
    <mergeCell ref="AG38:AG45"/>
    <mergeCell ref="AH38:AH45"/>
    <mergeCell ref="AG52:AG57"/>
    <mergeCell ref="AH52:AH53"/>
    <mergeCell ref="AH55:AH56"/>
    <mergeCell ref="AE70:AE71"/>
    <mergeCell ref="AF70:AF71"/>
    <mergeCell ref="AG70:AG71"/>
    <mergeCell ref="AG72:AG74"/>
    <mergeCell ref="AG75:AG76"/>
    <mergeCell ref="V58:V59"/>
    <mergeCell ref="W58:W59"/>
    <mergeCell ref="X58:X59"/>
    <mergeCell ref="AI12:AI14"/>
    <mergeCell ref="AJ12:AJ14"/>
    <mergeCell ref="AK12:AK14"/>
    <mergeCell ref="AG17:AG22"/>
    <mergeCell ref="AH17:AH22"/>
    <mergeCell ref="AI17:AI22"/>
    <mergeCell ref="AJ17:AJ22"/>
    <mergeCell ref="AK17:AK22"/>
    <mergeCell ref="AG23:AG25"/>
    <mergeCell ref="AH23:AH25"/>
    <mergeCell ref="AI23:AI25"/>
    <mergeCell ref="AJ23:AJ25"/>
    <mergeCell ref="AK23:AK25"/>
    <mergeCell ref="AI28:AI31"/>
    <mergeCell ref="AJ28:AJ31"/>
    <mergeCell ref="AK28:AK31"/>
    <mergeCell ref="AG33:AG37"/>
    <mergeCell ref="AH33:AH34"/>
    <mergeCell ref="AH35:AH36"/>
    <mergeCell ref="AI33:AI34"/>
    <mergeCell ref="AI35:AI36"/>
    <mergeCell ref="AJ33:AJ34"/>
    <mergeCell ref="AK33:AK34"/>
    <mergeCell ref="AJ35:AJ36"/>
    <mergeCell ref="AK35:AK36"/>
    <mergeCell ref="AI38:AI45"/>
    <mergeCell ref="AJ38:AJ45"/>
    <mergeCell ref="AK38:AK45"/>
    <mergeCell ref="AG47:AG48"/>
    <mergeCell ref="AH47:AH48"/>
    <mergeCell ref="AI47:AI48"/>
    <mergeCell ref="AJ47:AJ48"/>
    <mergeCell ref="AK47:AK48"/>
    <mergeCell ref="AG50:AG51"/>
    <mergeCell ref="AH50:AH51"/>
    <mergeCell ref="AI50:AI51"/>
    <mergeCell ref="AJ50:AJ51"/>
    <mergeCell ref="AK50:AK51"/>
    <mergeCell ref="AI52:AI53"/>
    <mergeCell ref="AI55:AI56"/>
    <mergeCell ref="AJ52:AJ53"/>
    <mergeCell ref="AJ55:AJ56"/>
    <mergeCell ref="AK52:AK53"/>
    <mergeCell ref="AK55:AK56"/>
    <mergeCell ref="AG58:AG59"/>
    <mergeCell ref="AG60:AG62"/>
    <mergeCell ref="AG63:AG66"/>
    <mergeCell ref="AH63:AH66"/>
    <mergeCell ref="AI63:AI66"/>
    <mergeCell ref="AJ63:AJ66"/>
    <mergeCell ref="AK63:AK66"/>
    <mergeCell ref="AH75:AH76"/>
    <mergeCell ref="AI75:AI76"/>
    <mergeCell ref="AJ75:AJ76"/>
    <mergeCell ref="AK75:AK76"/>
    <mergeCell ref="AG78:AG79"/>
    <mergeCell ref="AH78:AH79"/>
    <mergeCell ref="AI78:AI79"/>
    <mergeCell ref="AJ78:AJ79"/>
    <mergeCell ref="AK78:AK79"/>
    <mergeCell ref="AG80:AG83"/>
    <mergeCell ref="AH80:AH83"/>
    <mergeCell ref="AI80:AI83"/>
    <mergeCell ref="AJ80:AJ83"/>
    <mergeCell ref="AK80:AK83"/>
    <mergeCell ref="AG84:AG86"/>
    <mergeCell ref="AH84:AH86"/>
    <mergeCell ref="AI84:AI86"/>
    <mergeCell ref="AJ84:AJ86"/>
    <mergeCell ref="AK84:AK86"/>
  </mergeCells>
  <phoneticPr fontId="5" type="noConversion"/>
  <dataValidations count="4">
    <dataValidation type="list" allowBlank="1" showInputMessage="1" showErrorMessage="1" sqref="V67:V69 V32:V33 V72 V80 AW23:AW26 AX26 V6:V9 V26 V50 V17 V23 V63 V77:V78 AG23 AG26:AH26" xr:uid="{CEFA292F-8A3D-4831-9FFF-CE208E5E01C0}">
      <formula1>PROYECTOS</formula1>
    </dataValidation>
    <dataValidation type="list" allowBlank="1" showInputMessage="1" showErrorMessage="1" sqref="W68:W69 W8 W78 W80" xr:uid="{FB6A2E2E-309F-462F-A756-AAF1B1B6205B}">
      <formula1>INDIRECT(#REF!)</formula1>
    </dataValidation>
    <dataValidation type="list" allowBlank="1" showInputMessage="1" showErrorMessage="1" sqref="W67" xr:uid="{28B65051-2B12-4A94-B23F-8ED8D7DACCCF}">
      <formula1>INDIRECT($M$8)</formula1>
    </dataValidation>
    <dataValidation allowBlank="1" showInputMessage="1" showErrorMessage="1" sqref="AH68:AH69 AX68:AX69 W9" xr:uid="{9ACDEDD5-9A49-4D5F-A792-932E733D497F}"/>
  </dataValidations>
  <hyperlinks>
    <hyperlink ref="S11" r:id="rId1" xr:uid="{8E7E37BA-39AC-4290-B38D-2C272C438F6B}"/>
    <hyperlink ref="S27" r:id="rId2" xr:uid="{490879B8-EB33-4E35-9C89-60DB95D33D95}"/>
    <hyperlink ref="S72" r:id="rId3" display="https://danegovco.sharepoint.com/:f:/r/sites/PlanesInstitucionales-MetasHisttricasporrea2018-2022/Documentos%20compartidos/SECRETAR%C3%8DA%20GENERAL/Evidencias%20Planes%20Institucionales%202023/PEI/L4.6?csf=1&amp;web=1&amp;e=ZAzdzx_x000a__x000a_1.1_Programa intervención del Clima Laboral 2023_x000a_1.2_Informe de ejecución de las actividades realizadas Clima Laboral_x000a__x000a_2.1_Actividades ejecutadas 2023 - Plan de Capacitación_x000a_2.2_Informe de Gestión PIC 2023_x000a__x000a_3.1_Informe resultados aplicación de batería de riesgo psicosocial_x000a_3.2_Informe Consolidado SST Batería Riesgo psicosocial_x000a__x000a_4.1_Informe actividades Sistema Administración de Personal- Kactus IV-2023_x000a__x000a_5.1_Acta, lista de asistencia y presentación._x000a__x000a_6.1_Seguimiento Presupuestal Matriz Infraestructura 2023._x000a__x000a_6.2_Informe de avance de ejecución de las actividades del Plan de Infraestructura 2023._x000a__x000a_7.1_Informe de avance de ejecución de las actividades del Plan de trabajo ambiental - diciembre 2023._x000a__x000a_8.1_AGN-1-2023-05149_Radicación Primer envío _x000a_8.2_AGN-1-2023-10897_Radicación Segundo envío_x000a__x000a_9.1_Soporte de inicio del contrato CO1.PCCNTR.5496434 en SECOP II_x000a__x000a_10.1_Diagnostico Actualización Documental Proceso GFI 2023_x000a__x000a_11.1_Campaña de sensibilización _x000a_12.1_Reportes de Reservas y Ejecución Presupuestal_x000a_13.1_Plan de trabajo carga impositiva_x000a__x000a_14.1_Documentos actualizados proceso Gestión Financiera (GFI) 2023 en ISOLUCIÓN_x000a__x000a_15 -16_Informe de avance y logros implementados para la mejora de la gestión contractual en la entidad." xr:uid="{D762C7BA-F8C6-4B0B-86DE-A61790911315}"/>
    <hyperlink ref="AC27" r:id="rId4" xr:uid="{8C6A9A78-5A96-4690-9D4A-E2D6CF1F745E}"/>
    <hyperlink ref="AC72" r:id="rId5" display="https://danegovco.sharepoint.com/sites/PlanesInstitucionales-MetasHisttricasporrea2018-2022/Documentos%20compartidos/Forms/AllItems.aspx?id=%2Fsites%2FPlanesInstitucionales%2DMetasHisttricasporrea2018%2D2022%2FDocumentos%20compartidos%2FSECRETAR%C3%8DA%20GENERAL%2FEvidencias%20Planes%20Institucionales%202024%2FPAI&amp;viewid=4898ae3e%2D639a%2D41ac%2Db718%2D8f47bbb2b81e&amp;csf=1&amp;web=1&amp;e=Ijtodp&amp;CID=29aef05f%2D68c5%2D41d6%2Da6ef%2Dd0aeb1eee2bc&amp;FolderCTID=0x01200068B652A970EA5247877AFDBA525B8505" xr:uid="{DF998FA2-33C0-491E-945E-72EFFC6F5DE3}"/>
    <hyperlink ref="AC11" r:id="rId6" xr:uid="{C39F361B-B91A-4401-A8BE-716FE204A6D7}"/>
    <hyperlink ref="AS11" r:id="rId7" xr:uid="{80B8F146-198A-44A9-AC36-F16EDE7C1C6A}"/>
    <hyperlink ref="AS27" r:id="rId8" xr:uid="{3E1C19F0-E858-4E23-A36C-CAA1CCE01FA7}"/>
    <hyperlink ref="AS47" r:id="rId9" xr:uid="{F48B1667-942B-4A99-ABF9-08E6F2D18AF9}"/>
    <hyperlink ref="AS84" r:id="rId10" xr:uid="{7A77E6E4-9A25-4A1E-BAD8-E6769180B87B}"/>
    <hyperlink ref="AS60" r:id="rId11" xr:uid="{06F73519-2A63-4685-B484-43624E5C64D3}"/>
    <hyperlink ref="AS23" r:id="rId12" display="https://danegovco.sharepoint.com/sites/PlanesInstitucionales-MetasHisttricasporrea2018-2022/Documentos%20compartidos/Forms/AllItems.aspx?id=%2Fsites%2FPlanesInstitucionales%2DMetasHisttricasporrea2018%2D2022%2FDocumentos%20compartidos%2FDRA%2FEvidencias%20Planes%20Institucionales%202025%2FPAI%2FDRA%5FRREE%5F10%2F4to%20Trimestre&amp;viewid=4898ae3e%2D639a%2D41ac%2Db718%2D8f47bbb2b81e&amp;csf=1&amp;CID=96123f2c%2D1457%2D4127%2Da887%2Dd48b05721cd6&amp;FolderCTID=0x01200068B652A970EA5247877AFDBA525B8505" xr:uid="{E81A2682-46E8-4E82-985A-6F1AB0CB00A6}"/>
    <hyperlink ref="AS72" r:id="rId13" display="https://danegovco.sharepoint.com/sites/PlanesInstitucionales-MetasHisttricasporrea2018-2022/Documentos%20compartidos/Forms/AllItems.aspx?id=%2Fsites%2FPlanesInstitucionales%2DMetasHisttricasporrea2018%2D2022%2FDocumentos%20compartidos%2FSECRETAR%C3%8DA%20GENERAL%2FEvidencias%20Planes%20Institucionales%202025&amp;viewid=4898ae3e%2D639a%2D41ac%2Db718%2D8f47bbb2b81e" xr:uid="{78266F05-92A6-462D-8C16-F6A60D22F9EE}"/>
    <hyperlink ref="AS28" r:id="rId14" display="https://danegovco.sharepoint.com/sites/PlanesInstitucionales-MetasHisttricasporrea2018-2022/Documentos%20compartidos/Forms/AllItems.aspx?id=%2Fsites%2FPlanesInstitucionales%2DMetasHisttricasporrea2018%2D2022%2FDocumentos%20compartidos%2FDRA%2FEvidencias%20Planes%20Institucionales%202025%2FPEI%2F2%2E6&amp;viewid=4898ae3e%2D639a%2D41ac%2Db718%2D8f47bbb2b81e" xr:uid="{F9D8AFFB-342C-41B7-90FA-D3DF1D53CE62}"/>
    <hyperlink ref="AS16" r:id="rId15" xr:uid="{065790E4-B2C1-4127-82C5-E884E332B2D1}"/>
    <hyperlink ref="AS26" r:id="rId16" xr:uid="{62E00887-7221-4D8B-9D50-8858610D270B}"/>
    <hyperlink ref="AS49" r:id="rId17" xr:uid="{53D4FAB9-4BB6-4462-98C7-9E545C961854}"/>
    <hyperlink ref="AS63" r:id="rId18" xr:uid="{436D7445-9DB1-4AAE-A3F4-FE596A66333E}"/>
  </hyperlinks>
  <pageMargins left="0.7" right="0.7" top="0.75" bottom="0.75" header="0.3" footer="0.3"/>
  <pageSetup paperSize="9" scale="10" fitToWidth="0" fitToHeight="0" orientation="portrait" r:id="rId19"/>
  <drawing r:id="rId20"/>
  <extLst>
    <ext xmlns:x14="http://schemas.microsoft.com/office/spreadsheetml/2009/9/main" uri="{CCE6A557-97BC-4b89-ADB6-D9C93CAAB3DF}">
      <x14:dataValidations xmlns:xm="http://schemas.microsoft.com/office/excel/2006/main" count="15">
        <x14:dataValidation type="list" allowBlank="1" showInputMessage="1" showErrorMessage="1" xr:uid="{1E39B823-FFA4-42CC-9749-89CDBC9E68E1}">
          <x14:formula1>
            <xm:f>Listas!$G$3:$G$5</xm:f>
          </x14:formula1>
          <xm:sqref>J8:J9 J84 J6 J72 J12 J15:J17 J23 J26:J28 J32:J33 J38 J46:J47 J49:J50 J52 J58 J60 J63 J67:J70</xm:sqref>
        </x14:dataValidation>
        <x14:dataValidation type="list" allowBlank="1" showInputMessage="1" showErrorMessage="1" xr:uid="{B8889CDB-6B6F-4178-A942-C8A365C1A66C}">
          <x14:formula1>
            <xm:f>Listas!$D$3:$D$9</xm:f>
          </x14:formula1>
          <xm:sqref>E6:E9 E72 E67:E70 E12 E15:E17 E23 E26:E28 E32:E33 E38 E46:E47 E49:E50 E52 E58 E60 E63 E77:E78 E80 E84</xm:sqref>
        </x14:dataValidation>
        <x14:dataValidation type="list" allowBlank="1" showInputMessage="1" showErrorMessage="1" xr:uid="{CDA3C387-2B23-45E3-8AB8-B3819FC0538B}">
          <x14:formula1>
            <xm:f>Listas!$F$3:$F$8</xm:f>
          </x14:formula1>
          <xm:sqref>B6 B16 B46 B63:B66 B84 B78</xm:sqref>
        </x14:dataValidation>
        <x14:dataValidation type="list" allowBlank="1" showInputMessage="1" showErrorMessage="1" xr:uid="{6118ED00-A8C6-40CC-8EDF-5E1F343315A5}">
          <x14:formula1>
            <xm:f>Listas!$B$3:$B$5</xm:f>
          </x14:formula1>
          <xm:sqref>C67:C70 C72 C11:C12 C6:C9 C16:C17 C23 C26:C28 C32:C33 C38 C46:C47 C49:C50 C52 C58 C60 C63 C77:C78 C80 C84</xm:sqref>
        </x14:dataValidation>
        <x14:dataValidation type="list" allowBlank="1" showInputMessage="1" showErrorMessage="1" xr:uid="{693B77C0-D230-475B-A7C7-9CBD194AC0E0}">
          <x14:formula1>
            <xm:f>Listas!$B$3:$B$10</xm:f>
          </x14:formula1>
          <xm:sqref>C15</xm:sqref>
        </x14:dataValidation>
        <x14:dataValidation type="list" allowBlank="1" showInputMessage="1" showErrorMessage="1" xr:uid="{479A03DD-5038-489B-821D-D0AA973356E7}">
          <x14:formula1>
            <xm:f>Listas!$I$3:$I$4</xm:f>
          </x14:formula1>
          <xm:sqref>AT72 AS6 AT7 T77:T84 AT15 AT26:AT28 AD6:AD62 AT60 AT11:AT12 AT17 AT23 AT38 AT46:AT47 AT49:AT50 AT52 AT58 T6:T69</xm:sqref>
        </x14:dataValidation>
        <x14:dataValidation type="list" allowBlank="1" showInputMessage="1" showErrorMessage="1" xr:uid="{47D43A9E-DB14-4DE1-BC5B-F65F0B4AAE81}">
          <x14:formula1>
            <xm:f>Listas!$E$3:$E$9</xm:f>
          </x14:formula1>
          <xm:sqref>F72 F67:F70 F16:F17 F23 F26:F28 F32:F33 F38 F46:F47 F49:F50 F52 F58 F60 F63 F77:F78 F80 F84</xm:sqref>
        </x14:dataValidation>
        <x14:dataValidation type="list" allowBlank="1" showInputMessage="1" showErrorMessage="1" xr:uid="{FB192B80-4412-4EDC-AC08-86554E81E1FB}">
          <x14:formula1>
            <xm:f>Listas!$J$3:$J$14</xm:f>
          </x14:formula1>
          <xm:sqref>AG38 AG49:AG50 AW60:AW62 AW7:AX7 AG60 AX46 AW11:AW22 AG15:AG17 AW70:AW84 AW27:AW51 AW67:AX67 AX15 AX32 AG6:AG9 AG11:AG12 AG27:AG28 AG32:AG33 AG47 AG70 AG72 AG75 AG77:AG78 AG80 AG84</xm:sqref>
        </x14:dataValidation>
        <x14:dataValidation type="list" allowBlank="1" showInputMessage="1" showErrorMessage="1" xr:uid="{62311314-4FE7-454A-A1C3-FCB52FF73DF3}">
          <x14:formula1>
            <xm:f>Listas!$O$3:$O$6</xm:f>
          </x14:formula1>
          <xm:sqref>AX12:AX14 AH12</xm:sqref>
        </x14:dataValidation>
        <x14:dataValidation type="list" allowBlank="1" showInputMessage="1" showErrorMessage="1" xr:uid="{E74093D3-EE03-4AF6-81AF-111D16528C1C}">
          <x14:formula1>
            <xm:f>Listas!$K$3:$K$9</xm:f>
          </x14:formula1>
          <xm:sqref>AH23 AX23:AX25 AX80:AX83 AH80</xm:sqref>
        </x14:dataValidation>
        <x14:dataValidation type="list" allowBlank="1" showInputMessage="1" showErrorMessage="1" xr:uid="{5CD8681E-EA05-42CE-BB04-E8E53D88FB2A}">
          <x14:formula1>
            <xm:f>Listas!$P$3:$P$9</xm:f>
          </x14:formula1>
          <xm:sqref>AX16:AX22 AH16:AH17 AX28:AX31 AH28</xm:sqref>
        </x14:dataValidation>
        <x14:dataValidation type="list" allowBlank="1" showInputMessage="1" showErrorMessage="1" xr:uid="{E8CB0481-9DEB-44BC-AF5C-767FFF0C84B7}">
          <x14:formula1>
            <xm:f>Listas!$N$3:$N$9</xm:f>
          </x14:formula1>
          <xm:sqref>AX84 AH84 AX47:AX48 AH47</xm:sqref>
        </x14:dataValidation>
        <x14:dataValidation type="list" allowBlank="1" showInputMessage="1" showErrorMessage="1" xr:uid="{23ACF91B-C423-4377-8645-BC40E5C25D27}">
          <x14:formula1>
            <xm:f>Listas!$O$3:$O$7</xm:f>
          </x14:formula1>
          <xm:sqref>AH32 AH38 AH49:AH50 AH27 AX38:AX45 AX49:AX51 AX78:AX79 AX27 AH78</xm:sqref>
        </x14:dataValidation>
        <x14:dataValidation type="list" allowBlank="1" showInputMessage="1" showErrorMessage="1" xr:uid="{23D9BC48-8653-4DF3-8BA4-88B715B98BC8}">
          <x14:formula1>
            <xm:f>Listas!$M$3:$M$8</xm:f>
          </x14:formula1>
          <xm:sqref>AH70:AH71 AH77 AX70:AX71 AX77</xm:sqref>
        </x14:dataValidation>
        <x14:dataValidation type="list" allowBlank="1" showInputMessage="1" showErrorMessage="1" xr:uid="{E7DE6524-1124-4D00-92C2-FAAA4C902F88}">
          <x14:formula1>
            <xm:f>Listas!$R$3:$R$4</xm:f>
          </x14:formula1>
          <xm:sqref>AX73:AX76 AH75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7D87B-B84C-425A-9DA0-9BAA10070DB9}">
  <dimension ref="B1:AL28"/>
  <sheetViews>
    <sheetView showGridLines="0" zoomScale="60" zoomScaleNormal="60" workbookViewId="0">
      <selection activeCell="B11" sqref="B11:B27"/>
    </sheetView>
  </sheetViews>
  <sheetFormatPr baseColWidth="10" defaultColWidth="12.42578125" defaultRowHeight="15.75" customHeight="1" x14ac:dyDescent="0.25"/>
  <cols>
    <col min="1" max="1" width="3.28515625" style="21" customWidth="1"/>
    <col min="2" max="2" width="39.85546875" style="21" customWidth="1"/>
    <col min="3" max="3" width="14.28515625" style="21" customWidth="1"/>
    <col min="4" max="4" width="12.140625" style="21" customWidth="1"/>
    <col min="5" max="5" width="23" style="21" customWidth="1"/>
    <col min="6" max="7" width="35.28515625" style="21" customWidth="1"/>
    <col min="8" max="8" width="6.28515625" style="24" customWidth="1"/>
    <col min="9" max="9" width="31.42578125" style="24" hidden="1" customWidth="1"/>
    <col min="10" max="10" width="75.42578125" style="21" hidden="1" customWidth="1"/>
    <col min="11" max="11" width="58.140625" style="21" hidden="1" customWidth="1"/>
    <col min="12" max="12" width="5.85546875" style="21" hidden="1" customWidth="1"/>
    <col min="13" max="13" width="30.140625" style="21" hidden="1" customWidth="1"/>
    <col min="14" max="14" width="59.140625" style="21" hidden="1" customWidth="1"/>
    <col min="15" max="15" width="46.7109375" style="21" hidden="1" customWidth="1"/>
    <col min="16" max="16" width="21.42578125" style="21" hidden="1" customWidth="1"/>
    <col min="17" max="18" width="29" style="21" hidden="1" customWidth="1"/>
    <col min="19" max="19" width="36" style="21" hidden="1" customWidth="1"/>
    <col min="20" max="23" width="29" style="21" hidden="1" customWidth="1"/>
    <col min="24" max="24" width="12.42578125" style="21"/>
    <col min="25" max="25" width="30.140625" style="21" customWidth="1"/>
    <col min="26" max="27" width="59.140625" style="21" customWidth="1"/>
    <col min="28" max="28" width="46.7109375" style="21" customWidth="1"/>
    <col min="29" max="29" width="27.85546875" style="21" customWidth="1"/>
    <col min="30" max="31" width="29" style="21" customWidth="1"/>
    <col min="32" max="32" width="36" style="21" customWidth="1"/>
    <col min="33" max="33" width="29" style="21" customWidth="1"/>
    <col min="34" max="34" width="24" style="195" customWidth="1"/>
    <col min="35" max="35" width="23.140625" style="195" customWidth="1"/>
    <col min="36" max="16384" width="12.42578125" style="21"/>
  </cols>
  <sheetData>
    <row r="1" spans="2:38" ht="100.5" customHeight="1" x14ac:dyDescent="0.35">
      <c r="B1" s="82"/>
      <c r="C1" s="533" t="s">
        <v>138</v>
      </c>
      <c r="D1" s="534"/>
      <c r="E1" s="534"/>
      <c r="F1" s="534"/>
      <c r="G1" s="534"/>
      <c r="H1" s="22"/>
      <c r="I1" s="22"/>
      <c r="J1" s="23"/>
      <c r="K1" s="23"/>
    </row>
    <row r="3" spans="2:38" ht="26.25" x14ac:dyDescent="0.25">
      <c r="B3" s="535" t="s">
        <v>139</v>
      </c>
      <c r="C3" s="536" t="s">
        <v>140</v>
      </c>
      <c r="D3" s="536"/>
      <c r="E3" s="536"/>
      <c r="F3" s="536"/>
      <c r="G3" s="536"/>
      <c r="I3" s="546" t="s">
        <v>141</v>
      </c>
      <c r="J3" s="546"/>
      <c r="K3" s="546"/>
      <c r="M3" s="547" t="s">
        <v>142</v>
      </c>
      <c r="N3" s="547"/>
      <c r="O3" s="547"/>
      <c r="P3" s="547"/>
      <c r="Q3" s="547"/>
      <c r="R3" s="547"/>
      <c r="S3" s="547"/>
      <c r="T3" s="547"/>
      <c r="U3" s="547"/>
      <c r="V3" s="547"/>
      <c r="W3" s="547"/>
      <c r="Y3" s="544" t="s">
        <v>143</v>
      </c>
      <c r="Z3" s="544"/>
      <c r="AA3" s="544"/>
      <c r="AB3" s="544"/>
      <c r="AC3" s="544"/>
      <c r="AD3" s="544"/>
      <c r="AE3" s="544"/>
      <c r="AF3" s="544"/>
      <c r="AG3" s="544"/>
      <c r="AH3" s="544"/>
      <c r="AI3" s="544"/>
    </row>
    <row r="4" spans="2:38" s="29" customFormat="1" ht="51.75" customHeight="1" x14ac:dyDescent="0.3">
      <c r="B4" s="535"/>
      <c r="C4" s="536"/>
      <c r="D4" s="536"/>
      <c r="E4" s="536"/>
      <c r="F4" s="536"/>
      <c r="G4" s="536"/>
      <c r="H4" s="25"/>
      <c r="I4" s="26" t="s">
        <v>144</v>
      </c>
      <c r="J4" s="26" t="s">
        <v>145</v>
      </c>
      <c r="K4" s="26" t="s">
        <v>146</v>
      </c>
      <c r="L4" s="27"/>
      <c r="M4" s="28" t="s">
        <v>144</v>
      </c>
      <c r="N4" s="28" t="s">
        <v>145</v>
      </c>
      <c r="O4" s="28" t="s">
        <v>146</v>
      </c>
      <c r="P4" s="28" t="s">
        <v>147</v>
      </c>
      <c r="Q4" s="28" t="s">
        <v>148</v>
      </c>
      <c r="R4" s="28" t="s">
        <v>149</v>
      </c>
      <c r="S4" s="28" t="s">
        <v>150</v>
      </c>
      <c r="T4" s="28" t="s">
        <v>9</v>
      </c>
      <c r="U4" s="28" t="s">
        <v>151</v>
      </c>
      <c r="V4" s="28" t="s">
        <v>152</v>
      </c>
      <c r="W4" s="28" t="s">
        <v>153</v>
      </c>
      <c r="Y4" s="191" t="s">
        <v>394</v>
      </c>
      <c r="Z4" s="191" t="s">
        <v>820</v>
      </c>
      <c r="AA4" s="207" t="s">
        <v>821</v>
      </c>
      <c r="AB4" s="191" t="s">
        <v>146</v>
      </c>
      <c r="AC4" s="191" t="s">
        <v>147</v>
      </c>
      <c r="AD4" s="191" t="s">
        <v>148</v>
      </c>
      <c r="AE4" s="191" t="s">
        <v>149</v>
      </c>
      <c r="AF4" s="191" t="s">
        <v>150</v>
      </c>
      <c r="AG4" s="191" t="s">
        <v>808</v>
      </c>
      <c r="AH4" s="193" t="s">
        <v>806</v>
      </c>
      <c r="AI4" s="193" t="s">
        <v>807</v>
      </c>
    </row>
    <row r="5" spans="2:38" s="34" customFormat="1" ht="63.75" customHeight="1" x14ac:dyDescent="0.25">
      <c r="B5" s="30" t="s">
        <v>154</v>
      </c>
      <c r="C5" s="31" t="s">
        <v>155</v>
      </c>
      <c r="D5" s="31" t="s">
        <v>156</v>
      </c>
      <c r="E5" s="31" t="s">
        <v>157</v>
      </c>
      <c r="F5" s="543" t="s">
        <v>158</v>
      </c>
      <c r="G5" s="543"/>
      <c r="H5" s="32"/>
      <c r="I5" s="33" t="s">
        <v>159</v>
      </c>
      <c r="J5" s="33" t="s">
        <v>160</v>
      </c>
      <c r="K5" s="33" t="s">
        <v>161</v>
      </c>
      <c r="M5" s="35" t="s">
        <v>159</v>
      </c>
      <c r="N5" s="35" t="s">
        <v>160</v>
      </c>
      <c r="O5" s="35" t="s">
        <v>161</v>
      </c>
      <c r="P5" s="35" t="s">
        <v>162</v>
      </c>
      <c r="Q5" s="35" t="s">
        <v>163</v>
      </c>
      <c r="R5" s="35" t="s">
        <v>164</v>
      </c>
      <c r="S5" s="35" t="s">
        <v>165</v>
      </c>
      <c r="T5" s="35" t="s">
        <v>166</v>
      </c>
      <c r="U5" s="35" t="s">
        <v>167</v>
      </c>
      <c r="V5" s="35" t="s">
        <v>168</v>
      </c>
      <c r="W5" s="35" t="s">
        <v>169</v>
      </c>
      <c r="Y5" s="81" t="s">
        <v>159</v>
      </c>
      <c r="Z5" s="81" t="s">
        <v>823</v>
      </c>
      <c r="AA5" s="208" t="s">
        <v>824</v>
      </c>
      <c r="AB5" s="81" t="s">
        <v>161</v>
      </c>
      <c r="AC5" s="81" t="s">
        <v>162</v>
      </c>
      <c r="AD5" s="81" t="s">
        <v>163</v>
      </c>
      <c r="AE5" s="81" t="s">
        <v>164</v>
      </c>
      <c r="AF5" s="81" t="s">
        <v>165</v>
      </c>
      <c r="AG5" s="81"/>
      <c r="AH5" s="194" t="s">
        <v>168</v>
      </c>
      <c r="AI5" s="194" t="s">
        <v>169</v>
      </c>
    </row>
    <row r="6" spans="2:38" ht="187.5" customHeight="1" x14ac:dyDescent="0.25">
      <c r="B6" s="537" t="s">
        <v>170</v>
      </c>
      <c r="C6" s="537" t="s">
        <v>171</v>
      </c>
      <c r="D6" s="36" t="s">
        <v>172</v>
      </c>
      <c r="E6" s="37">
        <v>1</v>
      </c>
      <c r="F6" s="539" t="s">
        <v>173</v>
      </c>
      <c r="G6" s="540"/>
      <c r="H6" s="38"/>
      <c r="I6" s="39">
        <v>0.2</v>
      </c>
      <c r="J6" s="40" t="s">
        <v>174</v>
      </c>
      <c r="K6" s="40" t="s">
        <v>175</v>
      </c>
      <c r="M6" s="41">
        <v>0.5</v>
      </c>
      <c r="N6" s="40" t="s">
        <v>176</v>
      </c>
      <c r="O6" s="40" t="s">
        <v>177</v>
      </c>
      <c r="P6" s="40" t="s">
        <v>178</v>
      </c>
      <c r="Q6" s="42">
        <v>0</v>
      </c>
      <c r="R6" s="42">
        <v>0</v>
      </c>
      <c r="S6" s="43" t="s">
        <v>179</v>
      </c>
      <c r="T6" s="40" t="s">
        <v>180</v>
      </c>
      <c r="U6" s="42">
        <v>140000000</v>
      </c>
      <c r="V6" s="42">
        <v>140000000</v>
      </c>
      <c r="W6" s="42">
        <v>83909181</v>
      </c>
      <c r="Y6" s="184">
        <v>1</v>
      </c>
      <c r="Z6" s="196" t="s">
        <v>181</v>
      </c>
      <c r="AA6" s="209" t="s">
        <v>178</v>
      </c>
      <c r="AB6" s="196" t="s">
        <v>182</v>
      </c>
      <c r="AC6" s="197" t="s">
        <v>183</v>
      </c>
      <c r="AD6" s="253">
        <v>67500000</v>
      </c>
      <c r="AE6" s="253">
        <v>67500000</v>
      </c>
      <c r="AF6" s="47" t="s">
        <v>748</v>
      </c>
      <c r="AG6" s="47" t="s">
        <v>748</v>
      </c>
      <c r="AH6" s="258">
        <v>0</v>
      </c>
      <c r="AI6" s="258">
        <v>0</v>
      </c>
      <c r="AJ6" s="183"/>
      <c r="AK6" s="183"/>
      <c r="AL6" s="183"/>
    </row>
    <row r="7" spans="2:38" ht="124.5" customHeight="1" x14ac:dyDescent="0.25">
      <c r="B7" s="538"/>
      <c r="C7" s="538"/>
      <c r="D7" s="44" t="s">
        <v>184</v>
      </c>
      <c r="E7" s="37">
        <v>1</v>
      </c>
      <c r="F7" s="541" t="s">
        <v>185</v>
      </c>
      <c r="G7" s="542"/>
      <c r="H7" s="38"/>
      <c r="I7" s="39">
        <v>0.3</v>
      </c>
      <c r="J7" s="40" t="s">
        <v>186</v>
      </c>
      <c r="K7" s="45" t="s">
        <v>187</v>
      </c>
      <c r="M7" s="41">
        <v>0.5</v>
      </c>
      <c r="N7" s="74" t="s">
        <v>188</v>
      </c>
      <c r="O7" s="45" t="s">
        <v>189</v>
      </c>
      <c r="P7" s="40" t="s">
        <v>178</v>
      </c>
      <c r="Q7" s="42">
        <v>0</v>
      </c>
      <c r="R7" s="42">
        <v>0</v>
      </c>
      <c r="S7" s="43" t="s">
        <v>179</v>
      </c>
      <c r="T7" s="40" t="s">
        <v>180</v>
      </c>
      <c r="U7" s="42">
        <v>140000000</v>
      </c>
      <c r="V7" s="42">
        <v>140000000</v>
      </c>
      <c r="W7" s="42">
        <v>83909181</v>
      </c>
      <c r="Y7" s="184">
        <v>1</v>
      </c>
      <c r="Z7" s="185" t="s">
        <v>190</v>
      </c>
      <c r="AA7" s="209" t="s">
        <v>191</v>
      </c>
      <c r="AB7" s="186" t="s">
        <v>192</v>
      </c>
      <c r="AC7" s="186" t="s">
        <v>183</v>
      </c>
      <c r="AD7" s="254">
        <v>77940000</v>
      </c>
      <c r="AE7" s="254">
        <v>77940000</v>
      </c>
      <c r="AF7" s="187" t="s">
        <v>805</v>
      </c>
      <c r="AG7" s="40" t="s">
        <v>809</v>
      </c>
      <c r="AH7" s="259">
        <v>184768000</v>
      </c>
      <c r="AI7" s="259">
        <v>184768000</v>
      </c>
      <c r="AJ7" s="183"/>
      <c r="AK7" s="183"/>
      <c r="AL7" s="183"/>
    </row>
    <row r="8" spans="2:38" ht="275.10000000000002" customHeight="1" x14ac:dyDescent="0.25">
      <c r="B8" s="46" t="s">
        <v>170</v>
      </c>
      <c r="C8" s="46" t="s">
        <v>193</v>
      </c>
      <c r="D8" s="46" t="s">
        <v>194</v>
      </c>
      <c r="E8" s="37">
        <v>1</v>
      </c>
      <c r="F8" s="545" t="s">
        <v>195</v>
      </c>
      <c r="G8" s="545"/>
      <c r="H8" s="38"/>
      <c r="I8" s="39">
        <v>0.3</v>
      </c>
      <c r="J8" s="47" t="s">
        <v>196</v>
      </c>
      <c r="K8" s="47" t="s">
        <v>197</v>
      </c>
      <c r="M8" s="41">
        <v>0.5</v>
      </c>
      <c r="N8" s="47" t="s">
        <v>198</v>
      </c>
      <c r="O8" s="47" t="s">
        <v>199</v>
      </c>
      <c r="P8" s="47" t="s">
        <v>178</v>
      </c>
      <c r="Q8" s="48">
        <v>0</v>
      </c>
      <c r="R8" s="48">
        <v>0</v>
      </c>
      <c r="S8" s="47" t="s">
        <v>179</v>
      </c>
      <c r="T8" s="47" t="s">
        <v>180</v>
      </c>
      <c r="U8" s="48">
        <v>711747674</v>
      </c>
      <c r="V8" s="48">
        <v>711747674</v>
      </c>
      <c r="W8" s="48">
        <v>390924561</v>
      </c>
      <c r="Y8" s="188" t="s">
        <v>200</v>
      </c>
      <c r="Z8" s="52" t="s">
        <v>201</v>
      </c>
      <c r="AA8" s="210" t="s">
        <v>178</v>
      </c>
      <c r="AB8" s="52" t="s">
        <v>202</v>
      </c>
      <c r="AC8" s="52" t="s">
        <v>183</v>
      </c>
      <c r="AD8" s="255">
        <v>2210151</v>
      </c>
      <c r="AE8" s="255">
        <v>2210151</v>
      </c>
      <c r="AF8" s="190" t="s">
        <v>805</v>
      </c>
      <c r="AG8" s="47" t="s">
        <v>810</v>
      </c>
      <c r="AH8" s="258">
        <v>205456000</v>
      </c>
      <c r="AI8" s="258">
        <v>161463120</v>
      </c>
      <c r="AJ8" s="183"/>
      <c r="AK8" s="183"/>
      <c r="AL8" s="183"/>
    </row>
    <row r="9" spans="2:38" ht="143.1" customHeight="1" x14ac:dyDescent="0.25">
      <c r="B9" s="551" t="s">
        <v>170</v>
      </c>
      <c r="C9" s="551" t="s">
        <v>203</v>
      </c>
      <c r="D9" s="44" t="s">
        <v>204</v>
      </c>
      <c r="E9" s="37">
        <v>1</v>
      </c>
      <c r="F9" s="552" t="s">
        <v>205</v>
      </c>
      <c r="G9" s="552"/>
      <c r="H9" s="38"/>
      <c r="I9" s="39">
        <v>0.2</v>
      </c>
      <c r="J9" s="40" t="s">
        <v>206</v>
      </c>
      <c r="K9" s="40" t="s">
        <v>207</v>
      </c>
      <c r="M9" s="41">
        <v>0.4</v>
      </c>
      <c r="N9" s="43" t="s">
        <v>208</v>
      </c>
      <c r="O9" s="40" t="s">
        <v>209</v>
      </c>
      <c r="P9" s="40" t="s">
        <v>178</v>
      </c>
      <c r="Q9" s="42">
        <v>0</v>
      </c>
      <c r="R9" s="42">
        <v>0</v>
      </c>
      <c r="S9" s="43" t="s">
        <v>179</v>
      </c>
      <c r="T9" s="40" t="s">
        <v>180</v>
      </c>
      <c r="U9" s="42">
        <v>409320721</v>
      </c>
      <c r="V9" s="42">
        <v>408077244</v>
      </c>
      <c r="W9" s="42">
        <v>285678313</v>
      </c>
      <c r="Y9" s="184">
        <v>1</v>
      </c>
      <c r="Z9" s="189" t="s">
        <v>210</v>
      </c>
      <c r="AA9" s="210" t="s">
        <v>178</v>
      </c>
      <c r="AB9" s="83" t="s">
        <v>211</v>
      </c>
      <c r="AC9" s="83" t="s">
        <v>183</v>
      </c>
      <c r="AD9" s="254">
        <v>41700000</v>
      </c>
      <c r="AE9" s="254">
        <v>41700000</v>
      </c>
      <c r="AF9" s="187" t="s">
        <v>805</v>
      </c>
      <c r="AG9" s="40" t="s">
        <v>810</v>
      </c>
      <c r="AH9" s="259">
        <v>235000000</v>
      </c>
      <c r="AI9" s="259">
        <v>150000000</v>
      </c>
      <c r="AJ9" s="183"/>
      <c r="AK9" s="183"/>
      <c r="AL9" s="183"/>
    </row>
    <row r="10" spans="2:38" ht="195.95" customHeight="1" x14ac:dyDescent="0.25">
      <c r="B10" s="538"/>
      <c r="C10" s="538"/>
      <c r="D10" s="49" t="s">
        <v>212</v>
      </c>
      <c r="E10" s="37">
        <v>1</v>
      </c>
      <c r="F10" s="553" t="s">
        <v>213</v>
      </c>
      <c r="G10" s="554"/>
      <c r="H10" s="38"/>
      <c r="I10" s="39">
        <v>0.2</v>
      </c>
      <c r="J10" s="40" t="s">
        <v>214</v>
      </c>
      <c r="K10" s="40" t="s">
        <v>215</v>
      </c>
      <c r="M10" s="41">
        <v>0.4</v>
      </c>
      <c r="N10" s="43" t="s">
        <v>216</v>
      </c>
      <c r="O10" s="40" t="s">
        <v>217</v>
      </c>
      <c r="P10" s="40" t="s">
        <v>178</v>
      </c>
      <c r="Q10" s="42">
        <v>0</v>
      </c>
      <c r="R10" s="42">
        <v>0</v>
      </c>
      <c r="S10" s="43" t="s">
        <v>179</v>
      </c>
      <c r="T10" s="40" t="s">
        <v>180</v>
      </c>
      <c r="U10" s="42">
        <v>46763400</v>
      </c>
      <c r="V10" s="42">
        <v>46763400</v>
      </c>
      <c r="W10" s="42">
        <v>16621000</v>
      </c>
      <c r="Y10" s="184">
        <v>0.68</v>
      </c>
      <c r="Z10" s="198" t="s">
        <v>218</v>
      </c>
      <c r="AA10" s="210" t="s">
        <v>219</v>
      </c>
      <c r="AB10" s="197" t="s">
        <v>220</v>
      </c>
      <c r="AC10" s="196" t="s">
        <v>183</v>
      </c>
      <c r="AD10" s="256">
        <v>41700000</v>
      </c>
      <c r="AE10" s="256">
        <v>41700000</v>
      </c>
      <c r="AF10" s="190" t="s">
        <v>805</v>
      </c>
      <c r="AG10" s="47" t="s">
        <v>810</v>
      </c>
      <c r="AH10" s="258">
        <v>266000000</v>
      </c>
      <c r="AI10" s="258">
        <v>264931514</v>
      </c>
      <c r="AJ10" s="183"/>
      <c r="AK10" s="183"/>
      <c r="AL10" s="183"/>
    </row>
    <row r="11" spans="2:38" ht="72" customHeight="1" x14ac:dyDescent="0.25">
      <c r="B11" s="521" t="s">
        <v>170</v>
      </c>
      <c r="C11" s="521" t="s">
        <v>221</v>
      </c>
      <c r="D11" s="521" t="s">
        <v>222</v>
      </c>
      <c r="E11" s="524">
        <v>1</v>
      </c>
      <c r="F11" s="527" t="s">
        <v>223</v>
      </c>
      <c r="G11" s="528"/>
      <c r="H11" s="38"/>
      <c r="I11" s="39">
        <v>0.2</v>
      </c>
      <c r="J11" s="47" t="s">
        <v>224</v>
      </c>
      <c r="K11" s="47" t="s">
        <v>224</v>
      </c>
      <c r="M11" s="41">
        <v>0.4</v>
      </c>
      <c r="N11" s="47" t="s">
        <v>225</v>
      </c>
      <c r="O11" s="47" t="s">
        <v>226</v>
      </c>
      <c r="P11" s="47" t="s">
        <v>178</v>
      </c>
      <c r="Q11" s="48">
        <v>0</v>
      </c>
      <c r="R11" s="48">
        <v>0</v>
      </c>
      <c r="S11" s="47" t="s">
        <v>179</v>
      </c>
      <c r="T11" s="47" t="s">
        <v>227</v>
      </c>
      <c r="U11" s="48">
        <v>86625000</v>
      </c>
      <c r="V11" s="48">
        <v>86625000</v>
      </c>
      <c r="W11" s="48">
        <v>82625000</v>
      </c>
      <c r="Y11" s="549">
        <v>0.9</v>
      </c>
      <c r="Z11" s="555" t="s">
        <v>822</v>
      </c>
      <c r="AA11" s="558" t="s">
        <v>228</v>
      </c>
      <c r="AB11" s="555" t="s">
        <v>229</v>
      </c>
      <c r="AC11" s="555" t="s">
        <v>183</v>
      </c>
      <c r="AD11" s="561">
        <v>35400000</v>
      </c>
      <c r="AE11" s="561">
        <v>35400000</v>
      </c>
      <c r="AF11" s="548" t="s">
        <v>805</v>
      </c>
      <c r="AG11" s="43" t="s">
        <v>814</v>
      </c>
      <c r="AH11" s="260">
        <v>118500000</v>
      </c>
      <c r="AI11" s="260">
        <v>118500000</v>
      </c>
      <c r="AJ11" s="183"/>
      <c r="AK11" s="182"/>
      <c r="AL11" s="182"/>
    </row>
    <row r="12" spans="2:38" ht="72" customHeight="1" x14ac:dyDescent="0.25">
      <c r="B12" s="522"/>
      <c r="C12" s="522"/>
      <c r="D12" s="522"/>
      <c r="E12" s="525"/>
      <c r="F12" s="529"/>
      <c r="G12" s="530"/>
      <c r="H12" s="38"/>
      <c r="I12" s="39"/>
      <c r="J12" s="47"/>
      <c r="K12" s="47"/>
      <c r="M12" s="41"/>
      <c r="N12" s="47"/>
      <c r="O12" s="47"/>
      <c r="P12" s="47"/>
      <c r="Q12" s="48"/>
      <c r="R12" s="48"/>
      <c r="S12" s="47"/>
      <c r="T12" s="47"/>
      <c r="U12" s="48"/>
      <c r="V12" s="48"/>
      <c r="W12" s="48"/>
      <c r="Y12" s="549"/>
      <c r="Z12" s="556"/>
      <c r="AA12" s="559"/>
      <c r="AB12" s="556"/>
      <c r="AC12" s="556"/>
      <c r="AD12" s="562"/>
      <c r="AE12" s="562"/>
      <c r="AF12" s="548"/>
      <c r="AG12" s="43" t="s">
        <v>811</v>
      </c>
      <c r="AH12" s="260">
        <v>106650000</v>
      </c>
      <c r="AI12" s="260">
        <v>106650000</v>
      </c>
      <c r="AJ12" s="183"/>
      <c r="AK12" s="182"/>
      <c r="AL12" s="182"/>
    </row>
    <row r="13" spans="2:38" ht="72" customHeight="1" x14ac:dyDescent="0.25">
      <c r="B13" s="522"/>
      <c r="C13" s="522"/>
      <c r="D13" s="522"/>
      <c r="E13" s="525"/>
      <c r="F13" s="529"/>
      <c r="G13" s="530"/>
      <c r="H13" s="38"/>
      <c r="I13" s="39"/>
      <c r="J13" s="47"/>
      <c r="K13" s="47"/>
      <c r="M13" s="41"/>
      <c r="N13" s="47"/>
      <c r="O13" s="47"/>
      <c r="P13" s="47"/>
      <c r="Q13" s="48"/>
      <c r="R13" s="48"/>
      <c r="S13" s="47"/>
      <c r="T13" s="47"/>
      <c r="U13" s="48"/>
      <c r="V13" s="48"/>
      <c r="W13" s="48"/>
      <c r="Y13" s="549"/>
      <c r="Z13" s="556"/>
      <c r="AA13" s="559"/>
      <c r="AB13" s="556"/>
      <c r="AC13" s="556"/>
      <c r="AD13" s="562"/>
      <c r="AE13" s="562"/>
      <c r="AF13" s="548"/>
      <c r="AG13" s="43" t="s">
        <v>812</v>
      </c>
      <c r="AH13" s="260">
        <v>4740000</v>
      </c>
      <c r="AI13" s="260">
        <v>4740000</v>
      </c>
      <c r="AJ13" s="183"/>
      <c r="AK13" s="182"/>
      <c r="AL13" s="182"/>
    </row>
    <row r="14" spans="2:38" ht="72" customHeight="1" x14ac:dyDescent="0.25">
      <c r="B14" s="522"/>
      <c r="C14" s="522"/>
      <c r="D14" s="523"/>
      <c r="E14" s="526"/>
      <c r="F14" s="531"/>
      <c r="G14" s="532"/>
      <c r="H14" s="38"/>
      <c r="I14" s="39"/>
      <c r="J14" s="47"/>
      <c r="K14" s="47"/>
      <c r="M14" s="41"/>
      <c r="N14" s="47"/>
      <c r="O14" s="47"/>
      <c r="P14" s="47"/>
      <c r="Q14" s="48"/>
      <c r="R14" s="48"/>
      <c r="S14" s="47"/>
      <c r="T14" s="47"/>
      <c r="U14" s="48"/>
      <c r="V14" s="48"/>
      <c r="W14" s="48"/>
      <c r="Y14" s="549"/>
      <c r="Z14" s="557"/>
      <c r="AA14" s="560"/>
      <c r="AB14" s="557"/>
      <c r="AC14" s="557"/>
      <c r="AD14" s="563"/>
      <c r="AE14" s="563"/>
      <c r="AF14" s="548"/>
      <c r="AG14" s="43" t="s">
        <v>813</v>
      </c>
      <c r="AH14" s="260">
        <v>7110000</v>
      </c>
      <c r="AI14" s="260">
        <v>7110000</v>
      </c>
      <c r="AJ14" s="183"/>
      <c r="AK14" s="182"/>
      <c r="AL14" s="182"/>
    </row>
    <row r="15" spans="2:38" ht="68.099999999999994" customHeight="1" x14ac:dyDescent="0.25">
      <c r="B15" s="522"/>
      <c r="C15" s="522"/>
      <c r="D15" s="521" t="s">
        <v>230</v>
      </c>
      <c r="E15" s="524">
        <v>1</v>
      </c>
      <c r="F15" s="527" t="s">
        <v>231</v>
      </c>
      <c r="G15" s="528"/>
      <c r="H15" s="38"/>
      <c r="I15" s="39">
        <v>0.3</v>
      </c>
      <c r="J15" s="47" t="s">
        <v>232</v>
      </c>
      <c r="K15" s="47" t="s">
        <v>233</v>
      </c>
      <c r="M15" s="41">
        <v>0.5</v>
      </c>
      <c r="N15" s="47" t="s">
        <v>234</v>
      </c>
      <c r="O15" s="47" t="s">
        <v>235</v>
      </c>
      <c r="P15" s="47" t="s">
        <v>178</v>
      </c>
      <c r="Q15" s="48">
        <v>0</v>
      </c>
      <c r="R15" s="48">
        <v>0</v>
      </c>
      <c r="S15" s="47" t="s">
        <v>179</v>
      </c>
      <c r="T15" s="47" t="s">
        <v>227</v>
      </c>
      <c r="U15" s="48">
        <v>85000000</v>
      </c>
      <c r="V15" s="48">
        <v>85000000</v>
      </c>
      <c r="W15" s="48">
        <v>81033333</v>
      </c>
      <c r="Y15" s="549">
        <v>0.7</v>
      </c>
      <c r="Z15" s="564" t="s">
        <v>236</v>
      </c>
      <c r="AA15" s="558" t="s">
        <v>237</v>
      </c>
      <c r="AB15" s="567" t="s">
        <v>238</v>
      </c>
      <c r="AC15" s="564" t="s">
        <v>183</v>
      </c>
      <c r="AD15" s="570">
        <v>35400000</v>
      </c>
      <c r="AE15" s="570">
        <v>35400000</v>
      </c>
      <c r="AF15" s="550" t="s">
        <v>805</v>
      </c>
      <c r="AG15" s="47" t="s">
        <v>814</v>
      </c>
      <c r="AH15" s="261">
        <v>243097577</v>
      </c>
      <c r="AI15" s="261">
        <v>243097577</v>
      </c>
      <c r="AJ15" s="183"/>
      <c r="AK15" s="182"/>
      <c r="AL15" s="182"/>
    </row>
    <row r="16" spans="2:38" ht="68.099999999999994" customHeight="1" x14ac:dyDescent="0.25">
      <c r="B16" s="522"/>
      <c r="C16" s="522"/>
      <c r="D16" s="522"/>
      <c r="E16" s="525"/>
      <c r="F16" s="529"/>
      <c r="G16" s="530"/>
      <c r="H16" s="38"/>
      <c r="I16" s="39"/>
      <c r="J16" s="47"/>
      <c r="K16" s="47"/>
      <c r="M16" s="41"/>
      <c r="N16" s="47"/>
      <c r="O16" s="47"/>
      <c r="P16" s="47"/>
      <c r="Q16" s="48"/>
      <c r="R16" s="48"/>
      <c r="S16" s="47"/>
      <c r="T16" s="47"/>
      <c r="U16" s="48"/>
      <c r="V16" s="48"/>
      <c r="W16" s="48"/>
      <c r="Y16" s="549"/>
      <c r="Z16" s="565"/>
      <c r="AA16" s="559"/>
      <c r="AB16" s="568"/>
      <c r="AC16" s="565"/>
      <c r="AD16" s="571"/>
      <c r="AE16" s="571"/>
      <c r="AF16" s="550"/>
      <c r="AG16" s="47" t="s">
        <v>811</v>
      </c>
      <c r="AH16" s="261">
        <v>218787819.30000001</v>
      </c>
      <c r="AI16" s="261">
        <v>218787819.30000001</v>
      </c>
      <c r="AJ16" s="183"/>
      <c r="AK16" s="182"/>
      <c r="AL16" s="182"/>
    </row>
    <row r="17" spans="2:38" ht="68.099999999999994" customHeight="1" x14ac:dyDescent="0.25">
      <c r="B17" s="522"/>
      <c r="C17" s="522"/>
      <c r="D17" s="522"/>
      <c r="E17" s="525"/>
      <c r="F17" s="529"/>
      <c r="G17" s="530"/>
      <c r="H17" s="38"/>
      <c r="I17" s="39"/>
      <c r="J17" s="47"/>
      <c r="K17" s="47"/>
      <c r="M17" s="41"/>
      <c r="N17" s="47"/>
      <c r="O17" s="47"/>
      <c r="P17" s="47"/>
      <c r="Q17" s="48"/>
      <c r="R17" s="48"/>
      <c r="S17" s="47"/>
      <c r="T17" s="47"/>
      <c r="U17" s="48"/>
      <c r="V17" s="48"/>
      <c r="W17" s="48"/>
      <c r="Y17" s="549"/>
      <c r="Z17" s="565"/>
      <c r="AA17" s="559"/>
      <c r="AB17" s="568"/>
      <c r="AC17" s="565"/>
      <c r="AD17" s="571"/>
      <c r="AE17" s="571"/>
      <c r="AF17" s="550"/>
      <c r="AG17" s="47" t="s">
        <v>812</v>
      </c>
      <c r="AH17" s="261">
        <v>9723903.0800000001</v>
      </c>
      <c r="AI17" s="261">
        <v>9723903.0800000001</v>
      </c>
      <c r="AJ17" s="183"/>
      <c r="AK17" s="182"/>
      <c r="AL17" s="182"/>
    </row>
    <row r="18" spans="2:38" ht="68.099999999999994" customHeight="1" x14ac:dyDescent="0.25">
      <c r="B18" s="522"/>
      <c r="C18" s="522"/>
      <c r="D18" s="523"/>
      <c r="E18" s="526"/>
      <c r="F18" s="531"/>
      <c r="G18" s="532"/>
      <c r="H18" s="38"/>
      <c r="I18" s="39"/>
      <c r="J18" s="47"/>
      <c r="K18" s="47"/>
      <c r="M18" s="41"/>
      <c r="N18" s="47"/>
      <c r="O18" s="47"/>
      <c r="P18" s="47"/>
      <c r="Q18" s="48"/>
      <c r="R18" s="48"/>
      <c r="S18" s="47"/>
      <c r="T18" s="47"/>
      <c r="U18" s="48"/>
      <c r="V18" s="48"/>
      <c r="W18" s="48"/>
      <c r="Y18" s="549"/>
      <c r="Z18" s="566"/>
      <c r="AA18" s="560"/>
      <c r="AB18" s="569"/>
      <c r="AC18" s="566"/>
      <c r="AD18" s="572"/>
      <c r="AE18" s="572"/>
      <c r="AF18" s="550"/>
      <c r="AG18" s="47" t="s">
        <v>813</v>
      </c>
      <c r="AH18" s="261">
        <v>14585854.619999999</v>
      </c>
      <c r="AI18" s="261">
        <v>14585854.620000001</v>
      </c>
      <c r="AJ18" s="183"/>
      <c r="AK18" s="182"/>
      <c r="AL18" s="182"/>
    </row>
    <row r="19" spans="2:38" ht="70.5" customHeight="1" x14ac:dyDescent="0.25">
      <c r="B19" s="522"/>
      <c r="C19" s="522"/>
      <c r="D19" s="521" t="s">
        <v>239</v>
      </c>
      <c r="E19" s="524">
        <v>1</v>
      </c>
      <c r="F19" s="527" t="s">
        <v>240</v>
      </c>
      <c r="G19" s="528"/>
      <c r="H19" s="38"/>
      <c r="I19" s="39">
        <v>0.3</v>
      </c>
      <c r="J19" s="47" t="s">
        <v>241</v>
      </c>
      <c r="K19" s="47" t="s">
        <v>242</v>
      </c>
      <c r="M19" s="41">
        <v>0.4</v>
      </c>
      <c r="N19" s="47" t="s">
        <v>243</v>
      </c>
      <c r="O19" s="47" t="s">
        <v>244</v>
      </c>
      <c r="P19" s="47" t="s">
        <v>178</v>
      </c>
      <c r="Q19" s="48">
        <v>0</v>
      </c>
      <c r="R19" s="48">
        <v>0</v>
      </c>
      <c r="S19" s="47" t="s">
        <v>179</v>
      </c>
      <c r="T19" s="47" t="s">
        <v>227</v>
      </c>
      <c r="U19" s="48">
        <v>86625000</v>
      </c>
      <c r="V19" s="48">
        <v>86625000000</v>
      </c>
      <c r="W19" s="48">
        <v>82625000</v>
      </c>
      <c r="Y19" s="549" t="s">
        <v>178</v>
      </c>
      <c r="Z19" s="555" t="s">
        <v>245</v>
      </c>
      <c r="AA19" s="558" t="s">
        <v>246</v>
      </c>
      <c r="AB19" s="573" t="s">
        <v>238</v>
      </c>
      <c r="AC19" s="555" t="s">
        <v>183</v>
      </c>
      <c r="AD19" s="561">
        <v>35400000</v>
      </c>
      <c r="AE19" s="561">
        <v>35400000</v>
      </c>
      <c r="AF19" s="548" t="s">
        <v>805</v>
      </c>
      <c r="AG19" s="43" t="s">
        <v>814</v>
      </c>
      <c r="AH19" s="260">
        <v>44984500</v>
      </c>
      <c r="AI19" s="260">
        <v>44984500</v>
      </c>
      <c r="AJ19" s="183"/>
      <c r="AK19" s="182"/>
      <c r="AL19" s="182"/>
    </row>
    <row r="20" spans="2:38" ht="70.5" customHeight="1" x14ac:dyDescent="0.25">
      <c r="B20" s="522"/>
      <c r="C20" s="522"/>
      <c r="D20" s="522"/>
      <c r="E20" s="525"/>
      <c r="F20" s="529"/>
      <c r="G20" s="530"/>
      <c r="H20" s="38"/>
      <c r="I20" s="39"/>
      <c r="J20" s="47"/>
      <c r="K20" s="47"/>
      <c r="M20" s="41"/>
      <c r="N20" s="47"/>
      <c r="O20" s="47"/>
      <c r="P20" s="47"/>
      <c r="Q20" s="48"/>
      <c r="R20" s="48"/>
      <c r="S20" s="47"/>
      <c r="T20" s="47"/>
      <c r="U20" s="48"/>
      <c r="V20" s="192"/>
      <c r="W20" s="192"/>
      <c r="Y20" s="549"/>
      <c r="Z20" s="556"/>
      <c r="AA20" s="559"/>
      <c r="AB20" s="574"/>
      <c r="AC20" s="556"/>
      <c r="AD20" s="562"/>
      <c r="AE20" s="562"/>
      <c r="AF20" s="548"/>
      <c r="AG20" s="43" t="s">
        <v>811</v>
      </c>
      <c r="AH20" s="260">
        <v>40486050</v>
      </c>
      <c r="AI20" s="260">
        <v>40486050</v>
      </c>
      <c r="AJ20" s="183"/>
      <c r="AK20" s="182"/>
      <c r="AL20" s="182"/>
    </row>
    <row r="21" spans="2:38" ht="70.5" customHeight="1" x14ac:dyDescent="0.25">
      <c r="B21" s="522"/>
      <c r="C21" s="522"/>
      <c r="D21" s="522"/>
      <c r="E21" s="525"/>
      <c r="F21" s="529"/>
      <c r="G21" s="530"/>
      <c r="H21" s="38"/>
      <c r="I21" s="39"/>
      <c r="J21" s="47"/>
      <c r="K21" s="47"/>
      <c r="M21" s="41"/>
      <c r="N21" s="47"/>
      <c r="O21" s="47"/>
      <c r="P21" s="47"/>
      <c r="Q21" s="48"/>
      <c r="R21" s="48"/>
      <c r="S21" s="47"/>
      <c r="T21" s="47"/>
      <c r="U21" s="48"/>
      <c r="V21" s="192"/>
      <c r="W21" s="192"/>
      <c r="Y21" s="549"/>
      <c r="Z21" s="556"/>
      <c r="AA21" s="559"/>
      <c r="AB21" s="574"/>
      <c r="AC21" s="556"/>
      <c r="AD21" s="562"/>
      <c r="AE21" s="562"/>
      <c r="AF21" s="548"/>
      <c r="AG21" s="43" t="s">
        <v>812</v>
      </c>
      <c r="AH21" s="260">
        <v>1799380</v>
      </c>
      <c r="AI21" s="260">
        <v>1799380</v>
      </c>
      <c r="AJ21" s="183"/>
      <c r="AK21" s="182"/>
      <c r="AL21" s="182"/>
    </row>
    <row r="22" spans="2:38" ht="70.5" customHeight="1" x14ac:dyDescent="0.25">
      <c r="B22" s="522"/>
      <c r="C22" s="522"/>
      <c r="D22" s="523"/>
      <c r="E22" s="526"/>
      <c r="F22" s="531"/>
      <c r="G22" s="532"/>
      <c r="H22" s="38"/>
      <c r="I22" s="39"/>
      <c r="J22" s="47"/>
      <c r="K22" s="47"/>
      <c r="M22" s="41"/>
      <c r="N22" s="47"/>
      <c r="O22" s="47"/>
      <c r="P22" s="47"/>
      <c r="Q22" s="48"/>
      <c r="R22" s="48"/>
      <c r="S22" s="47"/>
      <c r="T22" s="47"/>
      <c r="U22" s="48"/>
      <c r="V22" s="192"/>
      <c r="W22" s="192"/>
      <c r="Y22" s="549"/>
      <c r="Z22" s="557"/>
      <c r="AA22" s="560"/>
      <c r="AB22" s="575"/>
      <c r="AC22" s="557"/>
      <c r="AD22" s="563"/>
      <c r="AE22" s="563"/>
      <c r="AF22" s="548"/>
      <c r="AG22" s="43" t="s">
        <v>813</v>
      </c>
      <c r="AH22" s="260">
        <v>2699070</v>
      </c>
      <c r="AI22" s="260">
        <v>2699070</v>
      </c>
      <c r="AJ22" s="183"/>
      <c r="AK22" s="182"/>
      <c r="AL22" s="182"/>
    </row>
    <row r="23" spans="2:38" ht="182.1" customHeight="1" x14ac:dyDescent="0.25">
      <c r="B23" s="522"/>
      <c r="C23" s="522"/>
      <c r="D23" s="46" t="s">
        <v>247</v>
      </c>
      <c r="E23" s="37">
        <v>1</v>
      </c>
      <c r="F23" s="545" t="s">
        <v>248</v>
      </c>
      <c r="G23" s="545"/>
      <c r="H23" s="38"/>
      <c r="I23" s="39">
        <v>0.2</v>
      </c>
      <c r="J23" s="47" t="s">
        <v>249</v>
      </c>
      <c r="K23" s="47" t="s">
        <v>227</v>
      </c>
      <c r="M23" s="41">
        <v>0.9</v>
      </c>
      <c r="N23" s="51" t="s">
        <v>250</v>
      </c>
      <c r="O23" s="47" t="s">
        <v>251</v>
      </c>
      <c r="P23" s="47" t="s">
        <v>178</v>
      </c>
      <c r="Q23" s="48">
        <v>0</v>
      </c>
      <c r="R23" s="48">
        <v>0</v>
      </c>
      <c r="S23" s="47" t="s">
        <v>179</v>
      </c>
      <c r="T23" s="47" t="s">
        <v>252</v>
      </c>
      <c r="U23" s="52" t="s">
        <v>253</v>
      </c>
      <c r="V23" s="53" t="s">
        <v>254</v>
      </c>
      <c r="W23" s="53" t="s">
        <v>254</v>
      </c>
      <c r="Y23" s="184">
        <v>0.9</v>
      </c>
      <c r="Z23" s="52" t="s">
        <v>255</v>
      </c>
      <c r="AA23" s="210" t="s">
        <v>256</v>
      </c>
      <c r="AB23" s="52" t="s">
        <v>257</v>
      </c>
      <c r="AC23" s="52" t="s">
        <v>183</v>
      </c>
      <c r="AD23" s="255">
        <v>35400000</v>
      </c>
      <c r="AE23" s="255">
        <v>35400000</v>
      </c>
      <c r="AF23" s="47" t="s">
        <v>748</v>
      </c>
      <c r="AG23" s="47" t="s">
        <v>748</v>
      </c>
      <c r="AH23" s="255">
        <v>0</v>
      </c>
      <c r="AI23" s="255">
        <v>0</v>
      </c>
      <c r="AJ23" s="183"/>
      <c r="AK23" s="183"/>
      <c r="AL23" s="183"/>
    </row>
    <row r="24" spans="2:38" ht="50.45" customHeight="1" x14ac:dyDescent="0.25">
      <c r="B24" s="522"/>
      <c r="C24" s="522"/>
      <c r="D24" s="521" t="s">
        <v>258</v>
      </c>
      <c r="E24" s="524">
        <v>1</v>
      </c>
      <c r="F24" s="527" t="s">
        <v>259</v>
      </c>
      <c r="G24" s="528"/>
      <c r="H24" s="38"/>
      <c r="I24" s="39">
        <v>0.2</v>
      </c>
      <c r="J24" s="47" t="s">
        <v>260</v>
      </c>
      <c r="K24" s="47" t="s">
        <v>197</v>
      </c>
      <c r="M24" s="41">
        <v>0.4</v>
      </c>
      <c r="N24" s="47" t="s">
        <v>261</v>
      </c>
      <c r="O24" s="47" t="s">
        <v>262</v>
      </c>
      <c r="P24" s="47" t="s">
        <v>178</v>
      </c>
      <c r="Q24" s="48">
        <v>0</v>
      </c>
      <c r="R24" s="48">
        <v>0</v>
      </c>
      <c r="S24" s="47" t="s">
        <v>179</v>
      </c>
      <c r="T24" s="47" t="s">
        <v>180</v>
      </c>
      <c r="U24" s="48">
        <v>15195400</v>
      </c>
      <c r="V24" s="48">
        <v>15195400</v>
      </c>
      <c r="W24" s="48">
        <v>15195400</v>
      </c>
      <c r="Y24" s="549">
        <v>1</v>
      </c>
      <c r="Z24" s="555" t="s">
        <v>263</v>
      </c>
      <c r="AA24" s="558" t="s">
        <v>264</v>
      </c>
      <c r="AB24" s="573" t="s">
        <v>265</v>
      </c>
      <c r="AC24" s="555" t="s">
        <v>183</v>
      </c>
      <c r="AD24" s="561">
        <v>26521814</v>
      </c>
      <c r="AE24" s="561">
        <v>26521814</v>
      </c>
      <c r="AF24" s="548" t="s">
        <v>805</v>
      </c>
      <c r="AG24" s="43" t="s">
        <v>814</v>
      </c>
      <c r="AH24" s="260">
        <v>98500000</v>
      </c>
      <c r="AI24" s="260">
        <v>83945474.840000004</v>
      </c>
      <c r="AJ24" s="183"/>
      <c r="AK24" s="182"/>
      <c r="AL24" s="182"/>
    </row>
    <row r="25" spans="2:38" ht="50.45" customHeight="1" x14ac:dyDescent="0.25">
      <c r="B25" s="522"/>
      <c r="C25" s="522"/>
      <c r="D25" s="522"/>
      <c r="E25" s="525"/>
      <c r="F25" s="529"/>
      <c r="G25" s="530"/>
      <c r="H25" s="38"/>
      <c r="I25" s="39"/>
      <c r="J25" s="47"/>
      <c r="K25" s="47"/>
      <c r="M25" s="41"/>
      <c r="N25" s="47"/>
      <c r="O25" s="47"/>
      <c r="P25" s="47"/>
      <c r="Q25" s="48"/>
      <c r="R25" s="48"/>
      <c r="S25" s="47"/>
      <c r="T25" s="47"/>
      <c r="U25" s="48"/>
      <c r="V25" s="48"/>
      <c r="W25" s="48"/>
      <c r="Y25" s="549"/>
      <c r="Z25" s="556"/>
      <c r="AA25" s="559"/>
      <c r="AB25" s="574"/>
      <c r="AC25" s="556"/>
      <c r="AD25" s="562"/>
      <c r="AE25" s="562"/>
      <c r="AF25" s="548"/>
      <c r="AG25" s="43" t="s">
        <v>811</v>
      </c>
      <c r="AH25" s="260">
        <v>88650000</v>
      </c>
      <c r="AI25" s="260">
        <v>75550927.359999999</v>
      </c>
      <c r="AJ25" s="183"/>
      <c r="AK25" s="182"/>
      <c r="AL25" s="182"/>
    </row>
    <row r="26" spans="2:38" ht="50.45" customHeight="1" x14ac:dyDescent="0.25">
      <c r="B26" s="522"/>
      <c r="C26" s="522"/>
      <c r="D26" s="522"/>
      <c r="E26" s="525"/>
      <c r="F26" s="529"/>
      <c r="G26" s="530"/>
      <c r="H26" s="38"/>
      <c r="I26" s="39"/>
      <c r="J26" s="47"/>
      <c r="K26" s="47"/>
      <c r="M26" s="41"/>
      <c r="N26" s="47"/>
      <c r="O26" s="47"/>
      <c r="P26" s="47"/>
      <c r="Q26" s="48"/>
      <c r="R26" s="48"/>
      <c r="S26" s="47"/>
      <c r="T26" s="47"/>
      <c r="U26" s="48"/>
      <c r="V26" s="48"/>
      <c r="W26" s="48"/>
      <c r="Y26" s="549"/>
      <c r="Z26" s="556"/>
      <c r="AA26" s="559"/>
      <c r="AB26" s="574"/>
      <c r="AC26" s="556"/>
      <c r="AD26" s="562"/>
      <c r="AE26" s="562"/>
      <c r="AF26" s="548"/>
      <c r="AG26" s="43" t="s">
        <v>812</v>
      </c>
      <c r="AH26" s="260">
        <v>3940000</v>
      </c>
      <c r="AI26" s="260">
        <v>3357818.9899999998</v>
      </c>
      <c r="AJ26" s="183"/>
      <c r="AK26" s="182"/>
      <c r="AL26" s="182"/>
    </row>
    <row r="27" spans="2:38" ht="50.45" customHeight="1" x14ac:dyDescent="0.25">
      <c r="B27" s="523"/>
      <c r="C27" s="522"/>
      <c r="D27" s="523"/>
      <c r="E27" s="526"/>
      <c r="F27" s="531"/>
      <c r="G27" s="532"/>
      <c r="H27" s="38"/>
      <c r="I27" s="39"/>
      <c r="J27" s="47"/>
      <c r="K27" s="47"/>
      <c r="M27" s="41"/>
      <c r="N27" s="47"/>
      <c r="O27" s="47"/>
      <c r="P27" s="47"/>
      <c r="Q27" s="48"/>
      <c r="R27" s="48"/>
      <c r="S27" s="47"/>
      <c r="T27" s="47"/>
      <c r="U27" s="48"/>
      <c r="V27" s="48"/>
      <c r="W27" s="48"/>
      <c r="Y27" s="549"/>
      <c r="Z27" s="557"/>
      <c r="AA27" s="560"/>
      <c r="AB27" s="575"/>
      <c r="AC27" s="557"/>
      <c r="AD27" s="563"/>
      <c r="AE27" s="563"/>
      <c r="AF27" s="548"/>
      <c r="AG27" s="43" t="s">
        <v>813</v>
      </c>
      <c r="AH27" s="260">
        <v>5910000</v>
      </c>
      <c r="AI27" s="260">
        <v>5036728.49</v>
      </c>
      <c r="AJ27" s="183"/>
      <c r="AK27" s="182"/>
      <c r="AL27" s="182"/>
    </row>
    <row r="28" spans="2:38" ht="143.1" customHeight="1" x14ac:dyDescent="0.25">
      <c r="B28" s="46" t="s">
        <v>63</v>
      </c>
      <c r="C28" s="523"/>
      <c r="D28" s="46" t="s">
        <v>266</v>
      </c>
      <c r="E28" s="37">
        <v>1</v>
      </c>
      <c r="F28" s="545" t="s">
        <v>267</v>
      </c>
      <c r="G28" s="545"/>
      <c r="H28" s="38"/>
      <c r="I28" s="39">
        <v>0.2</v>
      </c>
      <c r="J28" s="50" t="s">
        <v>268</v>
      </c>
      <c r="K28" s="47" t="s">
        <v>269</v>
      </c>
      <c r="M28" s="41">
        <v>0.4</v>
      </c>
      <c r="N28" s="47" t="s">
        <v>270</v>
      </c>
      <c r="O28" s="47" t="s">
        <v>271</v>
      </c>
      <c r="P28" s="47" t="s">
        <v>183</v>
      </c>
      <c r="Q28" s="48">
        <v>9975582.6000000015</v>
      </c>
      <c r="R28" s="48">
        <v>9975582.6000000015</v>
      </c>
      <c r="S28" s="47" t="s">
        <v>272</v>
      </c>
      <c r="T28" s="47" t="s">
        <v>272</v>
      </c>
      <c r="U28" s="48">
        <v>0</v>
      </c>
      <c r="V28" s="48"/>
      <c r="W28" s="48">
        <v>0</v>
      </c>
      <c r="Y28" s="184">
        <v>0.7</v>
      </c>
      <c r="Z28" s="47" t="s">
        <v>273</v>
      </c>
      <c r="AA28" s="211" t="s">
        <v>274</v>
      </c>
      <c r="AB28" s="47" t="s">
        <v>275</v>
      </c>
      <c r="AC28" s="47" t="s">
        <v>183</v>
      </c>
      <c r="AD28" s="257" t="s">
        <v>276</v>
      </c>
      <c r="AE28" s="257" t="s">
        <v>276</v>
      </c>
      <c r="AF28" s="47" t="s">
        <v>748</v>
      </c>
      <c r="AG28" s="47" t="s">
        <v>748</v>
      </c>
      <c r="AH28" s="257">
        <v>0</v>
      </c>
      <c r="AI28" s="257">
        <v>0</v>
      </c>
      <c r="AJ28" s="183"/>
      <c r="AK28" s="183"/>
      <c r="AL28" s="183"/>
    </row>
  </sheetData>
  <autoFilter ref="A5:W5" xr:uid="{D807D87B-B84C-425A-9DA0-9BAA10070DB9}">
    <filterColumn colId="5" showButton="0"/>
  </autoFilter>
  <mergeCells count="64">
    <mergeCell ref="AE19:AE22"/>
    <mergeCell ref="Z24:Z27"/>
    <mergeCell ref="AA24:AA27"/>
    <mergeCell ref="AB24:AB27"/>
    <mergeCell ref="AC24:AC27"/>
    <mergeCell ref="AD24:AD27"/>
    <mergeCell ref="AE24:AE27"/>
    <mergeCell ref="Z19:Z22"/>
    <mergeCell ref="AA19:AA22"/>
    <mergeCell ref="AB19:AB22"/>
    <mergeCell ref="AC19:AC22"/>
    <mergeCell ref="AD19:AD22"/>
    <mergeCell ref="Y19:Y22"/>
    <mergeCell ref="AF19:AF22"/>
    <mergeCell ref="Y24:Y27"/>
    <mergeCell ref="AF24:AF27"/>
    <mergeCell ref="Z11:Z14"/>
    <mergeCell ref="AA11:AA14"/>
    <mergeCell ref="AB11:AB14"/>
    <mergeCell ref="AC11:AC14"/>
    <mergeCell ref="AD11:AD14"/>
    <mergeCell ref="AE11:AE14"/>
    <mergeCell ref="Z15:Z18"/>
    <mergeCell ref="AA15:AA18"/>
    <mergeCell ref="AB15:AB18"/>
    <mergeCell ref="AC15:AC18"/>
    <mergeCell ref="AD15:AD18"/>
    <mergeCell ref="AE15:AE18"/>
    <mergeCell ref="B9:B10"/>
    <mergeCell ref="C9:C10"/>
    <mergeCell ref="F9:G9"/>
    <mergeCell ref="F10:G10"/>
    <mergeCell ref="F8:G8"/>
    <mergeCell ref="Y3:AI3"/>
    <mergeCell ref="C11:C28"/>
    <mergeCell ref="F23:G23"/>
    <mergeCell ref="F28:G28"/>
    <mergeCell ref="I3:K3"/>
    <mergeCell ref="M3:W3"/>
    <mergeCell ref="AF11:AF14"/>
    <mergeCell ref="Y11:Y14"/>
    <mergeCell ref="F11:G14"/>
    <mergeCell ref="E11:E14"/>
    <mergeCell ref="D11:D14"/>
    <mergeCell ref="AF15:AF18"/>
    <mergeCell ref="Y15:Y18"/>
    <mergeCell ref="F15:G18"/>
    <mergeCell ref="E15:E18"/>
    <mergeCell ref="D15:D18"/>
    <mergeCell ref="C1:G1"/>
    <mergeCell ref="B3:B4"/>
    <mergeCell ref="C3:G4"/>
    <mergeCell ref="B6:B7"/>
    <mergeCell ref="C6:C7"/>
    <mergeCell ref="F6:G6"/>
    <mergeCell ref="F7:G7"/>
    <mergeCell ref="F5:G5"/>
    <mergeCell ref="B11:B27"/>
    <mergeCell ref="D19:D22"/>
    <mergeCell ref="E19:E22"/>
    <mergeCell ref="F19:G22"/>
    <mergeCell ref="D24:D27"/>
    <mergeCell ref="E24:E27"/>
    <mergeCell ref="F24:G27"/>
  </mergeCells>
  <pageMargins left="0.7" right="0.7" top="0.75" bottom="0.75" header="0.3" footer="0.3"/>
  <drawing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4B28E13-5E8A-4D59-A9EB-FE795F808950}">
          <x14:formula1>
            <xm:f>Listas!$I$3:$I$4</xm:f>
          </x14:formula1>
          <xm:sqref>AC28 P6:P28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015264-b836-4e6b-a248-3170a7fc29ea" xsi:nil="true"/>
    <DESCRIPCI_x00d3_N xmlns="b84f4e16-0813-4cb2-8fc2-00b3c36cd35f" xsi:nil="true"/>
    <lcf76f155ced4ddcb4097134ff3c332f xmlns="b84f4e16-0813-4cb2-8fc2-00b3c36cd35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A8F127552AB5240B8277D2BB3674DDD" ma:contentTypeVersion="19" ma:contentTypeDescription="Crear nuevo documento." ma:contentTypeScope="" ma:versionID="b338e5a6db47dec6b845db81ac6d8362">
  <xsd:schema xmlns:xsd="http://www.w3.org/2001/XMLSchema" xmlns:xs="http://www.w3.org/2001/XMLSchema" xmlns:p="http://schemas.microsoft.com/office/2006/metadata/properties" xmlns:ns2="b84f4e16-0813-4cb2-8fc2-00b3c36cd35f" xmlns:ns3="95015264-b836-4e6b-a248-3170a7fc29ea" targetNamespace="http://schemas.microsoft.com/office/2006/metadata/properties" ma:root="true" ma:fieldsID="5b3b2d0147a67d2d24737ed573c989db" ns2:_="" ns3:_="">
    <xsd:import namespace="b84f4e16-0813-4cb2-8fc2-00b3c36cd35f"/>
    <xsd:import namespace="95015264-b836-4e6b-a248-3170a7fc29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2:MediaServiceSearchProperties" minOccurs="0"/>
                <xsd:element ref="ns2:MediaServiceObjectDetectorVersions" minOccurs="0"/>
                <xsd:element ref="ns2:DESCRIPCI_x00d3_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4f4e16-0813-4cb2-8fc2-00b3c36cd3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DESCRIPCI_x00d3_N" ma:index="25" nillable="true" ma:displayName="DESCRIPCIÓN" ma:format="Dropdown" ma:internalName="DESCRIPCI_x00d3_N">
      <xsd:simpleType>
        <xsd:restriction base="dms:Note">
          <xsd:maxLength value="255"/>
        </xsd:restrictio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015264-b836-4e6b-a248-3170a7fc29ea"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8416a14-a302-4399-ae29-b9da590576f6}" ma:internalName="TaxCatchAll" ma:showField="CatchAllData" ma:web="95015264-b836-4e6b-a248-3170a7fc29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DD9013-0844-4851-A765-31A024C64EFF}">
  <ds:schemaRefs>
    <ds:schemaRef ds:uri="http://schemas.microsoft.com/office/2006/metadata/properties"/>
    <ds:schemaRef ds:uri="http://schemas.microsoft.com/office/infopath/2007/PartnerControls"/>
    <ds:schemaRef ds:uri="95015264-b836-4e6b-a248-3170a7fc29ea"/>
    <ds:schemaRef ds:uri="b84f4e16-0813-4cb2-8fc2-00b3c36cd35f"/>
  </ds:schemaRefs>
</ds:datastoreItem>
</file>

<file path=customXml/itemProps2.xml><?xml version="1.0" encoding="utf-8"?>
<ds:datastoreItem xmlns:ds="http://schemas.openxmlformats.org/officeDocument/2006/customXml" ds:itemID="{BC9BD5D6-61AC-49AC-9221-0563C80EC2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4f4e16-0813-4cb2-8fc2-00b3c36cd35f"/>
    <ds:schemaRef ds:uri="95015264-b836-4e6b-a248-3170a7fc29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3D104A-9AAE-4AC8-9C6E-DE0BFF72C0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Metas sectoriales</vt:lpstr>
      <vt:lpstr>Instructivo</vt:lpstr>
      <vt:lpstr>Listas</vt:lpstr>
      <vt:lpstr>PEI</vt:lpstr>
      <vt:lpstr>PND - Étnico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Las Molina</dc:creator>
  <cp:keywords/>
  <dc:description/>
  <cp:lastModifiedBy>Cristina Bello Molina</cp:lastModifiedBy>
  <cp:revision/>
  <dcterms:created xsi:type="dcterms:W3CDTF">2023-03-29T21:07:59Z</dcterms:created>
  <dcterms:modified xsi:type="dcterms:W3CDTF">2026-08-05T21:04:32Z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0x010100EA8F127552AB5240B8277D2BB3674DDD</vt:lpwstr>
  </property>
  <property fmtid="{D5CDD505-2E9C-101B-9397-08002B2CF9AE}" pid="3" name="MediaServiceImageTags">
    <vt:lpwstr/>
  </property>
</Properties>
</file>