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<sst xmlns="http://schemas.openxmlformats.org/spreadsheetml/2006/main" count="762" uniqueCount="353">
  <si>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</si>
  <si>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</si>
  <si>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</si>
  <si>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</si>
  <si>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</si>
  <si>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</si>
  <si>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</si>
  <si>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</si>
  <si>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</si>
  <si>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</si>
  <si>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</si>
  <si>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</si>
  <si>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</si>
  <si>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</si>
  <si>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</si>
  <si>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</si>
  <si>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</si>
  <si>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</si>
  <si>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</si>
  <si>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</si>
  <si>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</si>
  <si>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</si>
  <si>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</si>
  <si>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</si>
  <si>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</si>
  <si>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</si>
  <si>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</si>
  <si>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</si>
  <si>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</si>
  <si>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</si>
  <si>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</si>
  <si>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</si>
  <si>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</si>
  <si>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</si>
  <si>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</si>
  <si>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</si>
  <si>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</si>
  <si>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</si>
  <si>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</si>
  <si>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</si>
  <si>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</si>
  <si>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</si>
  <si>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</si>
  <si>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</si>
  <si>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</si>
  <si>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</si>
  <si>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</si>
  <si>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</si>
  <si>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</si>
  <si>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</si>
  <si>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</si>
  <si>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</si>
  <si>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</si>
  <si>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</si>
  <si>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</si>
  <si>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</si>
  <si>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</si>
  <si>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</si>
  <si>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</si>
  <si>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</si>
  <si>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</si>
  <si>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</si>
  <si>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</si>
  <si>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</si>
  <si>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</si>
  <si>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</si>
  <si>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</si>
  <si>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</si>
  <si>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</si>
  <si>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</si>
  <si>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</si>
  <si>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</si>
  <si>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</si>
  <si>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</si>
  <si>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</si>
  <si>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</si>
  <si>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</si>
  <si>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</si>
  <si>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</si>
  <si>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</si>
  <si>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</si>
  <si>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</si>
  <si>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</si>
  <si>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</si>
  <si>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</si>
  <si>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</si>
  <si>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</si>
  <si>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</si>
  <si>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</si>
  <si>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</si>
  <si>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</si>
  <si>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</si>
  <si>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</si>
  <si>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</si>
  <si>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</si>
  <si>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</si>
  <si>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</si>
  <si>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</si>
  <si>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</si>
  <si>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</si>
  <si>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</si>
  <si>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</si>
  <si>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</si>
  <si>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</si>
  <si>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</si>
  <si>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</si>
  <si>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</si>
  <si>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</si>
  <si>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</si>
  <si>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</si>
  <si>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</si>
  <si>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</si>
  <si>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</si>
  <si>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</si>
  <si>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</si>
  <si>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</si>
  <si>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</si>
  <si>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</si>
  <si>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</si>
  <si>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</si>
  <si>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</si>
  <si>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</si>
  <si>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</si>
  <si>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</si>
  <si>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</si>
  <si>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</si>
  <si>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</si>
  <si>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</si>
  <si>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</si>
  <si>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</si>
  <si>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</si>
  <si>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</si>
  <si>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</si>
  <si>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</si>
  <si>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</si>
  <si>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</si>
  <si>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</si>
  <si>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</si>
  <si>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</si>
  <si>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</si>
  <si>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</si>
  <si>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</si>
  <si>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</si>
  <si>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</si>
  <si>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</si>
  <si>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</si>
  <si>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</si>
  <si>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</si>
  <si>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</si>
  <si>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</si>
  <si>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</si>
  <si>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</si>
  <si>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</si>
  <si>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</si>
  <si>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</si>
  <si>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</si>
  <si>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</si>
  <si>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</si>
  <si>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</si>
  <si>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</si>
  <si>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</si>
  <si>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</si>
  <si>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</si>
  <si>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</si>
  <si>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</si>
  <si>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</si>
  <si>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</si>
  <si>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</si>
  <si>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</si>
  <si>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</si>
  <si>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</si>
  <si>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</si>
  <si>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</si>
  <si>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</si>
  <si>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</si>
  <si>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</si>
  <si>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</si>
  <si>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</si>
  <si>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</si>
  <si>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</si>
  <si>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</si>
  <si>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</si>
  <si>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</si>
  <si>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</si>
  <si>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</si>
  <si>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</si>
  <si>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</si>
  <si>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</si>
  <si>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</si>
  <si>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</si>
  <si>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</si>
  <si>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</si>
  <si>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</si>
  <si>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</si>
  <si>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</si>
  <si>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</si>
  <si>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</si>
  <si>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</si>
  <si>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</si>
  <si>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</si>
  <si>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</si>
  <si>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</si>
  <si>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</si>
  <si>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</si>
  <si>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</si>
  <si>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</si>
  <si>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</si>
  <si>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</si>
  <si>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</si>
  <si>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</si>
  <si>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</si>
  <si>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</si>
  <si>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</si>
  <si>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</si>
  <si>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</si>
  <si>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</si>
  <si>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</si>
  <si>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</si>
  <si>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</si>
  <si>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</si>
  <si>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</si>
  <si>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</si>
  <si>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</si>
  <si>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</si>
  <si>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</si>
  <si>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</si>
  <si>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</si>
  <si>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</si>
  <si>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</si>
  <si>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</si>
  <si>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</si>
  <si>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</si>
  <si>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</si>
  <si>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</si>
  <si>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</si>
  <si>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</si>
  <si>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</si>
  <si>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</si>
  <si>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</si>
  <si>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</si>
  <si>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</si>
  <si>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</si>
  <si>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</si>
  <si>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</si>
  <si>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</si>
  <si>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</si>
  <si>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</si>
  <si>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</si>
  <si>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</si>
  <si>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</si>
  <si>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</si>
  <si>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</si>
  <si>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</si>
  <si>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</si>
  <si>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</si>
  <si>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</si>
  <si>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</si>
  <si>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</si>
  <si>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</si>
  <si>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</si>
  <si>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</si>
  <si>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</si>
  <si>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</si>
  <si>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</si>
  <si>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</si>
  <si>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</si>
  <si>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</si>
  <si>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</si>
  <si>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</si>
  <si>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</si>
  <si>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</si>
  <si>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</si>
  <si>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</si>
  <si>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</si>
  <si>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</si>
  <si>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</si>
  <si>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</si>
  <si>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</si>
  <si>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</si>
  <si>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</si>
  <si>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</si>
  <si>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</si>
  <si>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</si>
  <si>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</si>
  <si>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</si>
  <si>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</si>
  <si>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</si>
  <si>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</si>
  <si>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</si>
  <si>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</si>
  <si>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</si>
  <si>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</si>
  <si>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</si>
  <si>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</si>
  <si>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</si>
  <si>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</si>
  <si>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</si>
  <si>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</si>
  <si>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</si>
  <si>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</si>
  <si>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</si>
  <si>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</si>
  <si>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</si>
  <si>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</si>
  <si>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</si>
  <si>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</si>
  <si>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</si>
  <si>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</si>
  <si>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</si>
  <si>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</si>
  <si>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</si>
  <si>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</si>
  <si>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</si>
  <si>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</si>
  <si>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</si>
  <si>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</si>
  <si>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</si>
  <si>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</si>
  <si>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</si>
  <si>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</si>
  <si>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</si>
  <si>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</si>
  <si>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</si>
  <si>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</si>
  <si>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</si>
  <si>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</si>
  <si>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</si>
  <si>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</si>
  <si>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</si>
  <si>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</si>
  <si>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</si>
  <si>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</si>
  <si>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</si>
  <si>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</si>
  <si>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</si>
  <si>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</si>
  <si>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</si>
  <si>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</si>
  <si>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</si>
  <si>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</si>
  <si>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</si>
  <si>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</si>
  <si>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</si>
  <si>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Febrero - Vigencia 2015</t>
  </si>
  <si>
    <t>A-2-0-4-6-3</t>
  </si>
  <si>
    <t>EMBALAJE Y ACARREO</t>
  </si>
  <si>
    <t>NOTA: Mediante Acta No. 1, se cancelan reservas Presupuestales Por  Gastos  de Inversion por valor de $8.516.739 y por Gastos de Funcionamiento por valor de $4,522,000</t>
  </si>
  <si>
    <t xml:space="preserve">Elaboro: MSR </t>
  </si>
  <si>
    <t xml:space="preserve">Elaboro:MSR </t>
  </si>
  <si>
    <t>Cuentas por Pagar  2014</t>
  </si>
  <si>
    <t>Reservas de Apropiación 2014</t>
  </si>
  <si>
    <t>_______________________________</t>
  </si>
  <si>
    <t>____________________________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</si>
</sst>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164" fontId="52" fillId="0" borderId="0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4813786.836</v>
          </cell>
          <cell r="AH13">
            <v>2197264.001</v>
          </cell>
          <cell r="AI13">
            <v>2616522.835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4813786.836</v>
          </cell>
          <cell r="AU13">
            <v>2197264.001</v>
          </cell>
          <cell r="AV13">
            <v>2616522.835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4813786.836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125335.516</v>
          </cell>
          <cell r="AH14">
            <v>86835.759</v>
          </cell>
          <cell r="AI14">
            <v>38499.757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125335.516</v>
          </cell>
          <cell r="AU14">
            <v>86835.759</v>
          </cell>
          <cell r="AV14">
            <v>38499.757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125335.516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9080.752</v>
          </cell>
          <cell r="AH15">
            <v>4270.688</v>
          </cell>
          <cell r="AI15">
            <v>4810.064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9080.752</v>
          </cell>
          <cell r="AU15">
            <v>4270.688</v>
          </cell>
          <cell r="AV15">
            <v>4810.064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9080.752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13181.72</v>
          </cell>
          <cell r="AH17">
            <v>0</v>
          </cell>
          <cell r="AI17">
            <v>13181.72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13181.72</v>
          </cell>
          <cell r="AU17">
            <v>0</v>
          </cell>
          <cell r="AV17">
            <v>13181.72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13181.72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140461.62900000002</v>
          </cell>
          <cell r="AH18">
            <v>73495.756</v>
          </cell>
          <cell r="AI18">
            <v>66965.873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140461.62900000002</v>
          </cell>
          <cell r="AU18">
            <v>73495.756</v>
          </cell>
          <cell r="AV18">
            <v>66965.873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140461.62900000002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23257.507</v>
          </cell>
          <cell r="AH20">
            <v>11628.753</v>
          </cell>
          <cell r="AI20">
            <v>11628.754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23257.507</v>
          </cell>
          <cell r="AU20">
            <v>11628.753</v>
          </cell>
          <cell r="AV20">
            <v>11628.754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23257.507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149501.753</v>
          </cell>
          <cell r="AH21">
            <v>84036.8</v>
          </cell>
          <cell r="AI21">
            <v>65464.953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149501.753</v>
          </cell>
          <cell r="AU21">
            <v>84036.8</v>
          </cell>
          <cell r="AV21">
            <v>65464.953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149501.753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13494.831</v>
          </cell>
          <cell r="AH22">
            <v>9408.41</v>
          </cell>
          <cell r="AI22">
            <v>4086.421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13494.831</v>
          </cell>
          <cell r="AU22">
            <v>9408.41</v>
          </cell>
          <cell r="AV22">
            <v>4086.421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13494.831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15676.145999999999</v>
          </cell>
          <cell r="AH23">
            <v>7164.346</v>
          </cell>
          <cell r="AI23">
            <v>8511.8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15676.145999999999</v>
          </cell>
          <cell r="AU23">
            <v>7164.346</v>
          </cell>
          <cell r="AV23">
            <v>8511.8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15676.145999999999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20462.928</v>
          </cell>
          <cell r="AH24">
            <v>9341.26</v>
          </cell>
          <cell r="AI24">
            <v>11121.668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20462.928</v>
          </cell>
          <cell r="AU24">
            <v>9341.26</v>
          </cell>
          <cell r="AV24">
            <v>11121.668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20462.928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9178.663</v>
          </cell>
          <cell r="AH25">
            <v>4683.668</v>
          </cell>
          <cell r="AI25">
            <v>4494.995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9178.663</v>
          </cell>
          <cell r="AU25">
            <v>4683.668</v>
          </cell>
          <cell r="AV25">
            <v>4494.995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9178.663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112171.264</v>
          </cell>
          <cell r="AH26">
            <v>78907.8</v>
          </cell>
          <cell r="AI26">
            <v>33263.464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112171.264</v>
          </cell>
          <cell r="AU26">
            <v>78907.8</v>
          </cell>
          <cell r="AV26">
            <v>33263.464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112171.264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3153.196</v>
          </cell>
          <cell r="AH27">
            <v>1430.521</v>
          </cell>
          <cell r="AI27">
            <v>1722.675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3153.196</v>
          </cell>
          <cell r="AU27">
            <v>1430.521</v>
          </cell>
          <cell r="AV27">
            <v>1722.675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3153.196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565.737</v>
          </cell>
          <cell r="AH28">
            <v>394.301</v>
          </cell>
          <cell r="AI28">
            <v>171.436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565.737</v>
          </cell>
          <cell r="AU28">
            <v>394.301</v>
          </cell>
          <cell r="AV28">
            <v>171.436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565.737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66476.12700000001</v>
          </cell>
          <cell r="AH30">
            <v>29683.306</v>
          </cell>
          <cell r="AI30">
            <v>36792.821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66476.12700000001</v>
          </cell>
          <cell r="AU30">
            <v>29683.306</v>
          </cell>
          <cell r="AV30">
            <v>36792.821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66476.12700000001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3">
          <cell r="D33">
            <v>77500</v>
          </cell>
          <cell r="F33">
            <v>4550</v>
          </cell>
          <cell r="G33">
            <v>72950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72950</v>
          </cell>
          <cell r="U33">
            <v>0</v>
          </cell>
          <cell r="V33">
            <v>5736.955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5736.955</v>
          </cell>
          <cell r="AH33">
            <v>0</v>
          </cell>
          <cell r="AI33">
            <v>5736.955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5736.955</v>
          </cell>
          <cell r="AU33">
            <v>0</v>
          </cell>
          <cell r="AV33">
            <v>5736.955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5736.955</v>
          </cell>
        </row>
        <row r="34">
          <cell r="D34">
            <v>24470</v>
          </cell>
          <cell r="E34">
            <v>124550</v>
          </cell>
          <cell r="G34">
            <v>149020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149020</v>
          </cell>
          <cell r="U34">
            <v>24698.507</v>
          </cell>
          <cell r="V34">
            <v>8053.036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32751.543</v>
          </cell>
          <cell r="AH34">
            <v>24698.507</v>
          </cell>
          <cell r="AI34">
            <v>8053.036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32751.543</v>
          </cell>
          <cell r="AU34">
            <v>24698.507</v>
          </cell>
          <cell r="AV34">
            <v>8053.036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32751.543</v>
          </cell>
        </row>
        <row r="36">
          <cell r="D36">
            <v>375300</v>
          </cell>
          <cell r="F36">
            <v>69355.37599999999</v>
          </cell>
          <cell r="G36">
            <v>305944.624</v>
          </cell>
          <cell r="H36">
            <v>240879.175</v>
          </cell>
          <cell r="I36">
            <v>20487.303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261366.478</v>
          </cell>
          <cell r="U36">
            <v>230057.175</v>
          </cell>
          <cell r="V36">
            <v>31309.303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261366.478</v>
          </cell>
          <cell r="AH36">
            <v>0</v>
          </cell>
          <cell r="AI36">
            <v>45203.422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45203.422</v>
          </cell>
          <cell r="AU36">
            <v>0</v>
          </cell>
          <cell r="AV36">
            <v>45203.422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45203.422</v>
          </cell>
        </row>
        <row r="37">
          <cell r="E37">
            <v>69355.37599999999</v>
          </cell>
          <cell r="G37">
            <v>69355.376</v>
          </cell>
          <cell r="H37">
            <v>48469.056</v>
          </cell>
          <cell r="I37">
            <v>2146.666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50615.721999999994</v>
          </cell>
          <cell r="U37">
            <v>48469.056</v>
          </cell>
          <cell r="V37">
            <v>2146.666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50615.721999999994</v>
          </cell>
          <cell r="AH37">
            <v>0</v>
          </cell>
          <cell r="AI37">
            <v>20954.701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20954.701</v>
          </cell>
          <cell r="AU37">
            <v>0</v>
          </cell>
          <cell r="AV37">
            <v>20954.701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20954.701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230488.9</v>
          </cell>
          <cell r="AH40">
            <v>116130.5</v>
          </cell>
          <cell r="AI40">
            <v>114358.4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230488.9</v>
          </cell>
          <cell r="AU40">
            <v>116130.5</v>
          </cell>
          <cell r="AV40">
            <v>235.9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116366.4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345642.30000000005</v>
          </cell>
          <cell r="AH41">
            <v>176282.1</v>
          </cell>
          <cell r="AI41">
            <v>169360.2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345642.30000000005</v>
          </cell>
          <cell r="AU41">
            <v>176282.1</v>
          </cell>
          <cell r="AV41">
            <v>421.4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176703.5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448067.9</v>
          </cell>
          <cell r="AH42">
            <v>224361.4</v>
          </cell>
          <cell r="AI42">
            <v>223706.5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448067.9</v>
          </cell>
          <cell r="AU42">
            <v>224361.4</v>
          </cell>
          <cell r="AV42">
            <v>501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224862.4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45999.83500000001</v>
          </cell>
          <cell r="AH43">
            <v>22095.63</v>
          </cell>
          <cell r="AI43">
            <v>23904.205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45999.83500000001</v>
          </cell>
          <cell r="AU43">
            <v>22095.63</v>
          </cell>
          <cell r="AV43">
            <v>30.725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22126.355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406198.189</v>
          </cell>
          <cell r="AH44">
            <v>238348.338</v>
          </cell>
          <cell r="AI44">
            <v>167849.851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406198.189</v>
          </cell>
          <cell r="AU44">
            <v>238348.338</v>
          </cell>
          <cell r="AV44">
            <v>167849.851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406198.189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317728.5</v>
          </cell>
          <cell r="AH45">
            <v>156017.9</v>
          </cell>
          <cell r="AI45">
            <v>161710.6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317728.5</v>
          </cell>
          <cell r="AU45">
            <v>156017.9</v>
          </cell>
          <cell r="AV45">
            <v>285.8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156303.69999999998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170221.90000000002</v>
          </cell>
          <cell r="AH46">
            <v>85804.3</v>
          </cell>
          <cell r="AI46">
            <v>84417.6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170221.90000000002</v>
          </cell>
          <cell r="AU46">
            <v>85804.3</v>
          </cell>
          <cell r="AV46">
            <v>176.9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85981.2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28364.9</v>
          </cell>
          <cell r="AH47">
            <v>14302.3</v>
          </cell>
          <cell r="AI47">
            <v>14062.6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28364.9</v>
          </cell>
          <cell r="AU47">
            <v>14302.3</v>
          </cell>
          <cell r="AV47">
            <v>29.4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14331.699999999999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28364.9</v>
          </cell>
          <cell r="AH48">
            <v>14302.3</v>
          </cell>
          <cell r="AI48">
            <v>14062.6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28364.9</v>
          </cell>
          <cell r="AU48">
            <v>14302.3</v>
          </cell>
          <cell r="AV48">
            <v>29.4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14331.699999999999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56738.2</v>
          </cell>
          <cell r="AH49">
            <v>28599.8</v>
          </cell>
          <cell r="AI49">
            <v>28138.4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56738.2</v>
          </cell>
          <cell r="AU49">
            <v>28599.8</v>
          </cell>
          <cell r="AV49">
            <v>59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28658.8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G62">
            <v>59784.435</v>
          </cell>
          <cell r="H62">
            <v>13126.976</v>
          </cell>
          <cell r="I62">
            <v>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16626.976000000002</v>
          </cell>
          <cell r="U62">
            <v>7199.244</v>
          </cell>
          <cell r="V62">
            <v>5927.732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13126.975999999999</v>
          </cell>
          <cell r="AH62">
            <v>0</v>
          </cell>
          <cell r="AI62">
            <v>3908.622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3908.622</v>
          </cell>
          <cell r="AU62">
            <v>0</v>
          </cell>
          <cell r="AV62">
            <v>309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309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140320.956</v>
          </cell>
          <cell r="G66">
            <v>140320.956</v>
          </cell>
          <cell r="H66">
            <v>22489.506</v>
          </cell>
          <cell r="I66">
            <v>7500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29989.506</v>
          </cell>
          <cell r="U66">
            <v>7489.506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7489.506</v>
          </cell>
          <cell r="AH66">
            <v>0</v>
          </cell>
          <cell r="AI66">
            <v>7489.505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7489.505</v>
          </cell>
          <cell r="AU66">
            <v>0</v>
          </cell>
          <cell r="AV66">
            <v>7489.505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7489.505</v>
          </cell>
        </row>
        <row r="67">
          <cell r="D67">
            <v>57220.457</v>
          </cell>
          <cell r="F67">
            <v>50668.447</v>
          </cell>
          <cell r="G67">
            <v>6552.01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6552.01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D68">
            <v>45374.51</v>
          </cell>
          <cell r="E68">
            <v>600</v>
          </cell>
          <cell r="F68">
            <v>40825.611</v>
          </cell>
          <cell r="G68">
            <v>5148.899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5148.899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D69">
            <v>32927.289</v>
          </cell>
          <cell r="G69">
            <v>32927.289</v>
          </cell>
          <cell r="H69">
            <v>3612</v>
          </cell>
          <cell r="I69">
            <v>6514.737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10126.737000000001</v>
          </cell>
          <cell r="U69">
            <v>522</v>
          </cell>
          <cell r="V69">
            <v>2210.229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2732.229</v>
          </cell>
          <cell r="AH69">
            <v>522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522</v>
          </cell>
          <cell r="AU69">
            <v>522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522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E71">
            <v>17094.113</v>
          </cell>
          <cell r="G71">
            <v>17094.113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3">
          <cell r="D73">
            <v>30000</v>
          </cell>
          <cell r="E73">
            <v>120500</v>
          </cell>
          <cell r="G73">
            <v>150500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69385.876</v>
          </cell>
          <cell r="E74">
            <v>6000</v>
          </cell>
          <cell r="G74">
            <v>75385.876</v>
          </cell>
          <cell r="H74">
            <v>18731.9</v>
          </cell>
          <cell r="I74">
            <v>11009.003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29740.903000000002</v>
          </cell>
          <cell r="U74">
            <v>0</v>
          </cell>
          <cell r="V74">
            <v>9652.4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9652.4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44286.565</v>
          </cell>
          <cell r="G75">
            <v>44286.565</v>
          </cell>
          <cell r="H75">
            <v>3000</v>
          </cell>
          <cell r="I75">
            <v>1750.565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4750.5650000000005</v>
          </cell>
          <cell r="U75">
            <v>2000</v>
          </cell>
          <cell r="V75">
            <v>992.9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2992.9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570000</v>
          </cell>
          <cell r="E76">
            <v>113021.64199999999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679937.9901</v>
          </cell>
          <cell r="U76">
            <v>549470.1031000001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549470.1031000001</v>
          </cell>
          <cell r="AH76">
            <v>0</v>
          </cell>
          <cell r="AI76">
            <v>47436.994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47436.994</v>
          </cell>
          <cell r="AU76">
            <v>0</v>
          </cell>
          <cell r="AV76">
            <v>47436.994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47436.994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88656.74</v>
          </cell>
          <cell r="AU78">
            <v>0</v>
          </cell>
          <cell r="AV78">
            <v>88656.74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88656.74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320000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E82">
            <v>3000</v>
          </cell>
          <cell r="G82">
            <v>3000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15168.35686</v>
          </cell>
          <cell r="U83">
            <v>1330.4384599999998</v>
          </cell>
          <cell r="V83">
            <v>901.02176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2231.46022</v>
          </cell>
          <cell r="AH83">
            <v>902.51072</v>
          </cell>
          <cell r="AI83">
            <v>1328.9495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2231.46022</v>
          </cell>
          <cell r="AU83">
            <v>902.51072</v>
          </cell>
          <cell r="AV83">
            <v>1328.9495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2231.46022</v>
          </cell>
        </row>
        <row r="84">
          <cell r="D84">
            <v>8108.058</v>
          </cell>
          <cell r="G84">
            <v>8108.058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4605.5509999999995</v>
          </cell>
          <cell r="AH84">
            <v>0</v>
          </cell>
          <cell r="AI84">
            <v>45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45</v>
          </cell>
          <cell r="AU84">
            <v>0</v>
          </cell>
          <cell r="AV84">
            <v>45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45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G89">
            <v>3300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524.5</v>
          </cell>
          <cell r="U89">
            <v>0</v>
          </cell>
          <cell r="V89">
            <v>250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250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D90">
            <v>5987.773</v>
          </cell>
          <cell r="G90">
            <v>5987.773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2014.7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2014.68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14.7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14.7</v>
          </cell>
        </row>
        <row r="92">
          <cell r="D92">
            <v>117450</v>
          </cell>
          <cell r="F92">
            <v>1300</v>
          </cell>
          <cell r="G92">
            <v>116150</v>
          </cell>
          <cell r="H92">
            <v>96645.032</v>
          </cell>
          <cell r="I92">
            <v>-433.16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96211.872</v>
          </cell>
          <cell r="U92">
            <v>8628.61</v>
          </cell>
          <cell r="V92">
            <v>2344.175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10972.785</v>
          </cell>
          <cell r="AH92">
            <v>5021.165</v>
          </cell>
          <cell r="AI92">
            <v>5951.62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10972.785</v>
          </cell>
          <cell r="AU92">
            <v>5021.165</v>
          </cell>
          <cell r="AV92">
            <v>5876.956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10898.121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378517.055</v>
          </cell>
          <cell r="U93">
            <v>19443.892</v>
          </cell>
          <cell r="V93">
            <v>29877.576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49321.468</v>
          </cell>
          <cell r="AH93">
            <v>19314.492</v>
          </cell>
          <cell r="AI93">
            <v>30006.976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49321.46799999999</v>
          </cell>
          <cell r="AU93">
            <v>19314.492</v>
          </cell>
          <cell r="AV93">
            <v>30006.976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49321.46799999999</v>
          </cell>
        </row>
        <row r="94">
          <cell r="D94">
            <v>50</v>
          </cell>
          <cell r="G94">
            <v>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</v>
          </cell>
          <cell r="U94">
            <v>0.36</v>
          </cell>
          <cell r="V94">
            <v>2.91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3.27</v>
          </cell>
          <cell r="AH94">
            <v>0.36</v>
          </cell>
          <cell r="AI94">
            <v>2.91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3.27</v>
          </cell>
          <cell r="AU94">
            <v>0.36</v>
          </cell>
          <cell r="AV94">
            <v>2.91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3.27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23400.40038</v>
          </cell>
          <cell r="U95">
            <v>4639.73988</v>
          </cell>
          <cell r="V95">
            <v>970.75308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5610.49296</v>
          </cell>
          <cell r="AH95">
            <v>2191.43532</v>
          </cell>
          <cell r="AI95">
            <v>3419.05764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5610.49296</v>
          </cell>
          <cell r="AU95">
            <v>2191.43532</v>
          </cell>
          <cell r="AV95">
            <v>3419.05764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5610.49296</v>
          </cell>
        </row>
        <row r="96">
          <cell r="D96">
            <v>775614.645</v>
          </cell>
          <cell r="F96">
            <v>1500</v>
          </cell>
          <cell r="G96">
            <v>774114.645</v>
          </cell>
          <cell r="H96">
            <v>479653.457</v>
          </cell>
          <cell r="I96">
            <v>21338.669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500992.126</v>
          </cell>
          <cell r="U96">
            <v>50102.189</v>
          </cell>
          <cell r="V96">
            <v>41477.006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91579.195</v>
          </cell>
          <cell r="AH96">
            <v>35882.138</v>
          </cell>
          <cell r="AI96">
            <v>43204.205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79086.343</v>
          </cell>
          <cell r="AU96">
            <v>35882.138</v>
          </cell>
          <cell r="AV96">
            <v>43136.574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79018.712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G99">
            <v>1006964.376</v>
          </cell>
          <cell r="H99">
            <v>1006964.376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1006964.376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825132.35</v>
          </cell>
          <cell r="AH99">
            <v>0</v>
          </cell>
          <cell r="AI99">
            <v>65022.539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65022.539</v>
          </cell>
          <cell r="AU99">
            <v>0</v>
          </cell>
          <cell r="AV99">
            <v>65022.539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65022.539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F102">
            <v>17456.821</v>
          </cell>
          <cell r="G102">
            <v>1082466.104</v>
          </cell>
          <cell r="H102">
            <v>969232.243</v>
          </cell>
          <cell r="I102">
            <v>33824.947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1003057.1900000001</v>
          </cell>
          <cell r="U102">
            <v>930353.222</v>
          </cell>
          <cell r="V102">
            <v>71456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1001809.222</v>
          </cell>
          <cell r="AH102">
            <v>0</v>
          </cell>
          <cell r="AI102">
            <v>100360.864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100360.864</v>
          </cell>
          <cell r="AU102">
            <v>0</v>
          </cell>
          <cell r="AV102">
            <v>94447.889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94447.889</v>
          </cell>
        </row>
        <row r="104">
          <cell r="D104">
            <v>220000</v>
          </cell>
          <cell r="G104">
            <v>220000</v>
          </cell>
          <cell r="H104">
            <v>33444.34</v>
          </cell>
          <cell r="I104">
            <v>91665.581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125109.921</v>
          </cell>
          <cell r="U104">
            <v>33444.34</v>
          </cell>
          <cell r="V104">
            <v>5665.581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39109.920999999995</v>
          </cell>
          <cell r="AH104">
            <v>4113.964</v>
          </cell>
          <cell r="AI104">
            <v>14902.173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19016.137000000002</v>
          </cell>
          <cell r="AU104">
            <v>4113.964</v>
          </cell>
          <cell r="AV104">
            <v>14902.173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19016.137000000002</v>
          </cell>
        </row>
        <row r="106">
          <cell r="D106">
            <v>317439.532</v>
          </cell>
          <cell r="G106">
            <v>317439.532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23973.355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8">
          <cell r="D108">
            <v>9286.552</v>
          </cell>
          <cell r="G108">
            <v>9286.552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10">
          <cell r="D110">
            <v>11200</v>
          </cell>
          <cell r="G110">
            <v>11200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693000</v>
          </cell>
          <cell r="G116">
            <v>693000</v>
          </cell>
          <cell r="H116">
            <v>14400</v>
          </cell>
          <cell r="I116">
            <v>284983.333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299383.333</v>
          </cell>
          <cell r="U116">
            <v>14400</v>
          </cell>
          <cell r="V116">
            <v>106983.333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121383.333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407992.30989</v>
          </cell>
          <cell r="U121">
            <v>35496</v>
          </cell>
          <cell r="V121">
            <v>159421.48927000002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194917.48927000002</v>
          </cell>
          <cell r="AH121">
            <v>0</v>
          </cell>
          <cell r="AI121">
            <v>2025.55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2025.55</v>
          </cell>
          <cell r="AU121">
            <v>0</v>
          </cell>
          <cell r="AV121">
            <v>2025.55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2025.55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3337044.16168</v>
          </cell>
          <cell r="U122">
            <v>1543449.591</v>
          </cell>
          <cell r="V122">
            <v>570467.485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2113917.076</v>
          </cell>
          <cell r="AH122">
            <v>0</v>
          </cell>
          <cell r="AI122">
            <v>65797.796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65797.796</v>
          </cell>
          <cell r="AU122">
            <v>0</v>
          </cell>
          <cell r="AV122">
            <v>65797.796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65797.796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1177506.1697</v>
          </cell>
          <cell r="U123">
            <v>150886.239</v>
          </cell>
          <cell r="V123">
            <v>355945.8867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506832.1257</v>
          </cell>
          <cell r="AH123">
            <v>0</v>
          </cell>
          <cell r="AI123">
            <v>1457.798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1457.798</v>
          </cell>
          <cell r="AU123">
            <v>0</v>
          </cell>
          <cell r="AV123">
            <v>1457.798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1457.798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2494865.851</v>
          </cell>
          <cell r="U124">
            <v>1185212.68</v>
          </cell>
          <cell r="V124">
            <v>1038156.5980700001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2223369.27807</v>
          </cell>
          <cell r="AH124">
            <v>0</v>
          </cell>
          <cell r="AI124">
            <v>258925.704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258925.704</v>
          </cell>
          <cell r="AU124">
            <v>0</v>
          </cell>
          <cell r="AV124">
            <v>258925.704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258925.704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1935913.5690000001</v>
          </cell>
          <cell r="U125">
            <v>967789.682</v>
          </cell>
          <cell r="V125">
            <v>467064.245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1434853.9270000001</v>
          </cell>
          <cell r="AH125">
            <v>0</v>
          </cell>
          <cell r="AI125">
            <v>160433.828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160433.828</v>
          </cell>
          <cell r="AU125">
            <v>0</v>
          </cell>
          <cell r="AV125">
            <v>160433.828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160433.828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4573204.43</v>
          </cell>
          <cell r="U126">
            <v>863188.13</v>
          </cell>
          <cell r="V126">
            <v>2185814.15063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3049002.28063</v>
          </cell>
          <cell r="AH126">
            <v>17189.864</v>
          </cell>
          <cell r="AI126">
            <v>401908.752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419098.616</v>
          </cell>
          <cell r="AU126">
            <v>17189.864</v>
          </cell>
          <cell r="AV126">
            <v>401908.752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419098.616</v>
          </cell>
        </row>
        <row r="127">
          <cell r="D127">
            <v>16219590</v>
          </cell>
          <cell r="G127">
            <v>16219590</v>
          </cell>
          <cell r="H127">
            <v>3520976.734</v>
          </cell>
          <cell r="I127">
            <v>7309892.03751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10830868.771510001</v>
          </cell>
          <cell r="U127">
            <v>2467392.055</v>
          </cell>
          <cell r="V127">
            <v>3162454.49896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5629846.55396</v>
          </cell>
          <cell r="AH127">
            <v>57169.305</v>
          </cell>
          <cell r="AI127">
            <v>1014346.039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1071515.344</v>
          </cell>
          <cell r="AU127">
            <v>57169.305</v>
          </cell>
          <cell r="AV127">
            <v>1014346.039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1071515.344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152662.814</v>
          </cell>
          <cell r="U128">
            <v>126094.134</v>
          </cell>
          <cell r="V128">
            <v>1269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127363.134</v>
          </cell>
          <cell r="AH128">
            <v>0</v>
          </cell>
          <cell r="AI128">
            <v>2746.656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2746.656</v>
          </cell>
          <cell r="AU128">
            <v>0</v>
          </cell>
          <cell r="AV128">
            <v>2746.656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2746.656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172958.684</v>
          </cell>
          <cell r="U129">
            <v>69688</v>
          </cell>
          <cell r="V129">
            <v>48270.684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117958.68400000001</v>
          </cell>
          <cell r="AH129">
            <v>0</v>
          </cell>
          <cell r="AI129">
            <v>6988.884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6988.884</v>
          </cell>
          <cell r="AU129">
            <v>0</v>
          </cell>
          <cell r="AV129">
            <v>6988.884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6988.884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141133.971</v>
          </cell>
          <cell r="U130">
            <v>0</v>
          </cell>
          <cell r="V130">
            <v>17417.519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17417.519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898419.223</v>
          </cell>
          <cell r="U131">
            <v>301285.779</v>
          </cell>
          <cell r="V131">
            <v>532769.276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834055.0549999999</v>
          </cell>
          <cell r="AH131">
            <v>0</v>
          </cell>
          <cell r="AI131">
            <v>22314.42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22314.42</v>
          </cell>
          <cell r="AU131">
            <v>0</v>
          </cell>
          <cell r="AV131">
            <v>22314.42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22314.42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1014540.321</v>
          </cell>
          <cell r="U132">
            <v>234765.099</v>
          </cell>
          <cell r="V132">
            <v>728091.496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962856.595</v>
          </cell>
          <cell r="AH132">
            <v>0</v>
          </cell>
          <cell r="AI132">
            <v>166.659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166.659</v>
          </cell>
          <cell r="AU132">
            <v>0</v>
          </cell>
          <cell r="AV132">
            <v>166.659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166.659</v>
          </cell>
        </row>
        <row r="133">
          <cell r="D133">
            <v>7475858.436</v>
          </cell>
          <cell r="G133">
            <v>7475858.436</v>
          </cell>
          <cell r="H133">
            <v>3499163.806</v>
          </cell>
          <cell r="I133">
            <v>451510.728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3950674.534</v>
          </cell>
          <cell r="U133">
            <v>3390210.731</v>
          </cell>
          <cell r="V133">
            <v>464970.895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3855181.626</v>
          </cell>
          <cell r="AH133">
            <v>1162367.751</v>
          </cell>
          <cell r="AI133">
            <v>938029.838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2100397.5889999997</v>
          </cell>
          <cell r="AU133">
            <v>1162367.751</v>
          </cell>
          <cell r="AV133">
            <v>938029.838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2100397.5889999997</v>
          </cell>
        </row>
        <row r="134">
          <cell r="D134">
            <v>2056926.775</v>
          </cell>
          <cell r="G134">
            <v>2056926.775</v>
          </cell>
          <cell r="H134">
            <v>1069510.043</v>
          </cell>
          <cell r="I134">
            <v>95173.695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1164683.7380000001</v>
          </cell>
          <cell r="U134">
            <v>965185.363</v>
          </cell>
          <cell r="V134">
            <v>118426.745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1083612.108</v>
          </cell>
          <cell r="AH134">
            <v>0</v>
          </cell>
          <cell r="AI134">
            <v>58963.824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58963.824</v>
          </cell>
          <cell r="AU134">
            <v>0</v>
          </cell>
          <cell r="AV134">
            <v>58963.824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58963.824</v>
          </cell>
        </row>
        <row r="135">
          <cell r="D135">
            <v>2302827.898</v>
          </cell>
          <cell r="G135">
            <v>2302827.898</v>
          </cell>
          <cell r="H135">
            <v>1592963.532</v>
          </cell>
          <cell r="I135">
            <v>420174.9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2013138.432</v>
          </cell>
          <cell r="U135">
            <v>1397023.399</v>
          </cell>
          <cell r="V135">
            <v>607939.9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2004963.299</v>
          </cell>
          <cell r="AH135">
            <v>0</v>
          </cell>
          <cell r="AI135">
            <v>29746.699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29746.699</v>
          </cell>
          <cell r="AU135">
            <v>0</v>
          </cell>
          <cell r="AV135">
            <v>29746.699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29746.699</v>
          </cell>
        </row>
        <row r="136">
          <cell r="D136">
            <v>6901325</v>
          </cell>
          <cell r="E136">
            <v>10000000</v>
          </cell>
          <cell r="G136">
            <v>16901325</v>
          </cell>
          <cell r="H136">
            <v>14892578.56</v>
          </cell>
          <cell r="I136">
            <v>400475.444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15293054.004</v>
          </cell>
          <cell r="U136">
            <v>14207867.76</v>
          </cell>
          <cell r="V136">
            <v>658157.944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14866025.704</v>
          </cell>
          <cell r="AH136">
            <v>20789.244</v>
          </cell>
          <cell r="AI136">
            <v>958525.008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979314.252</v>
          </cell>
          <cell r="AU136">
            <v>12196.318</v>
          </cell>
          <cell r="AV136">
            <v>967117.934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979314.252</v>
          </cell>
        </row>
        <row r="137">
          <cell r="D137">
            <v>4300425</v>
          </cell>
          <cell r="G137">
            <v>4300425</v>
          </cell>
          <cell r="H137">
            <v>846734.649</v>
          </cell>
          <cell r="I137">
            <v>2618250.025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3464984.6739999996</v>
          </cell>
          <cell r="U137">
            <v>815086.309</v>
          </cell>
          <cell r="V137">
            <v>1777403.24465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2592489.55365</v>
          </cell>
          <cell r="AH137">
            <v>8606.732</v>
          </cell>
          <cell r="AI137">
            <v>290331.173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298937.905</v>
          </cell>
          <cell r="AU137">
            <v>8606.732</v>
          </cell>
          <cell r="AV137">
            <v>290331.173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298937.905</v>
          </cell>
        </row>
        <row r="138">
          <cell r="D138">
            <v>1433301.752</v>
          </cell>
          <cell r="G138">
            <v>1433301.752</v>
          </cell>
          <cell r="H138">
            <v>404588.169</v>
          </cell>
          <cell r="I138">
            <v>619426.148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1024014.317</v>
          </cell>
          <cell r="U138">
            <v>323493.169</v>
          </cell>
          <cell r="V138">
            <v>337545.53142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661038.70042</v>
          </cell>
          <cell r="AH138">
            <v>0</v>
          </cell>
          <cell r="AI138">
            <v>115808.776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115808.776</v>
          </cell>
          <cell r="AU138">
            <v>0</v>
          </cell>
          <cell r="AV138">
            <v>115808.776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115808.776</v>
          </cell>
        </row>
        <row r="139">
          <cell r="D139">
            <v>81240360.918</v>
          </cell>
          <cell r="F139">
            <v>10000000</v>
          </cell>
          <cell r="G139">
            <v>71240360.918</v>
          </cell>
          <cell r="H139">
            <v>3334136.476</v>
          </cell>
          <cell r="I139">
            <v>6567078.257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9901214.733</v>
          </cell>
          <cell r="U139">
            <v>1543755.027</v>
          </cell>
          <cell r="V139">
            <v>5482459.602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7026214.629</v>
          </cell>
          <cell r="AH139">
            <v>0</v>
          </cell>
          <cell r="AI139">
            <v>47658.984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47658.984</v>
          </cell>
          <cell r="AU139">
            <v>0</v>
          </cell>
          <cell r="AV139">
            <v>47658.984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47658.984</v>
          </cell>
        </row>
        <row r="140">
          <cell r="D140">
            <v>500000</v>
          </cell>
          <cell r="G140">
            <v>500000</v>
          </cell>
          <cell r="H140">
            <v>132583.333</v>
          </cell>
          <cell r="I140">
            <v>55710.603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188293.93600000002</v>
          </cell>
          <cell r="U140">
            <v>39433.333</v>
          </cell>
          <cell r="V140">
            <v>147360.603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186793.936</v>
          </cell>
          <cell r="AH140">
            <v>0</v>
          </cell>
          <cell r="AI140">
            <v>933.333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933.333</v>
          </cell>
          <cell r="AU140">
            <v>0</v>
          </cell>
          <cell r="AV140">
            <v>933.333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933.333</v>
          </cell>
        </row>
        <row r="141">
          <cell r="D141">
            <v>3120000</v>
          </cell>
          <cell r="G141">
            <v>3120000</v>
          </cell>
          <cell r="H141">
            <v>144447.16687000002</v>
          </cell>
          <cell r="I141">
            <v>1214339.419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1358786.58587</v>
          </cell>
          <cell r="U141">
            <v>24826.666</v>
          </cell>
          <cell r="V141">
            <v>121525.21173000001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146351.87773</v>
          </cell>
          <cell r="AH141">
            <v>0</v>
          </cell>
          <cell r="AI141">
            <v>10081.792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10081.792</v>
          </cell>
          <cell r="AU141">
            <v>0</v>
          </cell>
          <cell r="AV141">
            <v>10081.792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10081.792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187097.546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104.4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389.92499999999995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9489.5582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1608.809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35436.938</v>
          </cell>
          <cell r="E36">
            <v>3379.582</v>
          </cell>
          <cell r="F36">
            <v>1321.617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60160.629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3623.7710000000006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0"/>
  <sheetViews>
    <sheetView showGridLines="0" showZeros="0" tabSelected="1" zoomScalePageLayoutView="0" workbookViewId="0" topLeftCell="A1">
      <pane xSplit="3" ySplit="8" topLeftCell="G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7" sqref="C27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1" width="12.8515625" style="41" hidden="1" customWidth="1"/>
    <col min="22" max="22" width="12.8515625" style="41" customWidth="1"/>
    <col min="23" max="23" width="13.00390625" style="41" hidden="1" customWidth="1"/>
    <col min="24" max="32" width="12.8515625" style="41" hidden="1" customWidth="1"/>
    <col min="33" max="33" width="12.8515625" style="41" customWidth="1"/>
    <col min="34" max="34" width="12.8515625" style="41" hidden="1" customWidth="1"/>
    <col min="35" max="35" width="12.8515625" style="41" customWidth="1"/>
    <col min="36" max="45" width="12.8515625" style="41" hidden="1" customWidth="1"/>
    <col min="46" max="46" width="12.8515625" style="41" customWidth="1"/>
    <col min="47" max="47" width="12.8515625" style="41" hidden="1" customWidth="1"/>
    <col min="48" max="48" width="12.8515625" style="41" customWidth="1"/>
    <col min="49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59" ht="12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3" spans="1:59" ht="12.7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</row>
    <row r="4" spans="1:59" ht="12.75" customHeight="1">
      <c r="A4" s="91" t="s">
        <v>76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</row>
    <row r="5" spans="1:59" ht="18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343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319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462543.192</v>
      </c>
      <c r="F9" s="74">
        <f t="shared" si="0"/>
        <v>1099243.1919999998</v>
      </c>
      <c r="G9" s="74">
        <f t="shared" si="0"/>
        <v>78479170</v>
      </c>
      <c r="H9" s="74">
        <f t="shared" si="0"/>
        <v>75148958.51134</v>
      </c>
      <c r="I9" s="74">
        <f t="shared" si="0"/>
        <v>573731.1669999999</v>
      </c>
      <c r="J9" s="74">
        <f t="shared" si="0"/>
        <v>0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75722689.67834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0</v>
      </c>
      <c r="X9" s="74">
        <f t="shared" si="0"/>
        <v>0</v>
      </c>
      <c r="Y9" s="74">
        <f t="shared" si="0"/>
        <v>0</v>
      </c>
      <c r="Z9" s="74">
        <f t="shared" si="0"/>
        <v>0</v>
      </c>
      <c r="AA9" s="74">
        <f t="shared" si="0"/>
        <v>0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12071063.825280001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0</v>
      </c>
      <c r="AK9" s="74">
        <f t="shared" si="0"/>
        <v>0</v>
      </c>
      <c r="AL9" s="74">
        <f t="shared" si="0"/>
        <v>0</v>
      </c>
      <c r="AM9" s="74">
        <f t="shared" si="0"/>
        <v>0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8177945.67018</v>
      </c>
      <c r="AU9" s="74">
        <f t="shared" si="0"/>
        <v>3767436.509040001</v>
      </c>
      <c r="AV9" s="74">
        <f t="shared" si="0"/>
        <v>3568902.68914</v>
      </c>
      <c r="AW9" s="74">
        <f t="shared" si="0"/>
        <v>0</v>
      </c>
      <c r="AX9" s="74">
        <f t="shared" si="0"/>
        <v>0</v>
      </c>
      <c r="AY9" s="74">
        <f t="shared" si="0"/>
        <v>0</v>
      </c>
      <c r="AZ9" s="74">
        <f t="shared" si="0"/>
        <v>0</v>
      </c>
      <c r="BA9" s="74">
        <f t="shared" si="0"/>
        <v>0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7336339.19818</v>
      </c>
    </row>
    <row r="10" spans="1:59" s="47" customFormat="1" ht="12.75">
      <c r="A10" s="46" t="s">
        <v>320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193905.376</v>
      </c>
      <c r="F10" s="46">
        <f t="shared" si="1"/>
        <v>830605.3759999999</v>
      </c>
      <c r="G10" s="46">
        <f t="shared" si="1"/>
        <v>70126570</v>
      </c>
      <c r="H10" s="46">
        <f t="shared" si="1"/>
        <v>70040618.231</v>
      </c>
      <c r="I10" s="46">
        <f t="shared" si="1"/>
        <v>22633.969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70063252.2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0</v>
      </c>
      <c r="X10" s="46">
        <f t="shared" si="1"/>
        <v>0</v>
      </c>
      <c r="Y10" s="46">
        <f t="shared" si="1"/>
        <v>0</v>
      </c>
      <c r="Z10" s="46">
        <f t="shared" si="1"/>
        <v>0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7944070.8270000005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0</v>
      </c>
      <c r="AK10" s="46">
        <f t="shared" si="1"/>
        <v>0</v>
      </c>
      <c r="AL10" s="46">
        <f t="shared" si="1"/>
        <v>0</v>
      </c>
      <c r="AM10" s="46">
        <f t="shared" si="1"/>
        <v>0</v>
      </c>
      <c r="AN10" s="46">
        <f t="shared" si="1"/>
        <v>0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7698246.75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0</v>
      </c>
      <c r="AX10" s="46">
        <f t="shared" si="1"/>
        <v>0</v>
      </c>
      <c r="AY10" s="46">
        <f t="shared" si="1"/>
        <v>0</v>
      </c>
      <c r="AZ10" s="46">
        <f t="shared" si="1"/>
        <v>0</v>
      </c>
      <c r="BA10" s="46">
        <f t="shared" si="1"/>
        <v>0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6866295.17</v>
      </c>
    </row>
    <row r="11" spans="1:59" s="48" customFormat="1" ht="12">
      <c r="A11" s="67" t="s">
        <v>321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124550</v>
      </c>
      <c r="F11" s="67">
        <f t="shared" si="2"/>
        <v>584772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0</v>
      </c>
      <c r="X11" s="67">
        <f t="shared" si="2"/>
        <v>0</v>
      </c>
      <c r="Y11" s="67">
        <f t="shared" si="2"/>
        <v>0</v>
      </c>
      <c r="Z11" s="67">
        <f t="shared" si="2"/>
        <v>0</v>
      </c>
      <c r="AA11" s="67">
        <f t="shared" si="2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5554273.103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0</v>
      </c>
      <c r="AK11" s="67">
        <f t="shared" si="2"/>
        <v>0</v>
      </c>
      <c r="AL11" s="67">
        <f t="shared" si="2"/>
        <v>0</v>
      </c>
      <c r="AM11" s="67">
        <f t="shared" si="2"/>
        <v>0</v>
      </c>
      <c r="AN11" s="67">
        <f t="shared" si="2"/>
        <v>0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5554273.103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0</v>
      </c>
      <c r="AX11" s="67">
        <f t="shared" si="2"/>
        <v>0</v>
      </c>
      <c r="AY11" s="67">
        <f t="shared" si="2"/>
        <v>0</v>
      </c>
      <c r="AZ11" s="67">
        <f t="shared" si="2"/>
        <v>0</v>
      </c>
      <c r="BA11" s="67">
        <f t="shared" si="2"/>
        <v>0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5554273.103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0</v>
      </c>
      <c r="X12" s="51">
        <f t="shared" si="3"/>
        <v>0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4948203.104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0</v>
      </c>
      <c r="AK12" s="51">
        <f t="shared" si="3"/>
        <v>0</v>
      </c>
      <c r="AL12" s="51">
        <f t="shared" si="3"/>
        <v>0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4948203.104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0</v>
      </c>
      <c r="AX12" s="51">
        <f t="shared" si="3"/>
        <v>0</v>
      </c>
      <c r="AY12" s="51">
        <f t="shared" si="3"/>
        <v>0</v>
      </c>
      <c r="AZ12" s="51">
        <f t="shared" si="3"/>
        <v>0</v>
      </c>
      <c r="BA12" s="51">
        <f t="shared" si="3"/>
        <v>0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4948203.104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0</v>
      </c>
      <c r="X13" s="49">
        <f>+'[1]Informe_dane'!X13</f>
        <v>0</v>
      </c>
      <c r="Y13" s="49">
        <f>+'[1]Informe_dane'!Y13</f>
        <v>0</v>
      </c>
      <c r="Z13" s="49">
        <f>+'[1]Informe_dane'!Z13</f>
        <v>0</v>
      </c>
      <c r="AA13" s="49">
        <f>+'[1]Informe_dane'!AA13</f>
        <v>0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4813786.836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0</v>
      </c>
      <c r="AK13" s="49">
        <f>+'[1]Informe_dane'!AK13</f>
        <v>0</v>
      </c>
      <c r="AL13" s="49">
        <f>+'[1]Informe_dane'!AL13</f>
        <v>0</v>
      </c>
      <c r="AM13" s="49">
        <f>+'[1]Informe_dane'!AM13</f>
        <v>0</v>
      </c>
      <c r="AN13" s="49">
        <f>+'[1]Informe_dane'!AN13</f>
        <v>0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4813786.836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0</v>
      </c>
      <c r="AX13" s="49">
        <f>+'[1]Informe_dane'!AX13</f>
        <v>0</v>
      </c>
      <c r="AY13" s="49">
        <f>+'[1]Informe_dane'!AY13</f>
        <v>0</v>
      </c>
      <c r="AZ13" s="49">
        <f>+'[1]Informe_dane'!AZ13</f>
        <v>0</v>
      </c>
      <c r="BA13" s="49">
        <f>+'[1]Informe_dane'!BA13</f>
        <v>0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4813786.836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0</v>
      </c>
      <c r="X14" s="49">
        <f>+'[1]Informe_dane'!X14</f>
        <v>0</v>
      </c>
      <c r="Y14" s="49">
        <f>+'[1]Informe_dane'!Y14</f>
        <v>0</v>
      </c>
      <c r="Z14" s="49">
        <f>+'[1]Informe_dane'!Z14</f>
        <v>0</v>
      </c>
      <c r="AA14" s="49">
        <f>+'[1]Informe_dane'!AA14</f>
        <v>0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125335.516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0</v>
      </c>
      <c r="AK14" s="49">
        <f>+'[1]Informe_dane'!AK14</f>
        <v>0</v>
      </c>
      <c r="AL14" s="49">
        <f>+'[1]Informe_dane'!AL14</f>
        <v>0</v>
      </c>
      <c r="AM14" s="49">
        <f>+'[1]Informe_dane'!AM14</f>
        <v>0</v>
      </c>
      <c r="AN14" s="49">
        <f>+'[1]Informe_dane'!AN14</f>
        <v>0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125335.516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0</v>
      </c>
      <c r="AX14" s="49">
        <f>+'[1]Informe_dane'!AX14</f>
        <v>0</v>
      </c>
      <c r="AY14" s="49">
        <f>+'[1]Informe_dane'!AY14</f>
        <v>0</v>
      </c>
      <c r="AZ14" s="49">
        <f>+'[1]Informe_dane'!AZ14</f>
        <v>0</v>
      </c>
      <c r="BA14" s="49">
        <f>+'[1]Informe_dane'!BA14</f>
        <v>0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125335.516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0</v>
      </c>
      <c r="X15" s="49">
        <f>+'[1]Informe_dane'!X15</f>
        <v>0</v>
      </c>
      <c r="Y15" s="49">
        <f>+'[1]Informe_dane'!Y15</f>
        <v>0</v>
      </c>
      <c r="Z15" s="49">
        <f>+'[1]Informe_dane'!Z15</f>
        <v>0</v>
      </c>
      <c r="AA15" s="49">
        <f>+'[1]Informe_dane'!AA15</f>
        <v>0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9080.752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0</v>
      </c>
      <c r="AK15" s="49">
        <f>+'[1]Informe_dane'!AK15</f>
        <v>0</v>
      </c>
      <c r="AL15" s="49">
        <f>+'[1]Informe_dane'!AL15</f>
        <v>0</v>
      </c>
      <c r="AM15" s="49">
        <f>+'[1]Informe_dane'!AM15</f>
        <v>0</v>
      </c>
      <c r="AN15" s="49">
        <f>+'[1]Informe_dane'!AN15</f>
        <v>0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9080.752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0</v>
      </c>
      <c r="AX15" s="49">
        <f>+'[1]Informe_dane'!AX15</f>
        <v>0</v>
      </c>
      <c r="AY15" s="49">
        <f>+'[1]Informe_dane'!AY15</f>
        <v>0</v>
      </c>
      <c r="AZ15" s="49">
        <f>+'[1]Informe_dane'!AZ15</f>
        <v>0</v>
      </c>
      <c r="BA15" s="49">
        <f>+'[1]Informe_dane'!BA15</f>
        <v>0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9080.752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0</v>
      </c>
      <c r="X16" s="51">
        <f t="shared" si="4"/>
        <v>0</v>
      </c>
      <c r="Y16" s="51">
        <f t="shared" si="4"/>
        <v>0</v>
      </c>
      <c r="Z16" s="51">
        <f t="shared" si="4"/>
        <v>0</v>
      </c>
      <c r="AA16" s="51">
        <f t="shared" si="4"/>
        <v>0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153643.34900000002</v>
      </c>
      <c r="AH16" s="51">
        <f t="shared" si="4"/>
        <v>73495.756</v>
      </c>
      <c r="AI16" s="51">
        <f t="shared" si="4"/>
        <v>80147.59300000001</v>
      </c>
      <c r="AJ16" s="51">
        <f t="shared" si="4"/>
        <v>0</v>
      </c>
      <c r="AK16" s="51">
        <f t="shared" si="4"/>
        <v>0</v>
      </c>
      <c r="AL16" s="51">
        <f t="shared" si="4"/>
        <v>0</v>
      </c>
      <c r="AM16" s="51">
        <f t="shared" si="4"/>
        <v>0</v>
      </c>
      <c r="AN16" s="51">
        <f t="shared" si="4"/>
        <v>0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153643.34900000002</v>
      </c>
      <c r="AU16" s="51">
        <f t="shared" si="4"/>
        <v>73495.756</v>
      </c>
      <c r="AV16" s="51">
        <f t="shared" si="4"/>
        <v>80147.59300000001</v>
      </c>
      <c r="AW16" s="51">
        <f t="shared" si="4"/>
        <v>0</v>
      </c>
      <c r="AX16" s="51">
        <f t="shared" si="4"/>
        <v>0</v>
      </c>
      <c r="AY16" s="51">
        <f t="shared" si="4"/>
        <v>0</v>
      </c>
      <c r="AZ16" s="51">
        <f t="shared" si="4"/>
        <v>0</v>
      </c>
      <c r="BA16" s="51">
        <f t="shared" si="4"/>
        <v>0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153643.34900000002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0</v>
      </c>
      <c r="X17" s="49">
        <f>+'[1]Informe_dane'!X17</f>
        <v>0</v>
      </c>
      <c r="Y17" s="49">
        <f>+'[1]Informe_dane'!Y17</f>
        <v>0</v>
      </c>
      <c r="Z17" s="49">
        <f>+'[1]Informe_dane'!Z17</f>
        <v>0</v>
      </c>
      <c r="AA17" s="49">
        <f>+'[1]Informe_dane'!AA17</f>
        <v>0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13181.72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0</v>
      </c>
      <c r="AK17" s="49">
        <f>+'[1]Informe_dane'!AK17</f>
        <v>0</v>
      </c>
      <c r="AL17" s="49">
        <f>+'[1]Informe_dane'!AL17</f>
        <v>0</v>
      </c>
      <c r="AM17" s="49">
        <f>+'[1]Informe_dane'!AM17</f>
        <v>0</v>
      </c>
      <c r="AN17" s="49">
        <f>+'[1]Informe_dane'!AN17</f>
        <v>0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13181.72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0</v>
      </c>
      <c r="AX17" s="49">
        <f>+'[1]Informe_dane'!AX17</f>
        <v>0</v>
      </c>
      <c r="AY17" s="49">
        <f>+'[1]Informe_dane'!AY17</f>
        <v>0</v>
      </c>
      <c r="AZ17" s="49">
        <f>+'[1]Informe_dane'!AZ17</f>
        <v>0</v>
      </c>
      <c r="BA17" s="49">
        <f>+'[1]Informe_dane'!BA17</f>
        <v>0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13181.72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0</v>
      </c>
      <c r="X18" s="49">
        <f>+'[1]Informe_dane'!X18</f>
        <v>0</v>
      </c>
      <c r="Y18" s="49">
        <f>+'[1]Informe_dane'!Y18</f>
        <v>0</v>
      </c>
      <c r="Z18" s="49">
        <f>+'[1]Informe_dane'!Z18</f>
        <v>0</v>
      </c>
      <c r="AA18" s="49">
        <f>+'[1]Informe_dane'!AA18</f>
        <v>0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140461.62900000002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0</v>
      </c>
      <c r="AK18" s="49">
        <f>+'[1]Informe_dane'!AK18</f>
        <v>0</v>
      </c>
      <c r="AL18" s="49">
        <f>+'[1]Informe_dane'!AL18</f>
        <v>0</v>
      </c>
      <c r="AM18" s="49">
        <f>+'[1]Informe_dane'!AM18</f>
        <v>0</v>
      </c>
      <c r="AN18" s="49">
        <f>+'[1]Informe_dane'!AN18</f>
        <v>0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140461.62900000002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0</v>
      </c>
      <c r="AX18" s="49">
        <f>+'[1]Informe_dane'!AX18</f>
        <v>0</v>
      </c>
      <c r="AY18" s="49">
        <f>+'[1]Informe_dane'!AY18</f>
        <v>0</v>
      </c>
      <c r="AZ18" s="49">
        <f>+'[1]Informe_dane'!AZ18</f>
        <v>0</v>
      </c>
      <c r="BA18" s="49">
        <f>+'[1]Informe_dane'!BA18</f>
        <v>0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140461.62900000002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0</v>
      </c>
      <c r="X19" s="51">
        <f t="shared" si="5"/>
        <v>0</v>
      </c>
      <c r="Y19" s="51">
        <f t="shared" si="5"/>
        <v>0</v>
      </c>
      <c r="Z19" s="51">
        <f t="shared" si="5"/>
        <v>0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413938.1520000001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0</v>
      </c>
      <c r="AK19" s="51">
        <f t="shared" si="5"/>
        <v>0</v>
      </c>
      <c r="AL19" s="51">
        <f t="shared" si="5"/>
        <v>0</v>
      </c>
      <c r="AM19" s="51">
        <f t="shared" si="5"/>
        <v>0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413938.1520000001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0</v>
      </c>
      <c r="AX19" s="51">
        <f t="shared" si="5"/>
        <v>0</v>
      </c>
      <c r="AY19" s="51">
        <f t="shared" si="5"/>
        <v>0</v>
      </c>
      <c r="AZ19" s="51">
        <f t="shared" si="5"/>
        <v>0</v>
      </c>
      <c r="BA19" s="51">
        <f t="shared" si="5"/>
        <v>0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413938.1520000001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0</v>
      </c>
      <c r="X20" s="49">
        <f>+'[1]Informe_dane'!X20</f>
        <v>0</v>
      </c>
      <c r="Y20" s="49">
        <f>+'[1]Informe_dane'!Y20</f>
        <v>0</v>
      </c>
      <c r="Z20" s="49">
        <f>+'[1]Informe_dane'!Z20</f>
        <v>0</v>
      </c>
      <c r="AA20" s="49">
        <f>+'[1]Informe_dane'!AA20</f>
        <v>0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23257.507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0</v>
      </c>
      <c r="AK20" s="49">
        <f>+'[1]Informe_dane'!AK20</f>
        <v>0</v>
      </c>
      <c r="AL20" s="49">
        <f>+'[1]Informe_dane'!AL20</f>
        <v>0</v>
      </c>
      <c r="AM20" s="49">
        <f>+'[1]Informe_dane'!AM20</f>
        <v>0</v>
      </c>
      <c r="AN20" s="49">
        <f>+'[1]Informe_dane'!AN20</f>
        <v>0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23257.507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0</v>
      </c>
      <c r="AX20" s="49">
        <f>+'[1]Informe_dane'!AX20</f>
        <v>0</v>
      </c>
      <c r="AY20" s="49">
        <f>+'[1]Informe_dane'!AY20</f>
        <v>0</v>
      </c>
      <c r="AZ20" s="49">
        <f>+'[1]Informe_dane'!AZ20</f>
        <v>0</v>
      </c>
      <c r="BA20" s="49">
        <f>+'[1]Informe_dane'!BA20</f>
        <v>0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23257.507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0</v>
      </c>
      <c r="X21" s="49">
        <f>+'[1]Informe_dane'!X21</f>
        <v>0</v>
      </c>
      <c r="Y21" s="49">
        <f>+'[1]Informe_dane'!Y21</f>
        <v>0</v>
      </c>
      <c r="Z21" s="49">
        <f>+'[1]Informe_dane'!Z21</f>
        <v>0</v>
      </c>
      <c r="AA21" s="49">
        <f>+'[1]Informe_dane'!AA21</f>
        <v>0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149501.753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0</v>
      </c>
      <c r="AK21" s="49">
        <f>+'[1]Informe_dane'!AK21</f>
        <v>0</v>
      </c>
      <c r="AL21" s="49">
        <f>+'[1]Informe_dane'!AL21</f>
        <v>0</v>
      </c>
      <c r="AM21" s="49">
        <f>+'[1]Informe_dane'!AM21</f>
        <v>0</v>
      </c>
      <c r="AN21" s="49">
        <f>+'[1]Informe_dane'!AN21</f>
        <v>0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149501.753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0</v>
      </c>
      <c r="AX21" s="49">
        <f>+'[1]Informe_dane'!AX21</f>
        <v>0</v>
      </c>
      <c r="AY21" s="49">
        <f>+'[1]Informe_dane'!AY21</f>
        <v>0</v>
      </c>
      <c r="AZ21" s="49">
        <f>+'[1]Informe_dane'!AZ21</f>
        <v>0</v>
      </c>
      <c r="BA21" s="49">
        <f>+'[1]Informe_dane'!BA21</f>
        <v>0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149501.753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0</v>
      </c>
      <c r="X22" s="49">
        <f>+'[1]Informe_dane'!X22</f>
        <v>0</v>
      </c>
      <c r="Y22" s="49">
        <f>+'[1]Informe_dane'!Y22</f>
        <v>0</v>
      </c>
      <c r="Z22" s="49">
        <f>+'[1]Informe_dane'!Z22</f>
        <v>0</v>
      </c>
      <c r="AA22" s="49">
        <f>+'[1]Informe_dane'!AA22</f>
        <v>0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13494.831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0</v>
      </c>
      <c r="AK22" s="49">
        <f>+'[1]Informe_dane'!AK22</f>
        <v>0</v>
      </c>
      <c r="AL22" s="49">
        <f>+'[1]Informe_dane'!AL22</f>
        <v>0</v>
      </c>
      <c r="AM22" s="49">
        <f>+'[1]Informe_dane'!AM22</f>
        <v>0</v>
      </c>
      <c r="AN22" s="49">
        <f>+'[1]Informe_dane'!AN22</f>
        <v>0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13494.831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0</v>
      </c>
      <c r="AX22" s="49">
        <f>+'[1]Informe_dane'!AX22</f>
        <v>0</v>
      </c>
      <c r="AY22" s="49">
        <f>+'[1]Informe_dane'!AY22</f>
        <v>0</v>
      </c>
      <c r="AZ22" s="49">
        <f>+'[1]Informe_dane'!AZ22</f>
        <v>0</v>
      </c>
      <c r="BA22" s="49">
        <f>+'[1]Informe_dane'!BA22</f>
        <v>0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13494.831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0</v>
      </c>
      <c r="X23" s="49">
        <f>+'[1]Informe_dane'!X23</f>
        <v>0</v>
      </c>
      <c r="Y23" s="49">
        <f>+'[1]Informe_dane'!Y23</f>
        <v>0</v>
      </c>
      <c r="Z23" s="49">
        <f>+'[1]Informe_dane'!Z23</f>
        <v>0</v>
      </c>
      <c r="AA23" s="49">
        <f>+'[1]Informe_dane'!AA23</f>
        <v>0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15676.145999999999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0</v>
      </c>
      <c r="AK23" s="49">
        <f>+'[1]Informe_dane'!AK23</f>
        <v>0</v>
      </c>
      <c r="AL23" s="49">
        <f>+'[1]Informe_dane'!AL23</f>
        <v>0</v>
      </c>
      <c r="AM23" s="49">
        <f>+'[1]Informe_dane'!AM23</f>
        <v>0</v>
      </c>
      <c r="AN23" s="49">
        <f>+'[1]Informe_dane'!AN23</f>
        <v>0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15676.145999999999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0</v>
      </c>
      <c r="AX23" s="49">
        <f>+'[1]Informe_dane'!AX23</f>
        <v>0</v>
      </c>
      <c r="AY23" s="49">
        <f>+'[1]Informe_dane'!AY23</f>
        <v>0</v>
      </c>
      <c r="AZ23" s="49">
        <f>+'[1]Informe_dane'!AZ23</f>
        <v>0</v>
      </c>
      <c r="BA23" s="49">
        <f>+'[1]Informe_dane'!BA23</f>
        <v>0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15676.145999999999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0</v>
      </c>
      <c r="X24" s="49">
        <f>+'[1]Informe_dane'!X24</f>
        <v>0</v>
      </c>
      <c r="Y24" s="49">
        <f>+'[1]Informe_dane'!Y24</f>
        <v>0</v>
      </c>
      <c r="Z24" s="49">
        <f>+'[1]Informe_dane'!Z24</f>
        <v>0</v>
      </c>
      <c r="AA24" s="49">
        <f>+'[1]Informe_dane'!AA24</f>
        <v>0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20462.928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0</v>
      </c>
      <c r="AK24" s="49">
        <f>+'[1]Informe_dane'!AK24</f>
        <v>0</v>
      </c>
      <c r="AL24" s="49">
        <f>+'[1]Informe_dane'!AL24</f>
        <v>0</v>
      </c>
      <c r="AM24" s="49">
        <f>+'[1]Informe_dane'!AM24</f>
        <v>0</v>
      </c>
      <c r="AN24" s="49">
        <f>+'[1]Informe_dane'!AN24</f>
        <v>0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20462.928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0</v>
      </c>
      <c r="AX24" s="49">
        <f>+'[1]Informe_dane'!AX24</f>
        <v>0</v>
      </c>
      <c r="AY24" s="49">
        <f>+'[1]Informe_dane'!AY24</f>
        <v>0</v>
      </c>
      <c r="AZ24" s="49">
        <f>+'[1]Informe_dane'!AZ24</f>
        <v>0</v>
      </c>
      <c r="BA24" s="49">
        <f>+'[1]Informe_dane'!BA24</f>
        <v>0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20462.928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0</v>
      </c>
      <c r="X25" s="49">
        <f>+'[1]Informe_dane'!X25</f>
        <v>0</v>
      </c>
      <c r="Y25" s="49">
        <f>+'[1]Informe_dane'!Y25</f>
        <v>0</v>
      </c>
      <c r="Z25" s="49">
        <f>+'[1]Informe_dane'!Z25</f>
        <v>0</v>
      </c>
      <c r="AA25" s="49">
        <f>+'[1]Informe_dane'!AA25</f>
        <v>0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9178.663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0</v>
      </c>
      <c r="AK25" s="49">
        <f>+'[1]Informe_dane'!AK25</f>
        <v>0</v>
      </c>
      <c r="AL25" s="49">
        <f>+'[1]Informe_dane'!AL25</f>
        <v>0</v>
      </c>
      <c r="AM25" s="49">
        <f>+'[1]Informe_dane'!AM25</f>
        <v>0</v>
      </c>
      <c r="AN25" s="49">
        <f>+'[1]Informe_dane'!AN25</f>
        <v>0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9178.663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0</v>
      </c>
      <c r="AX25" s="49">
        <f>+'[1]Informe_dane'!AX25</f>
        <v>0</v>
      </c>
      <c r="AY25" s="49">
        <f>+'[1]Informe_dane'!AY25</f>
        <v>0</v>
      </c>
      <c r="AZ25" s="49">
        <f>+'[1]Informe_dane'!AZ25</f>
        <v>0</v>
      </c>
      <c r="BA25" s="49">
        <f>+'[1]Informe_dane'!BA25</f>
        <v>0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9178.663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0</v>
      </c>
      <c r="X26" s="49">
        <f>+'[1]Informe_dane'!X26</f>
        <v>0</v>
      </c>
      <c r="Y26" s="49">
        <f>+'[1]Informe_dane'!Y26</f>
        <v>0</v>
      </c>
      <c r="Z26" s="49">
        <f>+'[1]Informe_dane'!Z26</f>
        <v>0</v>
      </c>
      <c r="AA26" s="49">
        <f>+'[1]Informe_dane'!AA26</f>
        <v>0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112171.264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0</v>
      </c>
      <c r="AK26" s="49">
        <f>+'[1]Informe_dane'!AK26</f>
        <v>0</v>
      </c>
      <c r="AL26" s="49">
        <f>+'[1]Informe_dane'!AL26</f>
        <v>0</v>
      </c>
      <c r="AM26" s="49">
        <f>+'[1]Informe_dane'!AM26</f>
        <v>0</v>
      </c>
      <c r="AN26" s="49">
        <f>+'[1]Informe_dane'!AN26</f>
        <v>0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112171.264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0</v>
      </c>
      <c r="AX26" s="49">
        <f>+'[1]Informe_dane'!AX26</f>
        <v>0</v>
      </c>
      <c r="AY26" s="49">
        <f>+'[1]Informe_dane'!AY26</f>
        <v>0</v>
      </c>
      <c r="AZ26" s="49">
        <f>+'[1]Informe_dane'!AZ26</f>
        <v>0</v>
      </c>
      <c r="BA26" s="49">
        <f>+'[1]Informe_dane'!BA26</f>
        <v>0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112171.264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0</v>
      </c>
      <c r="X27" s="49">
        <f>+'[1]Informe_dane'!X27</f>
        <v>0</v>
      </c>
      <c r="Y27" s="49">
        <f>+'[1]Informe_dane'!Y27</f>
        <v>0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3153.196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0</v>
      </c>
      <c r="AK27" s="49">
        <f>+'[1]Informe_dane'!AK27</f>
        <v>0</v>
      </c>
      <c r="AL27" s="49">
        <f>+'[1]Informe_dane'!AL27</f>
        <v>0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3153.196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0</v>
      </c>
      <c r="AX27" s="49">
        <f>+'[1]Informe_dane'!AX27</f>
        <v>0</v>
      </c>
      <c r="AY27" s="49">
        <f>+'[1]Informe_dane'!AY27</f>
        <v>0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3153.196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0</v>
      </c>
      <c r="X28" s="49">
        <f>+'[1]Informe_dane'!X28</f>
        <v>0</v>
      </c>
      <c r="Y28" s="49">
        <f>+'[1]Informe_dane'!Y28</f>
        <v>0</v>
      </c>
      <c r="Z28" s="49">
        <f>+'[1]Informe_dane'!Z28</f>
        <v>0</v>
      </c>
      <c r="AA28" s="49">
        <f>+'[1]Informe_dane'!AA28</f>
        <v>0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565.737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0</v>
      </c>
      <c r="AK28" s="49">
        <f>+'[1]Informe_dane'!AK28</f>
        <v>0</v>
      </c>
      <c r="AL28" s="49">
        <f>+'[1]Informe_dane'!AL28</f>
        <v>0</v>
      </c>
      <c r="AM28" s="49">
        <f>+'[1]Informe_dane'!AM28</f>
        <v>0</v>
      </c>
      <c r="AN28" s="49">
        <f>+'[1]Informe_dane'!AN28</f>
        <v>0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565.737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0</v>
      </c>
      <c r="AX28" s="49">
        <f>+'[1]Informe_dane'!AX28</f>
        <v>0</v>
      </c>
      <c r="AY28" s="49">
        <f>+'[1]Informe_dane'!AY28</f>
        <v>0</v>
      </c>
      <c r="AZ28" s="49">
        <f>+'[1]Informe_dane'!AZ28</f>
        <v>0</v>
      </c>
      <c r="BA28" s="49">
        <f>+'[1]Informe_dane'!BA28</f>
        <v>0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565.737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0</v>
      </c>
      <c r="X30" s="49">
        <f>+'[1]Informe_dane'!X30</f>
        <v>0</v>
      </c>
      <c r="Y30" s="49">
        <f>+'[1]Informe_dane'!Y30</f>
        <v>0</v>
      </c>
      <c r="Z30" s="49">
        <f>+'[1]Informe_dane'!Z30</f>
        <v>0</v>
      </c>
      <c r="AA30" s="49">
        <f>+'[1]Informe_dane'!AA30</f>
        <v>0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66476.12700000001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0</v>
      </c>
      <c r="AK30" s="49">
        <f>+'[1]Informe_dane'!AK30</f>
        <v>0</v>
      </c>
      <c r="AL30" s="49">
        <f>+'[1]Informe_dane'!AL30</f>
        <v>0</v>
      </c>
      <c r="AM30" s="49">
        <f>+'[1]Informe_dane'!AM30</f>
        <v>0</v>
      </c>
      <c r="AN30" s="49">
        <f>+'[1]Informe_dane'!AN30</f>
        <v>0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66476.12700000001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0</v>
      </c>
      <c r="AX30" s="49">
        <f>+'[1]Informe_dane'!AX30</f>
        <v>0</v>
      </c>
      <c r="AY30" s="49">
        <f>+'[1]Informe_dane'!AY30</f>
        <v>0</v>
      </c>
      <c r="AZ30" s="49">
        <f>+'[1]Informe_dane'!AZ30</f>
        <v>0</v>
      </c>
      <c r="BA30" s="49">
        <f>+'[1]Informe_dane'!BA30</f>
        <v>0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66476.12700000001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0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0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0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0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0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0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124550</v>
      </c>
      <c r="F32" s="51">
        <f t="shared" si="6"/>
        <v>4550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0</v>
      </c>
      <c r="X32" s="51">
        <f t="shared" si="6"/>
        <v>0</v>
      </c>
      <c r="Y32" s="51">
        <f t="shared" si="6"/>
        <v>0</v>
      </c>
      <c r="Z32" s="51">
        <f t="shared" si="6"/>
        <v>0</v>
      </c>
      <c r="AA32" s="51">
        <f t="shared" si="6"/>
        <v>0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38488.498</v>
      </c>
      <c r="AH32" s="51">
        <f t="shared" si="6"/>
        <v>24698.507</v>
      </c>
      <c r="AI32" s="51">
        <f t="shared" si="6"/>
        <v>13789.991</v>
      </c>
      <c r="AJ32" s="51">
        <f t="shared" si="6"/>
        <v>0</v>
      </c>
      <c r="AK32" s="51">
        <f t="shared" si="6"/>
        <v>0</v>
      </c>
      <c r="AL32" s="51">
        <f t="shared" si="6"/>
        <v>0</v>
      </c>
      <c r="AM32" s="51">
        <f t="shared" si="6"/>
        <v>0</v>
      </c>
      <c r="AN32" s="51">
        <f t="shared" si="6"/>
        <v>0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38488.498</v>
      </c>
      <c r="AU32" s="51">
        <f t="shared" si="6"/>
        <v>24698.507</v>
      </c>
      <c r="AV32" s="51">
        <f t="shared" si="6"/>
        <v>13789.991</v>
      </c>
      <c r="AW32" s="51">
        <f t="shared" si="6"/>
        <v>0</v>
      </c>
      <c r="AX32" s="51">
        <f t="shared" si="6"/>
        <v>0</v>
      </c>
      <c r="AY32" s="51">
        <f t="shared" si="6"/>
        <v>0</v>
      </c>
      <c r="AZ32" s="51">
        <f t="shared" si="6"/>
        <v>0</v>
      </c>
      <c r="BA32" s="51">
        <f t="shared" si="6"/>
        <v>0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38488.498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4550</v>
      </c>
      <c r="G33" s="49">
        <f>+'[1]Informe_dane'!G33</f>
        <v>72950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72950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0</v>
      </c>
      <c r="X33" s="49">
        <f>+'[1]Informe_dane'!X33</f>
        <v>0</v>
      </c>
      <c r="Y33" s="49">
        <f>+'[1]Informe_dane'!Y33</f>
        <v>0</v>
      </c>
      <c r="Z33" s="49">
        <f>+'[1]Informe_dane'!Z33</f>
        <v>0</v>
      </c>
      <c r="AA33" s="49">
        <f>+'[1]Informe_dane'!AA33</f>
        <v>0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5736.955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0</v>
      </c>
      <c r="AK33" s="49">
        <f>+'[1]Informe_dane'!AK33</f>
        <v>0</v>
      </c>
      <c r="AL33" s="49">
        <f>+'[1]Informe_dane'!AL33</f>
        <v>0</v>
      </c>
      <c r="AM33" s="49">
        <f>+'[1]Informe_dane'!AM33</f>
        <v>0</v>
      </c>
      <c r="AN33" s="49">
        <f>+'[1]Informe_dane'!AN33</f>
        <v>0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5736.955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0</v>
      </c>
      <c r="AX33" s="49">
        <f>+'[1]Informe_dane'!AX33</f>
        <v>0</v>
      </c>
      <c r="AY33" s="49">
        <f>+'[1]Informe_dane'!AY33</f>
        <v>0</v>
      </c>
      <c r="AZ33" s="49">
        <f>+'[1]Informe_dane'!AZ33</f>
        <v>0</v>
      </c>
      <c r="BA33" s="49">
        <f>+'[1]Informe_dane'!BA33</f>
        <v>0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5736.955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124550</v>
      </c>
      <c r="F34" s="49">
        <f>+'[1]Informe_dane'!F34</f>
        <v>0</v>
      </c>
      <c r="G34" s="49">
        <f>+'[1]Informe_dane'!G34</f>
        <v>149020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149020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0</v>
      </c>
      <c r="X34" s="49">
        <f>+'[1]Informe_dane'!X34</f>
        <v>0</v>
      </c>
      <c r="Y34" s="49">
        <f>+'[1]Informe_dane'!Y34</f>
        <v>0</v>
      </c>
      <c r="Z34" s="49">
        <f>+'[1]Informe_dane'!Z34</f>
        <v>0</v>
      </c>
      <c r="AA34" s="49">
        <f>+'[1]Informe_dane'!AA34</f>
        <v>0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32751.543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0</v>
      </c>
      <c r="AK34" s="49">
        <f>+'[1]Informe_dane'!AK34</f>
        <v>0</v>
      </c>
      <c r="AL34" s="49">
        <f>+'[1]Informe_dane'!AL34</f>
        <v>0</v>
      </c>
      <c r="AM34" s="49">
        <f>+'[1]Informe_dane'!AM34</f>
        <v>0</v>
      </c>
      <c r="AN34" s="49">
        <f>+'[1]Informe_dane'!AN34</f>
        <v>0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32751.543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0</v>
      </c>
      <c r="AX34" s="49">
        <f>+'[1]Informe_dane'!AX34</f>
        <v>0</v>
      </c>
      <c r="AY34" s="49">
        <f>+'[1]Informe_dane'!AY34</f>
        <v>0</v>
      </c>
      <c r="AZ34" s="49">
        <f>+'[1]Informe_dane'!AZ34</f>
        <v>0</v>
      </c>
      <c r="BA34" s="49">
        <f>+'[1]Informe_dane'!BA34</f>
        <v>0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32751.543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69355.37599999999</v>
      </c>
      <c r="F35" s="51">
        <f t="shared" si="7"/>
        <v>69355.37599999999</v>
      </c>
      <c r="G35" s="51">
        <f t="shared" si="7"/>
        <v>375300</v>
      </c>
      <c r="H35" s="51">
        <f t="shared" si="7"/>
        <v>289348.23099999997</v>
      </c>
      <c r="I35" s="51">
        <f t="shared" si="7"/>
        <v>22633.969</v>
      </c>
      <c r="J35" s="51">
        <f t="shared" si="7"/>
        <v>0</v>
      </c>
      <c r="K35" s="51">
        <f t="shared" si="7"/>
        <v>0</v>
      </c>
      <c r="L35" s="51">
        <f t="shared" si="7"/>
        <v>0</v>
      </c>
      <c r="M35" s="51">
        <f t="shared" si="7"/>
        <v>0</v>
      </c>
      <c r="N35" s="51">
        <f t="shared" si="7"/>
        <v>0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311982.2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0</v>
      </c>
      <c r="Y35" s="51">
        <f t="shared" si="7"/>
        <v>0</v>
      </c>
      <c r="Z35" s="51">
        <f t="shared" si="7"/>
        <v>0</v>
      </c>
      <c r="AA35" s="51">
        <f t="shared" si="7"/>
        <v>0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311982.2</v>
      </c>
      <c r="AH35" s="51">
        <f t="shared" si="7"/>
        <v>0</v>
      </c>
      <c r="AI35" s="51">
        <f t="shared" si="7"/>
        <v>66158.12299999999</v>
      </c>
      <c r="AJ35" s="51">
        <f t="shared" si="7"/>
        <v>0</v>
      </c>
      <c r="AK35" s="51">
        <f t="shared" si="7"/>
        <v>0</v>
      </c>
      <c r="AL35" s="51">
        <f t="shared" si="7"/>
        <v>0</v>
      </c>
      <c r="AM35" s="51">
        <f t="shared" si="7"/>
        <v>0</v>
      </c>
      <c r="AN35" s="51">
        <f t="shared" si="7"/>
        <v>0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66158.12299999999</v>
      </c>
      <c r="AU35" s="51">
        <f t="shared" si="7"/>
        <v>0</v>
      </c>
      <c r="AV35" s="51">
        <f t="shared" si="7"/>
        <v>66158.12299999999</v>
      </c>
      <c r="AW35" s="51">
        <f t="shared" si="7"/>
        <v>0</v>
      </c>
      <c r="AX35" s="51">
        <f t="shared" si="7"/>
        <v>0</v>
      </c>
      <c r="AY35" s="51">
        <f t="shared" si="7"/>
        <v>0</v>
      </c>
      <c r="AZ35" s="51">
        <f t="shared" si="7"/>
        <v>0</v>
      </c>
      <c r="BA35" s="51">
        <f t="shared" si="7"/>
        <v>0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66158.12299999999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0</v>
      </c>
      <c r="F36" s="49">
        <f>+'[1]Informe_dane'!F36</f>
        <v>69355.37599999999</v>
      </c>
      <c r="G36" s="49">
        <f>+'[1]Informe_dane'!G36</f>
        <v>305944.624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0</v>
      </c>
      <c r="K36" s="49">
        <f>+'[1]Informe_dane'!K36</f>
        <v>0</v>
      </c>
      <c r="L36" s="49">
        <f>+'[1]Informe_dane'!L36</f>
        <v>0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261366.478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0</v>
      </c>
      <c r="Y36" s="49">
        <f>+'[1]Informe_dane'!Y36</f>
        <v>0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261366.478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0</v>
      </c>
      <c r="AK36" s="49">
        <f>+'[1]Informe_dane'!AK36</f>
        <v>0</v>
      </c>
      <c r="AL36" s="49">
        <f>+'[1]Informe_dane'!AL36</f>
        <v>0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45203.422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0</v>
      </c>
      <c r="AX36" s="49">
        <f>+'[1]Informe_dane'!AX36</f>
        <v>0</v>
      </c>
      <c r="AY36" s="49">
        <f>+'[1]Informe_dane'!AY36</f>
        <v>0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45203.422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69355.37599999999</v>
      </c>
      <c r="F37" s="49">
        <f>+'[1]Informe_dane'!F37</f>
        <v>0</v>
      </c>
      <c r="G37" s="49">
        <f>+'[1]Informe_dane'!G37</f>
        <v>69355.376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0</v>
      </c>
      <c r="K37" s="49">
        <f>+'[1]Informe_dane'!K37</f>
        <v>0</v>
      </c>
      <c r="L37" s="49">
        <f>+'[1]Informe_dane'!L37</f>
        <v>0</v>
      </c>
      <c r="M37" s="49">
        <f>+'[1]Informe_dane'!M37</f>
        <v>0</v>
      </c>
      <c r="N37" s="49">
        <f>+'[1]Informe_dane'!N37</f>
        <v>0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50615.721999999994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0</v>
      </c>
      <c r="Y37" s="49">
        <f>+'[1]Informe_dane'!Y37</f>
        <v>0</v>
      </c>
      <c r="Z37" s="49">
        <f>+'[1]Informe_dane'!Z37</f>
        <v>0</v>
      </c>
      <c r="AA37" s="49">
        <f>+'[1]Informe_dane'!AA37</f>
        <v>0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50615.721999999994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0</v>
      </c>
      <c r="AK37" s="49">
        <f>+'[1]Informe_dane'!AK37</f>
        <v>0</v>
      </c>
      <c r="AL37" s="49">
        <f>+'[1]Informe_dane'!AL37</f>
        <v>0</v>
      </c>
      <c r="AM37" s="49">
        <f>+'[1]Informe_dane'!AM37</f>
        <v>0</v>
      </c>
      <c r="AN37" s="49">
        <f>+'[1]Informe_dane'!AN37</f>
        <v>0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20954.701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0</v>
      </c>
      <c r="AX37" s="49">
        <f>+'[1]Informe_dane'!AX37</f>
        <v>0</v>
      </c>
      <c r="AY37" s="49">
        <f>+'[1]Informe_dane'!AY37</f>
        <v>0</v>
      </c>
      <c r="AZ37" s="49">
        <f>+'[1]Informe_dane'!AZ37</f>
        <v>0</v>
      </c>
      <c r="BA37" s="49">
        <f>+'[1]Informe_dane'!BA37</f>
        <v>0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20954.701</v>
      </c>
    </row>
    <row r="38" spans="1:59" ht="11.25" hidden="1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0</v>
      </c>
      <c r="X39" s="51">
        <f t="shared" si="8"/>
        <v>0</v>
      </c>
      <c r="Y39" s="51">
        <f t="shared" si="8"/>
        <v>0</v>
      </c>
      <c r="Z39" s="51">
        <f t="shared" si="8"/>
        <v>0</v>
      </c>
      <c r="AA39" s="51">
        <f t="shared" si="8"/>
        <v>0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2077815.524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0</v>
      </c>
      <c r="AK39" s="51">
        <f t="shared" si="8"/>
        <v>0</v>
      </c>
      <c r="AL39" s="51">
        <f t="shared" si="8"/>
        <v>0</v>
      </c>
      <c r="AM39" s="51">
        <f t="shared" si="8"/>
        <v>0</v>
      </c>
      <c r="AN39" s="51">
        <f t="shared" si="8"/>
        <v>0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2077815.524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0</v>
      </c>
      <c r="AX39" s="51">
        <f t="shared" si="8"/>
        <v>0</v>
      </c>
      <c r="AY39" s="51">
        <f t="shared" si="8"/>
        <v>0</v>
      </c>
      <c r="AZ39" s="51">
        <f t="shared" si="8"/>
        <v>0</v>
      </c>
      <c r="BA39" s="51">
        <f t="shared" si="8"/>
        <v>0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1245863.944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0</v>
      </c>
      <c r="X40" s="49">
        <f>+'[1]Informe_dane'!X40</f>
        <v>0</v>
      </c>
      <c r="Y40" s="49">
        <f>+'[1]Informe_dane'!Y40</f>
        <v>0</v>
      </c>
      <c r="Z40" s="49">
        <f>+'[1]Informe_dane'!Z40</f>
        <v>0</v>
      </c>
      <c r="AA40" s="49">
        <f>+'[1]Informe_dane'!AA40</f>
        <v>0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230488.9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0</v>
      </c>
      <c r="AK40" s="49">
        <f>+'[1]Informe_dane'!AK40</f>
        <v>0</v>
      </c>
      <c r="AL40" s="49">
        <f>+'[1]Informe_dane'!AL40</f>
        <v>0</v>
      </c>
      <c r="AM40" s="49">
        <f>+'[1]Informe_dane'!AM40</f>
        <v>0</v>
      </c>
      <c r="AN40" s="49">
        <f>+'[1]Informe_dane'!AN40</f>
        <v>0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230488.9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0</v>
      </c>
      <c r="AX40" s="49">
        <f>+'[1]Informe_dane'!AX40</f>
        <v>0</v>
      </c>
      <c r="AY40" s="49">
        <f>+'[1]Informe_dane'!AY40</f>
        <v>0</v>
      </c>
      <c r="AZ40" s="49">
        <f>+'[1]Informe_dane'!AZ40</f>
        <v>0</v>
      </c>
      <c r="BA40" s="49">
        <f>+'[1]Informe_dane'!BA40</f>
        <v>0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116366.4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0</v>
      </c>
      <c r="X41" s="49">
        <f>+'[1]Informe_dane'!X41</f>
        <v>0</v>
      </c>
      <c r="Y41" s="49">
        <f>+'[1]Informe_dane'!Y41</f>
        <v>0</v>
      </c>
      <c r="Z41" s="49">
        <f>+'[1]Informe_dane'!Z41</f>
        <v>0</v>
      </c>
      <c r="AA41" s="49">
        <f>+'[1]Informe_dane'!AA41</f>
        <v>0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345642.30000000005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0</v>
      </c>
      <c r="AK41" s="49">
        <f>+'[1]Informe_dane'!AK41</f>
        <v>0</v>
      </c>
      <c r="AL41" s="49">
        <f>+'[1]Informe_dane'!AL41</f>
        <v>0</v>
      </c>
      <c r="AM41" s="49">
        <f>+'[1]Informe_dane'!AM41</f>
        <v>0</v>
      </c>
      <c r="AN41" s="49">
        <f>+'[1]Informe_dane'!AN41</f>
        <v>0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345642.30000000005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0</v>
      </c>
      <c r="AX41" s="49">
        <f>+'[1]Informe_dane'!AX41</f>
        <v>0</v>
      </c>
      <c r="AY41" s="49">
        <f>+'[1]Informe_dane'!AY41</f>
        <v>0</v>
      </c>
      <c r="AZ41" s="49">
        <f>+'[1]Informe_dane'!AZ41</f>
        <v>0</v>
      </c>
      <c r="BA41" s="49">
        <f>+'[1]Informe_dane'!BA41</f>
        <v>0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176703.5</v>
      </c>
      <c r="BH41" s="88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0</v>
      </c>
      <c r="X42" s="49">
        <f>+'[1]Informe_dane'!X42</f>
        <v>0</v>
      </c>
      <c r="Y42" s="49">
        <f>+'[1]Informe_dane'!Y42</f>
        <v>0</v>
      </c>
      <c r="Z42" s="49">
        <f>+'[1]Informe_dane'!Z42</f>
        <v>0</v>
      </c>
      <c r="AA42" s="49">
        <f>+'[1]Informe_dane'!AA42</f>
        <v>0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448067.9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0</v>
      </c>
      <c r="AK42" s="49">
        <f>+'[1]Informe_dane'!AK42</f>
        <v>0</v>
      </c>
      <c r="AL42" s="49">
        <f>+'[1]Informe_dane'!AL42</f>
        <v>0</v>
      </c>
      <c r="AM42" s="49">
        <f>+'[1]Informe_dane'!AM42</f>
        <v>0</v>
      </c>
      <c r="AN42" s="49">
        <f>+'[1]Informe_dane'!AN42</f>
        <v>0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448067.9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0</v>
      </c>
      <c r="AX42" s="49">
        <f>+'[1]Informe_dane'!AX42</f>
        <v>0</v>
      </c>
      <c r="AY42" s="49">
        <f>+'[1]Informe_dane'!AY42</f>
        <v>0</v>
      </c>
      <c r="AZ42" s="49">
        <f>+'[1]Informe_dane'!AZ42</f>
        <v>0</v>
      </c>
      <c r="BA42" s="49">
        <f>+'[1]Informe_dane'!BA42</f>
        <v>0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224862.4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0</v>
      </c>
      <c r="X43" s="49">
        <f>+'[1]Informe_dane'!X43</f>
        <v>0</v>
      </c>
      <c r="Y43" s="49">
        <f>+'[1]Informe_dane'!Y43</f>
        <v>0</v>
      </c>
      <c r="Z43" s="49">
        <f>+'[1]Informe_dane'!Z43</f>
        <v>0</v>
      </c>
      <c r="AA43" s="49">
        <f>+'[1]Informe_dane'!AA43</f>
        <v>0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45999.83500000001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0</v>
      </c>
      <c r="AK43" s="49">
        <f>+'[1]Informe_dane'!AK43</f>
        <v>0</v>
      </c>
      <c r="AL43" s="49">
        <f>+'[1]Informe_dane'!AL43</f>
        <v>0</v>
      </c>
      <c r="AM43" s="49">
        <f>+'[1]Informe_dane'!AM43</f>
        <v>0</v>
      </c>
      <c r="AN43" s="49">
        <f>+'[1]Informe_dane'!AN43</f>
        <v>0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45999.83500000001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0</v>
      </c>
      <c r="AX43" s="49">
        <f>+'[1]Informe_dane'!AX43</f>
        <v>0</v>
      </c>
      <c r="AY43" s="49">
        <f>+'[1]Informe_dane'!AY43</f>
        <v>0</v>
      </c>
      <c r="AZ43" s="49">
        <f>+'[1]Informe_dane'!AZ43</f>
        <v>0</v>
      </c>
      <c r="BA43" s="49">
        <f>+'[1]Informe_dane'!BA43</f>
        <v>0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22126.355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0</v>
      </c>
      <c r="X44" s="49">
        <f>+'[1]Informe_dane'!X44</f>
        <v>0</v>
      </c>
      <c r="Y44" s="49">
        <f>+'[1]Informe_dane'!Y44</f>
        <v>0</v>
      </c>
      <c r="Z44" s="49">
        <f>+'[1]Informe_dane'!Z44</f>
        <v>0</v>
      </c>
      <c r="AA44" s="49">
        <f>+'[1]Informe_dane'!AA44</f>
        <v>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406198.189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0</v>
      </c>
      <c r="AK44" s="49">
        <f>+'[1]Informe_dane'!AK44</f>
        <v>0</v>
      </c>
      <c r="AL44" s="49">
        <f>+'[1]Informe_dane'!AL44</f>
        <v>0</v>
      </c>
      <c r="AM44" s="49">
        <f>+'[1]Informe_dane'!AM44</f>
        <v>0</v>
      </c>
      <c r="AN44" s="49">
        <f>+'[1]Informe_dane'!AN44</f>
        <v>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406198.189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0</v>
      </c>
      <c r="AY44" s="49">
        <f>+'[1]Informe_dane'!AY44</f>
        <v>0</v>
      </c>
      <c r="AZ44" s="49">
        <f>+'[1]Informe_dane'!AZ44</f>
        <v>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406198.189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0</v>
      </c>
      <c r="X45" s="49">
        <f>+'[1]Informe_dane'!X45</f>
        <v>0</v>
      </c>
      <c r="Y45" s="49">
        <f>+'[1]Informe_dane'!Y45</f>
        <v>0</v>
      </c>
      <c r="Z45" s="49">
        <f>+'[1]Informe_dane'!Z45</f>
        <v>0</v>
      </c>
      <c r="AA45" s="49">
        <f>+'[1]Informe_dane'!AA45</f>
        <v>0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317728.5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0</v>
      </c>
      <c r="AK45" s="49">
        <f>+'[1]Informe_dane'!AK45</f>
        <v>0</v>
      </c>
      <c r="AL45" s="49">
        <f>+'[1]Informe_dane'!AL45</f>
        <v>0</v>
      </c>
      <c r="AM45" s="49">
        <f>+'[1]Informe_dane'!AM45</f>
        <v>0</v>
      </c>
      <c r="AN45" s="49">
        <f>+'[1]Informe_dane'!AN45</f>
        <v>0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317728.5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0</v>
      </c>
      <c r="AX45" s="49">
        <f>+'[1]Informe_dane'!AX45</f>
        <v>0</v>
      </c>
      <c r="AY45" s="49">
        <f>+'[1]Informe_dane'!AY45</f>
        <v>0</v>
      </c>
      <c r="AZ45" s="49">
        <f>+'[1]Informe_dane'!AZ45</f>
        <v>0</v>
      </c>
      <c r="BA45" s="49">
        <f>+'[1]Informe_dane'!BA45</f>
        <v>0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156303.69999999998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0</v>
      </c>
      <c r="X46" s="49">
        <f>+'[1]Informe_dane'!X46</f>
        <v>0</v>
      </c>
      <c r="Y46" s="49">
        <f>+'[1]Informe_dane'!Y46</f>
        <v>0</v>
      </c>
      <c r="Z46" s="49">
        <f>+'[1]Informe_dane'!Z46</f>
        <v>0</v>
      </c>
      <c r="AA46" s="49">
        <f>+'[1]Informe_dane'!AA46</f>
        <v>0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170221.90000000002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0</v>
      </c>
      <c r="AK46" s="49">
        <f>+'[1]Informe_dane'!AK46</f>
        <v>0</v>
      </c>
      <c r="AL46" s="49">
        <f>+'[1]Informe_dane'!AL46</f>
        <v>0</v>
      </c>
      <c r="AM46" s="49">
        <f>+'[1]Informe_dane'!AM46</f>
        <v>0</v>
      </c>
      <c r="AN46" s="49">
        <f>+'[1]Informe_dane'!AN46</f>
        <v>0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170221.90000000002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0</v>
      </c>
      <c r="AX46" s="49">
        <f>+'[1]Informe_dane'!AX46</f>
        <v>0</v>
      </c>
      <c r="AY46" s="49">
        <f>+'[1]Informe_dane'!AY46</f>
        <v>0</v>
      </c>
      <c r="AZ46" s="49">
        <f>+'[1]Informe_dane'!AZ46</f>
        <v>0</v>
      </c>
      <c r="BA46" s="49">
        <f>+'[1]Informe_dane'!BA46</f>
        <v>0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85981.2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0</v>
      </c>
      <c r="X47" s="49">
        <f>+'[1]Informe_dane'!X47</f>
        <v>0</v>
      </c>
      <c r="Y47" s="49">
        <f>+'[1]Informe_dane'!Y47</f>
        <v>0</v>
      </c>
      <c r="Z47" s="49">
        <f>+'[1]Informe_dane'!Z47</f>
        <v>0</v>
      </c>
      <c r="AA47" s="49">
        <f>+'[1]Informe_dane'!AA47</f>
        <v>0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28364.9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0</v>
      </c>
      <c r="AK47" s="49">
        <f>+'[1]Informe_dane'!AK47</f>
        <v>0</v>
      </c>
      <c r="AL47" s="49">
        <f>+'[1]Informe_dane'!AL47</f>
        <v>0</v>
      </c>
      <c r="AM47" s="49">
        <f>+'[1]Informe_dane'!AM47</f>
        <v>0</v>
      </c>
      <c r="AN47" s="49">
        <f>+'[1]Informe_dane'!AN47</f>
        <v>0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28364.9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0</v>
      </c>
      <c r="AX47" s="49">
        <f>+'[1]Informe_dane'!AX47</f>
        <v>0</v>
      </c>
      <c r="AY47" s="49">
        <f>+'[1]Informe_dane'!AY47</f>
        <v>0</v>
      </c>
      <c r="AZ47" s="49">
        <f>+'[1]Informe_dane'!AZ47</f>
        <v>0</v>
      </c>
      <c r="BA47" s="49">
        <f>+'[1]Informe_dane'!BA47</f>
        <v>0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14331.699999999999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0</v>
      </c>
      <c r="X48" s="49">
        <f>+'[1]Informe_dane'!X48</f>
        <v>0</v>
      </c>
      <c r="Y48" s="49">
        <f>+'[1]Informe_dane'!Y48</f>
        <v>0</v>
      </c>
      <c r="Z48" s="49">
        <f>+'[1]Informe_dane'!Z48</f>
        <v>0</v>
      </c>
      <c r="AA48" s="49">
        <f>+'[1]Informe_dane'!AA48</f>
        <v>0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28364.9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0</v>
      </c>
      <c r="AK48" s="49">
        <f>+'[1]Informe_dane'!AK48</f>
        <v>0</v>
      </c>
      <c r="AL48" s="49">
        <f>+'[1]Informe_dane'!AL48</f>
        <v>0</v>
      </c>
      <c r="AM48" s="49">
        <f>+'[1]Informe_dane'!AM48</f>
        <v>0</v>
      </c>
      <c r="AN48" s="49">
        <f>+'[1]Informe_dane'!AN48</f>
        <v>0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28364.9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0</v>
      </c>
      <c r="AX48" s="49">
        <f>+'[1]Informe_dane'!AX48</f>
        <v>0</v>
      </c>
      <c r="AY48" s="49">
        <f>+'[1]Informe_dane'!AY48</f>
        <v>0</v>
      </c>
      <c r="AZ48" s="49">
        <f>+'[1]Informe_dane'!AZ48</f>
        <v>0</v>
      </c>
      <c r="BA48" s="49">
        <f>+'[1]Informe_dane'!BA48</f>
        <v>0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14331.699999999999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0</v>
      </c>
      <c r="X49" s="69">
        <f>+'[1]Informe_dane'!X49</f>
        <v>0</v>
      </c>
      <c r="Y49" s="69">
        <f>+'[1]Informe_dane'!Y49</f>
        <v>0</v>
      </c>
      <c r="Z49" s="69">
        <f>+'[1]Informe_dane'!Z49</f>
        <v>0</v>
      </c>
      <c r="AA49" s="69">
        <f>+'[1]Informe_dane'!AA49</f>
        <v>0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56738.2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0</v>
      </c>
      <c r="AK49" s="69">
        <f>+'[1]Informe_dane'!AK49</f>
        <v>0</v>
      </c>
      <c r="AL49" s="69">
        <f>+'[1]Informe_dane'!AL49</f>
        <v>0</v>
      </c>
      <c r="AM49" s="69">
        <f>+'[1]Informe_dane'!AM49</f>
        <v>0</v>
      </c>
      <c r="AN49" s="69">
        <f>+'[1]Informe_dane'!AN49</f>
        <v>0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56738.2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0</v>
      </c>
      <c r="AX49" s="69">
        <f>+'[1]Informe_dane'!AX49</f>
        <v>0</v>
      </c>
      <c r="AY49" s="69">
        <f>+'[1]Informe_dane'!AY49</f>
        <v>0</v>
      </c>
      <c r="AZ49" s="69">
        <f>+'[1]Informe_dane'!AZ49</f>
        <v>0</v>
      </c>
      <c r="BA49" s="69">
        <f>+'[1]Informe_dane'!BA49</f>
        <v>0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28658.8</v>
      </c>
    </row>
    <row r="50" spans="1:59" s="47" customFormat="1" ht="12.75">
      <c r="A50" s="46" t="s">
        <v>322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268637.816</v>
      </c>
      <c r="F50" s="46">
        <f t="shared" si="9"/>
        <v>268637.816</v>
      </c>
      <c r="G50" s="46">
        <f t="shared" si="9"/>
        <v>7014600.000000001</v>
      </c>
      <c r="H50" s="46">
        <f t="shared" si="9"/>
        <v>5093940.28034</v>
      </c>
      <c r="I50" s="46">
        <f t="shared" si="9"/>
        <v>266113.865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5360054.145340001</v>
      </c>
      <c r="U50" s="46">
        <f t="shared" si="9"/>
        <v>3096352.43644</v>
      </c>
      <c r="V50" s="46">
        <f t="shared" si="9"/>
        <v>909257.22884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 t="shared" si="9"/>
        <v>0</v>
      </c>
      <c r="AA50" s="46">
        <f t="shared" si="9"/>
        <v>0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4005609.6652800003</v>
      </c>
      <c r="AH50" s="46">
        <f t="shared" si="9"/>
        <v>67948.06504</v>
      </c>
      <c r="AI50" s="46">
        <f t="shared" si="9"/>
        <v>411750.85514</v>
      </c>
      <c r="AJ50" s="46">
        <f t="shared" si="9"/>
        <v>0</v>
      </c>
      <c r="AK50" s="46">
        <f t="shared" si="9"/>
        <v>0</v>
      </c>
      <c r="AL50" s="46">
        <f t="shared" si="9"/>
        <v>0</v>
      </c>
      <c r="AM50" s="46">
        <f t="shared" si="9"/>
        <v>0</v>
      </c>
      <c r="AN50" s="46">
        <f t="shared" si="9"/>
        <v>0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479698.92017999996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0</v>
      </c>
      <c r="AX50" s="46">
        <f t="shared" si="9"/>
        <v>0</v>
      </c>
      <c r="AY50" s="46">
        <f t="shared" si="9"/>
        <v>0</v>
      </c>
      <c r="AZ50" s="46">
        <f t="shared" si="9"/>
        <v>0</v>
      </c>
      <c r="BA50" s="46">
        <f t="shared" si="9"/>
        <v>0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470044.02818</v>
      </c>
    </row>
    <row r="51" spans="1:59" s="48" customFormat="1" ht="12">
      <c r="A51" s="67" t="s">
        <v>323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268637.816</v>
      </c>
      <c r="F51" s="67">
        <f t="shared" si="10"/>
        <v>268637.816</v>
      </c>
      <c r="G51" s="67">
        <f t="shared" si="10"/>
        <v>7014600.000000001</v>
      </c>
      <c r="H51" s="67">
        <f t="shared" si="10"/>
        <v>5093940.28034</v>
      </c>
      <c r="I51" s="67">
        <f t="shared" si="10"/>
        <v>266113.865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5360054.145340001</v>
      </c>
      <c r="U51" s="67">
        <f t="shared" si="10"/>
        <v>3096352.43644</v>
      </c>
      <c r="V51" s="67">
        <f t="shared" si="10"/>
        <v>909257.22884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4005609.6652800003</v>
      </c>
      <c r="AH51" s="67">
        <f t="shared" si="10"/>
        <v>67948.06504</v>
      </c>
      <c r="AI51" s="67">
        <f t="shared" si="10"/>
        <v>411750.85514</v>
      </c>
      <c r="AJ51" s="67">
        <f t="shared" si="10"/>
        <v>0</v>
      </c>
      <c r="AK51" s="67">
        <f t="shared" si="10"/>
        <v>0</v>
      </c>
      <c r="AL51" s="67">
        <f t="shared" si="10"/>
        <v>0</v>
      </c>
      <c r="AM51" s="67">
        <f t="shared" si="10"/>
        <v>0</v>
      </c>
      <c r="AN51" s="67">
        <f t="shared" si="10"/>
        <v>0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479698.92017999996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0</v>
      </c>
      <c r="AX51" s="67">
        <f t="shared" si="10"/>
        <v>0</v>
      </c>
      <c r="AY51" s="67">
        <f t="shared" si="10"/>
        <v>0</v>
      </c>
      <c r="AZ51" s="67">
        <f t="shared" si="10"/>
        <v>0</v>
      </c>
      <c r="BA51" s="67">
        <f t="shared" si="10"/>
        <v>0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470044.02818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23894.113</v>
      </c>
      <c r="F61" s="51">
        <f>SUM(F62:F71)</f>
        <v>91494.05799999999</v>
      </c>
      <c r="G61" s="51">
        <f>SUM(G62:G71)</f>
        <v>381027.702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0</v>
      </c>
      <c r="K61" s="51">
        <f t="shared" si="13"/>
        <v>0</v>
      </c>
      <c r="L61" s="51">
        <f t="shared" si="13"/>
        <v>0</v>
      </c>
      <c r="M61" s="51">
        <f t="shared" si="13"/>
        <v>0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74644.128</v>
      </c>
      <c r="U61" s="51">
        <f t="shared" si="13"/>
        <v>15210.75</v>
      </c>
      <c r="V61" s="51">
        <f t="shared" si="13"/>
        <v>8137.960999999999</v>
      </c>
      <c r="W61" s="51">
        <f t="shared" si="13"/>
        <v>0</v>
      </c>
      <c r="X61" s="51">
        <f t="shared" si="13"/>
        <v>0</v>
      </c>
      <c r="Y61" s="51">
        <f t="shared" si="13"/>
        <v>0</v>
      </c>
      <c r="Z61" s="51">
        <f t="shared" si="13"/>
        <v>0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23348.711</v>
      </c>
      <c r="AH61" s="51">
        <f t="shared" si="13"/>
        <v>522</v>
      </c>
      <c r="AI61" s="51">
        <f t="shared" si="13"/>
        <v>11398.127</v>
      </c>
      <c r="AJ61" s="51">
        <f t="shared" si="13"/>
        <v>0</v>
      </c>
      <c r="AK61" s="51">
        <f t="shared" si="13"/>
        <v>0</v>
      </c>
      <c r="AL61" s="51">
        <f t="shared" si="13"/>
        <v>0</v>
      </c>
      <c r="AM61" s="51">
        <f t="shared" si="13"/>
        <v>0</v>
      </c>
      <c r="AN61" s="51">
        <f t="shared" si="13"/>
        <v>0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11920.127</v>
      </c>
      <c r="AU61" s="51">
        <f t="shared" si="13"/>
        <v>522</v>
      </c>
      <c r="AV61" s="51">
        <f t="shared" si="13"/>
        <v>7798.505</v>
      </c>
      <c r="AW61" s="51">
        <f t="shared" si="13"/>
        <v>0</v>
      </c>
      <c r="AX61" s="51">
        <f t="shared" si="13"/>
        <v>0</v>
      </c>
      <c r="AY61" s="51">
        <f t="shared" si="13"/>
        <v>0</v>
      </c>
      <c r="AZ61" s="51">
        <f t="shared" si="13"/>
        <v>0</v>
      </c>
      <c r="BA61" s="51">
        <f t="shared" si="13"/>
        <v>0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8320.505000000001</v>
      </c>
    </row>
    <row r="62" spans="1:59" ht="11.25">
      <c r="A62" s="49" t="s">
        <v>258</v>
      </c>
      <c r="B62" s="52" t="s">
        <v>27</v>
      </c>
      <c r="C62" s="64" t="s">
        <v>325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0</v>
      </c>
      <c r="G62" s="49">
        <f>+'[1]Informe_dane'!G62</f>
        <v>59784.435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0</v>
      </c>
      <c r="K62" s="49">
        <f>+'[1]Informe_dane'!K62</f>
        <v>0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16626.976000000002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0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13126.975999999999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0</v>
      </c>
      <c r="AK62" s="49">
        <f>+'[1]Informe_dane'!AK62</f>
        <v>0</v>
      </c>
      <c r="AL62" s="49">
        <f>+'[1]Informe_dane'!AL62</f>
        <v>0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3908.622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0</v>
      </c>
      <c r="AX62" s="49">
        <f>+'[1]Informe_dane'!AX62</f>
        <v>0</v>
      </c>
      <c r="AY62" s="49">
        <f>+'[1]Informe_dane'!AY62</f>
        <v>0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309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0</v>
      </c>
      <c r="U63" s="49">
        <f>+'[1]Informe_dane'!U63</f>
        <v>0</v>
      </c>
      <c r="V63" s="49">
        <f>+'[1]Informe_dane'!V63</f>
        <v>0</v>
      </c>
      <c r="W63" s="49">
        <f>+'[1]Informe_dane'!W63</f>
        <v>0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0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0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0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0</v>
      </c>
      <c r="AH65" s="49">
        <f>+'[1]Informe_dane'!AH65</f>
        <v>0</v>
      </c>
      <c r="AI65" s="49">
        <f>+'[1]Informe_dane'!AI65</f>
        <v>0</v>
      </c>
      <c r="AJ65" s="49">
        <f>+'[1]Informe_dane'!AJ65</f>
        <v>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0</v>
      </c>
      <c r="AU65" s="49">
        <f>+'[1]Informe_dane'!AU65</f>
        <v>0</v>
      </c>
      <c r="AV65" s="49">
        <f>+'[1]Informe_dane'!AV65</f>
        <v>0</v>
      </c>
      <c r="AW65" s="49">
        <f>+'[1]Informe_dane'!AW65</f>
        <v>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</v>
      </c>
      <c r="G66" s="49">
        <f>+'[1]Informe_dane'!G66</f>
        <v>140320.956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0</v>
      </c>
      <c r="K66" s="49">
        <f>+'[1]Informe_dane'!K66</f>
        <v>0</v>
      </c>
      <c r="L66" s="49">
        <f>+'[1]Informe_dane'!L66</f>
        <v>0</v>
      </c>
      <c r="M66" s="49">
        <f>+'[1]Informe_dane'!M66</f>
        <v>0</v>
      </c>
      <c r="N66" s="49">
        <f>+'[1]Informe_dane'!N66</f>
        <v>0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29989.506</v>
      </c>
      <c r="U66" s="49">
        <f>+'[1]Informe_dane'!U66</f>
        <v>7489.506</v>
      </c>
      <c r="V66" s="49">
        <f>+'[1]Informe_dane'!V66</f>
        <v>0</v>
      </c>
      <c r="W66" s="49">
        <f>+'[1]Informe_dane'!W66</f>
        <v>0</v>
      </c>
      <c r="X66" s="49">
        <f>+'[1]Informe_dane'!X66</f>
        <v>0</v>
      </c>
      <c r="Y66" s="49">
        <f>+'[1]Informe_dane'!Y66</f>
        <v>0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7489.506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0</v>
      </c>
      <c r="AK66" s="49">
        <f>+'[1]Informe_dane'!AK66</f>
        <v>0</v>
      </c>
      <c r="AL66" s="49">
        <f>+'[1]Informe_dane'!AL66</f>
        <v>0</v>
      </c>
      <c r="AM66" s="49">
        <f>+'[1]Informe_dane'!AM66</f>
        <v>0</v>
      </c>
      <c r="AN66" s="49">
        <f>+'[1]Informe_dane'!AN66</f>
        <v>0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7489.505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0</v>
      </c>
      <c r="AX66" s="49">
        <f>+'[1]Informe_dane'!AX66</f>
        <v>0</v>
      </c>
      <c r="AY66" s="49">
        <f>+'[1]Informe_dane'!AY66</f>
        <v>0</v>
      </c>
      <c r="AZ66" s="49">
        <f>+'[1]Informe_dane'!AZ66</f>
        <v>0</v>
      </c>
      <c r="BA66" s="49">
        <f>+'[1]Informe_dane'!BA66</f>
        <v>0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7489.505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50668.447</v>
      </c>
      <c r="G67" s="49">
        <f>+'[1]Informe_dane'!G67</f>
        <v>6552.01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0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6552.01</v>
      </c>
      <c r="U67" s="49">
        <f>+'[1]Informe_dane'!U67</f>
        <v>0</v>
      </c>
      <c r="V67" s="49">
        <f>+'[1]Informe_dane'!V67</f>
        <v>0</v>
      </c>
      <c r="W67" s="49">
        <f>+'[1]Informe_dane'!W67</f>
        <v>0</v>
      </c>
      <c r="X67" s="49">
        <f>+'[1]Informe_dane'!X67</f>
        <v>0</v>
      </c>
      <c r="Y67" s="49">
        <f>+'[1]Informe_dane'!Y67</f>
        <v>0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0</v>
      </c>
      <c r="AH67" s="49">
        <f>+'[1]Informe_dane'!AH67</f>
        <v>0</v>
      </c>
      <c r="AI67" s="49">
        <f>+'[1]Informe_dane'!AI67</f>
        <v>0</v>
      </c>
      <c r="AJ67" s="49">
        <f>+'[1]Informe_dane'!AJ67</f>
        <v>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0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0</v>
      </c>
      <c r="AU67" s="49">
        <f>+'[1]Informe_dane'!AU67</f>
        <v>0</v>
      </c>
      <c r="AV67" s="49">
        <f>+'[1]Informe_dane'!AV67</f>
        <v>0</v>
      </c>
      <c r="AW67" s="49">
        <f>+'[1]Informe_dane'!AW67</f>
        <v>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0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0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40825.611</v>
      </c>
      <c r="G68" s="49">
        <f>+'[1]Informe_dane'!G68</f>
        <v>5148.899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5148.899</v>
      </c>
      <c r="U68" s="49">
        <f>+'[1]Informe_dane'!U68</f>
        <v>0</v>
      </c>
      <c r="V68" s="49">
        <f>+'[1]Informe_dane'!V68</f>
        <v>0</v>
      </c>
      <c r="W68" s="49">
        <f>+'[1]Informe_dane'!W68</f>
        <v>0</v>
      </c>
      <c r="X68" s="49">
        <f>+'[1]Informe_dane'!X68</f>
        <v>0</v>
      </c>
      <c r="Y68" s="49">
        <f>+'[1]Informe_dane'!Y68</f>
        <v>0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0</v>
      </c>
      <c r="AH68" s="49">
        <f>+'[1]Informe_dane'!AH68</f>
        <v>0</v>
      </c>
      <c r="AI68" s="49">
        <f>+'[1]Informe_dane'!AI68</f>
        <v>0</v>
      </c>
      <c r="AJ68" s="49">
        <f>+'[1]Informe_dane'!AJ68</f>
        <v>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0</v>
      </c>
      <c r="AU68" s="49">
        <f>+'[1]Informe_dane'!AU68</f>
        <v>0</v>
      </c>
      <c r="AV68" s="49">
        <f>+'[1]Informe_dane'!AV68</f>
        <v>0</v>
      </c>
      <c r="AW68" s="49">
        <f>+'[1]Informe_dane'!AW68</f>
        <v>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0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0</v>
      </c>
      <c r="G69" s="49">
        <f>+'[1]Informe_dane'!G69</f>
        <v>32927.289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0</v>
      </c>
      <c r="K69" s="49">
        <f>+'[1]Informe_dane'!K69</f>
        <v>0</v>
      </c>
      <c r="L69" s="49">
        <f>+'[1]Informe_dane'!L69</f>
        <v>0</v>
      </c>
      <c r="M69" s="49">
        <f>+'[1]Informe_dane'!M69</f>
        <v>0</v>
      </c>
      <c r="N69" s="49">
        <f>+'[1]Informe_dane'!N69</f>
        <v>0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10126.737000000001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0</v>
      </c>
      <c r="X69" s="49">
        <f>+'[1]Informe_dane'!X69</f>
        <v>0</v>
      </c>
      <c r="Y69" s="49">
        <f>+'[1]Informe_dane'!Y69</f>
        <v>0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2732.229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0</v>
      </c>
      <c r="AK69" s="49">
        <f>+'[1]Informe_dane'!AK69</f>
        <v>0</v>
      </c>
      <c r="AL69" s="49">
        <f>+'[1]Informe_dane'!AL69</f>
        <v>0</v>
      </c>
      <c r="AM69" s="49">
        <f>+'[1]Informe_dane'!AM69</f>
        <v>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522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0</v>
      </c>
      <c r="AX69" s="49">
        <f>+'[1]Informe_dane'!AX69</f>
        <v>0</v>
      </c>
      <c r="AY69" s="49">
        <f>+'[1]Informe_dane'!AY69</f>
        <v>0</v>
      </c>
      <c r="AZ69" s="49">
        <f>+'[1]Informe_dane'!AZ69</f>
        <v>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522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0</v>
      </c>
      <c r="AH70" s="49">
        <f>+'[1]Informe_dane'!AH70</f>
        <v>0</v>
      </c>
      <c r="AI70" s="49">
        <f>+'[1]Informe_dane'!AI70</f>
        <v>0</v>
      </c>
      <c r="AJ70" s="49">
        <f>+'[1]Informe_dane'!AJ70</f>
        <v>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0</v>
      </c>
      <c r="AU70" s="49">
        <f>+'[1]Informe_dane'!AU70</f>
        <v>0</v>
      </c>
      <c r="AV70" s="49">
        <f>+'[1]Informe_dane'!AV70</f>
        <v>0</v>
      </c>
      <c r="AW70" s="49">
        <f>+'[1]Informe_dane'!AW70</f>
        <v>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17094.113</v>
      </c>
      <c r="F71" s="49">
        <f>+'[1]Informe_dane'!F71</f>
        <v>0</v>
      </c>
      <c r="G71" s="49">
        <f>+'[1]Informe_dane'!G71</f>
        <v>17094.113</v>
      </c>
      <c r="H71" s="49">
        <f>+'[1]Informe_dane'!H71</f>
        <v>0</v>
      </c>
      <c r="I71" s="49">
        <f>+'[1]Informe_dane'!I71</f>
        <v>0</v>
      </c>
      <c r="J71" s="49">
        <f>+'[1]Informe_dane'!J71</f>
        <v>0</v>
      </c>
      <c r="K71" s="49">
        <f>+'[1]Informe_dane'!K71</f>
        <v>0</v>
      </c>
      <c r="L71" s="49">
        <f>+'[1]Informe_dane'!L71</f>
        <v>0</v>
      </c>
      <c r="M71" s="49">
        <f>+'[1]Informe_dane'!M71</f>
        <v>0</v>
      </c>
      <c r="N71" s="49">
        <f>+'[1]Informe_dane'!N71</f>
        <v>0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0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0</v>
      </c>
      <c r="Y71" s="49">
        <f>+'[1]Informe_dane'!Y71</f>
        <v>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0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0</v>
      </c>
      <c r="AM71" s="49">
        <f>+'[1]Informe_dane'!AM71</f>
        <v>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0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0</v>
      </c>
      <c r="AZ71" s="49">
        <f>+'[1]Informe_dane'!AZ71</f>
        <v>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0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239521.642</v>
      </c>
      <c r="F72" s="51">
        <f t="shared" si="14"/>
        <v>0</v>
      </c>
      <c r="G72" s="51">
        <f t="shared" si="14"/>
        <v>2020699.239</v>
      </c>
      <c r="H72" s="51">
        <f t="shared" si="14"/>
        <v>1729401.2171</v>
      </c>
      <c r="I72" s="51">
        <f t="shared" si="14"/>
        <v>52533.397</v>
      </c>
      <c r="J72" s="51">
        <f t="shared" si="14"/>
        <v>0</v>
      </c>
      <c r="K72" s="51">
        <f t="shared" si="14"/>
        <v>0</v>
      </c>
      <c r="L72" s="51">
        <f t="shared" si="14"/>
        <v>0</v>
      </c>
      <c r="M72" s="51">
        <f t="shared" si="14"/>
        <v>0</v>
      </c>
      <c r="N72" s="51">
        <f t="shared" si="14"/>
        <v>0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1781934.6141</v>
      </c>
      <c r="U72" s="51">
        <f t="shared" si="14"/>
        <v>1618975.2591</v>
      </c>
      <c r="V72" s="51">
        <f t="shared" si="14"/>
        <v>10645.3</v>
      </c>
      <c r="W72" s="51">
        <f t="shared" si="14"/>
        <v>0</v>
      </c>
      <c r="X72" s="51">
        <f t="shared" si="14"/>
        <v>0</v>
      </c>
      <c r="Y72" s="51">
        <f t="shared" si="14"/>
        <v>0</v>
      </c>
      <c r="Z72" s="51">
        <f t="shared" si="14"/>
        <v>0</v>
      </c>
      <c r="AA72" s="51">
        <f t="shared" si="14"/>
        <v>0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1629620.5591000002</v>
      </c>
      <c r="AH72" s="51">
        <f t="shared" si="14"/>
        <v>0</v>
      </c>
      <c r="AI72" s="51">
        <f t="shared" si="14"/>
        <v>136093.734</v>
      </c>
      <c r="AJ72" s="51">
        <f t="shared" si="14"/>
        <v>0</v>
      </c>
      <c r="AK72" s="51">
        <f t="shared" si="14"/>
        <v>0</v>
      </c>
      <c r="AL72" s="51">
        <f t="shared" si="14"/>
        <v>0</v>
      </c>
      <c r="AM72" s="51">
        <f t="shared" si="14"/>
        <v>0</v>
      </c>
      <c r="AN72" s="51">
        <f t="shared" si="14"/>
        <v>0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136093.734</v>
      </c>
      <c r="AU72" s="51">
        <f t="shared" si="14"/>
        <v>0</v>
      </c>
      <c r="AV72" s="51">
        <f t="shared" si="14"/>
        <v>136093.734</v>
      </c>
      <c r="AW72" s="51">
        <f t="shared" si="14"/>
        <v>0</v>
      </c>
      <c r="AX72" s="51">
        <f t="shared" si="14"/>
        <v>0</v>
      </c>
      <c r="AY72" s="51">
        <f t="shared" si="14"/>
        <v>0</v>
      </c>
      <c r="AZ72" s="51">
        <f t="shared" si="14"/>
        <v>0</v>
      </c>
      <c r="BA72" s="51">
        <f t="shared" si="14"/>
        <v>0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136093.734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120500</v>
      </c>
      <c r="F73" s="49">
        <f>+'[1]Informe_dane'!F73</f>
        <v>0</v>
      </c>
      <c r="G73" s="49">
        <f>+'[1]Informe_dane'!G73</f>
        <v>150500</v>
      </c>
      <c r="H73" s="49">
        <f>+'[1]Informe_dane'!H73</f>
        <v>0</v>
      </c>
      <c r="I73" s="49">
        <f>+'[1]Informe_dane'!I73</f>
        <v>0</v>
      </c>
      <c r="J73" s="49">
        <f>+'[1]Informe_dane'!J73</f>
        <v>0</v>
      </c>
      <c r="K73" s="49">
        <f>+'[1]Informe_dane'!K73</f>
        <v>0</v>
      </c>
      <c r="L73" s="49">
        <f>+'[1]Informe_dane'!L73</f>
        <v>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0</v>
      </c>
      <c r="U73" s="49">
        <f>+'[1]Informe_dane'!U73</f>
        <v>0</v>
      </c>
      <c r="V73" s="49">
        <f>+'[1]Informe_dane'!V73</f>
        <v>0</v>
      </c>
      <c r="W73" s="49">
        <f>+'[1]Informe_dane'!W73</f>
        <v>0</v>
      </c>
      <c r="X73" s="49">
        <f>+'[1]Informe_dane'!X73</f>
        <v>0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0</v>
      </c>
      <c r="AH73" s="49">
        <f>+'[1]Informe_dane'!AH73</f>
        <v>0</v>
      </c>
      <c r="AI73" s="49">
        <f>+'[1]Informe_dane'!AI73</f>
        <v>0</v>
      </c>
      <c r="AJ73" s="49">
        <f>+'[1]Informe_dane'!AJ73</f>
        <v>0</v>
      </c>
      <c r="AK73" s="49">
        <f>+'[1]Informe_dane'!AK73</f>
        <v>0</v>
      </c>
      <c r="AL73" s="49">
        <f>+'[1]Informe_dane'!AL73</f>
        <v>0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0</v>
      </c>
      <c r="AU73" s="49">
        <f>+'[1]Informe_dane'!AU73</f>
        <v>0</v>
      </c>
      <c r="AV73" s="49">
        <f>+'[1]Informe_dane'!AV73</f>
        <v>0</v>
      </c>
      <c r="AW73" s="49">
        <f>+'[1]Informe_dane'!AW73</f>
        <v>0</v>
      </c>
      <c r="AX73" s="49">
        <f>+'[1]Informe_dane'!AX73</f>
        <v>0</v>
      </c>
      <c r="AY73" s="49">
        <f>+'[1]Informe_dane'!AY73</f>
        <v>0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0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6000</v>
      </c>
      <c r="F74" s="49">
        <f>+'[1]Informe_dane'!F74</f>
        <v>0</v>
      </c>
      <c r="G74" s="49">
        <f>+'[1]Informe_dane'!G74</f>
        <v>75385.876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0</v>
      </c>
      <c r="K74" s="49">
        <f>+'[1]Informe_dane'!K74</f>
        <v>0</v>
      </c>
      <c r="L74" s="49">
        <f>+'[1]Informe_dane'!L74</f>
        <v>0</v>
      </c>
      <c r="M74" s="49">
        <f>+'[1]Informe_dane'!M74</f>
        <v>0</v>
      </c>
      <c r="N74" s="49">
        <f>+'[1]Informe_dane'!N74</f>
        <v>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29740.903000000002</v>
      </c>
      <c r="U74" s="49">
        <f>+'[1]Informe_dane'!U74</f>
        <v>0</v>
      </c>
      <c r="V74" s="49">
        <f>+'[1]Informe_dane'!V74</f>
        <v>9652.4</v>
      </c>
      <c r="W74" s="49">
        <f>+'[1]Informe_dane'!W74</f>
        <v>0</v>
      </c>
      <c r="X74" s="49">
        <f>+'[1]Informe_dane'!X74</f>
        <v>0</v>
      </c>
      <c r="Y74" s="49">
        <f>+'[1]Informe_dane'!Y74</f>
        <v>0</v>
      </c>
      <c r="Z74" s="49">
        <f>+'[1]Informe_dane'!Z74</f>
        <v>0</v>
      </c>
      <c r="AA74" s="49">
        <f>+'[1]Informe_dane'!AA74</f>
        <v>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9652.4</v>
      </c>
      <c r="AH74" s="49">
        <f>+'[1]Informe_dane'!AH74</f>
        <v>0</v>
      </c>
      <c r="AI74" s="49">
        <f>+'[1]Informe_dane'!AI74</f>
        <v>0</v>
      </c>
      <c r="AJ74" s="49">
        <f>+'[1]Informe_dane'!AJ74</f>
        <v>0</v>
      </c>
      <c r="AK74" s="49">
        <f>+'[1]Informe_dane'!AK74</f>
        <v>0</v>
      </c>
      <c r="AL74" s="49">
        <f>+'[1]Informe_dane'!AL74</f>
        <v>0</v>
      </c>
      <c r="AM74" s="49">
        <f>+'[1]Informe_dane'!AM74</f>
        <v>0</v>
      </c>
      <c r="AN74" s="49">
        <f>+'[1]Informe_dane'!AN74</f>
        <v>0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0</v>
      </c>
      <c r="AU74" s="49">
        <f>+'[1]Informe_dane'!AU74</f>
        <v>0</v>
      </c>
      <c r="AV74" s="49">
        <f>+'[1]Informe_dane'!AV74</f>
        <v>0</v>
      </c>
      <c r="AW74" s="49">
        <f>+'[1]Informe_dane'!AW74</f>
        <v>0</v>
      </c>
      <c r="AX74" s="49">
        <f>+'[1]Informe_dane'!AX74</f>
        <v>0</v>
      </c>
      <c r="AY74" s="49">
        <f>+'[1]Informe_dane'!AY74</f>
        <v>0</v>
      </c>
      <c r="AZ74" s="49">
        <f>+'[1]Informe_dane'!AZ74</f>
        <v>0</v>
      </c>
      <c r="BA74" s="49">
        <f>+'[1]Informe_dane'!BA74</f>
        <v>0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0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0</v>
      </c>
      <c r="F75" s="49">
        <f>+'[1]Informe_dane'!F75</f>
        <v>0</v>
      </c>
      <c r="G75" s="49">
        <f>+'[1]Informe_dane'!G75</f>
        <v>44286.565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0</v>
      </c>
      <c r="K75" s="49">
        <f>+'[1]Informe_dane'!K75</f>
        <v>0</v>
      </c>
      <c r="L75" s="49">
        <f>+'[1]Informe_dane'!L75</f>
        <v>0</v>
      </c>
      <c r="M75" s="49">
        <f>+'[1]Informe_dane'!M75</f>
        <v>0</v>
      </c>
      <c r="N75" s="49">
        <f>+'[1]Informe_dane'!N75</f>
        <v>0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4750.5650000000005</v>
      </c>
      <c r="U75" s="49">
        <f>+'[1]Informe_dane'!U75</f>
        <v>2000</v>
      </c>
      <c r="V75" s="49">
        <f>+'[1]Informe_dane'!V75</f>
        <v>992.9</v>
      </c>
      <c r="W75" s="49">
        <f>+'[1]Informe_dane'!W75</f>
        <v>0</v>
      </c>
      <c r="X75" s="49">
        <f>+'[1]Informe_dane'!X75</f>
        <v>0</v>
      </c>
      <c r="Y75" s="49">
        <f>+'[1]Informe_dane'!Y75</f>
        <v>0</v>
      </c>
      <c r="Z75" s="49">
        <f>+'[1]Informe_dane'!Z75</f>
        <v>0</v>
      </c>
      <c r="AA75" s="49">
        <f>+'[1]Informe_dane'!AA75</f>
        <v>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2992.9</v>
      </c>
      <c r="AH75" s="49">
        <f>+'[1]Informe_dane'!AH75</f>
        <v>0</v>
      </c>
      <c r="AI75" s="49">
        <f>+'[1]Informe_dane'!AI75</f>
        <v>0</v>
      </c>
      <c r="AJ75" s="49">
        <f>+'[1]Informe_dane'!AJ75</f>
        <v>0</v>
      </c>
      <c r="AK75" s="49">
        <f>+'[1]Informe_dane'!AK75</f>
        <v>0</v>
      </c>
      <c r="AL75" s="49">
        <f>+'[1]Informe_dane'!AL75</f>
        <v>0</v>
      </c>
      <c r="AM75" s="49">
        <f>+'[1]Informe_dane'!AM75</f>
        <v>0</v>
      </c>
      <c r="AN75" s="49">
        <f>+'[1]Informe_dane'!AN75</f>
        <v>0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0</v>
      </c>
      <c r="AU75" s="49">
        <f>+'[1]Informe_dane'!AU75</f>
        <v>0</v>
      </c>
      <c r="AV75" s="49">
        <f>+'[1]Informe_dane'!AV75</f>
        <v>0</v>
      </c>
      <c r="AW75" s="49">
        <f>+'[1]Informe_dane'!AW75</f>
        <v>0</v>
      </c>
      <c r="AX75" s="49">
        <f>+'[1]Informe_dane'!AX75</f>
        <v>0</v>
      </c>
      <c r="AY75" s="49">
        <f>+'[1]Informe_dane'!AY75</f>
        <v>0</v>
      </c>
      <c r="AZ75" s="49">
        <f>+'[1]Informe_dane'!AZ75</f>
        <v>0</v>
      </c>
      <c r="BA75" s="49">
        <f>+'[1]Informe_dane'!BA75</f>
        <v>0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0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679937.9901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0</v>
      </c>
      <c r="X76" s="49">
        <f>+'[1]Informe_dane'!X76</f>
        <v>0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549470.1031000001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0</v>
      </c>
      <c r="AK76" s="49">
        <f>+'[1]Informe_dane'!AK76</f>
        <v>0</v>
      </c>
      <c r="AL76" s="49">
        <f>+'[1]Informe_dane'!AL76</f>
        <v>0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47436.994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0</v>
      </c>
      <c r="AX76" s="49">
        <f>+'[1]Informe_dane'!AX76</f>
        <v>0</v>
      </c>
      <c r="AY76" s="49">
        <f>+'[1]Informe_dane'!AY76</f>
        <v>0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47436.994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0</v>
      </c>
      <c r="AK78" s="49">
        <f>+'[1]Informe_dane'!AK78</f>
        <v>0</v>
      </c>
      <c r="AL78" s="49">
        <f>+'[1]Informe_dane'!AL78</f>
        <v>0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88656.74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0</v>
      </c>
      <c r="AX78" s="49">
        <f>+'[1]Informe_dane'!AX78</f>
        <v>0</v>
      </c>
      <c r="AY78" s="49">
        <f>+'[1]Informe_dane'!AY78</f>
        <v>0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88656.74</v>
      </c>
    </row>
    <row r="79" spans="1:59" ht="11.25" hidden="1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5222.061</v>
      </c>
      <c r="F80" s="51">
        <f t="shared" si="15"/>
        <v>0</v>
      </c>
      <c r="G80" s="51">
        <f t="shared" si="15"/>
        <v>350870.119</v>
      </c>
      <c r="H80" s="51">
        <f t="shared" si="15"/>
        <v>339773.90786</v>
      </c>
      <c r="I80" s="51">
        <f t="shared" si="15"/>
        <v>2886</v>
      </c>
      <c r="J80" s="51">
        <f t="shared" si="15"/>
        <v>0</v>
      </c>
      <c r="K80" s="51">
        <f t="shared" si="15"/>
        <v>0</v>
      </c>
      <c r="L80" s="51">
        <f t="shared" si="15"/>
        <v>0</v>
      </c>
      <c r="M80" s="51">
        <f t="shared" si="15"/>
        <v>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342659.90786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0</v>
      </c>
      <c r="X80" s="51">
        <f t="shared" si="15"/>
        <v>0</v>
      </c>
      <c r="Y80" s="51">
        <f t="shared" si="15"/>
        <v>0</v>
      </c>
      <c r="Z80" s="51">
        <f t="shared" si="15"/>
        <v>0</v>
      </c>
      <c r="AA80" s="51">
        <f t="shared" si="15"/>
        <v>0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326837.01122</v>
      </c>
      <c r="AH80" s="51">
        <f t="shared" si="15"/>
        <v>902.51072</v>
      </c>
      <c r="AI80" s="51">
        <f t="shared" si="15"/>
        <v>1373.9495</v>
      </c>
      <c r="AJ80" s="51">
        <f t="shared" si="15"/>
        <v>0</v>
      </c>
      <c r="AK80" s="51">
        <f t="shared" si="15"/>
        <v>0</v>
      </c>
      <c r="AL80" s="51">
        <f t="shared" si="15"/>
        <v>0</v>
      </c>
      <c r="AM80" s="51">
        <f t="shared" si="15"/>
        <v>0</v>
      </c>
      <c r="AN80" s="51">
        <f t="shared" si="15"/>
        <v>0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2276.46022</v>
      </c>
      <c r="AU80" s="51">
        <f t="shared" si="15"/>
        <v>902.51072</v>
      </c>
      <c r="AV80" s="51">
        <f t="shared" si="15"/>
        <v>1373.9495</v>
      </c>
      <c r="AW80" s="51">
        <f t="shared" si="15"/>
        <v>0</v>
      </c>
      <c r="AX80" s="51">
        <f t="shared" si="15"/>
        <v>0</v>
      </c>
      <c r="AY80" s="51">
        <f t="shared" si="15"/>
        <v>0</v>
      </c>
      <c r="AZ80" s="51">
        <f t="shared" si="15"/>
        <v>0</v>
      </c>
      <c r="BA80" s="51">
        <f t="shared" si="15"/>
        <v>0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2276.46022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320000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0</v>
      </c>
      <c r="AK81" s="49">
        <f>+'[1]Informe_dane'!AK81</f>
        <v>0</v>
      </c>
      <c r="AL81" s="49">
        <f>+'[1]Informe_dane'!AL81</f>
        <v>0</v>
      </c>
      <c r="AM81" s="49">
        <f>+'[1]Informe_dane'!AM81</f>
        <v>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0</v>
      </c>
      <c r="AU81" s="49">
        <f>+'[1]Informe_dane'!AU81</f>
        <v>0</v>
      </c>
      <c r="AV81" s="49">
        <f>+'[1]Informe_dane'!AV81</f>
        <v>0</v>
      </c>
      <c r="AW81" s="49">
        <f>+'[1]Informe_dane'!AW81</f>
        <v>0</v>
      </c>
      <c r="AX81" s="49">
        <f>+'[1]Informe_dane'!AX81</f>
        <v>0</v>
      </c>
      <c r="AY81" s="49">
        <f>+'[1]Informe_dane'!AY81</f>
        <v>0</v>
      </c>
      <c r="AZ81" s="49">
        <f>+'[1]Informe_dane'!AZ81</f>
        <v>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0</v>
      </c>
    </row>
    <row r="82" spans="1:59" ht="11.25">
      <c r="A82" s="56" t="s">
        <v>344</v>
      </c>
      <c r="B82" s="57" t="s">
        <v>27</v>
      </c>
      <c r="C82" s="65" t="s">
        <v>345</v>
      </c>
      <c r="D82" s="49">
        <f>+'[1]Informe_dane'!D82</f>
        <v>0</v>
      </c>
      <c r="E82" s="49">
        <f>+'[1]Informe_dane'!E82</f>
        <v>3000</v>
      </c>
      <c r="F82" s="49">
        <f>+'[1]Informe_dane'!F82</f>
        <v>0</v>
      </c>
      <c r="G82" s="49">
        <f>+'[1]Informe_dane'!G82</f>
        <v>3000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0</v>
      </c>
      <c r="L82" s="49">
        <f>+'[1]Informe_dane'!L82</f>
        <v>0</v>
      </c>
      <c r="M82" s="49">
        <f>+'[1]Informe_dane'!M82</f>
        <v>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0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0</v>
      </c>
      <c r="Y82" s="49">
        <f>+'[1]Informe_dane'!Y82</f>
        <v>0</v>
      </c>
      <c r="Z82" s="49">
        <f>+'[1]Informe_dane'!Z82</f>
        <v>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0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0</v>
      </c>
      <c r="AM82" s="49">
        <f>+'[1]Informe_dane'!AM82</f>
        <v>0</v>
      </c>
      <c r="AN82" s="49">
        <f>+'[1]Informe_dane'!AN82</f>
        <v>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0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0</v>
      </c>
      <c r="AZ82" s="49">
        <f>+'[1]Informe_dane'!AZ82</f>
        <v>0</v>
      </c>
      <c r="BA82" s="49">
        <f>+'[1]Informe_dane'!BA82</f>
        <v>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0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0</v>
      </c>
      <c r="K83" s="49">
        <f>+'[1]Informe_dane'!K83</f>
        <v>0</v>
      </c>
      <c r="L83" s="49">
        <f>+'[1]Informe_dane'!L83</f>
        <v>0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15168.35686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0</v>
      </c>
      <c r="X83" s="49">
        <f>+'[1]Informe_dane'!X83</f>
        <v>0</v>
      </c>
      <c r="Y83" s="49">
        <f>+'[1]Informe_dane'!Y83</f>
        <v>0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2231.46022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0</v>
      </c>
      <c r="AK83" s="49">
        <f>+'[1]Informe_dane'!AK83</f>
        <v>0</v>
      </c>
      <c r="AL83" s="49">
        <f>+'[1]Informe_dane'!AL83</f>
        <v>0</v>
      </c>
      <c r="AM83" s="49">
        <f>+'[1]Informe_dane'!AM83</f>
        <v>0</v>
      </c>
      <c r="AN83" s="49">
        <f>+'[1]Informe_dane'!AN83</f>
        <v>0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2231.46022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0</v>
      </c>
      <c r="AX83" s="49">
        <f>+'[1]Informe_dane'!AX83</f>
        <v>0</v>
      </c>
      <c r="AY83" s="49">
        <f>+'[1]Informe_dane'!AY83</f>
        <v>0</v>
      </c>
      <c r="AZ83" s="49">
        <f>+'[1]Informe_dane'!AZ83</f>
        <v>0</v>
      </c>
      <c r="BA83" s="49">
        <f>+'[1]Informe_dane'!BA83</f>
        <v>0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2231.46022</v>
      </c>
    </row>
    <row r="84" spans="1:59" ht="11.25">
      <c r="A84" s="49" t="s">
        <v>292</v>
      </c>
      <c r="B84" s="52" t="s">
        <v>27</v>
      </c>
      <c r="C84" s="66" t="s">
        <v>297</v>
      </c>
      <c r="D84" s="49">
        <f>+'[1]Informe_dane'!D84</f>
        <v>8108.058</v>
      </c>
      <c r="E84" s="49">
        <f>+'[1]Informe_dane'!E84</f>
        <v>0</v>
      </c>
      <c r="F84" s="49">
        <f>+'[1]Informe_dane'!F84</f>
        <v>0</v>
      </c>
      <c r="G84" s="49">
        <f>+'[1]Informe_dane'!G84</f>
        <v>8108.058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0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4605.5509999999995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0</v>
      </c>
      <c r="AK84" s="49">
        <f>+'[1]Informe_dane'!AK84</f>
        <v>0</v>
      </c>
      <c r="AL84" s="49">
        <f>+'[1]Informe_dane'!AL84</f>
        <v>0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45</v>
      </c>
      <c r="AU84" s="49">
        <f>+'[1]Informe_dane'!AU84</f>
        <v>0</v>
      </c>
      <c r="AV84" s="49">
        <f>+'[1]Informe_dane'!AV84</f>
        <v>45</v>
      </c>
      <c r="AW84" s="49">
        <f>+'[1]Informe_dane'!AW84</f>
        <v>0</v>
      </c>
      <c r="AX84" s="49">
        <f>+'[1]Informe_dane'!AX84</f>
        <v>0</v>
      </c>
      <c r="AY84" s="49">
        <f>+'[1]Informe_dane'!AY84</f>
        <v>0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45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0</v>
      </c>
      <c r="AH85" s="49">
        <f>+'[1]Informe_dane'!AH85</f>
        <v>0</v>
      </c>
      <c r="AI85" s="49">
        <f>+'[1]Informe_dane'!AI85</f>
        <v>0</v>
      </c>
      <c r="AJ85" s="49">
        <f>+'[1]Informe_dane'!AJ85</f>
        <v>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0</v>
      </c>
      <c r="AU85" s="49">
        <f>+'[1]Informe_dane'!AU85</f>
        <v>0</v>
      </c>
      <c r="AV85" s="49">
        <f>+'[1]Informe_dane'!AV85</f>
        <v>0</v>
      </c>
      <c r="AW85" s="49">
        <f>+'[1]Informe_dane'!AW85</f>
        <v>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0</v>
      </c>
    </row>
    <row r="86" spans="1:59" ht="11.25">
      <c r="A86" s="51" t="s">
        <v>192</v>
      </c>
      <c r="B86" s="50">
        <v>10</v>
      </c>
      <c r="C86" s="53" t="s">
        <v>275</v>
      </c>
      <c r="D86" s="51">
        <f>SUM(D87:D90)</f>
        <v>10787.773000000001</v>
      </c>
      <c r="E86" s="51">
        <f aca="true" t="shared" si="16" ref="E86:BG86">SUM(E87:E90)</f>
        <v>0</v>
      </c>
      <c r="F86" s="51">
        <f t="shared" si="16"/>
        <v>0</v>
      </c>
      <c r="G86" s="51">
        <f t="shared" si="16"/>
        <v>10787.773000000001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0</v>
      </c>
      <c r="M86" s="51">
        <f t="shared" si="16"/>
        <v>0</v>
      </c>
      <c r="N86" s="51">
        <f t="shared" si="16"/>
        <v>0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2539.2</v>
      </c>
      <c r="U86" s="51">
        <f t="shared" si="16"/>
        <v>20</v>
      </c>
      <c r="V86" s="51">
        <f t="shared" si="16"/>
        <v>2244.6800000000003</v>
      </c>
      <c r="W86" s="51">
        <f t="shared" si="16"/>
        <v>0</v>
      </c>
      <c r="X86" s="51">
        <f t="shared" si="16"/>
        <v>0</v>
      </c>
      <c r="Y86" s="51">
        <f t="shared" si="16"/>
        <v>0</v>
      </c>
      <c r="Z86" s="51">
        <f t="shared" si="16"/>
        <v>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2264.6800000000003</v>
      </c>
      <c r="AH86" s="51">
        <f t="shared" si="16"/>
        <v>0</v>
      </c>
      <c r="AI86" s="51">
        <f t="shared" si="16"/>
        <v>14.7</v>
      </c>
      <c r="AJ86" s="51">
        <f t="shared" si="16"/>
        <v>0</v>
      </c>
      <c r="AK86" s="51">
        <f t="shared" si="16"/>
        <v>0</v>
      </c>
      <c r="AL86" s="51">
        <f t="shared" si="16"/>
        <v>0</v>
      </c>
      <c r="AM86" s="51">
        <f t="shared" si="16"/>
        <v>0</v>
      </c>
      <c r="AN86" s="51">
        <f t="shared" si="16"/>
        <v>0</v>
      </c>
      <c r="AO86" s="51">
        <f t="shared" si="16"/>
        <v>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14.7</v>
      </c>
      <c r="AU86" s="51">
        <f t="shared" si="16"/>
        <v>0</v>
      </c>
      <c r="AV86" s="51">
        <f t="shared" si="16"/>
        <v>14.7</v>
      </c>
      <c r="AW86" s="51">
        <f t="shared" si="16"/>
        <v>0</v>
      </c>
      <c r="AX86" s="51">
        <f t="shared" si="16"/>
        <v>0</v>
      </c>
      <c r="AY86" s="51">
        <f t="shared" si="16"/>
        <v>0</v>
      </c>
      <c r="AZ86" s="51">
        <f t="shared" si="16"/>
        <v>0</v>
      </c>
      <c r="BA86" s="51">
        <f t="shared" si="16"/>
        <v>0</v>
      </c>
      <c r="BB86" s="51">
        <f t="shared" si="16"/>
        <v>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14.7</v>
      </c>
    </row>
    <row r="87" spans="1:59" ht="11.25">
      <c r="A87" s="24" t="s">
        <v>326</v>
      </c>
      <c r="B87" s="59">
        <v>10</v>
      </c>
      <c r="C87" s="66" t="s">
        <v>327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309</v>
      </c>
      <c r="B88" s="59">
        <v>10</v>
      </c>
      <c r="C88" s="66" t="s">
        <v>310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313</v>
      </c>
      <c r="B89" s="25" t="s">
        <v>27</v>
      </c>
      <c r="C89" s="66" t="s">
        <v>314</v>
      </c>
      <c r="D89" s="49">
        <f>+'[1]Informe_dane'!D89</f>
        <v>3300</v>
      </c>
      <c r="E89" s="49">
        <f>+'[1]Informe_dane'!E89</f>
        <v>0</v>
      </c>
      <c r="F89" s="49">
        <f>+'[1]Informe_dane'!F89</f>
        <v>0</v>
      </c>
      <c r="G89" s="49">
        <f>+'[1]Informe_dane'!G89</f>
        <v>3300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0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524.5</v>
      </c>
      <c r="U89" s="49">
        <f>+'[1]Informe_dane'!U89</f>
        <v>0</v>
      </c>
      <c r="V89" s="49">
        <f>+'[1]Informe_dane'!V89</f>
        <v>250</v>
      </c>
      <c r="W89" s="49">
        <f>+'[1]Informe_dane'!W89</f>
        <v>0</v>
      </c>
      <c r="X89" s="49">
        <f>+'[1]Informe_dane'!X89</f>
        <v>0</v>
      </c>
      <c r="Y89" s="49">
        <f>+'[1]Informe_dane'!Y89</f>
        <v>0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250</v>
      </c>
      <c r="AH89" s="49">
        <f>+'[1]Informe_dane'!AH89</f>
        <v>0</v>
      </c>
      <c r="AI89" s="49">
        <f>+'[1]Informe_dane'!AI89</f>
        <v>0</v>
      </c>
      <c r="AJ89" s="49">
        <f>+'[1]Informe_dane'!AJ89</f>
        <v>0</v>
      </c>
      <c r="AK89" s="49">
        <f>+'[1]Informe_dane'!AK89</f>
        <v>0</v>
      </c>
      <c r="AL89" s="49">
        <f>+'[1]Informe_dane'!AL89</f>
        <v>0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0</v>
      </c>
      <c r="AU89" s="49">
        <f>+'[1]Informe_dane'!AU89</f>
        <v>0</v>
      </c>
      <c r="AV89" s="49">
        <f>+'[1]Informe_dane'!AV89</f>
        <v>0</v>
      </c>
      <c r="AW89" s="49">
        <f>+'[1]Informe_dane'!AW89</f>
        <v>0</v>
      </c>
      <c r="AX89" s="49">
        <f>+'[1]Informe_dane'!AX89</f>
        <v>0</v>
      </c>
      <c r="AY89" s="49">
        <f>+'[1]Informe_dane'!AY89</f>
        <v>0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0</v>
      </c>
    </row>
    <row r="90" spans="1:59" ht="11.25">
      <c r="A90" s="49" t="s">
        <v>276</v>
      </c>
      <c r="B90" s="52" t="s">
        <v>27</v>
      </c>
      <c r="C90" s="64" t="s">
        <v>277</v>
      </c>
      <c r="D90" s="49">
        <f>+'[1]Informe_dane'!D90</f>
        <v>5987.773</v>
      </c>
      <c r="E90" s="49">
        <f>+'[1]Informe_dane'!E90</f>
        <v>0</v>
      </c>
      <c r="F90" s="49">
        <f>+'[1]Informe_dane'!F90</f>
        <v>0</v>
      </c>
      <c r="G90" s="49">
        <f>+'[1]Informe_dane'!G90</f>
        <v>5987.773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0</v>
      </c>
      <c r="M90" s="49">
        <f>+'[1]Informe_dane'!M90</f>
        <v>0</v>
      </c>
      <c r="N90" s="49">
        <f>+'[1]Informe_dane'!N90</f>
        <v>0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2014.7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2014.68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0</v>
      </c>
      <c r="AO90" s="49">
        <f>+'[1]Informe_dane'!AO90</f>
        <v>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14.7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0</v>
      </c>
      <c r="BB90" s="49">
        <f>+'[1]Informe_dane'!BB90</f>
        <v>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14.7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0</v>
      </c>
      <c r="F91" s="51">
        <f t="shared" si="17"/>
        <v>159686.937</v>
      </c>
      <c r="G91" s="51">
        <f t="shared" si="17"/>
        <v>1603858.6030000001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0</v>
      </c>
      <c r="K91" s="51">
        <f t="shared" si="17"/>
        <v>0</v>
      </c>
      <c r="L91" s="51">
        <f t="shared" si="17"/>
        <v>0</v>
      </c>
      <c r="M91" s="51">
        <f t="shared" si="17"/>
        <v>0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999171.4533800001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0</v>
      </c>
      <c r="X91" s="51">
        <f t="shared" si="17"/>
        <v>0</v>
      </c>
      <c r="Y91" s="51">
        <f t="shared" si="17"/>
        <v>0</v>
      </c>
      <c r="Z91" s="51">
        <f t="shared" si="17"/>
        <v>0</v>
      </c>
      <c r="AA91" s="51">
        <f t="shared" si="17"/>
        <v>0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157487.21096</v>
      </c>
      <c r="AH91" s="51">
        <f t="shared" si="17"/>
        <v>62409.59032</v>
      </c>
      <c r="AI91" s="51">
        <f t="shared" si="17"/>
        <v>82584.76864</v>
      </c>
      <c r="AJ91" s="51">
        <f t="shared" si="17"/>
        <v>0</v>
      </c>
      <c r="AK91" s="51">
        <f t="shared" si="17"/>
        <v>0</v>
      </c>
      <c r="AL91" s="51">
        <f t="shared" si="17"/>
        <v>0</v>
      </c>
      <c r="AM91" s="51">
        <f t="shared" si="17"/>
        <v>0</v>
      </c>
      <c r="AN91" s="51">
        <f t="shared" si="17"/>
        <v>0</v>
      </c>
      <c r="AO91" s="51">
        <f t="shared" si="17"/>
        <v>0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144994.35895999998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0</v>
      </c>
      <c r="AX91" s="51">
        <f t="shared" si="17"/>
        <v>0</v>
      </c>
      <c r="AY91" s="51">
        <f t="shared" si="17"/>
        <v>0</v>
      </c>
      <c r="AZ91" s="51">
        <f t="shared" si="17"/>
        <v>0</v>
      </c>
      <c r="BA91" s="51">
        <f t="shared" si="17"/>
        <v>0</v>
      </c>
      <c r="BB91" s="51">
        <f t="shared" si="17"/>
        <v>0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144852.06396</v>
      </c>
    </row>
    <row r="92" spans="1:59" s="44" customFormat="1" ht="11.25">
      <c r="A92" s="56" t="s">
        <v>317</v>
      </c>
      <c r="B92" s="57" t="s">
        <v>27</v>
      </c>
      <c r="C92" s="65" t="s">
        <v>318</v>
      </c>
      <c r="D92" s="49">
        <f>+'[1]Informe_dane'!D92</f>
        <v>117450</v>
      </c>
      <c r="E92" s="49">
        <f>+'[1]Informe_dane'!E92</f>
        <v>0</v>
      </c>
      <c r="F92" s="49">
        <f>+'[1]Informe_dane'!F92</f>
        <v>1300</v>
      </c>
      <c r="G92" s="49">
        <f>+'[1]Informe_dane'!G92</f>
        <v>116150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0</v>
      </c>
      <c r="K92" s="49">
        <f>+'[1]Informe_dane'!K92</f>
        <v>0</v>
      </c>
      <c r="L92" s="49">
        <f>+'[1]Informe_dane'!L92</f>
        <v>0</v>
      </c>
      <c r="M92" s="49">
        <f>+'[1]Informe_dane'!M92</f>
        <v>0</v>
      </c>
      <c r="N92" s="49">
        <f>+'[1]Informe_dane'!N92</f>
        <v>0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96211.872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0</v>
      </c>
      <c r="X92" s="49">
        <f>+'[1]Informe_dane'!X92</f>
        <v>0</v>
      </c>
      <c r="Y92" s="49">
        <f>+'[1]Informe_dane'!Y92</f>
        <v>0</v>
      </c>
      <c r="Z92" s="49">
        <f>+'[1]Informe_dane'!Z92</f>
        <v>0</v>
      </c>
      <c r="AA92" s="49">
        <f>+'[1]Informe_dane'!AA92</f>
        <v>0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10972.785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0</v>
      </c>
      <c r="AK92" s="49">
        <f>+'[1]Informe_dane'!AK92</f>
        <v>0</v>
      </c>
      <c r="AL92" s="49">
        <f>+'[1]Informe_dane'!AL92</f>
        <v>0</v>
      </c>
      <c r="AM92" s="49">
        <f>+'[1]Informe_dane'!AM92</f>
        <v>0</v>
      </c>
      <c r="AN92" s="49">
        <f>+'[1]Informe_dane'!AN92</f>
        <v>0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10972.785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0</v>
      </c>
      <c r="AX92" s="49">
        <f>+'[1]Informe_dane'!AX92</f>
        <v>0</v>
      </c>
      <c r="AY92" s="49">
        <f>+'[1]Informe_dane'!AY92</f>
        <v>0</v>
      </c>
      <c r="AZ92" s="49">
        <f>+'[1]Informe_dane'!AZ92</f>
        <v>0</v>
      </c>
      <c r="BA92" s="49">
        <f>+'[1]Informe_dane'!BA92</f>
        <v>0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10898.121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0</v>
      </c>
      <c r="K93" s="49">
        <f>+'[1]Informe_dane'!K93</f>
        <v>0</v>
      </c>
      <c r="L93" s="49">
        <f>+'[1]Informe_dane'!L93</f>
        <v>0</v>
      </c>
      <c r="M93" s="49">
        <f>+'[1]Informe_dane'!M93</f>
        <v>0</v>
      </c>
      <c r="N93" s="49">
        <f>+'[1]Informe_dane'!N93</f>
        <v>0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378517.055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0</v>
      </c>
      <c r="X93" s="49">
        <f>+'[1]Informe_dane'!X93</f>
        <v>0</v>
      </c>
      <c r="Y93" s="49">
        <f>+'[1]Informe_dane'!Y93</f>
        <v>0</v>
      </c>
      <c r="Z93" s="49">
        <f>+'[1]Informe_dane'!Z93</f>
        <v>0</v>
      </c>
      <c r="AA93" s="49">
        <f>+'[1]Informe_dane'!AA93</f>
        <v>0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49321.468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0</v>
      </c>
      <c r="AK93" s="49">
        <f>+'[1]Informe_dane'!AK93</f>
        <v>0</v>
      </c>
      <c r="AL93" s="49">
        <f>+'[1]Informe_dane'!AL93</f>
        <v>0</v>
      </c>
      <c r="AM93" s="49">
        <f>+'[1]Informe_dane'!AM93</f>
        <v>0</v>
      </c>
      <c r="AN93" s="49">
        <f>+'[1]Informe_dane'!AN93</f>
        <v>0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49321.46799999999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0</v>
      </c>
      <c r="AX93" s="49">
        <f>+'[1]Informe_dane'!AX93</f>
        <v>0</v>
      </c>
      <c r="AY93" s="49">
        <f>+'[1]Informe_dane'!AY93</f>
        <v>0</v>
      </c>
      <c r="AZ93" s="49">
        <f>+'[1]Informe_dane'!AZ93</f>
        <v>0</v>
      </c>
      <c r="BA93" s="49">
        <f>+'[1]Informe_dane'!BA93</f>
        <v>0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49321.46799999999</v>
      </c>
    </row>
    <row r="94" spans="1:59" ht="11.25">
      <c r="A94" s="56" t="s">
        <v>328</v>
      </c>
      <c r="B94" s="57" t="s">
        <v>27</v>
      </c>
      <c r="C94" s="65" t="s">
        <v>329</v>
      </c>
      <c r="D94" s="49">
        <f>+'[1]Informe_dane'!D94</f>
        <v>50</v>
      </c>
      <c r="E94" s="49">
        <f>+'[1]Informe_dane'!E94</f>
        <v>0</v>
      </c>
      <c r="F94" s="49">
        <f>+'[1]Informe_dane'!F94</f>
        <v>0</v>
      </c>
      <c r="G94" s="49">
        <f>+'[1]Informe_dane'!G94</f>
        <v>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0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50</v>
      </c>
      <c r="U94" s="49">
        <f>+'[1]Informe_dane'!U94</f>
        <v>0.36</v>
      </c>
      <c r="V94" s="49">
        <f>+'[1]Informe_dane'!V94</f>
        <v>2.91</v>
      </c>
      <c r="W94" s="49">
        <f>+'[1]Informe_dane'!W94</f>
        <v>0</v>
      </c>
      <c r="X94" s="49">
        <f>+'[1]Informe_dane'!X94</f>
        <v>0</v>
      </c>
      <c r="Y94" s="49">
        <f>+'[1]Informe_dane'!Y94</f>
        <v>0</v>
      </c>
      <c r="Z94" s="49">
        <f>+'[1]Informe_dane'!Z94</f>
        <v>0</v>
      </c>
      <c r="AA94" s="49">
        <f>+'[1]Informe_dane'!AA94</f>
        <v>0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3.27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0</v>
      </c>
      <c r="AK94" s="49">
        <f>+'[1]Informe_dane'!AK94</f>
        <v>0</v>
      </c>
      <c r="AL94" s="49">
        <f>+'[1]Informe_dane'!AL94</f>
        <v>0</v>
      </c>
      <c r="AM94" s="49">
        <f>+'[1]Informe_dane'!AM94</f>
        <v>0</v>
      </c>
      <c r="AN94" s="49">
        <f>+'[1]Informe_dane'!AN94</f>
        <v>0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3.27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0</v>
      </c>
      <c r="AX94" s="49">
        <f>+'[1]Informe_dane'!AX94</f>
        <v>0</v>
      </c>
      <c r="AY94" s="49">
        <f>+'[1]Informe_dane'!AY94</f>
        <v>0</v>
      </c>
      <c r="AZ94" s="49">
        <f>+'[1]Informe_dane'!AZ94</f>
        <v>0</v>
      </c>
      <c r="BA94" s="49">
        <f>+'[1]Informe_dane'!BA94</f>
        <v>0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3.27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0</v>
      </c>
      <c r="K95" s="49">
        <f>+'[1]Informe_dane'!K95</f>
        <v>0</v>
      </c>
      <c r="L95" s="49">
        <f>+'[1]Informe_dane'!L95</f>
        <v>0</v>
      </c>
      <c r="M95" s="49">
        <f>+'[1]Informe_dane'!M95</f>
        <v>0</v>
      </c>
      <c r="N95" s="49">
        <f>+'[1]Informe_dane'!N95</f>
        <v>0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23400.40038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0</v>
      </c>
      <c r="X95" s="49">
        <f>+'[1]Informe_dane'!X95</f>
        <v>0</v>
      </c>
      <c r="Y95" s="49">
        <f>+'[1]Informe_dane'!Y95</f>
        <v>0</v>
      </c>
      <c r="Z95" s="49">
        <f>+'[1]Informe_dane'!Z95</f>
        <v>0</v>
      </c>
      <c r="AA95" s="49">
        <f>+'[1]Informe_dane'!AA95</f>
        <v>0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5610.49296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0</v>
      </c>
      <c r="AK95" s="49">
        <f>+'[1]Informe_dane'!AK95</f>
        <v>0</v>
      </c>
      <c r="AL95" s="49">
        <f>+'[1]Informe_dane'!AL95</f>
        <v>0</v>
      </c>
      <c r="AM95" s="49">
        <f>+'[1]Informe_dane'!AM95</f>
        <v>0</v>
      </c>
      <c r="AN95" s="49">
        <f>+'[1]Informe_dane'!AN95</f>
        <v>0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5610.49296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0</v>
      </c>
      <c r="AX95" s="49">
        <f>+'[1]Informe_dane'!AX95</f>
        <v>0</v>
      </c>
      <c r="AY95" s="49">
        <f>+'[1]Informe_dane'!AY95</f>
        <v>0</v>
      </c>
      <c r="AZ95" s="49">
        <f>+'[1]Informe_dane'!AZ95</f>
        <v>0</v>
      </c>
      <c r="BA95" s="49">
        <f>+'[1]Informe_dane'!BA95</f>
        <v>0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5610.49296</v>
      </c>
    </row>
    <row r="96" spans="1:59" ht="11.25">
      <c r="A96" s="76" t="s">
        <v>304</v>
      </c>
      <c r="B96" s="57">
        <v>10</v>
      </c>
      <c r="C96" s="77" t="s">
        <v>305</v>
      </c>
      <c r="D96" s="49">
        <f>+'[1]Informe_dane'!D96</f>
        <v>775614.645</v>
      </c>
      <c r="E96" s="49">
        <f>+'[1]Informe_dane'!E96</f>
        <v>0</v>
      </c>
      <c r="F96" s="49">
        <f>+'[1]Informe_dane'!F96</f>
        <v>1500</v>
      </c>
      <c r="G96" s="49">
        <f>+'[1]Informe_dane'!G96</f>
        <v>774114.645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0</v>
      </c>
      <c r="K96" s="49">
        <f>+'[1]Informe_dane'!K96</f>
        <v>0</v>
      </c>
      <c r="L96" s="49">
        <f>+'[1]Informe_dane'!L96</f>
        <v>0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500992.126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0</v>
      </c>
      <c r="X96" s="49">
        <f>+'[1]Informe_dane'!X96</f>
        <v>0</v>
      </c>
      <c r="Y96" s="49">
        <f>+'[1]Informe_dane'!Y96</f>
        <v>0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91579.195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0</v>
      </c>
      <c r="AK96" s="49">
        <f>+'[1]Informe_dane'!AK96</f>
        <v>0</v>
      </c>
      <c r="AL96" s="49">
        <f>+'[1]Informe_dane'!AL96</f>
        <v>0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79086.343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0</v>
      </c>
      <c r="AX96" s="49">
        <f>+'[1]Informe_dane'!AX96</f>
        <v>0</v>
      </c>
      <c r="AY96" s="49">
        <f>+'[1]Informe_dane'!AY96</f>
        <v>0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79018.712</v>
      </c>
    </row>
    <row r="97" spans="1:59" ht="11.25" hidden="1">
      <c r="A97" s="49" t="s">
        <v>293</v>
      </c>
      <c r="B97" s="52" t="s">
        <v>27</v>
      </c>
      <c r="C97" s="64" t="s">
        <v>294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0</v>
      </c>
      <c r="G98" s="51">
        <f t="shared" si="18"/>
        <v>1006964.376</v>
      </c>
      <c r="H98" s="51">
        <f t="shared" si="18"/>
        <v>1006964.376</v>
      </c>
      <c r="I98" s="51">
        <f t="shared" si="18"/>
        <v>0</v>
      </c>
      <c r="J98" s="51">
        <f t="shared" si="18"/>
        <v>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0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1006964.376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0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825132.35</v>
      </c>
      <c r="AH98" s="51">
        <f t="shared" si="18"/>
        <v>0</v>
      </c>
      <c r="AI98" s="51">
        <f t="shared" si="18"/>
        <v>65022.539</v>
      </c>
      <c r="AJ98" s="51">
        <f t="shared" si="18"/>
        <v>0</v>
      </c>
      <c r="AK98" s="51">
        <f t="shared" si="18"/>
        <v>0</v>
      </c>
      <c r="AL98" s="51">
        <f t="shared" si="18"/>
        <v>0</v>
      </c>
      <c r="AM98" s="51">
        <f t="shared" si="18"/>
        <v>0</v>
      </c>
      <c r="AN98" s="51">
        <f t="shared" si="18"/>
        <v>0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65022.539</v>
      </c>
      <c r="AU98" s="51">
        <f t="shared" si="18"/>
        <v>0</v>
      </c>
      <c r="AV98" s="51">
        <f t="shared" si="18"/>
        <v>65022.539</v>
      </c>
      <c r="AW98" s="51">
        <f t="shared" si="18"/>
        <v>0</v>
      </c>
      <c r="AX98" s="51">
        <f t="shared" si="18"/>
        <v>0</v>
      </c>
      <c r="AY98" s="51">
        <f t="shared" si="18"/>
        <v>0</v>
      </c>
      <c r="AZ98" s="51">
        <f t="shared" si="18"/>
        <v>0</v>
      </c>
      <c r="BA98" s="51">
        <f t="shared" si="18"/>
        <v>0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65022.539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0</v>
      </c>
      <c r="G99" s="49">
        <f>+'[1]Informe_dane'!G99</f>
        <v>1006964.376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0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1006964.376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0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825132.35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0</v>
      </c>
      <c r="AK99" s="49">
        <f>+'[1]Informe_dane'!AK99</f>
        <v>0</v>
      </c>
      <c r="AL99" s="49">
        <f>+'[1]Informe_dane'!AL99</f>
        <v>0</v>
      </c>
      <c r="AM99" s="49">
        <f>+'[1]Informe_dane'!AM99</f>
        <v>0</v>
      </c>
      <c r="AN99" s="49">
        <f>+'[1]Informe_dane'!AN99</f>
        <v>0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65022.539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0</v>
      </c>
      <c r="AX99" s="49">
        <f>+'[1]Informe_dane'!AX99</f>
        <v>0</v>
      </c>
      <c r="AY99" s="49">
        <f>+'[1]Informe_dane'!AY99</f>
        <v>0</v>
      </c>
      <c r="AZ99" s="49">
        <f>+'[1]Informe_dane'!AZ99</f>
        <v>0</v>
      </c>
      <c r="BA99" s="49">
        <f>+'[1]Informe_dane'!BA99</f>
        <v>0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65022.539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0</v>
      </c>
      <c r="F100" s="51">
        <f t="shared" si="19"/>
        <v>17456.821</v>
      </c>
      <c r="G100" s="51">
        <f t="shared" si="19"/>
        <v>1082466.104</v>
      </c>
      <c r="H100" s="51">
        <f t="shared" si="19"/>
        <v>969232.243</v>
      </c>
      <c r="I100" s="51">
        <f t="shared" si="19"/>
        <v>33824.947</v>
      </c>
      <c r="J100" s="51">
        <f t="shared" si="19"/>
        <v>0</v>
      </c>
      <c r="K100" s="51">
        <f t="shared" si="19"/>
        <v>0</v>
      </c>
      <c r="L100" s="51">
        <f t="shared" si="19"/>
        <v>0</v>
      </c>
      <c r="M100" s="51">
        <f t="shared" si="19"/>
        <v>0</v>
      </c>
      <c r="N100" s="51">
        <f t="shared" si="19"/>
        <v>0</v>
      </c>
      <c r="O100" s="51">
        <f t="shared" si="19"/>
        <v>0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1003057.1900000001</v>
      </c>
      <c r="U100" s="51">
        <f t="shared" si="19"/>
        <v>930353.222</v>
      </c>
      <c r="V100" s="51">
        <f t="shared" si="19"/>
        <v>71456</v>
      </c>
      <c r="W100" s="51">
        <f t="shared" si="19"/>
        <v>0</v>
      </c>
      <c r="X100" s="51">
        <f t="shared" si="19"/>
        <v>0</v>
      </c>
      <c r="Y100" s="51">
        <f t="shared" si="19"/>
        <v>0</v>
      </c>
      <c r="Z100" s="51">
        <f t="shared" si="19"/>
        <v>0</v>
      </c>
      <c r="AA100" s="51">
        <f t="shared" si="19"/>
        <v>0</v>
      </c>
      <c r="AB100" s="51">
        <f t="shared" si="19"/>
        <v>0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1001809.222</v>
      </c>
      <c r="AH100" s="51">
        <f t="shared" si="19"/>
        <v>0</v>
      </c>
      <c r="AI100" s="51">
        <f t="shared" si="19"/>
        <v>100360.864</v>
      </c>
      <c r="AJ100" s="51">
        <f t="shared" si="19"/>
        <v>0</v>
      </c>
      <c r="AK100" s="51">
        <f t="shared" si="19"/>
        <v>0</v>
      </c>
      <c r="AL100" s="51">
        <f t="shared" si="19"/>
        <v>0</v>
      </c>
      <c r="AM100" s="51">
        <f t="shared" si="19"/>
        <v>0</v>
      </c>
      <c r="AN100" s="51">
        <f t="shared" si="19"/>
        <v>0</v>
      </c>
      <c r="AO100" s="51">
        <f t="shared" si="19"/>
        <v>0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100360.864</v>
      </c>
      <c r="AU100" s="51">
        <f t="shared" si="19"/>
        <v>0</v>
      </c>
      <c r="AV100" s="51">
        <f t="shared" si="19"/>
        <v>94447.889</v>
      </c>
      <c r="AW100" s="51">
        <f t="shared" si="19"/>
        <v>0</v>
      </c>
      <c r="AX100" s="51">
        <f t="shared" si="19"/>
        <v>0</v>
      </c>
      <c r="AY100" s="51">
        <f t="shared" si="19"/>
        <v>0</v>
      </c>
      <c r="AZ100" s="51">
        <f t="shared" si="19"/>
        <v>0</v>
      </c>
      <c r="BA100" s="51">
        <f t="shared" si="19"/>
        <v>0</v>
      </c>
      <c r="BB100" s="51">
        <f t="shared" si="19"/>
        <v>0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94447.889</v>
      </c>
    </row>
    <row r="101" spans="1:59" s="44" customFormat="1" ht="11.25" hidden="1">
      <c r="A101" s="24" t="s">
        <v>315</v>
      </c>
      <c r="B101" s="25" t="s">
        <v>27</v>
      </c>
      <c r="C101" s="66" t="s">
        <v>316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0</v>
      </c>
      <c r="F102" s="49">
        <f>+'[1]Informe_dane'!F102</f>
        <v>17456.821</v>
      </c>
      <c r="G102" s="49">
        <f>+'[1]Informe_dane'!G102</f>
        <v>1082466.104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0</v>
      </c>
      <c r="K102" s="49">
        <f>+'[1]Informe_dane'!K102</f>
        <v>0</v>
      </c>
      <c r="L102" s="49">
        <f>+'[1]Informe_dane'!L102</f>
        <v>0</v>
      </c>
      <c r="M102" s="49">
        <f>+'[1]Informe_dane'!M102</f>
        <v>0</v>
      </c>
      <c r="N102" s="49">
        <f>+'[1]Informe_dane'!N102</f>
        <v>0</v>
      </c>
      <c r="O102" s="49">
        <f>+'[1]Informe_dane'!O102</f>
        <v>0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1003057.1900000001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0</v>
      </c>
      <c r="X102" s="49">
        <f>+'[1]Informe_dane'!X102</f>
        <v>0</v>
      </c>
      <c r="Y102" s="49">
        <f>+'[1]Informe_dane'!Y102</f>
        <v>0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0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1001809.222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0</v>
      </c>
      <c r="AK102" s="49">
        <f>+'[1]Informe_dane'!AK102</f>
        <v>0</v>
      </c>
      <c r="AL102" s="49">
        <f>+'[1]Informe_dane'!AL102</f>
        <v>0</v>
      </c>
      <c r="AM102" s="49">
        <f>+'[1]Informe_dane'!AM102</f>
        <v>0</v>
      </c>
      <c r="AN102" s="49">
        <f>+'[1]Informe_dane'!AN102</f>
        <v>0</v>
      </c>
      <c r="AO102" s="49">
        <f>+'[1]Informe_dane'!AO102</f>
        <v>0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100360.864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0</v>
      </c>
      <c r="AX102" s="49">
        <f>+'[1]Informe_dane'!AX102</f>
        <v>0</v>
      </c>
      <c r="AY102" s="49">
        <f>+'[1]Informe_dane'!AY102</f>
        <v>0</v>
      </c>
      <c r="AZ102" s="49">
        <f>+'[1]Informe_dane'!AZ102</f>
        <v>0</v>
      </c>
      <c r="BA102" s="49">
        <f>+'[1]Informe_dane'!BA102</f>
        <v>0</v>
      </c>
      <c r="BB102" s="49">
        <f>+'[1]Informe_dane'!BB102</f>
        <v>0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94447.889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0</v>
      </c>
      <c r="F103" s="51">
        <f t="shared" si="20"/>
        <v>0</v>
      </c>
      <c r="G103" s="51">
        <f t="shared" si="20"/>
        <v>220000</v>
      </c>
      <c r="H103" s="51">
        <f t="shared" si="20"/>
        <v>33444.34</v>
      </c>
      <c r="I103" s="51">
        <f t="shared" si="20"/>
        <v>91665.581</v>
      </c>
      <c r="J103" s="51">
        <f t="shared" si="20"/>
        <v>0</v>
      </c>
      <c r="K103" s="51">
        <f t="shared" si="20"/>
        <v>0</v>
      </c>
      <c r="L103" s="51">
        <f t="shared" si="20"/>
        <v>0</v>
      </c>
      <c r="M103" s="51">
        <f t="shared" si="20"/>
        <v>0</v>
      </c>
      <c r="N103" s="51">
        <f t="shared" si="20"/>
        <v>0</v>
      </c>
      <c r="O103" s="51">
        <f t="shared" si="20"/>
        <v>0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125109.921</v>
      </c>
      <c r="U103" s="51">
        <f t="shared" si="20"/>
        <v>33444.34</v>
      </c>
      <c r="V103" s="51">
        <f t="shared" si="20"/>
        <v>5665.581</v>
      </c>
      <c r="W103" s="51">
        <f t="shared" si="20"/>
        <v>0</v>
      </c>
      <c r="X103" s="51">
        <f t="shared" si="20"/>
        <v>0</v>
      </c>
      <c r="Y103" s="51">
        <f t="shared" si="20"/>
        <v>0</v>
      </c>
      <c r="Z103" s="51">
        <f t="shared" si="20"/>
        <v>0</v>
      </c>
      <c r="AA103" s="51">
        <f t="shared" si="20"/>
        <v>0</v>
      </c>
      <c r="AB103" s="51">
        <f t="shared" si="20"/>
        <v>0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39109.920999999995</v>
      </c>
      <c r="AH103" s="51">
        <f t="shared" si="20"/>
        <v>4113.964</v>
      </c>
      <c r="AI103" s="51">
        <f t="shared" si="20"/>
        <v>14902.173</v>
      </c>
      <c r="AJ103" s="51">
        <f t="shared" si="20"/>
        <v>0</v>
      </c>
      <c r="AK103" s="51">
        <f t="shared" si="20"/>
        <v>0</v>
      </c>
      <c r="AL103" s="51">
        <f t="shared" si="20"/>
        <v>0</v>
      </c>
      <c r="AM103" s="51">
        <f t="shared" si="20"/>
        <v>0</v>
      </c>
      <c r="AN103" s="51">
        <f t="shared" si="20"/>
        <v>0</v>
      </c>
      <c r="AO103" s="51">
        <f t="shared" si="20"/>
        <v>0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19016.137000000002</v>
      </c>
      <c r="AU103" s="51">
        <f t="shared" si="20"/>
        <v>4113.964</v>
      </c>
      <c r="AV103" s="51">
        <f t="shared" si="20"/>
        <v>14902.173</v>
      </c>
      <c r="AW103" s="51">
        <f t="shared" si="20"/>
        <v>0</v>
      </c>
      <c r="AX103" s="51">
        <f t="shared" si="20"/>
        <v>0</v>
      </c>
      <c r="AY103" s="51">
        <f t="shared" si="20"/>
        <v>0</v>
      </c>
      <c r="AZ103" s="51">
        <f t="shared" si="20"/>
        <v>0</v>
      </c>
      <c r="BA103" s="51">
        <f t="shared" si="20"/>
        <v>0</v>
      </c>
      <c r="BB103" s="51">
        <f t="shared" si="20"/>
        <v>0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19016.137000000002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0</v>
      </c>
      <c r="F104" s="49">
        <f>+'[1]Informe_dane'!F104</f>
        <v>0</v>
      </c>
      <c r="G104" s="49">
        <f>+'[1]Informe_dane'!G104</f>
        <v>220000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0</v>
      </c>
      <c r="K104" s="49">
        <f>+'[1]Informe_dane'!K104</f>
        <v>0</v>
      </c>
      <c r="L104" s="49">
        <f>+'[1]Informe_dane'!L104</f>
        <v>0</v>
      </c>
      <c r="M104" s="49">
        <f>+'[1]Informe_dane'!M104</f>
        <v>0</v>
      </c>
      <c r="N104" s="49">
        <f>+'[1]Informe_dane'!N104</f>
        <v>0</v>
      </c>
      <c r="O104" s="49">
        <f>+'[1]Informe_dane'!O104</f>
        <v>0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125109.921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0</v>
      </c>
      <c r="X104" s="49">
        <f>+'[1]Informe_dane'!X104</f>
        <v>0</v>
      </c>
      <c r="Y104" s="49">
        <f>+'[1]Informe_dane'!Y104</f>
        <v>0</v>
      </c>
      <c r="Z104" s="49">
        <f>+'[1]Informe_dane'!Z104</f>
        <v>0</v>
      </c>
      <c r="AA104" s="49">
        <f>+'[1]Informe_dane'!AA104</f>
        <v>0</v>
      </c>
      <c r="AB104" s="49">
        <f>+'[1]Informe_dane'!AB104</f>
        <v>0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39109.920999999995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0</v>
      </c>
      <c r="AK104" s="49">
        <f>+'[1]Informe_dane'!AK104</f>
        <v>0</v>
      </c>
      <c r="AL104" s="49">
        <f>+'[1]Informe_dane'!AL104</f>
        <v>0</v>
      </c>
      <c r="AM104" s="49">
        <f>+'[1]Informe_dane'!AM104</f>
        <v>0</v>
      </c>
      <c r="AN104" s="49">
        <f>+'[1]Informe_dane'!AN104</f>
        <v>0</v>
      </c>
      <c r="AO104" s="49">
        <f>+'[1]Informe_dane'!AO104</f>
        <v>0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19016.137000000002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0</v>
      </c>
      <c r="AX104" s="49">
        <f>+'[1]Informe_dane'!AX104</f>
        <v>0</v>
      </c>
      <c r="AY104" s="49">
        <f>+'[1]Informe_dane'!AY104</f>
        <v>0</v>
      </c>
      <c r="AZ104" s="49">
        <f>+'[1]Informe_dane'!AZ104</f>
        <v>0</v>
      </c>
      <c r="BA104" s="49">
        <f>+'[1]Informe_dane'!BA104</f>
        <v>0</v>
      </c>
      <c r="BB104" s="49">
        <f>+'[1]Informe_dane'!BB104</f>
        <v>0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19016.137000000002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0</v>
      </c>
      <c r="G105" s="51">
        <f t="shared" si="21"/>
        <v>317439.532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23973.355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0</v>
      </c>
      <c r="Z105" s="51">
        <f t="shared" si="21"/>
        <v>0</v>
      </c>
      <c r="AA105" s="51">
        <f t="shared" si="21"/>
        <v>0</v>
      </c>
      <c r="AB105" s="51">
        <f t="shared" si="21"/>
        <v>0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0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0</v>
      </c>
      <c r="AO105" s="51">
        <f t="shared" si="21"/>
        <v>0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0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0</v>
      </c>
      <c r="BB105" s="51">
        <f t="shared" si="21"/>
        <v>0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0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0</v>
      </c>
      <c r="G106" s="49">
        <f>+'[1]Informe_dane'!G106</f>
        <v>317439.532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0</v>
      </c>
      <c r="O106" s="49">
        <f>+'[1]Informe_dane'!O106</f>
        <v>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23973.355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0</v>
      </c>
      <c r="Z106" s="49">
        <f>+'[1]Informe_dane'!Z106</f>
        <v>0</v>
      </c>
      <c r="AA106" s="49">
        <f>+'[1]Informe_dane'!AA106</f>
        <v>0</v>
      </c>
      <c r="AB106" s="49">
        <f>+'[1]Informe_dane'!AB106</f>
        <v>0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0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0</v>
      </c>
      <c r="AO106" s="49">
        <f>+'[1]Informe_dane'!AO106</f>
        <v>0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0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0</v>
      </c>
      <c r="BB106" s="49">
        <f>+'[1]Informe_dane'!BB106</f>
        <v>0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0</v>
      </c>
    </row>
    <row r="107" spans="1:59" ht="11.25">
      <c r="A107" s="58" t="s">
        <v>192</v>
      </c>
      <c r="B107" s="59">
        <v>10</v>
      </c>
      <c r="C107" s="60" t="s">
        <v>306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0</v>
      </c>
      <c r="G107" s="51">
        <f t="shared" si="22"/>
        <v>9286.552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0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0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0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0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0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0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0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0</v>
      </c>
    </row>
    <row r="108" spans="1:59" ht="11.25">
      <c r="A108" s="76" t="s">
        <v>307</v>
      </c>
      <c r="B108" s="57">
        <v>10</v>
      </c>
      <c r="C108" s="77" t="s">
        <v>308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0</v>
      </c>
      <c r="G108" s="49">
        <f>+'[1]Informe_dane'!G108</f>
        <v>9286.552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0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0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0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0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0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0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0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0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0</v>
      </c>
      <c r="F109" s="51">
        <f t="shared" si="23"/>
        <v>0</v>
      </c>
      <c r="G109" s="51">
        <f t="shared" si="23"/>
        <v>11200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0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0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0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0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0</v>
      </c>
      <c r="AO109" s="51">
        <f t="shared" si="23"/>
        <v>0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0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0</v>
      </c>
      <c r="BB109" s="51">
        <f t="shared" si="23"/>
        <v>0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0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0</v>
      </c>
      <c r="F110" s="49">
        <f>+'[1]Informe_dane'!F110</f>
        <v>0</v>
      </c>
      <c r="G110" s="49">
        <f>+'[1]Informe_dane'!G110</f>
        <v>11200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0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0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0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0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0</v>
      </c>
      <c r="AO110" s="49">
        <f>+'[1]Informe_dane'!AO110</f>
        <v>0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0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0</v>
      </c>
      <c r="BB110" s="49">
        <f>+'[1]Informe_dane'!BB110</f>
        <v>0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0</v>
      </c>
    </row>
    <row r="111" spans="1:59" ht="11.25" hidden="1">
      <c r="A111" s="36" t="s">
        <v>280</v>
      </c>
      <c r="B111" s="50">
        <v>10</v>
      </c>
      <c r="C111" s="51" t="s">
        <v>281</v>
      </c>
      <c r="D111" s="51">
        <f>+D112</f>
        <v>0</v>
      </c>
      <c r="E111" s="51">
        <f aca="true" t="shared" si="24" ref="E111:BG111">+E112</f>
        <v>0</v>
      </c>
      <c r="F111" s="51">
        <f t="shared" si="24"/>
        <v>0</v>
      </c>
      <c r="G111" s="51">
        <f t="shared" si="24"/>
        <v>0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0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0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0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0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0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0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0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0</v>
      </c>
    </row>
    <row r="112" spans="1:59" s="44" customFormat="1" ht="11.25" hidden="1">
      <c r="A112" s="29" t="s">
        <v>280</v>
      </c>
      <c r="B112" s="70">
        <v>10</v>
      </c>
      <c r="C112" s="71" t="s">
        <v>281</v>
      </c>
      <c r="D112" s="78">
        <f>+'[1]Informe_dane'!D112</f>
        <v>0</v>
      </c>
      <c r="E112" s="69">
        <f>+'[1]Informe_dane'!E112</f>
        <v>0</v>
      </c>
      <c r="F112" s="69">
        <f>+'[1]Informe_dane'!F112</f>
        <v>0</v>
      </c>
      <c r="G112" s="69">
        <f>+'[1]Informe_dane'!G112</f>
        <v>0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0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0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0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0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0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0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0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0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>SUM(D114:D117)</f>
        <v>1338000</v>
      </c>
      <c r="E113" s="46">
        <f aca="true" t="shared" si="25" ref="E113:BG113">SUM(E114:E117)</f>
        <v>0</v>
      </c>
      <c r="F113" s="46">
        <f t="shared" si="25"/>
        <v>0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0</v>
      </c>
      <c r="K113" s="46">
        <f t="shared" si="25"/>
        <v>0</v>
      </c>
      <c r="L113" s="46">
        <f t="shared" si="25"/>
        <v>0</v>
      </c>
      <c r="M113" s="46">
        <f t="shared" si="25"/>
        <v>0</v>
      </c>
      <c r="N113" s="46">
        <f t="shared" si="25"/>
        <v>0</v>
      </c>
      <c r="O113" s="46">
        <f t="shared" si="25"/>
        <v>0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299383.333</v>
      </c>
      <c r="U113" s="46">
        <f t="shared" si="25"/>
        <v>14400</v>
      </c>
      <c r="V113" s="46">
        <f t="shared" si="25"/>
        <v>106983.333</v>
      </c>
      <c r="W113" s="46">
        <f t="shared" si="25"/>
        <v>0</v>
      </c>
      <c r="X113" s="46">
        <f t="shared" si="25"/>
        <v>0</v>
      </c>
      <c r="Y113" s="46">
        <f t="shared" si="25"/>
        <v>0</v>
      </c>
      <c r="Z113" s="46">
        <f t="shared" si="25"/>
        <v>0</v>
      </c>
      <c r="AA113" s="46">
        <f t="shared" si="25"/>
        <v>0</v>
      </c>
      <c r="AB113" s="46">
        <f t="shared" si="25"/>
        <v>0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121383.333</v>
      </c>
      <c r="AH113" s="46">
        <f t="shared" si="25"/>
        <v>0</v>
      </c>
      <c r="AI113" s="46">
        <f t="shared" si="25"/>
        <v>0</v>
      </c>
      <c r="AJ113" s="46">
        <f t="shared" si="25"/>
        <v>0</v>
      </c>
      <c r="AK113" s="46">
        <f t="shared" si="25"/>
        <v>0</v>
      </c>
      <c r="AL113" s="46">
        <f t="shared" si="25"/>
        <v>0</v>
      </c>
      <c r="AM113" s="46">
        <f t="shared" si="25"/>
        <v>0</v>
      </c>
      <c r="AN113" s="46">
        <f t="shared" si="25"/>
        <v>0</v>
      </c>
      <c r="AO113" s="46">
        <f t="shared" si="25"/>
        <v>0</v>
      </c>
      <c r="AP113" s="46">
        <f t="shared" si="25"/>
        <v>0</v>
      </c>
      <c r="AQ113" s="46">
        <f t="shared" si="25"/>
        <v>0</v>
      </c>
      <c r="AR113" s="46">
        <f t="shared" si="25"/>
        <v>0</v>
      </c>
      <c r="AS113" s="46">
        <f t="shared" si="25"/>
        <v>0</v>
      </c>
      <c r="AT113" s="46">
        <f t="shared" si="25"/>
        <v>0</v>
      </c>
      <c r="AU113" s="46">
        <f t="shared" si="25"/>
        <v>0</v>
      </c>
      <c r="AV113" s="46">
        <f t="shared" si="25"/>
        <v>0</v>
      </c>
      <c r="AW113" s="46">
        <f t="shared" si="25"/>
        <v>0</v>
      </c>
      <c r="AX113" s="46">
        <f t="shared" si="25"/>
        <v>0</v>
      </c>
      <c r="AY113" s="46">
        <f t="shared" si="25"/>
        <v>0</v>
      </c>
      <c r="AZ113" s="46">
        <f t="shared" si="25"/>
        <v>0</v>
      </c>
      <c r="BA113" s="46">
        <f t="shared" si="25"/>
        <v>0</v>
      </c>
      <c r="BB113" s="46">
        <f t="shared" si="25"/>
        <v>0</v>
      </c>
      <c r="BC113" s="46">
        <f t="shared" si="25"/>
        <v>0</v>
      </c>
      <c r="BD113" s="46">
        <f t="shared" si="25"/>
        <v>0</v>
      </c>
      <c r="BE113" s="46">
        <f t="shared" si="25"/>
        <v>0</v>
      </c>
      <c r="BF113" s="46">
        <f t="shared" si="25"/>
        <v>0</v>
      </c>
      <c r="BG113" s="46">
        <f t="shared" si="25"/>
        <v>0</v>
      </c>
    </row>
    <row r="114" spans="1:59" s="61" customFormat="1" ht="12" hidden="1">
      <c r="A114" s="21" t="s">
        <v>251</v>
      </c>
      <c r="B114" s="22" t="s">
        <v>27</v>
      </c>
      <c r="C114" s="79" t="s">
        <v>252</v>
      </c>
      <c r="D114" s="80">
        <f>+'[1]Informe_dane'!D114</f>
        <v>0</v>
      </c>
      <c r="E114" s="80">
        <f>+'[1]Informe_dane'!E114</f>
        <v>0</v>
      </c>
      <c r="F114" s="80">
        <f>+'[1]Informe_dane'!F114</f>
        <v>0</v>
      </c>
      <c r="G114" s="80">
        <f>+'[1]Informe_dane'!G114</f>
        <v>0</v>
      </c>
      <c r="H114" s="80">
        <f>+'[1]Informe_dane'!H114</f>
        <v>0</v>
      </c>
      <c r="I114" s="80">
        <f>+'[1]Informe_dane'!I114</f>
        <v>0</v>
      </c>
      <c r="J114" s="80">
        <f>+'[1]Informe_dane'!J114</f>
        <v>0</v>
      </c>
      <c r="K114" s="80">
        <f>+'[1]Informe_dane'!K114</f>
        <v>0</v>
      </c>
      <c r="L114" s="80">
        <f>+'[1]Informe_dane'!L114</f>
        <v>0</v>
      </c>
      <c r="M114" s="80">
        <f>+'[1]Informe_dane'!M114</f>
        <v>0</v>
      </c>
      <c r="N114" s="80">
        <f>+'[1]Informe_dane'!N114</f>
        <v>0</v>
      </c>
      <c r="O114" s="80">
        <f>+'[1]Informe_dane'!O114</f>
        <v>0</v>
      </c>
      <c r="P114" s="80">
        <f>+'[1]Informe_dane'!P114</f>
        <v>0</v>
      </c>
      <c r="Q114" s="80">
        <f>+'[1]Informe_dane'!Q114</f>
        <v>0</v>
      </c>
      <c r="R114" s="80">
        <f>+'[1]Informe_dane'!R114</f>
        <v>0</v>
      </c>
      <c r="S114" s="80">
        <f>+'[1]Informe_dane'!S114</f>
        <v>0</v>
      </c>
      <c r="T114" s="80">
        <f>+'[1]Informe_dane'!T114</f>
        <v>0</v>
      </c>
      <c r="U114" s="80">
        <f>+'[1]Informe_dane'!U114</f>
        <v>0</v>
      </c>
      <c r="V114" s="80">
        <f>+'[1]Informe_dane'!V114</f>
        <v>0</v>
      </c>
      <c r="W114" s="80">
        <f>+'[1]Informe_dane'!W114</f>
        <v>0</v>
      </c>
      <c r="X114" s="80">
        <f>+'[1]Informe_dane'!X114</f>
        <v>0</v>
      </c>
      <c r="Y114" s="80">
        <f>+'[1]Informe_dane'!Y114</f>
        <v>0</v>
      </c>
      <c r="Z114" s="80">
        <f>+'[1]Informe_dane'!Z114</f>
        <v>0</v>
      </c>
      <c r="AA114" s="80">
        <f>+'[1]Informe_dane'!AA114</f>
        <v>0</v>
      </c>
      <c r="AB114" s="80">
        <f>+'[1]Informe_dane'!AB114</f>
        <v>0</v>
      </c>
      <c r="AC114" s="80">
        <f>+'[1]Informe_dane'!AC114</f>
        <v>0</v>
      </c>
      <c r="AD114" s="80">
        <f>+'[1]Informe_dane'!AD114</f>
        <v>0</v>
      </c>
      <c r="AE114" s="80">
        <f>+'[1]Informe_dane'!AE114</f>
        <v>0</v>
      </c>
      <c r="AF114" s="80">
        <f>+'[1]Informe_dane'!AF114</f>
        <v>0</v>
      </c>
      <c r="AG114" s="80">
        <f>+'[1]Informe_dane'!AG114</f>
        <v>0</v>
      </c>
      <c r="AH114" s="80">
        <f>+'[1]Informe_dane'!AH114</f>
        <v>0</v>
      </c>
      <c r="AI114" s="80">
        <f>+'[1]Informe_dane'!AI114</f>
        <v>0</v>
      </c>
      <c r="AJ114" s="80">
        <f>+'[1]Informe_dane'!AJ114</f>
        <v>0</v>
      </c>
      <c r="AK114" s="80">
        <f>+'[1]Informe_dane'!AK114</f>
        <v>0</v>
      </c>
      <c r="AL114" s="80">
        <f>+'[1]Informe_dane'!AL114</f>
        <v>0</v>
      </c>
      <c r="AM114" s="80">
        <f>+'[1]Informe_dane'!AM114</f>
        <v>0</v>
      </c>
      <c r="AN114" s="80">
        <f>+'[1]Informe_dane'!AN114</f>
        <v>0</v>
      </c>
      <c r="AO114" s="80">
        <f>+'[1]Informe_dane'!AO114</f>
        <v>0</v>
      </c>
      <c r="AP114" s="80">
        <f>+'[1]Informe_dane'!AP114</f>
        <v>0</v>
      </c>
      <c r="AQ114" s="80">
        <f>+'[1]Informe_dane'!AQ114</f>
        <v>0</v>
      </c>
      <c r="AR114" s="80">
        <f>+'[1]Informe_dane'!AR114</f>
        <v>0</v>
      </c>
      <c r="AS114" s="80">
        <f>+'[1]Informe_dane'!AS114</f>
        <v>0</v>
      </c>
      <c r="AT114" s="80">
        <f>+'[1]Informe_dane'!AT114</f>
        <v>0</v>
      </c>
      <c r="AU114" s="80">
        <f>+'[1]Informe_dane'!AU114</f>
        <v>0</v>
      </c>
      <c r="AV114" s="80">
        <f>+'[1]Informe_dane'!AV114</f>
        <v>0</v>
      </c>
      <c r="AW114" s="80">
        <f>+'[1]Informe_dane'!AW114</f>
        <v>0</v>
      </c>
      <c r="AX114" s="80">
        <f>+'[1]Informe_dane'!AX114</f>
        <v>0</v>
      </c>
      <c r="AY114" s="80">
        <f>+'[1]Informe_dane'!AY114</f>
        <v>0</v>
      </c>
      <c r="AZ114" s="80">
        <f>+'[1]Informe_dane'!AZ114</f>
        <v>0</v>
      </c>
      <c r="BA114" s="80">
        <f>+'[1]Informe_dane'!BA114</f>
        <v>0</v>
      </c>
      <c r="BB114" s="80">
        <f>+'[1]Informe_dane'!BB114</f>
        <v>0</v>
      </c>
      <c r="BC114" s="80">
        <f>+'[1]Informe_dane'!BC114</f>
        <v>0</v>
      </c>
      <c r="BD114" s="80">
        <f>+'[1]Informe_dane'!BD114</f>
        <v>0</v>
      </c>
      <c r="BE114" s="80">
        <f>+'[1]Informe_dane'!BE114</f>
        <v>0</v>
      </c>
      <c r="BF114" s="80">
        <f>+'[1]Informe_dane'!BF114</f>
        <v>0</v>
      </c>
      <c r="BG114" s="80">
        <f>+'[1]Informe_dane'!BG114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0</v>
      </c>
      <c r="G116" s="49">
        <f>+'[1]Informe_dane'!G116</f>
        <v>693000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0</v>
      </c>
      <c r="K116" s="49">
        <f>+'[1]Informe_dane'!K116</f>
        <v>0</v>
      </c>
      <c r="L116" s="49">
        <f>+'[1]Informe_dane'!L116</f>
        <v>0</v>
      </c>
      <c r="M116" s="49">
        <f>+'[1]Informe_dane'!M116</f>
        <v>0</v>
      </c>
      <c r="N116" s="49">
        <f>+'[1]Informe_dane'!N116</f>
        <v>0</v>
      </c>
      <c r="O116" s="49">
        <f>+'[1]Informe_dane'!O116</f>
        <v>0</v>
      </c>
      <c r="P116" s="49">
        <f>+'[1]Informe_dane'!P116</f>
        <v>0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299383.333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0</v>
      </c>
      <c r="X116" s="49">
        <f>+'[1]Informe_dane'!X116</f>
        <v>0</v>
      </c>
      <c r="Y116" s="49">
        <f>+'[1]Informe_dane'!Y116</f>
        <v>0</v>
      </c>
      <c r="Z116" s="49">
        <f>+'[1]Informe_dane'!Z116</f>
        <v>0</v>
      </c>
      <c r="AA116" s="49">
        <f>+'[1]Informe_dane'!AA116</f>
        <v>0</v>
      </c>
      <c r="AB116" s="49">
        <f>+'[1]Informe_dane'!AB116</f>
        <v>0</v>
      </c>
      <c r="AC116" s="49">
        <f>+'[1]Informe_dane'!AC116</f>
        <v>0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121383.333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0</v>
      </c>
      <c r="AL116" s="49">
        <f>+'[1]Informe_dane'!AL116</f>
        <v>0</v>
      </c>
      <c r="AM116" s="49">
        <f>+'[1]Informe_dane'!AM116</f>
        <v>0</v>
      </c>
      <c r="AN116" s="49">
        <f>+'[1]Informe_dane'!AN116</f>
        <v>0</v>
      </c>
      <c r="AO116" s="49">
        <f>+'[1]Informe_dane'!AO116</f>
        <v>0</v>
      </c>
      <c r="AP116" s="49">
        <f>+'[1]Informe_dane'!AP116</f>
        <v>0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0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0</v>
      </c>
      <c r="AY116" s="49">
        <f>+'[1]Informe_dane'!AY116</f>
        <v>0</v>
      </c>
      <c r="AZ116" s="49">
        <f>+'[1]Informe_dane'!AZ116</f>
        <v>0</v>
      </c>
      <c r="BA116" s="49">
        <f>+'[1]Informe_dane'!BA116</f>
        <v>0</v>
      </c>
      <c r="BB116" s="49">
        <f>+'[1]Informe_dane'!BB116</f>
        <v>0</v>
      </c>
      <c r="BC116" s="49">
        <f>+'[1]Informe_dane'!BC116</f>
        <v>0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0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0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0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0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0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0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0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0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0</v>
      </c>
    </row>
    <row r="118" spans="1:59" s="48" customFormat="1" ht="12.75">
      <c r="A118" s="54" t="s">
        <v>324</v>
      </c>
      <c r="B118" s="62"/>
      <c r="C118" s="46" t="s">
        <v>33</v>
      </c>
      <c r="D118" s="46">
        <f>SUM(D119:D143)</f>
        <v>168034584.74400002</v>
      </c>
      <c r="E118" s="46">
        <f aca="true" t="shared" si="26" ref="E118:BG118">SUM(E119:E143)</f>
        <v>10000000</v>
      </c>
      <c r="F118" s="46">
        <f t="shared" si="26"/>
        <v>10000000</v>
      </c>
      <c r="G118" s="46">
        <f t="shared" si="26"/>
        <v>168034584.74400002</v>
      </c>
      <c r="H118" s="46">
        <f t="shared" si="26"/>
        <v>36899441.71186999</v>
      </c>
      <c r="I118" s="46">
        <f t="shared" si="26"/>
        <v>28596513.51778</v>
      </c>
      <c r="J118" s="46">
        <f t="shared" si="26"/>
        <v>0</v>
      </c>
      <c r="K118" s="46">
        <f t="shared" si="26"/>
        <v>0</v>
      </c>
      <c r="L118" s="46">
        <f t="shared" si="26"/>
        <v>0</v>
      </c>
      <c r="M118" s="46">
        <f t="shared" si="26"/>
        <v>0</v>
      </c>
      <c r="N118" s="46">
        <f t="shared" si="26"/>
        <v>0</v>
      </c>
      <c r="O118" s="46">
        <f t="shared" si="26"/>
        <v>0</v>
      </c>
      <c r="P118" s="46">
        <f t="shared" si="26"/>
        <v>0</v>
      </c>
      <c r="Q118" s="46">
        <f t="shared" si="26"/>
        <v>0</v>
      </c>
      <c r="R118" s="46">
        <f t="shared" si="26"/>
        <v>0</v>
      </c>
      <c r="S118" s="46">
        <f t="shared" si="26"/>
        <v>0</v>
      </c>
      <c r="T118" s="46">
        <f t="shared" si="26"/>
        <v>65495955.22965</v>
      </c>
      <c r="U118" s="46">
        <f t="shared" si="26"/>
        <v>30652129.146</v>
      </c>
      <c r="V118" s="46">
        <f t="shared" si="26"/>
        <v>18982932.00543</v>
      </c>
      <c r="W118" s="46">
        <f t="shared" si="26"/>
        <v>0</v>
      </c>
      <c r="X118" s="46">
        <f t="shared" si="26"/>
        <v>0</v>
      </c>
      <c r="Y118" s="46">
        <f t="shared" si="26"/>
        <v>0</v>
      </c>
      <c r="Z118" s="46">
        <f t="shared" si="26"/>
        <v>0</v>
      </c>
      <c r="AA118" s="46">
        <f t="shared" si="26"/>
        <v>0</v>
      </c>
      <c r="AB118" s="46">
        <f t="shared" si="26"/>
        <v>0</v>
      </c>
      <c r="AC118" s="46">
        <f t="shared" si="26"/>
        <v>0</v>
      </c>
      <c r="AD118" s="46">
        <f t="shared" si="26"/>
        <v>0</v>
      </c>
      <c r="AE118" s="46">
        <f t="shared" si="26"/>
        <v>0</v>
      </c>
      <c r="AF118" s="46">
        <f t="shared" si="26"/>
        <v>0</v>
      </c>
      <c r="AG118" s="46">
        <f t="shared" si="26"/>
        <v>49635061.151429996</v>
      </c>
      <c r="AH118" s="46">
        <f t="shared" si="26"/>
        <v>1266122.896</v>
      </c>
      <c r="AI118" s="46">
        <f t="shared" si="26"/>
        <v>4387191.512999999</v>
      </c>
      <c r="AJ118" s="46">
        <f t="shared" si="26"/>
        <v>0</v>
      </c>
      <c r="AK118" s="46">
        <f t="shared" si="26"/>
        <v>0</v>
      </c>
      <c r="AL118" s="46">
        <f t="shared" si="26"/>
        <v>0</v>
      </c>
      <c r="AM118" s="46">
        <f t="shared" si="26"/>
        <v>0</v>
      </c>
      <c r="AN118" s="46">
        <f t="shared" si="26"/>
        <v>0</v>
      </c>
      <c r="AO118" s="46">
        <f t="shared" si="26"/>
        <v>0</v>
      </c>
      <c r="AP118" s="46">
        <f t="shared" si="26"/>
        <v>0</v>
      </c>
      <c r="AQ118" s="46">
        <f t="shared" si="26"/>
        <v>0</v>
      </c>
      <c r="AR118" s="46">
        <f t="shared" si="26"/>
        <v>0</v>
      </c>
      <c r="AS118" s="46">
        <f t="shared" si="26"/>
        <v>0</v>
      </c>
      <c r="AT118" s="46">
        <f t="shared" si="26"/>
        <v>5653314.409</v>
      </c>
      <c r="AU118" s="46">
        <f t="shared" si="26"/>
        <v>1257529.97</v>
      </c>
      <c r="AV118" s="46">
        <f t="shared" si="26"/>
        <v>4395784.438999999</v>
      </c>
      <c r="AW118" s="46">
        <f t="shared" si="26"/>
        <v>0</v>
      </c>
      <c r="AX118" s="46">
        <f t="shared" si="26"/>
        <v>0</v>
      </c>
      <c r="AY118" s="46">
        <f t="shared" si="26"/>
        <v>0</v>
      </c>
      <c r="AZ118" s="46">
        <f t="shared" si="26"/>
        <v>0</v>
      </c>
      <c r="BA118" s="46">
        <f t="shared" si="26"/>
        <v>0</v>
      </c>
      <c r="BB118" s="46">
        <f t="shared" si="26"/>
        <v>0</v>
      </c>
      <c r="BC118" s="46">
        <f t="shared" si="26"/>
        <v>0</v>
      </c>
      <c r="BD118" s="46">
        <f t="shared" si="26"/>
        <v>0</v>
      </c>
      <c r="BE118" s="46">
        <f t="shared" si="26"/>
        <v>0</v>
      </c>
      <c r="BF118" s="46">
        <f t="shared" si="26"/>
        <v>0</v>
      </c>
      <c r="BG118" s="46">
        <f t="shared" si="26"/>
        <v>5653314.409</v>
      </c>
    </row>
    <row r="119" spans="1:59" ht="22.5">
      <c r="A119" s="80" t="s">
        <v>330</v>
      </c>
      <c r="B119" s="81">
        <v>11</v>
      </c>
      <c r="C119" s="82" t="s">
        <v>331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0</v>
      </c>
      <c r="AB119" s="80">
        <f>+'[1]Informe_dane'!AB119</f>
        <v>0</v>
      </c>
      <c r="AC119" s="80">
        <f>+'[1]Informe_dane'!AC119</f>
        <v>0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0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0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0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0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0</v>
      </c>
    </row>
    <row r="120" spans="1:59" ht="22.5">
      <c r="A120" s="49" t="s">
        <v>332</v>
      </c>
      <c r="B120" s="52">
        <v>11</v>
      </c>
      <c r="C120" s="66" t="s">
        <v>333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0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0</v>
      </c>
      <c r="K121" s="49">
        <f>+'[1]Informe_dane'!K121</f>
        <v>0</v>
      </c>
      <c r="L121" s="49">
        <f>+'[1]Informe_dane'!L121</f>
        <v>0</v>
      </c>
      <c r="M121" s="49">
        <f>+'[1]Informe_dane'!M121</f>
        <v>0</v>
      </c>
      <c r="N121" s="49">
        <f>+'[1]Informe_dane'!N121</f>
        <v>0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407992.30989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0</v>
      </c>
      <c r="X121" s="49">
        <f>+'[1]Informe_dane'!X121</f>
        <v>0</v>
      </c>
      <c r="Y121" s="49">
        <f>+'[1]Informe_dane'!Y121</f>
        <v>0</v>
      </c>
      <c r="Z121" s="49">
        <f>+'[1]Informe_dane'!Z121</f>
        <v>0</v>
      </c>
      <c r="AA121" s="49">
        <f>+'[1]Informe_dane'!AA121</f>
        <v>0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194917.48927000002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0</v>
      </c>
      <c r="AK121" s="49">
        <f>+'[1]Informe_dane'!AK121</f>
        <v>0</v>
      </c>
      <c r="AL121" s="49">
        <f>+'[1]Informe_dane'!AL121</f>
        <v>0</v>
      </c>
      <c r="AM121" s="49">
        <f>+'[1]Informe_dane'!AM121</f>
        <v>0</v>
      </c>
      <c r="AN121" s="49">
        <f>+'[1]Informe_dane'!AN121</f>
        <v>0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2025.55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0</v>
      </c>
      <c r="AX121" s="49">
        <f>+'[1]Informe_dane'!AX121</f>
        <v>0</v>
      </c>
      <c r="AY121" s="49">
        <f>+'[1]Informe_dane'!AY121</f>
        <v>0</v>
      </c>
      <c r="AZ121" s="49">
        <f>+'[1]Informe_dane'!AZ121</f>
        <v>0</v>
      </c>
      <c r="BA121" s="49">
        <f>+'[1]Informe_dane'!BA121</f>
        <v>0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2025.55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0</v>
      </c>
      <c r="K122" s="49">
        <f>+'[1]Informe_dane'!K122</f>
        <v>0</v>
      </c>
      <c r="L122" s="49">
        <f>+'[1]Informe_dane'!L122</f>
        <v>0</v>
      </c>
      <c r="M122" s="49">
        <f>+'[1]Informe_dane'!M122</f>
        <v>0</v>
      </c>
      <c r="N122" s="49">
        <f>+'[1]Informe_dane'!N122</f>
        <v>0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3337044.16168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0</v>
      </c>
      <c r="X122" s="49">
        <f>+'[1]Informe_dane'!X122</f>
        <v>0</v>
      </c>
      <c r="Y122" s="49">
        <f>+'[1]Informe_dane'!Y122</f>
        <v>0</v>
      </c>
      <c r="Z122" s="49">
        <f>+'[1]Informe_dane'!Z122</f>
        <v>0</v>
      </c>
      <c r="AA122" s="49">
        <f>+'[1]Informe_dane'!AA122</f>
        <v>0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2113917.076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0</v>
      </c>
      <c r="AK122" s="49">
        <f>+'[1]Informe_dane'!AK122</f>
        <v>0</v>
      </c>
      <c r="AL122" s="49">
        <f>+'[1]Informe_dane'!AL122</f>
        <v>0</v>
      </c>
      <c r="AM122" s="49">
        <f>+'[1]Informe_dane'!AM122</f>
        <v>0</v>
      </c>
      <c r="AN122" s="49">
        <f>+'[1]Informe_dane'!AN122</f>
        <v>0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65797.796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0</v>
      </c>
      <c r="AX122" s="49">
        <f>+'[1]Informe_dane'!AX122</f>
        <v>0</v>
      </c>
      <c r="AY122" s="49">
        <f>+'[1]Informe_dane'!AY122</f>
        <v>0</v>
      </c>
      <c r="AZ122" s="49">
        <f>+'[1]Informe_dane'!AZ122</f>
        <v>0</v>
      </c>
      <c r="BA122" s="49">
        <f>+'[1]Informe_dane'!BA122</f>
        <v>0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65797.796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0</v>
      </c>
      <c r="K123" s="49">
        <f>+'[1]Informe_dane'!K123</f>
        <v>0</v>
      </c>
      <c r="L123" s="49">
        <f>+'[1]Informe_dane'!L123</f>
        <v>0</v>
      </c>
      <c r="M123" s="49">
        <f>+'[1]Informe_dane'!M123</f>
        <v>0</v>
      </c>
      <c r="N123" s="49">
        <f>+'[1]Informe_dane'!N123</f>
        <v>0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1177506.1697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0</v>
      </c>
      <c r="X123" s="49">
        <f>+'[1]Informe_dane'!X123</f>
        <v>0</v>
      </c>
      <c r="Y123" s="49">
        <f>+'[1]Informe_dane'!Y123</f>
        <v>0</v>
      </c>
      <c r="Z123" s="49">
        <f>+'[1]Informe_dane'!Z123</f>
        <v>0</v>
      </c>
      <c r="AA123" s="49">
        <f>+'[1]Informe_dane'!AA123</f>
        <v>0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506832.1257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0</v>
      </c>
      <c r="AK123" s="49">
        <f>+'[1]Informe_dane'!AK123</f>
        <v>0</v>
      </c>
      <c r="AL123" s="49">
        <f>+'[1]Informe_dane'!AL123</f>
        <v>0</v>
      </c>
      <c r="AM123" s="49">
        <f>+'[1]Informe_dane'!AM123</f>
        <v>0</v>
      </c>
      <c r="AN123" s="49">
        <f>+'[1]Informe_dane'!AN123</f>
        <v>0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1457.798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0</v>
      </c>
      <c r="AX123" s="49">
        <f>+'[1]Informe_dane'!AX123</f>
        <v>0</v>
      </c>
      <c r="AY123" s="49">
        <f>+'[1]Informe_dane'!AY123</f>
        <v>0</v>
      </c>
      <c r="AZ123" s="49">
        <f>+'[1]Informe_dane'!AZ123</f>
        <v>0</v>
      </c>
      <c r="BA123" s="49">
        <f>+'[1]Informe_dane'!BA123</f>
        <v>0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1457.798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0</v>
      </c>
      <c r="K124" s="49">
        <f>+'[1]Informe_dane'!K124</f>
        <v>0</v>
      </c>
      <c r="L124" s="49">
        <f>+'[1]Informe_dane'!L124</f>
        <v>0</v>
      </c>
      <c r="M124" s="49">
        <f>+'[1]Informe_dane'!M124</f>
        <v>0</v>
      </c>
      <c r="N124" s="49">
        <f>+'[1]Informe_dane'!N124</f>
        <v>0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2494865.851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0</v>
      </c>
      <c r="X124" s="49">
        <f>+'[1]Informe_dane'!X124</f>
        <v>0</v>
      </c>
      <c r="Y124" s="49">
        <f>+'[1]Informe_dane'!Y124</f>
        <v>0</v>
      </c>
      <c r="Z124" s="49">
        <f>+'[1]Informe_dane'!Z124</f>
        <v>0</v>
      </c>
      <c r="AA124" s="49">
        <f>+'[1]Informe_dane'!AA124</f>
        <v>0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2223369.27807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0</v>
      </c>
      <c r="AK124" s="49">
        <f>+'[1]Informe_dane'!AK124</f>
        <v>0</v>
      </c>
      <c r="AL124" s="49">
        <f>+'[1]Informe_dane'!AL124</f>
        <v>0</v>
      </c>
      <c r="AM124" s="49">
        <f>+'[1]Informe_dane'!AM124</f>
        <v>0</v>
      </c>
      <c r="AN124" s="49">
        <f>+'[1]Informe_dane'!AN124</f>
        <v>0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258925.704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0</v>
      </c>
      <c r="AX124" s="49">
        <f>+'[1]Informe_dane'!AX124</f>
        <v>0</v>
      </c>
      <c r="AY124" s="49">
        <f>+'[1]Informe_dane'!AY124</f>
        <v>0</v>
      </c>
      <c r="AZ124" s="49">
        <f>+'[1]Informe_dane'!AZ124</f>
        <v>0</v>
      </c>
      <c r="BA124" s="49">
        <f>+'[1]Informe_dane'!BA124</f>
        <v>0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258925.704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0</v>
      </c>
      <c r="K125" s="49">
        <f>+'[1]Informe_dane'!K125</f>
        <v>0</v>
      </c>
      <c r="L125" s="49">
        <f>+'[1]Informe_dane'!L125</f>
        <v>0</v>
      </c>
      <c r="M125" s="49">
        <f>+'[1]Informe_dane'!M125</f>
        <v>0</v>
      </c>
      <c r="N125" s="49">
        <f>+'[1]Informe_dane'!N125</f>
        <v>0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1935913.5690000001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0</v>
      </c>
      <c r="X125" s="49">
        <f>+'[1]Informe_dane'!X125</f>
        <v>0</v>
      </c>
      <c r="Y125" s="49">
        <f>+'[1]Informe_dane'!Y125</f>
        <v>0</v>
      </c>
      <c r="Z125" s="49">
        <f>+'[1]Informe_dane'!Z125</f>
        <v>0</v>
      </c>
      <c r="AA125" s="49">
        <f>+'[1]Informe_dane'!AA125</f>
        <v>0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1434853.9270000001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0</v>
      </c>
      <c r="AK125" s="49">
        <f>+'[1]Informe_dane'!AK125</f>
        <v>0</v>
      </c>
      <c r="AL125" s="49">
        <f>+'[1]Informe_dane'!AL125</f>
        <v>0</v>
      </c>
      <c r="AM125" s="49">
        <f>+'[1]Informe_dane'!AM125</f>
        <v>0</v>
      </c>
      <c r="AN125" s="49">
        <f>+'[1]Informe_dane'!AN125</f>
        <v>0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160433.828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0</v>
      </c>
      <c r="AX125" s="49">
        <f>+'[1]Informe_dane'!AX125</f>
        <v>0</v>
      </c>
      <c r="AY125" s="49">
        <f>+'[1]Informe_dane'!AY125</f>
        <v>0</v>
      </c>
      <c r="AZ125" s="49">
        <f>+'[1]Informe_dane'!AZ125</f>
        <v>0</v>
      </c>
      <c r="BA125" s="49">
        <f>+'[1]Informe_dane'!BA125</f>
        <v>0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160433.828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0</v>
      </c>
      <c r="K126" s="49">
        <f>+'[1]Informe_dane'!K126</f>
        <v>0</v>
      </c>
      <c r="L126" s="49">
        <f>+'[1]Informe_dane'!L126</f>
        <v>0</v>
      </c>
      <c r="M126" s="49">
        <f>+'[1]Informe_dane'!M126</f>
        <v>0</v>
      </c>
      <c r="N126" s="49">
        <f>+'[1]Informe_dane'!N126</f>
        <v>0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4573204.43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0</v>
      </c>
      <c r="X126" s="49">
        <f>+'[1]Informe_dane'!X126</f>
        <v>0</v>
      </c>
      <c r="Y126" s="49">
        <f>+'[1]Informe_dane'!Y126</f>
        <v>0</v>
      </c>
      <c r="Z126" s="49">
        <f>+'[1]Informe_dane'!Z126</f>
        <v>0</v>
      </c>
      <c r="AA126" s="49">
        <f>+'[1]Informe_dane'!AA126</f>
        <v>0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3049002.28063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0</v>
      </c>
      <c r="AK126" s="49">
        <f>+'[1]Informe_dane'!AK126</f>
        <v>0</v>
      </c>
      <c r="AL126" s="49">
        <f>+'[1]Informe_dane'!AL126</f>
        <v>0</v>
      </c>
      <c r="AM126" s="49">
        <f>+'[1]Informe_dane'!AM126</f>
        <v>0</v>
      </c>
      <c r="AN126" s="49">
        <f>+'[1]Informe_dane'!AN126</f>
        <v>0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419098.616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0</v>
      </c>
      <c r="AX126" s="49">
        <f>+'[1]Informe_dane'!AX126</f>
        <v>0</v>
      </c>
      <c r="AY126" s="49">
        <f>+'[1]Informe_dane'!AY126</f>
        <v>0</v>
      </c>
      <c r="AZ126" s="49">
        <f>+'[1]Informe_dane'!AZ126</f>
        <v>0</v>
      </c>
      <c r="BA126" s="49">
        <f>+'[1]Informe_dane'!BA126</f>
        <v>0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419098.616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0</v>
      </c>
      <c r="F127" s="49">
        <f>+'[1]Informe_dane'!F127</f>
        <v>0</v>
      </c>
      <c r="G127" s="49">
        <f>+'[1]Informe_dane'!G127</f>
        <v>16219590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0</v>
      </c>
      <c r="K127" s="49">
        <f>+'[1]Informe_dane'!K127</f>
        <v>0</v>
      </c>
      <c r="L127" s="49">
        <f>+'[1]Informe_dane'!L127</f>
        <v>0</v>
      </c>
      <c r="M127" s="49">
        <f>+'[1]Informe_dane'!M127</f>
        <v>0</v>
      </c>
      <c r="N127" s="49">
        <f>+'[1]Informe_dane'!N127</f>
        <v>0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10830868.771510001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0</v>
      </c>
      <c r="X127" s="49">
        <f>+'[1]Informe_dane'!X127</f>
        <v>0</v>
      </c>
      <c r="Y127" s="49">
        <f>+'[1]Informe_dane'!Y127</f>
        <v>0</v>
      </c>
      <c r="Z127" s="49">
        <f>+'[1]Informe_dane'!Z127</f>
        <v>0</v>
      </c>
      <c r="AA127" s="49">
        <f>+'[1]Informe_dane'!AA127</f>
        <v>0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5629846.55396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0</v>
      </c>
      <c r="AK127" s="49">
        <f>+'[1]Informe_dane'!AK127</f>
        <v>0</v>
      </c>
      <c r="AL127" s="49">
        <f>+'[1]Informe_dane'!AL127</f>
        <v>0</v>
      </c>
      <c r="AM127" s="49">
        <f>+'[1]Informe_dane'!AM127</f>
        <v>0</v>
      </c>
      <c r="AN127" s="49">
        <f>+'[1]Informe_dane'!AN127</f>
        <v>0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1071515.344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0</v>
      </c>
      <c r="AX127" s="49">
        <f>+'[1]Informe_dane'!AX127</f>
        <v>0</v>
      </c>
      <c r="AY127" s="49">
        <f>+'[1]Informe_dane'!AY127</f>
        <v>0</v>
      </c>
      <c r="AZ127" s="49">
        <f>+'[1]Informe_dane'!AZ127</f>
        <v>0</v>
      </c>
      <c r="BA127" s="49">
        <f>+'[1]Informe_dane'!BA127</f>
        <v>0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1071515.344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0</v>
      </c>
      <c r="K128" s="49">
        <f>+'[1]Informe_dane'!K128</f>
        <v>0</v>
      </c>
      <c r="L128" s="49">
        <f>+'[1]Informe_dane'!L128</f>
        <v>0</v>
      </c>
      <c r="M128" s="49">
        <f>+'[1]Informe_dane'!M128</f>
        <v>0</v>
      </c>
      <c r="N128" s="49">
        <f>+'[1]Informe_dane'!N128</f>
        <v>0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152662.814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0</v>
      </c>
      <c r="X128" s="49">
        <f>+'[1]Informe_dane'!X128</f>
        <v>0</v>
      </c>
      <c r="Y128" s="49">
        <f>+'[1]Informe_dane'!Y128</f>
        <v>0</v>
      </c>
      <c r="Z128" s="49">
        <f>+'[1]Informe_dane'!Z128</f>
        <v>0</v>
      </c>
      <c r="AA128" s="49">
        <f>+'[1]Informe_dane'!AA128</f>
        <v>0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127363.134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0</v>
      </c>
      <c r="AK128" s="49">
        <f>+'[1]Informe_dane'!AK128</f>
        <v>0</v>
      </c>
      <c r="AL128" s="49">
        <f>+'[1]Informe_dane'!AL128</f>
        <v>0</v>
      </c>
      <c r="AM128" s="49">
        <f>+'[1]Informe_dane'!AM128</f>
        <v>0</v>
      </c>
      <c r="AN128" s="49">
        <f>+'[1]Informe_dane'!AN128</f>
        <v>0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2746.656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0</v>
      </c>
      <c r="AX128" s="49">
        <f>+'[1]Informe_dane'!AX128</f>
        <v>0</v>
      </c>
      <c r="AY128" s="49">
        <f>+'[1]Informe_dane'!AY128</f>
        <v>0</v>
      </c>
      <c r="AZ128" s="49">
        <f>+'[1]Informe_dane'!AZ128</f>
        <v>0</v>
      </c>
      <c r="BA128" s="49">
        <f>+'[1]Informe_dane'!BA128</f>
        <v>0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2746.656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0</v>
      </c>
      <c r="K129" s="49">
        <f>+'[1]Informe_dane'!K129</f>
        <v>0</v>
      </c>
      <c r="L129" s="49">
        <f>+'[1]Informe_dane'!L129</f>
        <v>0</v>
      </c>
      <c r="M129" s="49">
        <f>+'[1]Informe_dane'!M129</f>
        <v>0</v>
      </c>
      <c r="N129" s="49">
        <f>+'[1]Informe_dane'!N129</f>
        <v>0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172958.684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0</v>
      </c>
      <c r="Y129" s="49">
        <f>+'[1]Informe_dane'!Y129</f>
        <v>0</v>
      </c>
      <c r="Z129" s="49">
        <f>+'[1]Informe_dane'!Z129</f>
        <v>0</v>
      </c>
      <c r="AA129" s="49">
        <f>+'[1]Informe_dane'!AA129</f>
        <v>0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117958.68400000001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0</v>
      </c>
      <c r="AK129" s="49">
        <f>+'[1]Informe_dane'!AK129</f>
        <v>0</v>
      </c>
      <c r="AL129" s="49">
        <f>+'[1]Informe_dane'!AL129</f>
        <v>0</v>
      </c>
      <c r="AM129" s="49">
        <f>+'[1]Informe_dane'!AM129</f>
        <v>0</v>
      </c>
      <c r="AN129" s="49">
        <f>+'[1]Informe_dane'!AN129</f>
        <v>0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6988.884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0</v>
      </c>
      <c r="AX129" s="49">
        <f>+'[1]Informe_dane'!AX129</f>
        <v>0</v>
      </c>
      <c r="AY129" s="49">
        <f>+'[1]Informe_dane'!AY129</f>
        <v>0</v>
      </c>
      <c r="AZ129" s="49">
        <f>+'[1]Informe_dane'!AZ129</f>
        <v>0</v>
      </c>
      <c r="BA129" s="49">
        <f>+'[1]Informe_dane'!BA129</f>
        <v>0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6988.884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0</v>
      </c>
      <c r="K130" s="49">
        <f>+'[1]Informe_dane'!K130</f>
        <v>0</v>
      </c>
      <c r="L130" s="49">
        <f>+'[1]Informe_dane'!L130</f>
        <v>0</v>
      </c>
      <c r="M130" s="49">
        <f>+'[1]Informe_dane'!M130</f>
        <v>0</v>
      </c>
      <c r="N130" s="49">
        <f>+'[1]Informe_dane'!N130</f>
        <v>0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141133.971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0</v>
      </c>
      <c r="X130" s="49">
        <f>+'[1]Informe_dane'!X130</f>
        <v>0</v>
      </c>
      <c r="Y130" s="49">
        <f>+'[1]Informe_dane'!Y130</f>
        <v>0</v>
      </c>
      <c r="Z130" s="49">
        <f>+'[1]Informe_dane'!Z130</f>
        <v>0</v>
      </c>
      <c r="AA130" s="49">
        <f>+'[1]Informe_dane'!AA130</f>
        <v>0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17417.519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0</v>
      </c>
      <c r="AK130" s="49">
        <f>+'[1]Informe_dane'!AK130</f>
        <v>0</v>
      </c>
      <c r="AL130" s="49">
        <f>+'[1]Informe_dane'!AL130</f>
        <v>0</v>
      </c>
      <c r="AM130" s="49">
        <f>+'[1]Informe_dane'!AM130</f>
        <v>0</v>
      </c>
      <c r="AN130" s="49">
        <f>+'[1]Informe_dane'!AN130</f>
        <v>0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0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0</v>
      </c>
      <c r="AX130" s="49">
        <f>+'[1]Informe_dane'!AX130</f>
        <v>0</v>
      </c>
      <c r="AY130" s="49">
        <f>+'[1]Informe_dane'!AY130</f>
        <v>0</v>
      </c>
      <c r="AZ130" s="49">
        <f>+'[1]Informe_dane'!AZ130</f>
        <v>0</v>
      </c>
      <c r="BA130" s="49">
        <f>+'[1]Informe_dane'!BA130</f>
        <v>0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0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0</v>
      </c>
      <c r="K131" s="49">
        <f>+'[1]Informe_dane'!K131</f>
        <v>0</v>
      </c>
      <c r="L131" s="49">
        <f>+'[1]Informe_dane'!L131</f>
        <v>0</v>
      </c>
      <c r="M131" s="49">
        <f>+'[1]Informe_dane'!M131</f>
        <v>0</v>
      </c>
      <c r="N131" s="49">
        <f>+'[1]Informe_dane'!N131</f>
        <v>0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898419.223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0</v>
      </c>
      <c r="X131" s="49">
        <f>+'[1]Informe_dane'!X131</f>
        <v>0</v>
      </c>
      <c r="Y131" s="49">
        <f>+'[1]Informe_dane'!Y131</f>
        <v>0</v>
      </c>
      <c r="Z131" s="49">
        <f>+'[1]Informe_dane'!Z131</f>
        <v>0</v>
      </c>
      <c r="AA131" s="49">
        <f>+'[1]Informe_dane'!AA131</f>
        <v>0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834055.0549999999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0</v>
      </c>
      <c r="AK131" s="49">
        <f>+'[1]Informe_dane'!AK131</f>
        <v>0</v>
      </c>
      <c r="AL131" s="49">
        <f>+'[1]Informe_dane'!AL131</f>
        <v>0</v>
      </c>
      <c r="AM131" s="49">
        <f>+'[1]Informe_dane'!AM131</f>
        <v>0</v>
      </c>
      <c r="AN131" s="49">
        <f>+'[1]Informe_dane'!AN131</f>
        <v>0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22314.42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0</v>
      </c>
      <c r="AX131" s="49">
        <f>+'[1]Informe_dane'!AX131</f>
        <v>0</v>
      </c>
      <c r="AY131" s="49">
        <f>+'[1]Informe_dane'!AY131</f>
        <v>0</v>
      </c>
      <c r="AZ131" s="49">
        <f>+'[1]Informe_dane'!AZ131</f>
        <v>0</v>
      </c>
      <c r="BA131" s="49">
        <f>+'[1]Informe_dane'!BA131</f>
        <v>0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22314.42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0</v>
      </c>
      <c r="K132" s="49">
        <f>+'[1]Informe_dane'!K132</f>
        <v>0</v>
      </c>
      <c r="L132" s="49">
        <f>+'[1]Informe_dane'!L132</f>
        <v>0</v>
      </c>
      <c r="M132" s="49">
        <f>+'[1]Informe_dane'!M132</f>
        <v>0</v>
      </c>
      <c r="N132" s="49">
        <f>+'[1]Informe_dane'!N132</f>
        <v>0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1014540.321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0</v>
      </c>
      <c r="X132" s="49">
        <f>+'[1]Informe_dane'!X132</f>
        <v>0</v>
      </c>
      <c r="Y132" s="49">
        <f>+'[1]Informe_dane'!Y132</f>
        <v>0</v>
      </c>
      <c r="Z132" s="49">
        <f>+'[1]Informe_dane'!Z132</f>
        <v>0</v>
      </c>
      <c r="AA132" s="49">
        <f>+'[1]Informe_dane'!AA132</f>
        <v>0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962856.595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0</v>
      </c>
      <c r="AK132" s="49">
        <f>+'[1]Informe_dane'!AK132</f>
        <v>0</v>
      </c>
      <c r="AL132" s="49">
        <f>+'[1]Informe_dane'!AL132</f>
        <v>0</v>
      </c>
      <c r="AM132" s="49">
        <f>+'[1]Informe_dane'!AM132</f>
        <v>0</v>
      </c>
      <c r="AN132" s="49">
        <f>+'[1]Informe_dane'!AN132</f>
        <v>0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166.659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0</v>
      </c>
      <c r="AX132" s="49">
        <f>+'[1]Informe_dane'!AX132</f>
        <v>0</v>
      </c>
      <c r="AY132" s="49">
        <f>+'[1]Informe_dane'!AY132</f>
        <v>0</v>
      </c>
      <c r="AZ132" s="49">
        <f>+'[1]Informe_dane'!AZ132</f>
        <v>0</v>
      </c>
      <c r="BA132" s="49">
        <f>+'[1]Informe_dane'!BA132</f>
        <v>0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166.659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0</v>
      </c>
      <c r="F133" s="49">
        <f>+'[1]Informe_dane'!F133</f>
        <v>0</v>
      </c>
      <c r="G133" s="49">
        <f>+'[1]Informe_dane'!G133</f>
        <v>7475858.436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0</v>
      </c>
      <c r="K133" s="49">
        <f>+'[1]Informe_dane'!K133</f>
        <v>0</v>
      </c>
      <c r="L133" s="49">
        <f>+'[1]Informe_dane'!L133</f>
        <v>0</v>
      </c>
      <c r="M133" s="49">
        <f>+'[1]Informe_dane'!M133</f>
        <v>0</v>
      </c>
      <c r="N133" s="49">
        <f>+'[1]Informe_dane'!N133</f>
        <v>0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3950674.534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0</v>
      </c>
      <c r="X133" s="49">
        <f>+'[1]Informe_dane'!X133</f>
        <v>0</v>
      </c>
      <c r="Y133" s="49">
        <f>+'[1]Informe_dane'!Y133</f>
        <v>0</v>
      </c>
      <c r="Z133" s="49">
        <f>+'[1]Informe_dane'!Z133</f>
        <v>0</v>
      </c>
      <c r="AA133" s="49">
        <f>+'[1]Informe_dane'!AA133</f>
        <v>0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3855181.626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0</v>
      </c>
      <c r="AK133" s="49">
        <f>+'[1]Informe_dane'!AK133</f>
        <v>0</v>
      </c>
      <c r="AL133" s="49">
        <f>+'[1]Informe_dane'!AL133</f>
        <v>0</v>
      </c>
      <c r="AM133" s="49">
        <f>+'[1]Informe_dane'!AM133</f>
        <v>0</v>
      </c>
      <c r="AN133" s="49">
        <f>+'[1]Informe_dane'!AN133</f>
        <v>0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2100397.5889999997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0</v>
      </c>
      <c r="AX133" s="49">
        <f>+'[1]Informe_dane'!AX133</f>
        <v>0</v>
      </c>
      <c r="AY133" s="49">
        <f>+'[1]Informe_dane'!AY133</f>
        <v>0</v>
      </c>
      <c r="AZ133" s="49">
        <f>+'[1]Informe_dane'!AZ133</f>
        <v>0</v>
      </c>
      <c r="BA133" s="49">
        <f>+'[1]Informe_dane'!BA133</f>
        <v>0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2100397.5889999997</v>
      </c>
    </row>
    <row r="134" spans="1:59" ht="22.5">
      <c r="A134" s="49" t="s">
        <v>61</v>
      </c>
      <c r="B134" s="52" t="s">
        <v>35</v>
      </c>
      <c r="C134" s="64" t="s">
        <v>62</v>
      </c>
      <c r="D134" s="49">
        <f>+'[1]Informe_dane'!D134</f>
        <v>2056926.775</v>
      </c>
      <c r="E134" s="49">
        <f>+'[1]Informe_dane'!E134</f>
        <v>0</v>
      </c>
      <c r="F134" s="49">
        <f>+'[1]Informe_dane'!F134</f>
        <v>0</v>
      </c>
      <c r="G134" s="49">
        <f>+'[1]Informe_dane'!G134</f>
        <v>2056926.775</v>
      </c>
      <c r="H134" s="49">
        <f>+'[1]Informe_dane'!H134</f>
        <v>1069510.043</v>
      </c>
      <c r="I134" s="49">
        <f>+'[1]Informe_dane'!I134</f>
        <v>95173.695</v>
      </c>
      <c r="J134" s="49">
        <f>+'[1]Informe_dane'!J134</f>
        <v>0</v>
      </c>
      <c r="K134" s="49">
        <f>+'[1]Informe_dane'!K134</f>
        <v>0</v>
      </c>
      <c r="L134" s="49">
        <f>+'[1]Informe_dane'!L134</f>
        <v>0</v>
      </c>
      <c r="M134" s="49">
        <f>+'[1]Informe_dane'!M134</f>
        <v>0</v>
      </c>
      <c r="N134" s="49">
        <f>+'[1]Informe_dane'!N134</f>
        <v>0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1164683.7380000001</v>
      </c>
      <c r="U134" s="49">
        <f>+'[1]Informe_dane'!U134</f>
        <v>965185.363</v>
      </c>
      <c r="V134" s="49">
        <f>+'[1]Informe_dane'!V134</f>
        <v>118426.745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0</v>
      </c>
      <c r="AA134" s="49">
        <f>+'[1]Informe_dane'!AA134</f>
        <v>0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1083612.108</v>
      </c>
      <c r="AH134" s="49">
        <f>+'[1]Informe_dane'!AH134</f>
        <v>0</v>
      </c>
      <c r="AI134" s="49">
        <f>+'[1]Informe_dane'!AI134</f>
        <v>58963.824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0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58963.824</v>
      </c>
      <c r="AU134" s="49">
        <f>+'[1]Informe_dane'!AU134</f>
        <v>0</v>
      </c>
      <c r="AV134" s="49">
        <f>+'[1]Informe_dane'!AV134</f>
        <v>58963.824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0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58963.824</v>
      </c>
    </row>
    <row r="135" spans="1:59" ht="22.5">
      <c r="A135" s="49" t="s">
        <v>63</v>
      </c>
      <c r="B135" s="52" t="s">
        <v>35</v>
      </c>
      <c r="C135" s="64" t="s">
        <v>64</v>
      </c>
      <c r="D135" s="49">
        <f>+'[1]Informe_dane'!D135</f>
        <v>2302827.898</v>
      </c>
      <c r="E135" s="49">
        <f>+'[1]Informe_dane'!E135</f>
        <v>0</v>
      </c>
      <c r="F135" s="49">
        <f>+'[1]Informe_dane'!F135</f>
        <v>0</v>
      </c>
      <c r="G135" s="49">
        <f>+'[1]Informe_dane'!G135</f>
        <v>2302827.898</v>
      </c>
      <c r="H135" s="49">
        <f>+'[1]Informe_dane'!H135</f>
        <v>1592963.532</v>
      </c>
      <c r="I135" s="49">
        <f>+'[1]Informe_dane'!I135</f>
        <v>420174.9</v>
      </c>
      <c r="J135" s="49">
        <f>+'[1]Informe_dane'!J135</f>
        <v>0</v>
      </c>
      <c r="K135" s="49">
        <f>+'[1]Informe_dane'!K135</f>
        <v>0</v>
      </c>
      <c r="L135" s="49">
        <f>+'[1]Informe_dane'!L135</f>
        <v>0</v>
      </c>
      <c r="M135" s="49">
        <f>+'[1]Informe_dane'!M135</f>
        <v>0</v>
      </c>
      <c r="N135" s="49">
        <f>+'[1]Informe_dane'!N135</f>
        <v>0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2013138.432</v>
      </c>
      <c r="U135" s="49">
        <f>+'[1]Informe_dane'!U135</f>
        <v>1397023.399</v>
      </c>
      <c r="V135" s="49">
        <f>+'[1]Informe_dane'!V135</f>
        <v>607939.9</v>
      </c>
      <c r="W135" s="49">
        <f>+'[1]Informe_dane'!W135</f>
        <v>0</v>
      </c>
      <c r="X135" s="49">
        <f>+'[1]Informe_dane'!X135</f>
        <v>0</v>
      </c>
      <c r="Y135" s="49">
        <f>+'[1]Informe_dane'!Y135</f>
        <v>0</v>
      </c>
      <c r="Z135" s="49">
        <f>+'[1]Informe_dane'!Z135</f>
        <v>0</v>
      </c>
      <c r="AA135" s="49">
        <f>+'[1]Informe_dane'!AA135</f>
        <v>0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56">
        <f>+'[1]Informe_dane'!AG135</f>
        <v>2004963.299</v>
      </c>
      <c r="AH135" s="49">
        <f>+'[1]Informe_dane'!AH135</f>
        <v>0</v>
      </c>
      <c r="AI135" s="49">
        <f>+'[1]Informe_dane'!AI135</f>
        <v>29746.699</v>
      </c>
      <c r="AJ135" s="49">
        <f>+'[1]Informe_dane'!AJ135</f>
        <v>0</v>
      </c>
      <c r="AK135" s="49">
        <f>+'[1]Informe_dane'!AK135</f>
        <v>0</v>
      </c>
      <c r="AL135" s="49">
        <f>+'[1]Informe_dane'!AL135</f>
        <v>0</v>
      </c>
      <c r="AM135" s="49">
        <f>+'[1]Informe_dane'!AM135</f>
        <v>0</v>
      </c>
      <c r="AN135" s="49">
        <f>+'[1]Informe_dane'!AN135</f>
        <v>0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29746.699</v>
      </c>
      <c r="AU135" s="49">
        <f>+'[1]Informe_dane'!AU135</f>
        <v>0</v>
      </c>
      <c r="AV135" s="49">
        <f>+'[1]Informe_dane'!AV135</f>
        <v>29746.699</v>
      </c>
      <c r="AW135" s="49">
        <f>+'[1]Informe_dane'!AW135</f>
        <v>0</v>
      </c>
      <c r="AX135" s="49">
        <f>+'[1]Informe_dane'!AX135</f>
        <v>0</v>
      </c>
      <c r="AY135" s="49">
        <f>+'[1]Informe_dane'!AY135</f>
        <v>0</v>
      </c>
      <c r="AZ135" s="49">
        <f>+'[1]Informe_dane'!AZ135</f>
        <v>0</v>
      </c>
      <c r="BA135" s="49">
        <f>+'[1]Informe_dane'!BA135</f>
        <v>0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29746.699</v>
      </c>
    </row>
    <row r="136" spans="1:59" ht="17.25" customHeight="1">
      <c r="A136" s="49" t="s">
        <v>65</v>
      </c>
      <c r="B136" s="52" t="s">
        <v>35</v>
      </c>
      <c r="C136" s="64" t="s">
        <v>66</v>
      </c>
      <c r="D136" s="49">
        <f>+'[1]Informe_dane'!D136</f>
        <v>6901325</v>
      </c>
      <c r="E136" s="49">
        <f>+'[1]Informe_dane'!E136</f>
        <v>10000000</v>
      </c>
      <c r="F136" s="49">
        <f>+'[1]Informe_dane'!F136</f>
        <v>0</v>
      </c>
      <c r="G136" s="49">
        <f>+'[1]Informe_dane'!G136</f>
        <v>16901325</v>
      </c>
      <c r="H136" s="49">
        <f>+'[1]Informe_dane'!H136</f>
        <v>14892578.56</v>
      </c>
      <c r="I136" s="49">
        <f>+'[1]Informe_dane'!I136</f>
        <v>400475.444</v>
      </c>
      <c r="J136" s="49">
        <f>+'[1]Informe_dane'!J136</f>
        <v>0</v>
      </c>
      <c r="K136" s="49">
        <f>+'[1]Informe_dane'!K136</f>
        <v>0</v>
      </c>
      <c r="L136" s="49">
        <f>+'[1]Informe_dane'!L136</f>
        <v>0</v>
      </c>
      <c r="M136" s="49">
        <f>+'[1]Informe_dane'!M136</f>
        <v>0</v>
      </c>
      <c r="N136" s="49">
        <f>+'[1]Informe_dane'!N136</f>
        <v>0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15293054.004</v>
      </c>
      <c r="U136" s="49">
        <f>+'[1]Informe_dane'!U136</f>
        <v>14207867.76</v>
      </c>
      <c r="V136" s="49">
        <f>+'[1]Informe_dane'!V136</f>
        <v>658157.944</v>
      </c>
      <c r="W136" s="49">
        <f>+'[1]Informe_dane'!W136</f>
        <v>0</v>
      </c>
      <c r="X136" s="49">
        <f>+'[1]Informe_dane'!X136</f>
        <v>0</v>
      </c>
      <c r="Y136" s="49">
        <f>+'[1]Informe_dane'!Y136</f>
        <v>0</v>
      </c>
      <c r="Z136" s="49">
        <f>+'[1]Informe_dane'!Z136</f>
        <v>0</v>
      </c>
      <c r="AA136" s="49">
        <f>+'[1]Informe_dane'!AA136</f>
        <v>0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14866025.704</v>
      </c>
      <c r="AH136" s="49">
        <f>+'[1]Informe_dane'!AH136</f>
        <v>20789.244</v>
      </c>
      <c r="AI136" s="49">
        <f>+'[1]Informe_dane'!AI136</f>
        <v>958525.008</v>
      </c>
      <c r="AJ136" s="49">
        <f>+'[1]Informe_dane'!AJ136</f>
        <v>0</v>
      </c>
      <c r="AK136" s="49">
        <f>+'[1]Informe_dane'!AK136</f>
        <v>0</v>
      </c>
      <c r="AL136" s="49">
        <f>+'[1]Informe_dane'!AL136</f>
        <v>0</v>
      </c>
      <c r="AM136" s="49">
        <f>+'[1]Informe_dane'!AM136</f>
        <v>0</v>
      </c>
      <c r="AN136" s="49">
        <f>+'[1]Informe_dane'!AN136</f>
        <v>0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979314.252</v>
      </c>
      <c r="AU136" s="49">
        <f>+'[1]Informe_dane'!AU136</f>
        <v>12196.318</v>
      </c>
      <c r="AV136" s="49">
        <f>+'[1]Informe_dane'!AV136</f>
        <v>967117.934</v>
      </c>
      <c r="AW136" s="49">
        <f>+'[1]Informe_dane'!AW136</f>
        <v>0</v>
      </c>
      <c r="AX136" s="49">
        <f>+'[1]Informe_dane'!AX136</f>
        <v>0</v>
      </c>
      <c r="AY136" s="49">
        <f>+'[1]Informe_dane'!AY136</f>
        <v>0</v>
      </c>
      <c r="AZ136" s="49">
        <f>+'[1]Informe_dane'!AZ136</f>
        <v>0</v>
      </c>
      <c r="BA136" s="49">
        <f>+'[1]Informe_dane'!BA136</f>
        <v>0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979314.252</v>
      </c>
    </row>
    <row r="137" spans="1:59" ht="20.25" customHeight="1">
      <c r="A137" s="49" t="s">
        <v>67</v>
      </c>
      <c r="B137" s="52" t="s">
        <v>35</v>
      </c>
      <c r="C137" s="64" t="s">
        <v>68</v>
      </c>
      <c r="D137" s="49">
        <f>+'[1]Informe_dane'!D137</f>
        <v>4300425</v>
      </c>
      <c r="E137" s="49">
        <f>+'[1]Informe_dane'!E137</f>
        <v>0</v>
      </c>
      <c r="F137" s="49">
        <f>+'[1]Informe_dane'!F137</f>
        <v>0</v>
      </c>
      <c r="G137" s="49">
        <f>+'[1]Informe_dane'!G137</f>
        <v>4300425</v>
      </c>
      <c r="H137" s="49">
        <f>+'[1]Informe_dane'!H137</f>
        <v>846734.649</v>
      </c>
      <c r="I137" s="49">
        <f>+'[1]Informe_dane'!I137</f>
        <v>2618250.025</v>
      </c>
      <c r="J137" s="49">
        <f>+'[1]Informe_dane'!J137</f>
        <v>0</v>
      </c>
      <c r="K137" s="49">
        <f>+'[1]Informe_dane'!K137</f>
        <v>0</v>
      </c>
      <c r="L137" s="49">
        <f>+'[1]Informe_dane'!L137</f>
        <v>0</v>
      </c>
      <c r="M137" s="49">
        <f>+'[1]Informe_dane'!M137</f>
        <v>0</v>
      </c>
      <c r="N137" s="49">
        <f>+'[1]Informe_dane'!N137</f>
        <v>0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3464984.6739999996</v>
      </c>
      <c r="U137" s="49">
        <f>+'[1]Informe_dane'!U137</f>
        <v>815086.309</v>
      </c>
      <c r="V137" s="49">
        <f>+'[1]Informe_dane'!V137</f>
        <v>1777403.24465</v>
      </c>
      <c r="W137" s="49">
        <f>+'[1]Informe_dane'!W137</f>
        <v>0</v>
      </c>
      <c r="X137" s="49">
        <f>+'[1]Informe_dane'!X137</f>
        <v>0</v>
      </c>
      <c r="Y137" s="49">
        <f>+'[1]Informe_dane'!Y137</f>
        <v>0</v>
      </c>
      <c r="Z137" s="49">
        <f>+'[1]Informe_dane'!Z137</f>
        <v>0</v>
      </c>
      <c r="AA137" s="49">
        <f>+'[1]Informe_dane'!AA137</f>
        <v>0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2592489.55365</v>
      </c>
      <c r="AH137" s="49">
        <f>+'[1]Informe_dane'!AH137</f>
        <v>8606.732</v>
      </c>
      <c r="AI137" s="49">
        <f>+'[1]Informe_dane'!AI137</f>
        <v>290331.173</v>
      </c>
      <c r="AJ137" s="49">
        <f>+'[1]Informe_dane'!AJ137</f>
        <v>0</v>
      </c>
      <c r="AK137" s="49">
        <f>+'[1]Informe_dane'!AK137</f>
        <v>0</v>
      </c>
      <c r="AL137" s="49">
        <f>+'[1]Informe_dane'!AL137</f>
        <v>0</v>
      </c>
      <c r="AM137" s="49">
        <f>+'[1]Informe_dane'!AM137</f>
        <v>0</v>
      </c>
      <c r="AN137" s="49">
        <f>+'[1]Informe_dane'!AN137</f>
        <v>0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298937.905</v>
      </c>
      <c r="AU137" s="49">
        <f>+'[1]Informe_dane'!AU137</f>
        <v>8606.732</v>
      </c>
      <c r="AV137" s="49">
        <f>+'[1]Informe_dane'!AV137</f>
        <v>290331.173</v>
      </c>
      <c r="AW137" s="49">
        <f>+'[1]Informe_dane'!AW137</f>
        <v>0</v>
      </c>
      <c r="AX137" s="49">
        <f>+'[1]Informe_dane'!AX137</f>
        <v>0</v>
      </c>
      <c r="AY137" s="49">
        <f>+'[1]Informe_dane'!AY137</f>
        <v>0</v>
      </c>
      <c r="AZ137" s="49">
        <f>+'[1]Informe_dane'!AZ137</f>
        <v>0</v>
      </c>
      <c r="BA137" s="49">
        <f>+'[1]Informe_dane'!BA137</f>
        <v>0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298937.905</v>
      </c>
    </row>
    <row r="138" spans="1:59" ht="22.5">
      <c r="A138" s="49" t="s">
        <v>69</v>
      </c>
      <c r="B138" s="52">
        <v>11</v>
      </c>
      <c r="C138" s="64" t="s">
        <v>70</v>
      </c>
      <c r="D138" s="49">
        <f>+'[1]Informe_dane'!D138</f>
        <v>1433301.752</v>
      </c>
      <c r="E138" s="49">
        <f>+'[1]Informe_dane'!E138</f>
        <v>0</v>
      </c>
      <c r="F138" s="49">
        <f>+'[1]Informe_dane'!F138</f>
        <v>0</v>
      </c>
      <c r="G138" s="49">
        <f>+'[1]Informe_dane'!G138</f>
        <v>1433301.752</v>
      </c>
      <c r="H138" s="49">
        <f>+'[1]Informe_dane'!H138</f>
        <v>404588.169</v>
      </c>
      <c r="I138" s="49">
        <f>+'[1]Informe_dane'!I138</f>
        <v>619426.148</v>
      </c>
      <c r="J138" s="49">
        <f>+'[1]Informe_dane'!J138</f>
        <v>0</v>
      </c>
      <c r="K138" s="49">
        <f>+'[1]Informe_dane'!K138</f>
        <v>0</v>
      </c>
      <c r="L138" s="49">
        <f>+'[1]Informe_dane'!L138</f>
        <v>0</v>
      </c>
      <c r="M138" s="49">
        <f>+'[1]Informe_dane'!M138</f>
        <v>0</v>
      </c>
      <c r="N138" s="49">
        <f>+'[1]Informe_dane'!N138</f>
        <v>0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1024014.317</v>
      </c>
      <c r="U138" s="49">
        <f>+'[1]Informe_dane'!U138</f>
        <v>323493.169</v>
      </c>
      <c r="V138" s="49">
        <f>+'[1]Informe_dane'!V138</f>
        <v>337545.53142</v>
      </c>
      <c r="W138" s="49">
        <f>+'[1]Informe_dane'!W138</f>
        <v>0</v>
      </c>
      <c r="X138" s="49">
        <f>+'[1]Informe_dane'!X138</f>
        <v>0</v>
      </c>
      <c r="Y138" s="49">
        <f>+'[1]Informe_dane'!Y138</f>
        <v>0</v>
      </c>
      <c r="Z138" s="49">
        <f>+'[1]Informe_dane'!Z138</f>
        <v>0</v>
      </c>
      <c r="AA138" s="49">
        <f>+'[1]Informe_dane'!AA138</f>
        <v>0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661038.70042</v>
      </c>
      <c r="AH138" s="49">
        <f>+'[1]Informe_dane'!AH138</f>
        <v>0</v>
      </c>
      <c r="AI138" s="49">
        <f>+'[1]Informe_dane'!AI138</f>
        <v>115808.776</v>
      </c>
      <c r="AJ138" s="49">
        <f>+'[1]Informe_dane'!AJ138</f>
        <v>0</v>
      </c>
      <c r="AK138" s="49">
        <f>+'[1]Informe_dane'!AK138</f>
        <v>0</v>
      </c>
      <c r="AL138" s="49">
        <f>+'[1]Informe_dane'!AL138</f>
        <v>0</v>
      </c>
      <c r="AM138" s="49">
        <f>+'[1]Informe_dane'!AM138</f>
        <v>0</v>
      </c>
      <c r="AN138" s="49">
        <f>+'[1]Informe_dane'!AN138</f>
        <v>0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115808.776</v>
      </c>
      <c r="AU138" s="49">
        <f>+'[1]Informe_dane'!AU138</f>
        <v>0</v>
      </c>
      <c r="AV138" s="49">
        <f>+'[1]Informe_dane'!AV138</f>
        <v>115808.776</v>
      </c>
      <c r="AW138" s="49">
        <f>+'[1]Informe_dane'!AW138</f>
        <v>0</v>
      </c>
      <c r="AX138" s="49">
        <f>+'[1]Informe_dane'!AX138</f>
        <v>0</v>
      </c>
      <c r="AY138" s="49">
        <f>+'[1]Informe_dane'!AY138</f>
        <v>0</v>
      </c>
      <c r="AZ138" s="49">
        <f>+'[1]Informe_dane'!AZ138</f>
        <v>0</v>
      </c>
      <c r="BA138" s="49">
        <f>+'[1]Informe_dane'!BA138</f>
        <v>0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115808.776</v>
      </c>
    </row>
    <row r="139" spans="1:59" ht="22.5">
      <c r="A139" s="49" t="s">
        <v>302</v>
      </c>
      <c r="B139" s="52">
        <v>11</v>
      </c>
      <c r="C139" s="64" t="s">
        <v>303</v>
      </c>
      <c r="D139" s="49">
        <f>+'[1]Informe_dane'!D139</f>
        <v>81240360.918</v>
      </c>
      <c r="E139" s="49">
        <f>+'[1]Informe_dane'!E139</f>
        <v>0</v>
      </c>
      <c r="F139" s="49">
        <f>+'[1]Informe_dane'!F139</f>
        <v>10000000</v>
      </c>
      <c r="G139" s="49">
        <f>+'[1]Informe_dane'!G139</f>
        <v>71240360.918</v>
      </c>
      <c r="H139" s="49">
        <f>+'[1]Informe_dane'!H139</f>
        <v>3334136.476</v>
      </c>
      <c r="I139" s="49">
        <f>+'[1]Informe_dane'!I139</f>
        <v>6567078.257</v>
      </c>
      <c r="J139" s="49">
        <f>+'[1]Informe_dane'!J139</f>
        <v>0</v>
      </c>
      <c r="K139" s="49">
        <f>+'[1]Informe_dane'!K139</f>
        <v>0</v>
      </c>
      <c r="L139" s="49">
        <f>+'[1]Informe_dane'!L139</f>
        <v>0</v>
      </c>
      <c r="M139" s="49">
        <f>+'[1]Informe_dane'!M139</f>
        <v>0</v>
      </c>
      <c r="N139" s="49">
        <f>+'[1]Informe_dane'!N139</f>
        <v>0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9901214.733</v>
      </c>
      <c r="U139" s="49">
        <f>+'[1]Informe_dane'!U139</f>
        <v>1543755.027</v>
      </c>
      <c r="V139" s="49">
        <f>+'[1]Informe_dane'!V139</f>
        <v>5482459.602</v>
      </c>
      <c r="W139" s="49">
        <f>+'[1]Informe_dane'!W139</f>
        <v>0</v>
      </c>
      <c r="X139" s="49">
        <f>+'[1]Informe_dane'!X139</f>
        <v>0</v>
      </c>
      <c r="Y139" s="49">
        <f>+'[1]Informe_dane'!Y139</f>
        <v>0</v>
      </c>
      <c r="Z139" s="49">
        <f>+'[1]Informe_dane'!Z139</f>
        <v>0</v>
      </c>
      <c r="AA139" s="49">
        <f>+'[1]Informe_dane'!AA139</f>
        <v>0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7026214.629</v>
      </c>
      <c r="AH139" s="49">
        <f>+'[1]Informe_dane'!AH139</f>
        <v>0</v>
      </c>
      <c r="AI139" s="49">
        <f>+'[1]Informe_dane'!AI139</f>
        <v>47658.984</v>
      </c>
      <c r="AJ139" s="49">
        <f>+'[1]Informe_dane'!AJ139</f>
        <v>0</v>
      </c>
      <c r="AK139" s="49">
        <f>+'[1]Informe_dane'!AK139</f>
        <v>0</v>
      </c>
      <c r="AL139" s="49">
        <f>+'[1]Informe_dane'!AL139</f>
        <v>0</v>
      </c>
      <c r="AM139" s="49">
        <f>+'[1]Informe_dane'!AM139</f>
        <v>0</v>
      </c>
      <c r="AN139" s="49">
        <f>+'[1]Informe_dane'!AN139</f>
        <v>0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47658.984</v>
      </c>
      <c r="AU139" s="49">
        <f>+'[1]Informe_dane'!AU139</f>
        <v>0</v>
      </c>
      <c r="AV139" s="49">
        <f>+'[1]Informe_dane'!AV139</f>
        <v>47658.984</v>
      </c>
      <c r="AW139" s="49">
        <f>+'[1]Informe_dane'!AW139</f>
        <v>0</v>
      </c>
      <c r="AX139" s="49">
        <f>+'[1]Informe_dane'!AX139</f>
        <v>0</v>
      </c>
      <c r="AY139" s="49">
        <f>+'[1]Informe_dane'!AY139</f>
        <v>0</v>
      </c>
      <c r="AZ139" s="49">
        <f>+'[1]Informe_dane'!AZ139</f>
        <v>0</v>
      </c>
      <c r="BA139" s="49">
        <f>+'[1]Informe_dane'!BA139</f>
        <v>0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47658.984</v>
      </c>
    </row>
    <row r="140" spans="1:59" ht="33.75">
      <c r="A140" s="49" t="s">
        <v>334</v>
      </c>
      <c r="B140" s="52">
        <v>11</v>
      </c>
      <c r="C140" s="64" t="s">
        <v>335</v>
      </c>
      <c r="D140" s="49">
        <f>+'[1]Informe_dane'!D140</f>
        <v>500000</v>
      </c>
      <c r="E140" s="49">
        <f>+'[1]Informe_dane'!E140</f>
        <v>0</v>
      </c>
      <c r="F140" s="49">
        <f>+'[1]Informe_dane'!F140</f>
        <v>0</v>
      </c>
      <c r="G140" s="49">
        <f>+'[1]Informe_dane'!G140</f>
        <v>500000</v>
      </c>
      <c r="H140" s="49">
        <f>+'[1]Informe_dane'!H140</f>
        <v>132583.333</v>
      </c>
      <c r="I140" s="49">
        <f>+'[1]Informe_dane'!I140</f>
        <v>55710.603</v>
      </c>
      <c r="J140" s="49">
        <f>+'[1]Informe_dane'!J140</f>
        <v>0</v>
      </c>
      <c r="K140" s="49">
        <f>+'[1]Informe_dane'!K140</f>
        <v>0</v>
      </c>
      <c r="L140" s="49">
        <f>+'[1]Informe_dane'!L140</f>
        <v>0</v>
      </c>
      <c r="M140" s="49">
        <f>+'[1]Informe_dane'!M140</f>
        <v>0</v>
      </c>
      <c r="N140" s="49">
        <f>+'[1]Informe_dane'!N140</f>
        <v>0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188293.93600000002</v>
      </c>
      <c r="U140" s="49">
        <f>+'[1]Informe_dane'!U140</f>
        <v>39433.333</v>
      </c>
      <c r="V140" s="49">
        <f>+'[1]Informe_dane'!V140</f>
        <v>147360.603</v>
      </c>
      <c r="W140" s="49">
        <f>+'[1]Informe_dane'!W140</f>
        <v>0</v>
      </c>
      <c r="X140" s="49">
        <f>+'[1]Informe_dane'!X140</f>
        <v>0</v>
      </c>
      <c r="Y140" s="49">
        <f>+'[1]Informe_dane'!Y140</f>
        <v>0</v>
      </c>
      <c r="Z140" s="49">
        <f>+'[1]Informe_dane'!Z140</f>
        <v>0</v>
      </c>
      <c r="AA140" s="49">
        <f>+'[1]Informe_dane'!AA140</f>
        <v>0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186793.936</v>
      </c>
      <c r="AH140" s="49">
        <f>+'[1]Informe_dane'!AH140</f>
        <v>0</v>
      </c>
      <c r="AI140" s="49">
        <f>+'[1]Informe_dane'!AI140</f>
        <v>933.333</v>
      </c>
      <c r="AJ140" s="49">
        <f>+'[1]Informe_dane'!AJ140</f>
        <v>0</v>
      </c>
      <c r="AK140" s="49">
        <f>+'[1]Informe_dane'!AK140</f>
        <v>0</v>
      </c>
      <c r="AL140" s="49">
        <f>+'[1]Informe_dane'!AL140</f>
        <v>0</v>
      </c>
      <c r="AM140" s="49">
        <f>+'[1]Informe_dane'!AM140</f>
        <v>0</v>
      </c>
      <c r="AN140" s="49">
        <f>+'[1]Informe_dane'!AN140</f>
        <v>0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933.333</v>
      </c>
      <c r="AU140" s="49">
        <f>+'[1]Informe_dane'!AU140</f>
        <v>0</v>
      </c>
      <c r="AV140" s="49">
        <f>+'[1]Informe_dane'!AV140</f>
        <v>933.333</v>
      </c>
      <c r="AW140" s="49">
        <f>+'[1]Informe_dane'!AW140</f>
        <v>0</v>
      </c>
      <c r="AX140" s="49">
        <f>+'[1]Informe_dane'!AX140</f>
        <v>0</v>
      </c>
      <c r="AY140" s="49">
        <f>+'[1]Informe_dane'!AY140</f>
        <v>0</v>
      </c>
      <c r="AZ140" s="49">
        <f>+'[1]Informe_dane'!AZ140</f>
        <v>0</v>
      </c>
      <c r="BA140" s="49">
        <f>+'[1]Informe_dane'!BA140</f>
        <v>0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933.333</v>
      </c>
    </row>
    <row r="141" spans="1:59" ht="22.5">
      <c r="A141" s="49" t="s">
        <v>71</v>
      </c>
      <c r="B141" s="52" t="s">
        <v>35</v>
      </c>
      <c r="C141" s="64" t="s">
        <v>72</v>
      </c>
      <c r="D141" s="49">
        <f>+'[1]Informe_dane'!D141</f>
        <v>3120000</v>
      </c>
      <c r="E141" s="49">
        <f>+'[1]Informe_dane'!E141</f>
        <v>0</v>
      </c>
      <c r="F141" s="49">
        <f>+'[1]Informe_dane'!F141</f>
        <v>0</v>
      </c>
      <c r="G141" s="49">
        <f>+'[1]Informe_dane'!G141</f>
        <v>3120000</v>
      </c>
      <c r="H141" s="49">
        <f>+'[1]Informe_dane'!H141</f>
        <v>144447.16687000002</v>
      </c>
      <c r="I141" s="49">
        <f>+'[1]Informe_dane'!I141</f>
        <v>1214339.419</v>
      </c>
      <c r="J141" s="49">
        <f>+'[1]Informe_dane'!J141</f>
        <v>0</v>
      </c>
      <c r="K141" s="49">
        <f>+'[1]Informe_dane'!K141</f>
        <v>0</v>
      </c>
      <c r="L141" s="49">
        <f>+'[1]Informe_dane'!L141</f>
        <v>0</v>
      </c>
      <c r="M141" s="49">
        <f>+'[1]Informe_dane'!M141</f>
        <v>0</v>
      </c>
      <c r="N141" s="49">
        <f>+'[1]Informe_dane'!N141</f>
        <v>0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1358786.58587</v>
      </c>
      <c r="U141" s="49">
        <f>+'[1]Informe_dane'!U141</f>
        <v>24826.666</v>
      </c>
      <c r="V141" s="49">
        <f>+'[1]Informe_dane'!V141</f>
        <v>121525.21173000001</v>
      </c>
      <c r="W141" s="49">
        <f>+'[1]Informe_dane'!W141</f>
        <v>0</v>
      </c>
      <c r="X141" s="49">
        <f>+'[1]Informe_dane'!X141</f>
        <v>0</v>
      </c>
      <c r="Y141" s="49">
        <f>+'[1]Informe_dane'!Y141</f>
        <v>0</v>
      </c>
      <c r="Z141" s="49">
        <f>+'[1]Informe_dane'!Z141</f>
        <v>0</v>
      </c>
      <c r="AA141" s="49">
        <f>+'[1]Informe_dane'!AA141</f>
        <v>0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146351.87773</v>
      </c>
      <c r="AH141" s="49">
        <f>+'[1]Informe_dane'!AH141</f>
        <v>0</v>
      </c>
      <c r="AI141" s="49">
        <f>+'[1]Informe_dane'!AI141</f>
        <v>10081.792</v>
      </c>
      <c r="AJ141" s="49">
        <f>+'[1]Informe_dane'!AJ141</f>
        <v>0</v>
      </c>
      <c r="AK141" s="49">
        <f>+'[1]Informe_dane'!AK141</f>
        <v>0</v>
      </c>
      <c r="AL141" s="49">
        <f>+'[1]Informe_dane'!AL141</f>
        <v>0</v>
      </c>
      <c r="AM141" s="49">
        <f>+'[1]Informe_dane'!AM141</f>
        <v>0</v>
      </c>
      <c r="AN141" s="49">
        <f>+'[1]Informe_dane'!AN141</f>
        <v>0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10081.792</v>
      </c>
      <c r="AU141" s="49">
        <f>+'[1]Informe_dane'!AU141</f>
        <v>0</v>
      </c>
      <c r="AV141" s="49">
        <f>+'[1]Informe_dane'!AV141</f>
        <v>10081.792</v>
      </c>
      <c r="AW141" s="49">
        <f>+'[1]Informe_dane'!AW141</f>
        <v>0</v>
      </c>
      <c r="AX141" s="49">
        <f>+'[1]Informe_dane'!AX141</f>
        <v>0</v>
      </c>
      <c r="AY141" s="49">
        <f>+'[1]Informe_dane'!AY141</f>
        <v>0</v>
      </c>
      <c r="AZ141" s="49">
        <f>+'[1]Informe_dane'!AZ141</f>
        <v>0</v>
      </c>
      <c r="BA141" s="49">
        <f>+'[1]Informe_dane'!BA141</f>
        <v>0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10081.792</v>
      </c>
    </row>
    <row r="142" spans="1:59" ht="11.25" hidden="1">
      <c r="A142" s="49"/>
      <c r="B142" s="52"/>
      <c r="C142" s="64"/>
      <c r="D142" s="49">
        <f>+'[1]Informe_dane'!D142</f>
        <v>0</v>
      </c>
      <c r="E142" s="49">
        <f>+'[1]Informe_dane'!E142</f>
        <v>0</v>
      </c>
      <c r="F142" s="49">
        <f>+'[1]Informe_dane'!F142</f>
        <v>0</v>
      </c>
      <c r="G142" s="49">
        <f>+'[1]Informe_dane'!G142</f>
        <v>0</v>
      </c>
      <c r="H142" s="49">
        <f>+'[1]Informe_dane'!H142</f>
        <v>0</v>
      </c>
      <c r="I142" s="49">
        <f>+'[1]Informe_dane'!I142</f>
        <v>0</v>
      </c>
      <c r="J142" s="49">
        <f>+'[1]Informe_dane'!J142</f>
        <v>0</v>
      </c>
      <c r="K142" s="49">
        <f>+'[1]Informe_dane'!K142</f>
        <v>0</v>
      </c>
      <c r="L142" s="49">
        <f>+'[1]Informe_dane'!L142</f>
        <v>0</v>
      </c>
      <c r="M142" s="49">
        <f>+'[1]Informe_dane'!M142</f>
        <v>0</v>
      </c>
      <c r="N142" s="49">
        <f>+'[1]Informe_dane'!N142</f>
        <v>0</v>
      </c>
      <c r="O142" s="49">
        <f>+'[1]Informe_dane'!O142</f>
        <v>0</v>
      </c>
      <c r="P142" s="49">
        <f>+'[1]Informe_dane'!P142</f>
        <v>0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0</v>
      </c>
      <c r="U142" s="49">
        <f>+'[1]Informe_dane'!U142</f>
        <v>0</v>
      </c>
      <c r="V142" s="49">
        <f>+'[1]Informe_dane'!V142</f>
        <v>0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0</v>
      </c>
      <c r="AA142" s="49">
        <f>+'[1]Informe_dane'!AA142</f>
        <v>0</v>
      </c>
      <c r="AB142" s="49">
        <f>+'[1]Informe_dane'!AB142</f>
        <v>0</v>
      </c>
      <c r="AC142" s="49">
        <f>+'[1]Informe_dane'!AC142</f>
        <v>0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0</v>
      </c>
      <c r="AH142" s="49">
        <f>+'[1]Informe_dane'!AH142</f>
        <v>0</v>
      </c>
      <c r="AI142" s="49">
        <f>+'[1]Informe_dane'!AI142</f>
        <v>0</v>
      </c>
      <c r="AJ142" s="49">
        <f>+'[1]Informe_dane'!AJ142</f>
        <v>0</v>
      </c>
      <c r="AK142" s="49">
        <f>+'[1]Informe_dane'!AK142</f>
        <v>0</v>
      </c>
      <c r="AL142" s="49">
        <f>+'[1]Informe_dane'!AL142</f>
        <v>0</v>
      </c>
      <c r="AM142" s="49">
        <f>+'[1]Informe_dane'!AM142</f>
        <v>0</v>
      </c>
      <c r="AN142" s="49">
        <f>+'[1]Informe_dane'!AN142</f>
        <v>0</v>
      </c>
      <c r="AO142" s="49">
        <f>+'[1]Informe_dane'!AO142</f>
        <v>0</v>
      </c>
      <c r="AP142" s="49">
        <f>+'[1]Informe_dane'!AP142</f>
        <v>0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0</v>
      </c>
      <c r="AU142" s="49">
        <f>+'[1]Informe_dane'!AU142</f>
        <v>0</v>
      </c>
      <c r="AV142" s="49">
        <f>+'[1]Informe_dane'!AV142</f>
        <v>0</v>
      </c>
      <c r="AW142" s="49">
        <f>+'[1]Informe_dane'!AW142</f>
        <v>0</v>
      </c>
      <c r="AX142" s="49">
        <f>+'[1]Informe_dane'!AX142</f>
        <v>0</v>
      </c>
      <c r="AY142" s="49">
        <f>+'[1]Informe_dane'!AY142</f>
        <v>0</v>
      </c>
      <c r="AZ142" s="49">
        <f>+'[1]Informe_dane'!AZ142</f>
        <v>0</v>
      </c>
      <c r="BA142" s="49">
        <f>+'[1]Informe_dane'!BA142</f>
        <v>0</v>
      </c>
      <c r="BB142" s="49">
        <f>+'[1]Informe_dane'!BB142</f>
        <v>0</v>
      </c>
      <c r="BC142" s="49">
        <f>+'[1]Informe_dane'!BC142</f>
        <v>0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0</v>
      </c>
    </row>
    <row r="143" spans="1:59" ht="11.25" hidden="1">
      <c r="A143" s="69"/>
      <c r="B143" s="70"/>
      <c r="C143" s="71"/>
      <c r="D143" s="69">
        <f>+'[1]Informe_dane'!D143</f>
        <v>0</v>
      </c>
      <c r="E143" s="69">
        <f>+'[1]Informe_dane'!E143</f>
        <v>0</v>
      </c>
      <c r="F143" s="69">
        <f>+'[1]Informe_dane'!F143</f>
        <v>0</v>
      </c>
      <c r="G143" s="69">
        <f>+'[1]Informe_dane'!G143</f>
        <v>0</v>
      </c>
      <c r="H143" s="69">
        <f>+'[1]Informe_dane'!H143</f>
        <v>0</v>
      </c>
      <c r="I143" s="69">
        <f>+'[1]Informe_dane'!I143</f>
        <v>0</v>
      </c>
      <c r="J143" s="69">
        <f>+'[1]Informe_dane'!J143</f>
        <v>0</v>
      </c>
      <c r="K143" s="69">
        <f>+'[1]Informe_dane'!K143</f>
        <v>0</v>
      </c>
      <c r="L143" s="69">
        <f>+'[1]Informe_dane'!L143</f>
        <v>0</v>
      </c>
      <c r="M143" s="69">
        <f>+'[1]Informe_dane'!M143</f>
        <v>0</v>
      </c>
      <c r="N143" s="69">
        <f>+'[1]Informe_dane'!N143</f>
        <v>0</v>
      </c>
      <c r="O143" s="69">
        <f>+'[1]Informe_dane'!O143</f>
        <v>0</v>
      </c>
      <c r="P143" s="69">
        <f>+'[1]Informe_dane'!P143</f>
        <v>0</v>
      </c>
      <c r="Q143" s="69">
        <f>+'[1]Informe_dane'!Q143</f>
        <v>0</v>
      </c>
      <c r="R143" s="69">
        <f>+'[1]Informe_dane'!R143</f>
        <v>0</v>
      </c>
      <c r="S143" s="69">
        <f>+'[1]Informe_dane'!S143</f>
        <v>0</v>
      </c>
      <c r="T143" s="69">
        <f>+'[1]Informe_dane'!T143</f>
        <v>0</v>
      </c>
      <c r="U143" s="69">
        <f>+'[1]Informe_dane'!U143</f>
        <v>0</v>
      </c>
      <c r="V143" s="69">
        <f>+'[1]Informe_dane'!V143</f>
        <v>0</v>
      </c>
      <c r="W143" s="69">
        <f>+'[1]Informe_dane'!W143</f>
        <v>0</v>
      </c>
      <c r="X143" s="69">
        <f>+'[1]Informe_dane'!X143</f>
        <v>0</v>
      </c>
      <c r="Y143" s="69">
        <f>+'[1]Informe_dane'!Y143</f>
        <v>0</v>
      </c>
      <c r="Z143" s="69">
        <f>+'[1]Informe_dane'!Z143</f>
        <v>0</v>
      </c>
      <c r="AA143" s="69">
        <f>+'[1]Informe_dane'!AA143</f>
        <v>0</v>
      </c>
      <c r="AB143" s="69">
        <f>+'[1]Informe_dane'!AB143</f>
        <v>0</v>
      </c>
      <c r="AC143" s="69">
        <f>+'[1]Informe_dane'!AC143</f>
        <v>0</v>
      </c>
      <c r="AD143" s="69">
        <f>+'[1]Informe_dane'!AD143</f>
        <v>0</v>
      </c>
      <c r="AE143" s="69">
        <f>+'[1]Informe_dane'!AE143</f>
        <v>0</v>
      </c>
      <c r="AF143" s="69">
        <f>+'[1]Informe_dane'!AF143</f>
        <v>0</v>
      </c>
      <c r="AG143" s="83">
        <f>+'[1]Informe_dane'!AG143</f>
        <v>0</v>
      </c>
      <c r="AH143" s="69">
        <f>+'[1]Informe_dane'!AH143</f>
        <v>0</v>
      </c>
      <c r="AI143" s="69">
        <f>+'[1]Informe_dane'!AI143</f>
        <v>0</v>
      </c>
      <c r="AJ143" s="69">
        <f>+'[1]Informe_dane'!AJ143</f>
        <v>0</v>
      </c>
      <c r="AK143" s="69">
        <f>+'[1]Informe_dane'!AK143</f>
        <v>0</v>
      </c>
      <c r="AL143" s="69">
        <f>+'[1]Informe_dane'!AL143</f>
        <v>0</v>
      </c>
      <c r="AM143" s="69">
        <f>+'[1]Informe_dane'!AM143</f>
        <v>0</v>
      </c>
      <c r="AN143" s="69">
        <f>+'[1]Informe_dane'!AN143</f>
        <v>0</v>
      </c>
      <c r="AO143" s="69">
        <f>+'[1]Informe_dane'!AO143</f>
        <v>0</v>
      </c>
      <c r="AP143" s="69">
        <f>+'[1]Informe_dane'!AP143</f>
        <v>0</v>
      </c>
      <c r="AQ143" s="69">
        <f>+'[1]Informe_dane'!AQ143</f>
        <v>0</v>
      </c>
      <c r="AR143" s="69">
        <f>+'[1]Informe_dane'!AR143</f>
        <v>0</v>
      </c>
      <c r="AS143" s="69">
        <f>+'[1]Informe_dane'!AS143</f>
        <v>0</v>
      </c>
      <c r="AT143" s="69">
        <f>+'[1]Informe_dane'!AT143</f>
        <v>0</v>
      </c>
      <c r="AU143" s="69">
        <f>+'[1]Informe_dane'!AU143</f>
        <v>0</v>
      </c>
      <c r="AV143" s="69">
        <f>+'[1]Informe_dane'!AV143</f>
        <v>0</v>
      </c>
      <c r="AW143" s="69">
        <f>+'[1]Informe_dane'!AW143</f>
        <v>0</v>
      </c>
      <c r="AX143" s="69">
        <f>+'[1]Informe_dane'!AX143</f>
        <v>0</v>
      </c>
      <c r="AY143" s="69">
        <f>+'[1]Informe_dane'!AY143</f>
        <v>0</v>
      </c>
      <c r="AZ143" s="69">
        <f>+'[1]Informe_dane'!AZ143</f>
        <v>0</v>
      </c>
      <c r="BA143" s="69">
        <f>+'[1]Informe_dane'!BA143</f>
        <v>0</v>
      </c>
      <c r="BB143" s="69">
        <f>+'[1]Informe_dane'!BB143</f>
        <v>0</v>
      </c>
      <c r="BC143" s="69">
        <f>+'[1]Informe_dane'!BC143</f>
        <v>0</v>
      </c>
      <c r="BD143" s="69">
        <f>+'[1]Informe_dane'!BD143</f>
        <v>0</v>
      </c>
      <c r="BE143" s="69">
        <f>+'[1]Informe_dane'!BE143</f>
        <v>0</v>
      </c>
      <c r="BF143" s="69">
        <f>+'[1]Informe_dane'!BF143</f>
        <v>0</v>
      </c>
      <c r="BG143" s="69">
        <f>+'[1]Informe_dane'!BG143</f>
        <v>0</v>
      </c>
    </row>
    <row r="144" spans="1:59" s="47" customFormat="1" ht="15" customHeight="1">
      <c r="A144" s="92" t="s">
        <v>255</v>
      </c>
      <c r="B144" s="92"/>
      <c r="C144" s="92"/>
      <c r="D144" s="46">
        <f>+D118+D9</f>
        <v>247150454.74400002</v>
      </c>
      <c r="E144" s="46">
        <f aca="true" t="shared" si="27" ref="E144:BG144">+E118+E9</f>
        <v>10462543.192</v>
      </c>
      <c r="F144" s="46">
        <f t="shared" si="27"/>
        <v>11099243.192</v>
      </c>
      <c r="G144" s="46">
        <f t="shared" si="27"/>
        <v>246513754.74400002</v>
      </c>
      <c r="H144" s="46">
        <f t="shared" si="27"/>
        <v>112048400.22321</v>
      </c>
      <c r="I144" s="46">
        <f t="shared" si="27"/>
        <v>29170244.684779998</v>
      </c>
      <c r="J144" s="46">
        <f t="shared" si="27"/>
        <v>0</v>
      </c>
      <c r="K144" s="46">
        <f t="shared" si="27"/>
        <v>0</v>
      </c>
      <c r="L144" s="46">
        <f t="shared" si="27"/>
        <v>0</v>
      </c>
      <c r="M144" s="46">
        <f t="shared" si="27"/>
        <v>0</v>
      </c>
      <c r="N144" s="46">
        <f t="shared" si="27"/>
        <v>0</v>
      </c>
      <c r="O144" s="46">
        <f t="shared" si="27"/>
        <v>0</v>
      </c>
      <c r="P144" s="46">
        <f t="shared" si="27"/>
        <v>0</v>
      </c>
      <c r="Q144" s="46">
        <f t="shared" si="27"/>
        <v>0</v>
      </c>
      <c r="R144" s="46">
        <f t="shared" si="27"/>
        <v>0</v>
      </c>
      <c r="S144" s="46">
        <f t="shared" si="27"/>
        <v>0</v>
      </c>
      <c r="T144" s="46">
        <f t="shared" si="27"/>
        <v>141218644.90799</v>
      </c>
      <c r="U144" s="46">
        <f t="shared" si="27"/>
        <v>37740896.25744</v>
      </c>
      <c r="V144" s="46">
        <f t="shared" si="27"/>
        <v>23965228.719270002</v>
      </c>
      <c r="W144" s="46">
        <f t="shared" si="27"/>
        <v>0</v>
      </c>
      <c r="X144" s="46">
        <f t="shared" si="27"/>
        <v>0</v>
      </c>
      <c r="Y144" s="46">
        <f t="shared" si="27"/>
        <v>0</v>
      </c>
      <c r="Z144" s="46">
        <f t="shared" si="27"/>
        <v>0</v>
      </c>
      <c r="AA144" s="46">
        <f t="shared" si="27"/>
        <v>0</v>
      </c>
      <c r="AB144" s="46">
        <f t="shared" si="27"/>
        <v>0</v>
      </c>
      <c r="AC144" s="46">
        <f t="shared" si="27"/>
        <v>0</v>
      </c>
      <c r="AD144" s="46">
        <f t="shared" si="27"/>
        <v>0</v>
      </c>
      <c r="AE144" s="46">
        <f t="shared" si="27"/>
        <v>0</v>
      </c>
      <c r="AF144" s="46">
        <f t="shared" si="27"/>
        <v>0</v>
      </c>
      <c r="AG144" s="46">
        <f t="shared" si="27"/>
        <v>61706124.97671</v>
      </c>
      <c r="AH144" s="46">
        <f t="shared" si="27"/>
        <v>5033559.405040001</v>
      </c>
      <c r="AI144" s="46">
        <f t="shared" si="27"/>
        <v>8797700.674139999</v>
      </c>
      <c r="AJ144" s="46">
        <f t="shared" si="27"/>
        <v>0</v>
      </c>
      <c r="AK144" s="46">
        <f t="shared" si="27"/>
        <v>0</v>
      </c>
      <c r="AL144" s="46">
        <f t="shared" si="27"/>
        <v>0</v>
      </c>
      <c r="AM144" s="46">
        <f t="shared" si="27"/>
        <v>0</v>
      </c>
      <c r="AN144" s="46">
        <f t="shared" si="27"/>
        <v>0</v>
      </c>
      <c r="AO144" s="46">
        <f t="shared" si="27"/>
        <v>0</v>
      </c>
      <c r="AP144" s="46">
        <f t="shared" si="27"/>
        <v>0</v>
      </c>
      <c r="AQ144" s="46">
        <f t="shared" si="27"/>
        <v>0</v>
      </c>
      <c r="AR144" s="46">
        <f t="shared" si="27"/>
        <v>0</v>
      </c>
      <c r="AS144" s="46">
        <f t="shared" si="27"/>
        <v>0</v>
      </c>
      <c r="AT144" s="46">
        <f t="shared" si="27"/>
        <v>13831260.07918</v>
      </c>
      <c r="AU144" s="46">
        <f t="shared" si="27"/>
        <v>5024966.479040001</v>
      </c>
      <c r="AV144" s="46">
        <f t="shared" si="27"/>
        <v>7964687.128139999</v>
      </c>
      <c r="AW144" s="46">
        <f t="shared" si="27"/>
        <v>0</v>
      </c>
      <c r="AX144" s="46">
        <f t="shared" si="27"/>
        <v>0</v>
      </c>
      <c r="AY144" s="46">
        <f t="shared" si="27"/>
        <v>0</v>
      </c>
      <c r="AZ144" s="46">
        <f t="shared" si="27"/>
        <v>0</v>
      </c>
      <c r="BA144" s="46">
        <f t="shared" si="27"/>
        <v>0</v>
      </c>
      <c r="BB144" s="46">
        <f t="shared" si="27"/>
        <v>0</v>
      </c>
      <c r="BC144" s="46">
        <f t="shared" si="27"/>
        <v>0</v>
      </c>
      <c r="BD144" s="46">
        <f t="shared" si="27"/>
        <v>0</v>
      </c>
      <c r="BE144" s="46">
        <f t="shared" si="27"/>
        <v>0</v>
      </c>
      <c r="BF144" s="46">
        <f t="shared" si="27"/>
        <v>0</v>
      </c>
      <c r="BG144" s="46">
        <f t="shared" si="27"/>
        <v>12989653.60718</v>
      </c>
    </row>
    <row r="145" spans="1:47" ht="11.25">
      <c r="A145" s="41" t="s">
        <v>347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</row>
    <row r="146" spans="4:59" ht="11.2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</row>
    <row r="147" spans="4:59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>
        <f>7525957-7525486</f>
        <v>471</v>
      </c>
      <c r="AP147" s="55">
        <f>7525957-7525486</f>
        <v>471</v>
      </c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</row>
    <row r="148" spans="4:47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</row>
    <row r="149" spans="4:47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</row>
    <row r="150" spans="1:47" ht="11.25">
      <c r="A150" s="41" t="s">
        <v>351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1:47" ht="11.25">
      <c r="A151" s="41" t="s">
        <v>267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4:47" ht="11.2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4:47" ht="11.2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</sheetData>
  <sheetProtection/>
  <mergeCells count="6">
    <mergeCell ref="A1:BG1"/>
    <mergeCell ref="A2:BG2"/>
    <mergeCell ref="A3:BG3"/>
    <mergeCell ref="A4:BG4"/>
    <mergeCell ref="A5:BG5"/>
    <mergeCell ref="A144:C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showZeros="0" zoomScalePageLayoutView="0" workbookViewId="0" topLeftCell="A2">
      <pane xSplit="3" ySplit="7" topLeftCell="D67" activePane="bottomRight" state="frozen"/>
      <selection pane="topLeft" activeCell="A2" sqref="A2"/>
      <selection pane="topRight" activeCell="D2" sqref="D2"/>
      <selection pane="bottomLeft" activeCell="A9" sqref="A9"/>
      <selection pane="bottomRight" activeCell="A79" sqref="A79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6" width="12.8515625" style="1" customWidth="1"/>
    <col min="7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2.7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2.75">
      <c r="A4" s="97" t="s">
        <v>349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343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1419359.1151300003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1419359.1151300003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336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337</v>
      </c>
      <c r="B32" s="35">
        <v>10</v>
      </c>
      <c r="C32" s="38" t="s">
        <v>338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339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340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341</v>
      </c>
      <c r="B45" s="35">
        <v>10</v>
      </c>
      <c r="C45" s="38" t="s">
        <v>342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187097.546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0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187097.546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187097.546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0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187097.546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8" t="s">
        <v>75</v>
      </c>
      <c r="B74" s="99"/>
      <c r="C74" s="100"/>
      <c r="D74" s="32">
        <f>SUM(D49,D9)</f>
        <v>64688539.38448001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0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64688539.38448001</v>
      </c>
      <c r="R74" s="3">
        <f>D74-Q74</f>
        <v>0</v>
      </c>
      <c r="S74" s="3"/>
    </row>
    <row r="75" spans="1:17" ht="11.25">
      <c r="A75" s="1" t="s">
        <v>348</v>
      </c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</row>
    <row r="78" spans="1:17" ht="11.25">
      <c r="A78" s="1" t="s">
        <v>352</v>
      </c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1.25">
      <c r="A79" s="1" t="s">
        <v>267</v>
      </c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showGridLines="0" showZeros="0" zoomScalePageLayoutView="0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53" sqref="C5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6" width="12.8515625" style="3" customWidth="1"/>
    <col min="7" max="16" width="12.8515625" style="3" hidden="1" customWidth="1"/>
    <col min="17" max="17" width="12.8515625" style="3" customWidth="1"/>
    <col min="18" max="18" width="12.8515625" style="3" hidden="1" customWidth="1"/>
    <col min="19" max="19" width="12.8515625" style="1" customWidth="1"/>
    <col min="20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2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2.7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2.75" customHeight="1">
      <c r="A4" s="97" t="s">
        <v>350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1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343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319</v>
      </c>
      <c r="B9" s="37"/>
      <c r="C9" s="11" t="s">
        <v>24</v>
      </c>
      <c r="D9" s="12">
        <f aca="true" t="shared" si="0" ref="D9:AD9">+D10+D14</f>
        <v>874261.66054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89075.583</v>
      </c>
      <c r="R9" s="12">
        <f t="shared" si="0"/>
        <v>0</v>
      </c>
      <c r="S9" s="12">
        <f t="shared" si="0"/>
        <v>88971.183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88971.183</v>
      </c>
    </row>
    <row r="10" spans="1:30" s="13" customFormat="1" ht="12.75">
      <c r="A10" s="15" t="s">
        <v>320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322</v>
      </c>
      <c r="B14" s="14"/>
      <c r="C14" s="15" t="s">
        <v>29</v>
      </c>
      <c r="D14" s="16">
        <f>SUM(D15,D19,D21,D23,D25,D27)</f>
        <v>860915.48954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0</v>
      </c>
      <c r="H14" s="16">
        <f t="shared" si="8"/>
        <v>0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89075.583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0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88971.183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0</v>
      </c>
      <c r="H15" s="27">
        <f t="shared" si="10"/>
        <v>0</v>
      </c>
      <c r="I15" s="27">
        <f t="shared" si="10"/>
        <v>0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58679.466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0</v>
      </c>
      <c r="U15" s="27">
        <f t="shared" si="11"/>
        <v>0</v>
      </c>
      <c r="V15" s="27">
        <f t="shared" si="11"/>
        <v>0</v>
      </c>
      <c r="W15" s="27">
        <f t="shared" si="11"/>
        <v>0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58575.066000000006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0</v>
      </c>
      <c r="I16" s="26">
        <f>+'[3]Inf_DANE_Rva15'!I16</f>
        <v>0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41571.906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0</v>
      </c>
      <c r="V16" s="26">
        <f>+'[3]Inf_DANE_Rva15'!V16</f>
        <v>0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41571.906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0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104.4</v>
      </c>
      <c r="R17" s="26">
        <f>+'[3]Inf_DANE_Rva15'!R17</f>
        <v>0</v>
      </c>
      <c r="S17" s="26">
        <f>+'[3]Inf_DANE_Rva15'!S17</f>
        <v>0</v>
      </c>
      <c r="T17" s="26">
        <f>+'[3]Inf_DANE_Rva15'!T17</f>
        <v>0</v>
      </c>
      <c r="U17" s="26">
        <f>+'[3]Inf_DANE_Rva15'!U17</f>
        <v>0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0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340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0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0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0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0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0</v>
      </c>
    </row>
    <row r="27" spans="1:30" s="5" customFormat="1" ht="12.75" customHeight="1">
      <c r="A27" s="36" t="s">
        <v>341</v>
      </c>
      <c r="B27" s="35">
        <v>10</v>
      </c>
      <c r="C27" s="38" t="s">
        <v>342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0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0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0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0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0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0</v>
      </c>
    </row>
    <row r="29" spans="1:30" s="13" customFormat="1" ht="12.75">
      <c r="A29" s="15" t="s">
        <v>324</v>
      </c>
      <c r="B29" s="14"/>
      <c r="C29" s="15" t="s">
        <v>33</v>
      </c>
      <c r="D29" s="16">
        <f>SUM(D30:D47)</f>
        <v>3052345.6892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0</v>
      </c>
      <c r="H29" s="16">
        <f t="shared" si="22"/>
        <v>0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2281327.3912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0</v>
      </c>
      <c r="U29" s="16">
        <f t="shared" si="23"/>
        <v>0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2205082.3532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389.92499999999995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0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0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0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0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9489.5582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0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5628.9142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0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5628.9142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0</v>
      </c>
      <c r="H32" s="26">
        <f>+'[3]Inf_DANE_Rva15'!H32</f>
        <v>0</v>
      </c>
      <c r="I32" s="26">
        <f>+'[3]Inf_DANE_Rva15'!I32</f>
        <v>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1608.809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0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1608.809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0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3603.066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0</v>
      </c>
      <c r="V33" s="26">
        <f>+'[3]Inf_DANE_Rva15'!V33</f>
        <v>0</v>
      </c>
      <c r="W33" s="26">
        <f>+'[3]Inf_DANE_Rva15'!W33</f>
        <v>0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2768.128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0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0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0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1291.617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1291.617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35436.938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0</v>
      </c>
      <c r="H36" s="26">
        <f>+'[3]Inf_DANE_Rva15'!H36</f>
        <v>0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4701.199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0</v>
      </c>
      <c r="U36" s="26">
        <f>+'[3]Inf_DANE_Rva15'!U36</f>
        <v>0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4701.199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0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1493.278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0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1493.278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0</v>
      </c>
      <c r="H42" s="26">
        <f>+'[3]Inf_DANE_Rva15'!H42</f>
        <v>0</v>
      </c>
      <c r="I42" s="26">
        <f>+'[3]Inf_DANE_Rva15'!I42</f>
        <v>0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1551880.108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0</v>
      </c>
      <c r="U42" s="26">
        <f>+'[3]Inf_DANE_Rva15'!U42</f>
        <v>0</v>
      </c>
      <c r="V42" s="26">
        <f>+'[3]Inf_DANE_Rva15'!V42</f>
        <v>0</v>
      </c>
      <c r="W42" s="26">
        <f>+'[3]Inf_DANE_Rva15'!W42</f>
        <v>0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1551880.108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0</v>
      </c>
      <c r="H43" s="26">
        <f>+'[3]Inf_DANE_Rva15'!H43</f>
        <v>0</v>
      </c>
      <c r="I43" s="26">
        <f>+'[3]Inf_DANE_Rva15'!I43</f>
        <v>0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633265.8659999999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0</v>
      </c>
      <c r="U43" s="26">
        <f>+'[3]Inf_DANE_Rva15'!U43</f>
        <v>0</v>
      </c>
      <c r="V43" s="26">
        <f>+'[3]Inf_DANE_Rva15'!V43</f>
        <v>0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633265.866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3623.7710000000006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0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0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8" t="s">
        <v>75</v>
      </c>
      <c r="B48" s="99"/>
      <c r="C48" s="100"/>
      <c r="D48" s="32">
        <f>+D29+D9</f>
        <v>3926607.34974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0</v>
      </c>
      <c r="H48" s="32">
        <f t="shared" si="24"/>
        <v>0</v>
      </c>
      <c r="I48" s="32">
        <f t="shared" si="24"/>
        <v>0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2370402.9742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0</v>
      </c>
      <c r="U48" s="32">
        <f t="shared" si="25"/>
        <v>0</v>
      </c>
      <c r="V48" s="32">
        <f t="shared" si="25"/>
        <v>0</v>
      </c>
      <c r="W48" s="32">
        <f t="shared" si="25"/>
        <v>0</v>
      </c>
      <c r="X48" s="32">
        <f t="shared" si="25"/>
        <v>0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2294053.5362</v>
      </c>
      <c r="AE48" s="63"/>
      <c r="AF48" s="63"/>
    </row>
    <row r="49" spans="1:30" ht="11.25">
      <c r="A49" s="1" t="s">
        <v>347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s="5" customFormat="1" ht="11.25">
      <c r="A51" s="5" t="s">
        <v>346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4:30" ht="11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ht="11.25">
      <c r="A54" s="1" t="s">
        <v>268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0" ht="11.25">
      <c r="A55" s="1" t="s">
        <v>267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4:30" ht="11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2015-03-04T14:42:46Z</cp:lastPrinted>
  <dcterms:created xsi:type="dcterms:W3CDTF">2014-02-18T15:31:15Z</dcterms:created>
  <dcterms:modified xsi:type="dcterms:W3CDTF">2015-03-04T14:43:02Z</dcterms:modified>
  <cp:category/>
  <cp:version/>
  <cp:contentType/>
  <cp:contentStatus/>
</cp:coreProperties>
</file>