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150" windowHeight="949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<sst xmlns="http://schemas.openxmlformats.org/spreadsheetml/2006/main" count="767" uniqueCount="351">
  <si>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</si>
  <si>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</si>
  <si>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</si>
  <si>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</si>
  <si>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</si>
  <si>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</si>
  <si>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</si>
  <si>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</si>
  <si>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</si>
  <si>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</si>
  <si>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</si>
  <si>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</si>
  <si>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</si>
  <si>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</si>
  <si>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</si>
  <si>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</si>
  <si>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</si>
  <si>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</si>
  <si>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</si>
  <si>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</si>
  <si>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</si>
  <si>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</si>
  <si>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</si>
  <si>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</si>
  <si>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</si>
  <si>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</si>
  <si>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</si>
  <si>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</si>
  <si>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</si>
  <si>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</si>
  <si>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</si>
  <si>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</si>
  <si>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</si>
  <si>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</si>
  <si>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</si>
  <si>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</si>
  <si>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</si>
  <si>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</si>
  <si>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</si>
  <si>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</si>
  <si>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</si>
  <si>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</si>
  <si>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</si>
  <si>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</si>
  <si>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</si>
  <si>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</si>
  <si>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</si>
  <si>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</si>
  <si>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</si>
  <si>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</si>
  <si>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</si>
  <si>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</si>
  <si>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</si>
  <si>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</si>
  <si>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</si>
  <si>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</si>
  <si>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</si>
  <si>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</si>
  <si>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</si>
  <si>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</si>
  <si>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</si>
  <si>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</si>
  <si>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</si>
  <si>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</si>
  <si>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</si>
  <si>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</si>
  <si>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</si>
  <si>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</si>
  <si>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</si>
  <si>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</si>
  <si>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</si>
  <si>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</si>
  <si>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</si>
  <si>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</si>
  <si>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</si>
  <si>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</si>
  <si>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</si>
  <si>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</si>
  <si>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</si>
  <si>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</si>
  <si>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</si>
  <si>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</si>
  <si>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</si>
  <si>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</si>
  <si>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</si>
  <si>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</si>
  <si>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</si>
  <si>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</si>
  <si>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</si>
  <si>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</si>
  <si>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</si>
  <si>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</si>
  <si>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</si>
  <si>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</si>
  <si>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</si>
  <si>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</si>
  <si>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</si>
  <si>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</si>
  <si>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</si>
  <si>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</si>
  <si>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</si>
  <si>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</si>
  <si>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</si>
  <si>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</si>
  <si>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</si>
  <si>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</si>
  <si>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</si>
  <si>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</si>
  <si>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</si>
  <si>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</si>
  <si>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</si>
  <si>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</si>
  <si>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</si>
  <si>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</si>
  <si>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</si>
  <si>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</si>
  <si>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</si>
  <si>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</si>
  <si>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</si>
  <si>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</si>
  <si>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</si>
  <si>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</si>
  <si>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</si>
  <si>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</si>
  <si>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</si>
  <si>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</si>
  <si>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</si>
  <si>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</si>
  <si>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</si>
  <si>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</si>
  <si>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</si>
  <si>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</si>
  <si>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</si>
  <si>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</si>
  <si>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</si>
  <si>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</si>
  <si>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</si>
  <si>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</si>
  <si>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</si>
  <si>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</si>
  <si>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</si>
  <si>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</si>
  <si>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</si>
  <si>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</si>
  <si>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</si>
  <si>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</si>
  <si>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</si>
  <si>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</si>
  <si>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</si>
  <si>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</si>
  <si>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</si>
  <si>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</si>
  <si>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</si>
  <si>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</si>
  <si>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</si>
  <si>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</si>
  <si>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</si>
  <si>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</si>
  <si>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</si>
  <si>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</si>
  <si>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</si>
  <si>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</si>
  <si>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</si>
  <si>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</si>
  <si>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</si>
  <si>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</si>
  <si>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</si>
  <si>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</si>
  <si>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</si>
  <si>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</si>
  <si>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</si>
  <si>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</si>
  <si>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</si>
  <si>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</si>
  <si>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</si>
  <si>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</si>
  <si>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</si>
  <si>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</si>
  <si>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</si>
  <si>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</si>
  <si>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</si>
  <si>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</si>
  <si>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</si>
  <si>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</si>
  <si>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</si>
  <si>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</si>
  <si>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</si>
  <si>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</si>
  <si>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</si>
  <si>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</si>
  <si>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</si>
  <si>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</si>
  <si>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</si>
  <si>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</si>
  <si>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</si>
  <si>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</si>
  <si>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</si>
  <si>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</si>
  <si>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</si>
  <si>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</si>
  <si>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</si>
  <si>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</si>
  <si>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</si>
  <si>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</si>
  <si>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</si>
  <si>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</si>
  <si>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</si>
  <si>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</si>
  <si>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</si>
  <si>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</si>
  <si>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</si>
  <si>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</si>
  <si>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</si>
  <si>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</si>
  <si>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</si>
  <si>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</si>
  <si>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</si>
  <si>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</si>
  <si>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</si>
  <si>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</si>
  <si>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</si>
  <si>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</si>
  <si>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</si>
  <si>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</si>
  <si>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</si>
  <si>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</si>
  <si>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</si>
  <si>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</si>
  <si>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</si>
  <si>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</si>
  <si>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</si>
  <si>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</si>
  <si>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</si>
  <si>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</si>
  <si>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</si>
  <si>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</si>
  <si>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</si>
  <si>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</si>
  <si>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</si>
  <si>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</si>
  <si>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</si>
  <si>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</si>
  <si>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</si>
  <si>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</si>
  <si>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</si>
  <si>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</si>
  <si>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</si>
  <si>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</si>
  <si>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</si>
  <si>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</si>
  <si>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</si>
  <si>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</si>
  <si>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</si>
  <si>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</si>
  <si>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</si>
  <si>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</si>
  <si>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</si>
  <si>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</si>
  <si>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</si>
  <si>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</si>
  <si>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</si>
  <si>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</si>
  <si>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</si>
  <si>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</si>
  <si>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</si>
  <si>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</si>
  <si>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</si>
  <si>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</si>
  <si>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</si>
  <si>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</si>
  <si>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</si>
  <si>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</si>
  <si>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</si>
  <si>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</si>
  <si>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</si>
  <si>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</si>
  <si>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</si>
  <si>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</si>
  <si>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</si>
  <si>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</si>
  <si>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</si>
  <si>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</si>
  <si>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</si>
  <si>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</si>
  <si>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</si>
  <si>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</si>
  <si>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</si>
  <si>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</si>
  <si>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</si>
  <si>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</si>
  <si>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</si>
  <si>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</si>
  <si>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</si>
  <si>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</si>
  <si>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</si>
  <si>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</si>
  <si>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</si>
  <si>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</si>
  <si>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</si>
  <si>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</si>
  <si>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</si>
  <si>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</si>
  <si>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</si>
  <si>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</si>
  <si>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</si>
  <si>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</si>
  <si>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</si>
  <si>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</si>
  <si>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</si>
  <si>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</si>
  <si>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</si>
  <si>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</si>
  <si>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</si>
  <si>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</si>
  <si>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</si>
  <si>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</si>
  <si>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</si>
  <si>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</si>
  <si>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</si>
  <si>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</si>
  <si>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</si>
  <si>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</si>
  <si>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</si>
  <si>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</si>
  <si>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</si>
  <si>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</si>
  <si>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</si>
  <si>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</si>
  <si>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</si>
  <si>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</si>
  <si>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</si>
  <si>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</si>
  <si>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</si>
  <si>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</si>
  <si>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</si>
  <si>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</si>
  <si>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</si>
  <si>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</si>
  <si>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</si>
  <si>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</si>
  <si>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</si>
  <si>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</si>
  <si>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</si>
  <si>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</si>
  <si>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</si>
  <si>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</si>
  <si>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C-520-1000-134</t>
  </si>
  <si>
    <t>LEVANTAMIENTO DE INFORMACION PARA LA VERIFICACION DEL SISBEN METODOLOGIA III A NIVEL NACIONAL - PAGOS PASIVOS EXIGIBLES VIGENCIA EXPIRADA</t>
  </si>
  <si>
    <t>Cuentas por Pagar 2014</t>
  </si>
  <si>
    <t>Julio - Vigencia 2015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</si>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</sst>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3" fontId="52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0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4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2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0" fillId="0" borderId="13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horizontal="justify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horizontal="left" vertical="center" wrapText="1" readingOrder="1"/>
    </xf>
    <xf numFmtId="164" fontId="51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2" fillId="0" borderId="13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inden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horizontal="center" vertical="center" wrapTex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0" fillId="0" borderId="14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inden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33" borderId="15" xfId="0" applyNumberFormat="1" applyFont="1" applyFill="1" applyBorder="1" applyAlignment="1">
      <alignment horizontal="center" vertical="center" wrapText="1" readingOrder="1"/>
    </xf>
    <xf numFmtId="0" fontId="54" fillId="33" borderId="16" xfId="0" applyNumberFormat="1" applyFont="1" applyFill="1" applyBorder="1" applyAlignment="1">
      <alignment horizontal="center" vertical="center" wrapText="1" readingOrder="1"/>
    </xf>
    <xf numFmtId="0" fontId="54" fillId="33" borderId="17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580222</v>
          </cell>
          <cell r="G13">
            <v>38436778</v>
          </cell>
          <cell r="H13">
            <v>38556778</v>
          </cell>
          <cell r="I13">
            <v>-120000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38436778</v>
          </cell>
          <cell r="U13">
            <v>2197264.001</v>
          </cell>
          <cell r="V13">
            <v>2616522.835</v>
          </cell>
          <cell r="W13">
            <v>2582484.686</v>
          </cell>
          <cell r="X13">
            <v>2613613.291</v>
          </cell>
          <cell r="Y13">
            <v>2679597.606</v>
          </cell>
          <cell r="Z13">
            <v>3460276.109</v>
          </cell>
          <cell r="AA13">
            <v>2963436.217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19113194.745</v>
          </cell>
          <cell r="AH13">
            <v>2197264.001</v>
          </cell>
          <cell r="AI13">
            <v>2616522.835</v>
          </cell>
          <cell r="AJ13">
            <v>2582484.686</v>
          </cell>
          <cell r="AK13">
            <v>2613613.291</v>
          </cell>
          <cell r="AL13">
            <v>2679597.606</v>
          </cell>
          <cell r="AM13">
            <v>3459953.121</v>
          </cell>
          <cell r="AN13">
            <v>2961814.267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19111249.807</v>
          </cell>
          <cell r="AU13">
            <v>2197264.001</v>
          </cell>
          <cell r="AV13">
            <v>2616522.835</v>
          </cell>
          <cell r="AW13">
            <v>2582484.686</v>
          </cell>
          <cell r="AX13">
            <v>2613613.291</v>
          </cell>
          <cell r="AY13">
            <v>2679597.606</v>
          </cell>
          <cell r="AZ13">
            <v>3455401.582</v>
          </cell>
          <cell r="BA13">
            <v>2962728.611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19107612.612000003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38499.757</v>
          </cell>
          <cell r="W14">
            <v>98153.428</v>
          </cell>
          <cell r="X14">
            <v>51509.258</v>
          </cell>
          <cell r="Y14">
            <v>82671.717</v>
          </cell>
          <cell r="Z14">
            <v>378197.945</v>
          </cell>
          <cell r="AA14">
            <v>159798.921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895666.785</v>
          </cell>
          <cell r="AH14">
            <v>86835.759</v>
          </cell>
          <cell r="AI14">
            <v>38499.757</v>
          </cell>
          <cell r="AJ14">
            <v>98153.428</v>
          </cell>
          <cell r="AK14">
            <v>51509.258</v>
          </cell>
          <cell r="AL14">
            <v>82671.717</v>
          </cell>
          <cell r="AM14">
            <v>377657.443</v>
          </cell>
          <cell r="AN14">
            <v>158730.751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894058.1130000001</v>
          </cell>
          <cell r="AU14">
            <v>86835.759</v>
          </cell>
          <cell r="AV14">
            <v>38499.757</v>
          </cell>
          <cell r="AW14">
            <v>98153.428</v>
          </cell>
          <cell r="AX14">
            <v>51509.258</v>
          </cell>
          <cell r="AY14">
            <v>82671.717</v>
          </cell>
          <cell r="AZ14">
            <v>377657.443</v>
          </cell>
          <cell r="BA14">
            <v>158730.751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894058.1130000001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4810.064</v>
          </cell>
          <cell r="W15">
            <v>15226.341</v>
          </cell>
          <cell r="X15">
            <v>11968.181</v>
          </cell>
          <cell r="Y15">
            <v>9812.312</v>
          </cell>
          <cell r="Z15">
            <v>15995.525</v>
          </cell>
          <cell r="AA15">
            <v>13797.491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75880.602</v>
          </cell>
          <cell r="AH15">
            <v>4270.688</v>
          </cell>
          <cell r="AI15">
            <v>4810.064</v>
          </cell>
          <cell r="AJ15">
            <v>15226.341</v>
          </cell>
          <cell r="AK15">
            <v>11316.382</v>
          </cell>
          <cell r="AL15">
            <v>9812.312</v>
          </cell>
          <cell r="AM15">
            <v>15567.623</v>
          </cell>
          <cell r="AN15">
            <v>12786.522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73789.932</v>
          </cell>
          <cell r="AU15">
            <v>4270.688</v>
          </cell>
          <cell r="AV15">
            <v>4810.064</v>
          </cell>
          <cell r="AW15">
            <v>15226.341</v>
          </cell>
          <cell r="AX15">
            <v>11316.382</v>
          </cell>
          <cell r="AY15">
            <v>9812.312</v>
          </cell>
          <cell r="AZ15">
            <v>15567.623</v>
          </cell>
          <cell r="BA15">
            <v>12786.522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73789.932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13181.72</v>
          </cell>
          <cell r="W17">
            <v>12415.283</v>
          </cell>
          <cell r="X17">
            <v>10351.076</v>
          </cell>
          <cell r="Y17">
            <v>13181.72</v>
          </cell>
          <cell r="Z17">
            <v>15780.857</v>
          </cell>
          <cell r="AA17">
            <v>10246.84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75157.496</v>
          </cell>
          <cell r="AH17">
            <v>0</v>
          </cell>
          <cell r="AI17">
            <v>13181.72</v>
          </cell>
          <cell r="AJ17">
            <v>12415.283</v>
          </cell>
          <cell r="AK17">
            <v>10351.076</v>
          </cell>
          <cell r="AL17">
            <v>13181.72</v>
          </cell>
          <cell r="AM17">
            <v>15780.857</v>
          </cell>
          <cell r="AN17">
            <v>10246.84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75157.496</v>
          </cell>
          <cell r="AU17">
            <v>0</v>
          </cell>
          <cell r="AV17">
            <v>13181.72</v>
          </cell>
          <cell r="AW17">
            <v>12415.283</v>
          </cell>
          <cell r="AX17">
            <v>10351.076</v>
          </cell>
          <cell r="AY17">
            <v>13181.72</v>
          </cell>
          <cell r="AZ17">
            <v>15780.857</v>
          </cell>
          <cell r="BA17">
            <v>10246.84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75157.496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66965.873</v>
          </cell>
          <cell r="W18">
            <v>68900.457</v>
          </cell>
          <cell r="X18">
            <v>64861.295</v>
          </cell>
          <cell r="Y18">
            <v>66148.391</v>
          </cell>
          <cell r="Z18">
            <v>89259.177</v>
          </cell>
          <cell r="AA18">
            <v>67344.345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496975.294</v>
          </cell>
          <cell r="AH18">
            <v>73495.756</v>
          </cell>
          <cell r="AI18">
            <v>66965.873</v>
          </cell>
          <cell r="AJ18">
            <v>68900.457</v>
          </cell>
          <cell r="AK18">
            <v>64861.295</v>
          </cell>
          <cell r="AL18">
            <v>66148.391</v>
          </cell>
          <cell r="AM18">
            <v>89259.177</v>
          </cell>
          <cell r="AN18">
            <v>67344.345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496975.294</v>
          </cell>
          <cell r="AU18">
            <v>73495.756</v>
          </cell>
          <cell r="AV18">
            <v>66965.873</v>
          </cell>
          <cell r="AW18">
            <v>68900.457</v>
          </cell>
          <cell r="AX18">
            <v>64861.295</v>
          </cell>
          <cell r="AY18">
            <v>66148.391</v>
          </cell>
          <cell r="AZ18">
            <v>89259.177</v>
          </cell>
          <cell r="BA18">
            <v>67344.345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496975.294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11628.754</v>
          </cell>
          <cell r="W20">
            <v>10750.62</v>
          </cell>
          <cell r="X20">
            <v>8358.695</v>
          </cell>
          <cell r="Y20">
            <v>11628.754</v>
          </cell>
          <cell r="Z20">
            <v>14686.848</v>
          </cell>
          <cell r="AA20">
            <v>12170.654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80853.078</v>
          </cell>
          <cell r="AH20">
            <v>11628.753</v>
          </cell>
          <cell r="AI20">
            <v>11628.754</v>
          </cell>
          <cell r="AJ20">
            <v>10750.62</v>
          </cell>
          <cell r="AK20">
            <v>8358.695</v>
          </cell>
          <cell r="AL20">
            <v>11628.754</v>
          </cell>
          <cell r="AM20">
            <v>14686.848</v>
          </cell>
          <cell r="AN20">
            <v>12170.654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80853.078</v>
          </cell>
          <cell r="AU20">
            <v>11628.753</v>
          </cell>
          <cell r="AV20">
            <v>11628.754</v>
          </cell>
          <cell r="AW20">
            <v>10750.62</v>
          </cell>
          <cell r="AX20">
            <v>8358.695</v>
          </cell>
          <cell r="AY20">
            <v>11628.754</v>
          </cell>
          <cell r="AZ20">
            <v>14686.848</v>
          </cell>
          <cell r="BA20">
            <v>12170.654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80853.078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65464.953</v>
          </cell>
          <cell r="W21">
            <v>39783.374</v>
          </cell>
          <cell r="X21">
            <v>39080.279</v>
          </cell>
          <cell r="Y21">
            <v>28288.373</v>
          </cell>
          <cell r="Z21">
            <v>43375.403</v>
          </cell>
          <cell r="AA21">
            <v>278559.143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578588.325</v>
          </cell>
          <cell r="AH21">
            <v>84036.8</v>
          </cell>
          <cell r="AI21">
            <v>65464.953</v>
          </cell>
          <cell r="AJ21">
            <v>39783.374</v>
          </cell>
          <cell r="AK21">
            <v>39080.279</v>
          </cell>
          <cell r="AL21">
            <v>28288.373</v>
          </cell>
          <cell r="AM21">
            <v>43375.403</v>
          </cell>
          <cell r="AN21">
            <v>278559.143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578588.325</v>
          </cell>
          <cell r="AU21">
            <v>84036.8</v>
          </cell>
          <cell r="AV21">
            <v>65464.953</v>
          </cell>
          <cell r="AW21">
            <v>39783.374</v>
          </cell>
          <cell r="AX21">
            <v>39080.279</v>
          </cell>
          <cell r="AY21">
            <v>28288.373</v>
          </cell>
          <cell r="AZ21">
            <v>43375.403</v>
          </cell>
          <cell r="BA21">
            <v>278559.143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578588.325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4086.421</v>
          </cell>
          <cell r="W22">
            <v>9379.631</v>
          </cell>
          <cell r="X22">
            <v>4780.626</v>
          </cell>
          <cell r="Y22">
            <v>7206.502</v>
          </cell>
          <cell r="Z22">
            <v>30665.483</v>
          </cell>
          <cell r="AA22">
            <v>16302.847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81829.92</v>
          </cell>
          <cell r="AH22">
            <v>9408.41</v>
          </cell>
          <cell r="AI22">
            <v>4086.421</v>
          </cell>
          <cell r="AJ22">
            <v>9379.631</v>
          </cell>
          <cell r="AK22">
            <v>4780.626</v>
          </cell>
          <cell r="AL22">
            <v>7206.502</v>
          </cell>
          <cell r="AM22">
            <v>30665.483</v>
          </cell>
          <cell r="AN22">
            <v>16302.847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81829.92</v>
          </cell>
          <cell r="AU22">
            <v>9408.41</v>
          </cell>
          <cell r="AV22">
            <v>4086.421</v>
          </cell>
          <cell r="AW22">
            <v>9379.631</v>
          </cell>
          <cell r="AX22">
            <v>4780.626</v>
          </cell>
          <cell r="AY22">
            <v>7206.502</v>
          </cell>
          <cell r="AZ22">
            <v>30665.483</v>
          </cell>
          <cell r="BA22">
            <v>16302.847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81829.92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8511.8</v>
          </cell>
          <cell r="W23">
            <v>8553.013</v>
          </cell>
          <cell r="X23">
            <v>7842.902</v>
          </cell>
          <cell r="Y23">
            <v>7926.884</v>
          </cell>
          <cell r="Z23">
            <v>10153.941</v>
          </cell>
          <cell r="AA23">
            <v>9197.175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59350.061</v>
          </cell>
          <cell r="AH23">
            <v>7164.346</v>
          </cell>
          <cell r="AI23">
            <v>8511.8</v>
          </cell>
          <cell r="AJ23">
            <v>8553.013</v>
          </cell>
          <cell r="AK23">
            <v>7842.902</v>
          </cell>
          <cell r="AL23">
            <v>7926.884</v>
          </cell>
          <cell r="AM23">
            <v>10153.941</v>
          </cell>
          <cell r="AN23">
            <v>9184.842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59337.728</v>
          </cell>
          <cell r="AU23">
            <v>7164.346</v>
          </cell>
          <cell r="AV23">
            <v>8511.8</v>
          </cell>
          <cell r="AW23">
            <v>8553.013</v>
          </cell>
          <cell r="AX23">
            <v>7842.902</v>
          </cell>
          <cell r="AY23">
            <v>7926.884</v>
          </cell>
          <cell r="AZ23">
            <v>10153.941</v>
          </cell>
          <cell r="BA23">
            <v>9148.878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59301.763999999996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11121.668</v>
          </cell>
          <cell r="W24">
            <v>11201.133</v>
          </cell>
          <cell r="X24">
            <v>10377.266</v>
          </cell>
          <cell r="Y24">
            <v>10419.198</v>
          </cell>
          <cell r="Z24">
            <v>9101.997</v>
          </cell>
          <cell r="AA24">
            <v>9742.93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71305.45200000002</v>
          </cell>
          <cell r="AH24">
            <v>9341.26</v>
          </cell>
          <cell r="AI24">
            <v>11121.668</v>
          </cell>
          <cell r="AJ24">
            <v>11201.133</v>
          </cell>
          <cell r="AK24">
            <v>10377.266</v>
          </cell>
          <cell r="AL24">
            <v>10419.198</v>
          </cell>
          <cell r="AM24">
            <v>9101.997</v>
          </cell>
          <cell r="AN24">
            <v>9742.93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71305.45200000002</v>
          </cell>
          <cell r="AU24">
            <v>9341.26</v>
          </cell>
          <cell r="AV24">
            <v>11121.668</v>
          </cell>
          <cell r="AW24">
            <v>11201.133</v>
          </cell>
          <cell r="AX24">
            <v>10377.266</v>
          </cell>
          <cell r="AY24">
            <v>10419.198</v>
          </cell>
          <cell r="AZ24">
            <v>9101.997</v>
          </cell>
          <cell r="BA24">
            <v>9705.93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71268.45200000002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4494.995</v>
          </cell>
          <cell r="W25">
            <v>9500.803</v>
          </cell>
          <cell r="X25">
            <v>2782.241</v>
          </cell>
          <cell r="Y25">
            <v>1218.827</v>
          </cell>
          <cell r="Z25">
            <v>3435.46</v>
          </cell>
          <cell r="AA25">
            <v>1434665.75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1460781.744</v>
          </cell>
          <cell r="AH25">
            <v>4683.668</v>
          </cell>
          <cell r="AI25">
            <v>4494.995</v>
          </cell>
          <cell r="AJ25">
            <v>9500.803</v>
          </cell>
          <cell r="AK25">
            <v>2782.241</v>
          </cell>
          <cell r="AL25">
            <v>1218.827</v>
          </cell>
          <cell r="AM25">
            <v>3435.46</v>
          </cell>
          <cell r="AN25">
            <v>1433629.84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1459745.834</v>
          </cell>
          <cell r="AU25">
            <v>4683.668</v>
          </cell>
          <cell r="AV25">
            <v>4494.995</v>
          </cell>
          <cell r="AW25">
            <v>9500.803</v>
          </cell>
          <cell r="AX25">
            <v>2782.241</v>
          </cell>
          <cell r="AY25">
            <v>1218.827</v>
          </cell>
          <cell r="AZ25">
            <v>3435.46</v>
          </cell>
          <cell r="BA25">
            <v>1433629.84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1459745.834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33263.464</v>
          </cell>
          <cell r="W26">
            <v>80043.674</v>
          </cell>
          <cell r="X26">
            <v>38544.268</v>
          </cell>
          <cell r="Y26">
            <v>59247.326</v>
          </cell>
          <cell r="Z26">
            <v>253859.822</v>
          </cell>
          <cell r="AA26">
            <v>135514.822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679381.176</v>
          </cell>
          <cell r="AH26">
            <v>78907.8</v>
          </cell>
          <cell r="AI26">
            <v>33263.464</v>
          </cell>
          <cell r="AJ26">
            <v>80043.674</v>
          </cell>
          <cell r="AK26">
            <v>38544.268</v>
          </cell>
          <cell r="AL26">
            <v>59247.326</v>
          </cell>
          <cell r="AM26">
            <v>253859.822</v>
          </cell>
          <cell r="AN26">
            <v>134571.114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678437.4680000001</v>
          </cell>
          <cell r="AU26">
            <v>78907.8</v>
          </cell>
          <cell r="AV26">
            <v>33263.464</v>
          </cell>
          <cell r="AW26">
            <v>80043.674</v>
          </cell>
          <cell r="AX26">
            <v>38544.268</v>
          </cell>
          <cell r="AY26">
            <v>59247.326</v>
          </cell>
          <cell r="AZ26">
            <v>253859.822</v>
          </cell>
          <cell r="BA26">
            <v>134571.114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678437.4680000001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1722.675</v>
          </cell>
          <cell r="W27">
            <v>7624.596</v>
          </cell>
          <cell r="X27">
            <v>2350.963</v>
          </cell>
          <cell r="Y27">
            <v>1140.14</v>
          </cell>
          <cell r="Z27">
            <v>5774.949</v>
          </cell>
          <cell r="AA27">
            <v>41694.48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61738.324</v>
          </cell>
          <cell r="AH27">
            <v>1430.521</v>
          </cell>
          <cell r="AI27">
            <v>1722.675</v>
          </cell>
          <cell r="AJ27">
            <v>7624.596</v>
          </cell>
          <cell r="AK27">
            <v>2350.963</v>
          </cell>
          <cell r="AL27">
            <v>1140.14</v>
          </cell>
          <cell r="AM27">
            <v>5774.949</v>
          </cell>
          <cell r="AN27">
            <v>41694.48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61738.324</v>
          </cell>
          <cell r="AU27">
            <v>1430.521</v>
          </cell>
          <cell r="AV27">
            <v>1722.675</v>
          </cell>
          <cell r="AW27">
            <v>7624.596</v>
          </cell>
          <cell r="AX27">
            <v>2350.963</v>
          </cell>
          <cell r="AY27">
            <v>1140.14</v>
          </cell>
          <cell r="AZ27">
            <v>5774.949</v>
          </cell>
          <cell r="BA27">
            <v>41694.48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61738.324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171.436</v>
          </cell>
          <cell r="W28">
            <v>257.154</v>
          </cell>
          <cell r="X28">
            <v>257.154</v>
          </cell>
          <cell r="Y28">
            <v>257.154</v>
          </cell>
          <cell r="Z28">
            <v>190.485</v>
          </cell>
          <cell r="AA28">
            <v>376.791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1904.4750000000001</v>
          </cell>
          <cell r="AH28">
            <v>394.301</v>
          </cell>
          <cell r="AI28">
            <v>171.436</v>
          </cell>
          <cell r="AJ28">
            <v>257.154</v>
          </cell>
          <cell r="AK28">
            <v>257.154</v>
          </cell>
          <cell r="AL28">
            <v>257.154</v>
          </cell>
          <cell r="AM28">
            <v>190.485</v>
          </cell>
          <cell r="AN28">
            <v>376.791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1904.4750000000001</v>
          </cell>
          <cell r="AU28">
            <v>394.301</v>
          </cell>
          <cell r="AV28">
            <v>171.436</v>
          </cell>
          <cell r="AW28">
            <v>257.154</v>
          </cell>
          <cell r="AX28">
            <v>257.154</v>
          </cell>
          <cell r="AY28">
            <v>257.154</v>
          </cell>
          <cell r="AZ28">
            <v>190.485</v>
          </cell>
          <cell r="BA28">
            <v>376.791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1904.4750000000001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36792.821</v>
          </cell>
          <cell r="W30">
            <v>32766.145</v>
          </cell>
          <cell r="X30">
            <v>32716.615</v>
          </cell>
          <cell r="Y30">
            <v>32182.259</v>
          </cell>
          <cell r="Z30">
            <v>40871.394</v>
          </cell>
          <cell r="AA30">
            <v>35429.535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240442.075</v>
          </cell>
          <cell r="AH30">
            <v>29683.306</v>
          </cell>
          <cell r="AI30">
            <v>36792.821</v>
          </cell>
          <cell r="AJ30">
            <v>32766.145</v>
          </cell>
          <cell r="AK30">
            <v>32716.615</v>
          </cell>
          <cell r="AL30">
            <v>32182.259</v>
          </cell>
          <cell r="AM30">
            <v>40871.394</v>
          </cell>
          <cell r="AN30">
            <v>35326.243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240338.783</v>
          </cell>
          <cell r="AU30">
            <v>29683.306</v>
          </cell>
          <cell r="AV30">
            <v>36792.821</v>
          </cell>
          <cell r="AW30">
            <v>32766.145</v>
          </cell>
          <cell r="AX30">
            <v>32716.615</v>
          </cell>
          <cell r="AY30">
            <v>32182.259</v>
          </cell>
          <cell r="AZ30">
            <v>40871.394</v>
          </cell>
          <cell r="BA30">
            <v>35326.243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240338.783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159388.658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159388.658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159388.658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159388.658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159388.658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159388.658</v>
          </cell>
        </row>
        <row r="33">
          <cell r="D33">
            <v>77500</v>
          </cell>
          <cell r="F33">
            <v>4550</v>
          </cell>
          <cell r="G33">
            <v>72950</v>
          </cell>
          <cell r="H33">
            <v>77000</v>
          </cell>
          <cell r="I33">
            <v>-4050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72950</v>
          </cell>
          <cell r="U33">
            <v>0</v>
          </cell>
          <cell r="V33">
            <v>5736.955</v>
          </cell>
          <cell r="W33">
            <v>4705.96</v>
          </cell>
          <cell r="X33">
            <v>6840.516</v>
          </cell>
          <cell r="Y33">
            <v>6259.593</v>
          </cell>
          <cell r="Z33">
            <v>7231.186</v>
          </cell>
          <cell r="AA33">
            <v>6734.985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37509.195</v>
          </cell>
          <cell r="AH33">
            <v>0</v>
          </cell>
          <cell r="AI33">
            <v>5736.955</v>
          </cell>
          <cell r="AJ33">
            <v>4705.96</v>
          </cell>
          <cell r="AK33">
            <v>6840.516</v>
          </cell>
          <cell r="AL33">
            <v>6259.593</v>
          </cell>
          <cell r="AM33">
            <v>7231.186</v>
          </cell>
          <cell r="AN33">
            <v>6734.985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37509.195</v>
          </cell>
          <cell r="AU33">
            <v>0</v>
          </cell>
          <cell r="AV33">
            <v>5736.955</v>
          </cell>
          <cell r="AW33">
            <v>4705.96</v>
          </cell>
          <cell r="AX33">
            <v>6840.516</v>
          </cell>
          <cell r="AY33">
            <v>6259.593</v>
          </cell>
          <cell r="AZ33">
            <v>7231.186</v>
          </cell>
          <cell r="BA33">
            <v>6734.985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37509.195</v>
          </cell>
        </row>
        <row r="34">
          <cell r="D34">
            <v>24470</v>
          </cell>
          <cell r="E34">
            <v>124550</v>
          </cell>
          <cell r="G34">
            <v>149020</v>
          </cell>
          <cell r="H34">
            <v>24970</v>
          </cell>
          <cell r="I34">
            <v>124050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149020</v>
          </cell>
          <cell r="U34">
            <v>24698.507</v>
          </cell>
          <cell r="V34">
            <v>8053.036</v>
          </cell>
          <cell r="W34">
            <v>28009.009</v>
          </cell>
          <cell r="X34">
            <v>8590.915</v>
          </cell>
          <cell r="Y34">
            <v>7472.464</v>
          </cell>
          <cell r="Z34">
            <v>8839.145</v>
          </cell>
          <cell r="AA34">
            <v>51231.92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136894.996</v>
          </cell>
          <cell r="AH34">
            <v>24698.507</v>
          </cell>
          <cell r="AI34">
            <v>8053.036</v>
          </cell>
          <cell r="AJ34">
            <v>28009.009</v>
          </cell>
          <cell r="AK34">
            <v>8590.915</v>
          </cell>
          <cell r="AL34">
            <v>7472.464</v>
          </cell>
          <cell r="AM34">
            <v>8839.145</v>
          </cell>
          <cell r="AN34">
            <v>50423.382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136086.458</v>
          </cell>
          <cell r="AU34">
            <v>24698.507</v>
          </cell>
          <cell r="AV34">
            <v>8053.036</v>
          </cell>
          <cell r="AW34">
            <v>28009.009</v>
          </cell>
          <cell r="AX34">
            <v>8590.915</v>
          </cell>
          <cell r="AY34">
            <v>7472.464</v>
          </cell>
          <cell r="AZ34">
            <v>8839.145</v>
          </cell>
          <cell r="BA34">
            <v>50423.382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136086.458</v>
          </cell>
        </row>
        <row r="36">
          <cell r="D36">
            <v>375300</v>
          </cell>
          <cell r="E36">
            <v>629636.667</v>
          </cell>
          <cell r="F36">
            <v>107396.253</v>
          </cell>
          <cell r="G36">
            <v>897540.414</v>
          </cell>
          <cell r="H36">
            <v>240879.175</v>
          </cell>
          <cell r="I36">
            <v>20487.303</v>
          </cell>
          <cell r="J36">
            <v>123805.8</v>
          </cell>
          <cell r="K36">
            <v>396604.30932999996</v>
          </cell>
          <cell r="L36">
            <v>68420.651</v>
          </cell>
          <cell r="M36">
            <v>0</v>
          </cell>
          <cell r="N36">
            <v>36899.306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887096.54433</v>
          </cell>
          <cell r="U36">
            <v>230057.175</v>
          </cell>
          <cell r="V36">
            <v>31309.303</v>
          </cell>
          <cell r="W36">
            <v>0</v>
          </cell>
          <cell r="X36">
            <v>482702.44267</v>
          </cell>
          <cell r="Y36">
            <v>104701.65</v>
          </cell>
          <cell r="Z36">
            <v>0</v>
          </cell>
          <cell r="AA36">
            <v>38199.306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886969.87667</v>
          </cell>
          <cell r="AH36">
            <v>0</v>
          </cell>
          <cell r="AI36">
            <v>45203.422</v>
          </cell>
          <cell r="AJ36">
            <v>90045.207</v>
          </cell>
          <cell r="AK36">
            <v>78454.943</v>
          </cell>
          <cell r="AL36">
            <v>63182.872</v>
          </cell>
          <cell r="AM36">
            <v>50433.666</v>
          </cell>
          <cell r="AN36">
            <v>77216.38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404536.49</v>
          </cell>
          <cell r="AU36">
            <v>0</v>
          </cell>
          <cell r="AV36">
            <v>45203.422</v>
          </cell>
          <cell r="AW36">
            <v>86045.207</v>
          </cell>
          <cell r="AX36">
            <v>82454.943</v>
          </cell>
          <cell r="AY36">
            <v>63182.872</v>
          </cell>
          <cell r="AZ36">
            <v>50433.666</v>
          </cell>
          <cell r="BA36">
            <v>77216.38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404536.49</v>
          </cell>
        </row>
        <row r="37">
          <cell r="E37">
            <v>114459.586</v>
          </cell>
          <cell r="G37">
            <v>114459.586</v>
          </cell>
          <cell r="H37">
            <v>48469.056</v>
          </cell>
          <cell r="I37">
            <v>2146.666</v>
          </cell>
          <cell r="J37">
            <v>16792.92</v>
          </cell>
          <cell r="K37">
            <v>21780.916670000002</v>
          </cell>
          <cell r="L37">
            <v>2340</v>
          </cell>
          <cell r="M37">
            <v>2300</v>
          </cell>
          <cell r="N37">
            <v>10546.666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104376.22467</v>
          </cell>
          <cell r="U37">
            <v>48469.056</v>
          </cell>
          <cell r="V37">
            <v>2146.666</v>
          </cell>
          <cell r="W37">
            <v>0</v>
          </cell>
          <cell r="X37">
            <v>38259.401</v>
          </cell>
          <cell r="Y37">
            <v>2340</v>
          </cell>
          <cell r="Z37">
            <v>2300</v>
          </cell>
          <cell r="AA37">
            <v>10546.666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104061.78899999999</v>
          </cell>
          <cell r="AH37">
            <v>0</v>
          </cell>
          <cell r="AI37">
            <v>20954.701</v>
          </cell>
          <cell r="AJ37">
            <v>23527.688</v>
          </cell>
          <cell r="AK37">
            <v>6133.333</v>
          </cell>
          <cell r="AL37">
            <v>10206.802</v>
          </cell>
          <cell r="AM37">
            <v>7853.46</v>
          </cell>
          <cell r="AN37">
            <v>5513.46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74189.444</v>
          </cell>
          <cell r="AU37">
            <v>0</v>
          </cell>
          <cell r="AV37">
            <v>20954.701</v>
          </cell>
          <cell r="AW37">
            <v>23527.688</v>
          </cell>
          <cell r="AX37">
            <v>6133.333</v>
          </cell>
          <cell r="AY37">
            <v>10206.802</v>
          </cell>
          <cell r="AZ37">
            <v>7853.46</v>
          </cell>
          <cell r="BA37">
            <v>5513.46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74189.444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114358.4</v>
          </cell>
          <cell r="W40">
            <v>114836.4</v>
          </cell>
          <cell r="X40">
            <v>114316.6</v>
          </cell>
          <cell r="Y40">
            <v>117510.5</v>
          </cell>
          <cell r="Z40">
            <v>165897.9</v>
          </cell>
          <cell r="AA40">
            <v>202472.3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945522.6000000001</v>
          </cell>
          <cell r="AH40">
            <v>116130.5</v>
          </cell>
          <cell r="AI40">
            <v>114358.4</v>
          </cell>
          <cell r="AJ40">
            <v>114836.4</v>
          </cell>
          <cell r="AK40">
            <v>114316.6</v>
          </cell>
          <cell r="AL40">
            <v>117510.5</v>
          </cell>
          <cell r="AM40">
            <v>165897.9</v>
          </cell>
          <cell r="AN40">
            <v>202472.3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945522.6000000001</v>
          </cell>
          <cell r="AU40">
            <v>116130.5</v>
          </cell>
          <cell r="AV40">
            <v>235.9</v>
          </cell>
          <cell r="AW40">
            <v>228958.9</v>
          </cell>
          <cell r="AX40">
            <v>114316.6</v>
          </cell>
          <cell r="AY40">
            <v>117510.5</v>
          </cell>
          <cell r="AZ40">
            <v>165897.9</v>
          </cell>
          <cell r="BA40">
            <v>202472.3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945522.6000000001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169360.2</v>
          </cell>
          <cell r="W41">
            <v>166825</v>
          </cell>
          <cell r="X41">
            <v>168412.4</v>
          </cell>
          <cell r="Y41">
            <v>167236.2</v>
          </cell>
          <cell r="Z41">
            <v>232044</v>
          </cell>
          <cell r="AA41">
            <v>211730.4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1291890.3</v>
          </cell>
          <cell r="AH41">
            <v>176282.1</v>
          </cell>
          <cell r="AI41">
            <v>169360.2</v>
          </cell>
          <cell r="AJ41">
            <v>166825</v>
          </cell>
          <cell r="AK41">
            <v>168412.4</v>
          </cell>
          <cell r="AL41">
            <v>167236.2</v>
          </cell>
          <cell r="AM41">
            <v>232044</v>
          </cell>
          <cell r="AN41">
            <v>211730.4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1291890.3</v>
          </cell>
          <cell r="AU41">
            <v>176282.1</v>
          </cell>
          <cell r="AV41">
            <v>421.4</v>
          </cell>
          <cell r="AW41">
            <v>335763.8</v>
          </cell>
          <cell r="AX41">
            <v>168412.4</v>
          </cell>
          <cell r="AY41">
            <v>167236.2</v>
          </cell>
          <cell r="AZ41">
            <v>232044</v>
          </cell>
          <cell r="BA41">
            <v>211730.4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1291890.2999999998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223706.5</v>
          </cell>
          <cell r="W42">
            <v>220504.7</v>
          </cell>
          <cell r="X42">
            <v>223023.3</v>
          </cell>
          <cell r="Y42">
            <v>237044.843</v>
          </cell>
          <cell r="Z42">
            <v>320372.243</v>
          </cell>
          <cell r="AA42">
            <v>292234.843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1741247.8290000004</v>
          </cell>
          <cell r="AH42">
            <v>224361.4</v>
          </cell>
          <cell r="AI42">
            <v>223706.5</v>
          </cell>
          <cell r="AJ42">
            <v>220504.7</v>
          </cell>
          <cell r="AK42">
            <v>223023.3</v>
          </cell>
          <cell r="AL42">
            <v>237044.843</v>
          </cell>
          <cell r="AM42">
            <v>320372.243</v>
          </cell>
          <cell r="AN42">
            <v>292234.843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1741247.8290000004</v>
          </cell>
          <cell r="AU42">
            <v>224361.4</v>
          </cell>
          <cell r="AV42">
            <v>501</v>
          </cell>
          <cell r="AW42">
            <v>443710.2</v>
          </cell>
          <cell r="AX42">
            <v>223023.3</v>
          </cell>
          <cell r="AY42">
            <v>237044.843</v>
          </cell>
          <cell r="AZ42">
            <v>320372.243</v>
          </cell>
          <cell r="BA42">
            <v>292234.843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1741247.829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23904.205</v>
          </cell>
          <cell r="W43">
            <v>23550.78</v>
          </cell>
          <cell r="X43">
            <v>24205.33</v>
          </cell>
          <cell r="Y43">
            <v>14754.887</v>
          </cell>
          <cell r="Z43">
            <v>19210.387</v>
          </cell>
          <cell r="AA43">
            <v>17646.687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145367.90600000002</v>
          </cell>
          <cell r="AH43">
            <v>22095.63</v>
          </cell>
          <cell r="AI43">
            <v>23904.205</v>
          </cell>
          <cell r="AJ43">
            <v>23550.78</v>
          </cell>
          <cell r="AK43">
            <v>24205.33</v>
          </cell>
          <cell r="AL43">
            <v>14754.887</v>
          </cell>
          <cell r="AM43">
            <v>19210.387</v>
          </cell>
          <cell r="AN43">
            <v>17646.687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145367.90600000002</v>
          </cell>
          <cell r="AU43">
            <v>22095.63</v>
          </cell>
          <cell r="AV43">
            <v>30.725</v>
          </cell>
          <cell r="AW43">
            <v>47424.26</v>
          </cell>
          <cell r="AX43">
            <v>24205.33</v>
          </cell>
          <cell r="AY43">
            <v>14754.887</v>
          </cell>
          <cell r="AZ43">
            <v>19210.387</v>
          </cell>
          <cell r="BA43">
            <v>17646.687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145367.90600000002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167849.851</v>
          </cell>
          <cell r="W44">
            <v>233951.162</v>
          </cell>
          <cell r="X44">
            <v>234862.119</v>
          </cell>
          <cell r="Y44">
            <v>241317.354</v>
          </cell>
          <cell r="Z44">
            <v>341900</v>
          </cell>
          <cell r="AA44">
            <v>418000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1876228.824</v>
          </cell>
          <cell r="AH44">
            <v>238348.338</v>
          </cell>
          <cell r="AI44">
            <v>167849.851</v>
          </cell>
          <cell r="AJ44">
            <v>233951.162</v>
          </cell>
          <cell r="AK44">
            <v>234862.119</v>
          </cell>
          <cell r="AL44">
            <v>241317.354</v>
          </cell>
          <cell r="AM44">
            <v>341900</v>
          </cell>
          <cell r="AN44">
            <v>418000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1876228.824</v>
          </cell>
          <cell r="AU44">
            <v>238348.338</v>
          </cell>
          <cell r="AV44">
            <v>167849.851</v>
          </cell>
          <cell r="AW44">
            <v>0</v>
          </cell>
          <cell r="AX44">
            <v>468813.281</v>
          </cell>
          <cell r="AY44">
            <v>241317.354</v>
          </cell>
          <cell r="AZ44">
            <v>341900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1458228.824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161710.6</v>
          </cell>
          <cell r="W45">
            <v>159204.6</v>
          </cell>
          <cell r="X45">
            <v>162774.4</v>
          </cell>
          <cell r="Y45">
            <v>170241.6</v>
          </cell>
          <cell r="Z45">
            <v>227978.4</v>
          </cell>
          <cell r="AA45">
            <v>202296.5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1240224</v>
          </cell>
          <cell r="AH45">
            <v>156017.9</v>
          </cell>
          <cell r="AI45">
            <v>161710.6</v>
          </cell>
          <cell r="AJ45">
            <v>159204.6</v>
          </cell>
          <cell r="AK45">
            <v>162774.4</v>
          </cell>
          <cell r="AL45">
            <v>170241.6</v>
          </cell>
          <cell r="AM45">
            <v>227978.4</v>
          </cell>
          <cell r="AN45">
            <v>202296.5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1240224</v>
          </cell>
          <cell r="AU45">
            <v>156017.9</v>
          </cell>
          <cell r="AV45">
            <v>285.8</v>
          </cell>
          <cell r="AW45">
            <v>320629.4</v>
          </cell>
          <cell r="AX45">
            <v>162774.4</v>
          </cell>
          <cell r="AY45">
            <v>170241.6</v>
          </cell>
          <cell r="AZ45">
            <v>227978.4</v>
          </cell>
          <cell r="BA45">
            <v>202296.5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1240224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84417.6</v>
          </cell>
          <cell r="W46">
            <v>84792.8</v>
          </cell>
          <cell r="X46">
            <v>84305.2</v>
          </cell>
          <cell r="Y46">
            <v>86592.6</v>
          </cell>
          <cell r="Z46">
            <v>122355</v>
          </cell>
          <cell r="AA46">
            <v>150303.2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698570.7</v>
          </cell>
          <cell r="AH46">
            <v>85804.3</v>
          </cell>
          <cell r="AI46">
            <v>84417.6</v>
          </cell>
          <cell r="AJ46">
            <v>84792.8</v>
          </cell>
          <cell r="AK46">
            <v>84305.2</v>
          </cell>
          <cell r="AL46">
            <v>86592.6</v>
          </cell>
          <cell r="AM46">
            <v>122355</v>
          </cell>
          <cell r="AN46">
            <v>150303.2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698570.7</v>
          </cell>
          <cell r="AU46">
            <v>85804.3</v>
          </cell>
          <cell r="AV46">
            <v>176.9</v>
          </cell>
          <cell r="AW46">
            <v>169033.5</v>
          </cell>
          <cell r="AX46">
            <v>84305.2</v>
          </cell>
          <cell r="AY46">
            <v>86592.6</v>
          </cell>
          <cell r="AZ46">
            <v>122355</v>
          </cell>
          <cell r="BA46">
            <v>150303.2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698570.7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14062.6</v>
          </cell>
          <cell r="W47">
            <v>14125.5</v>
          </cell>
          <cell r="X47">
            <v>14044.7</v>
          </cell>
          <cell r="Y47">
            <v>14426.4</v>
          </cell>
          <cell r="Z47">
            <v>20385</v>
          </cell>
          <cell r="AA47">
            <v>25047.2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116393.7</v>
          </cell>
          <cell r="AH47">
            <v>14302.3</v>
          </cell>
          <cell r="AI47">
            <v>14062.6</v>
          </cell>
          <cell r="AJ47">
            <v>14125.5</v>
          </cell>
          <cell r="AK47">
            <v>14044.7</v>
          </cell>
          <cell r="AL47">
            <v>14426.4</v>
          </cell>
          <cell r="AM47">
            <v>20385</v>
          </cell>
          <cell r="AN47">
            <v>25047.2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116393.7</v>
          </cell>
          <cell r="AU47">
            <v>14302.3</v>
          </cell>
          <cell r="AV47">
            <v>29.4</v>
          </cell>
          <cell r="AW47">
            <v>28158.7</v>
          </cell>
          <cell r="AX47">
            <v>14044.7</v>
          </cell>
          <cell r="AY47">
            <v>14426.4</v>
          </cell>
          <cell r="AZ47">
            <v>20385</v>
          </cell>
          <cell r="BA47">
            <v>25047.2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116393.7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14062.6</v>
          </cell>
          <cell r="W48">
            <v>14125.5</v>
          </cell>
          <cell r="X48">
            <v>14044.7</v>
          </cell>
          <cell r="Y48">
            <v>14426.4</v>
          </cell>
          <cell r="Z48">
            <v>20385</v>
          </cell>
          <cell r="AA48">
            <v>25047.2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116393.7</v>
          </cell>
          <cell r="AH48">
            <v>14302.3</v>
          </cell>
          <cell r="AI48">
            <v>14062.6</v>
          </cell>
          <cell r="AJ48">
            <v>14125.5</v>
          </cell>
          <cell r="AK48">
            <v>14044.7</v>
          </cell>
          <cell r="AL48">
            <v>14426.4</v>
          </cell>
          <cell r="AM48">
            <v>20385</v>
          </cell>
          <cell r="AN48">
            <v>25047.2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116393.7</v>
          </cell>
          <cell r="AU48">
            <v>14302.3</v>
          </cell>
          <cell r="AV48">
            <v>29.4</v>
          </cell>
          <cell r="AW48">
            <v>28158.7</v>
          </cell>
          <cell r="AX48">
            <v>14044.7</v>
          </cell>
          <cell r="AY48">
            <v>14426.4</v>
          </cell>
          <cell r="AZ48">
            <v>20385</v>
          </cell>
          <cell r="BA48">
            <v>25047.2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116393.7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28138.4</v>
          </cell>
          <cell r="W49">
            <v>28263.5</v>
          </cell>
          <cell r="X49">
            <v>28101.6</v>
          </cell>
          <cell r="Y49">
            <v>28864.1</v>
          </cell>
          <cell r="Z49">
            <v>40786.9</v>
          </cell>
          <cell r="AA49">
            <v>50098.6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232852.9</v>
          </cell>
          <cell r="AH49">
            <v>28599.8</v>
          </cell>
          <cell r="AI49">
            <v>28138.4</v>
          </cell>
          <cell r="AJ49">
            <v>28263.5</v>
          </cell>
          <cell r="AK49">
            <v>28101.6</v>
          </cell>
          <cell r="AL49">
            <v>28864.1</v>
          </cell>
          <cell r="AM49">
            <v>40786.9</v>
          </cell>
          <cell r="AN49">
            <v>50098.6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232852.9</v>
          </cell>
          <cell r="AU49">
            <v>28599.8</v>
          </cell>
          <cell r="AV49">
            <v>59</v>
          </cell>
          <cell r="AW49">
            <v>56342.9</v>
          </cell>
          <cell r="AX49">
            <v>28101.6</v>
          </cell>
          <cell r="AY49">
            <v>28864.1</v>
          </cell>
          <cell r="AZ49">
            <v>40786.9</v>
          </cell>
          <cell r="BA49">
            <v>50098.6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232852.9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F62">
            <v>10899.621</v>
          </cell>
          <cell r="G62">
            <v>48884.814</v>
          </cell>
          <cell r="H62">
            <v>13126.976</v>
          </cell>
          <cell r="I62">
            <v>3500</v>
          </cell>
          <cell r="J62">
            <v>25000</v>
          </cell>
          <cell r="K62">
            <v>3002.086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44629.062000000005</v>
          </cell>
          <cell r="U62">
            <v>7199.244</v>
          </cell>
          <cell r="V62">
            <v>5927.732</v>
          </cell>
          <cell r="W62">
            <v>0</v>
          </cell>
          <cell r="X62">
            <v>31502.086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44629.062</v>
          </cell>
          <cell r="AH62">
            <v>0</v>
          </cell>
          <cell r="AI62">
            <v>3908.622</v>
          </cell>
          <cell r="AJ62">
            <v>940.17</v>
          </cell>
          <cell r="AK62">
            <v>322.17</v>
          </cell>
          <cell r="AL62">
            <v>4466.52</v>
          </cell>
          <cell r="AM62">
            <v>6503.261</v>
          </cell>
          <cell r="AN62">
            <v>2862.617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19003.36</v>
          </cell>
          <cell r="AU62">
            <v>0</v>
          </cell>
          <cell r="AV62">
            <v>309</v>
          </cell>
          <cell r="AW62">
            <v>4539.792</v>
          </cell>
          <cell r="AX62">
            <v>322.17</v>
          </cell>
          <cell r="AY62">
            <v>4466.52</v>
          </cell>
          <cell r="AZ62">
            <v>6503.261</v>
          </cell>
          <cell r="BA62">
            <v>2862.617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19003.36</v>
          </cell>
        </row>
        <row r="63">
          <cell r="D63">
            <v>110000</v>
          </cell>
          <cell r="G63">
            <v>110000</v>
          </cell>
          <cell r="H63">
            <v>0</v>
          </cell>
          <cell r="I63">
            <v>0</v>
          </cell>
          <cell r="J63">
            <v>65000</v>
          </cell>
          <cell r="K63">
            <v>0</v>
          </cell>
          <cell r="L63">
            <v>0</v>
          </cell>
          <cell r="M63">
            <v>0</v>
          </cell>
          <cell r="N63">
            <v>-167.6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64832.4</v>
          </cell>
          <cell r="U63">
            <v>0</v>
          </cell>
          <cell r="V63">
            <v>0</v>
          </cell>
          <cell r="W63">
            <v>64832.4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64832.4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35029.68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35029.68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35029.68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35029.68</v>
          </cell>
        </row>
        <row r="64">
          <cell r="D64">
            <v>3000</v>
          </cell>
          <cell r="G64">
            <v>3000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E65">
            <v>6000</v>
          </cell>
          <cell r="G65">
            <v>6000</v>
          </cell>
          <cell r="H65">
            <v>0</v>
          </cell>
          <cell r="I65">
            <v>6000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6000</v>
          </cell>
          <cell r="U65">
            <v>0</v>
          </cell>
          <cell r="V65">
            <v>0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2000</v>
          </cell>
          <cell r="AH65">
            <v>0</v>
          </cell>
          <cell r="AI65">
            <v>0</v>
          </cell>
          <cell r="AJ65">
            <v>2000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2000</v>
          </cell>
          <cell r="AU65">
            <v>0</v>
          </cell>
          <cell r="AV65">
            <v>0</v>
          </cell>
          <cell r="AW65">
            <v>2000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2000</v>
          </cell>
        </row>
        <row r="66">
          <cell r="D66">
            <v>140320.956</v>
          </cell>
          <cell r="F66">
            <v>0.615</v>
          </cell>
          <cell r="G66">
            <v>140320.341</v>
          </cell>
          <cell r="H66">
            <v>22489.506</v>
          </cell>
          <cell r="I66">
            <v>7500</v>
          </cell>
          <cell r="J66">
            <v>5880</v>
          </cell>
          <cell r="K66">
            <v>7338.365</v>
          </cell>
          <cell r="L66">
            <v>79999.385</v>
          </cell>
          <cell r="M66">
            <v>0</v>
          </cell>
          <cell r="N66">
            <v>-51.598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123155.658</v>
          </cell>
          <cell r="U66">
            <v>7489.506</v>
          </cell>
          <cell r="V66">
            <v>0</v>
          </cell>
          <cell r="W66">
            <v>16043.174</v>
          </cell>
          <cell r="X66">
            <v>7338.365</v>
          </cell>
          <cell r="Y66">
            <v>19827.785</v>
          </cell>
          <cell r="Z66">
            <v>617</v>
          </cell>
          <cell r="AA66">
            <v>14400.008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65715.838</v>
          </cell>
          <cell r="AH66">
            <v>0</v>
          </cell>
          <cell r="AI66">
            <v>7489.505</v>
          </cell>
          <cell r="AJ66">
            <v>6831.402</v>
          </cell>
          <cell r="AK66">
            <v>9211.137</v>
          </cell>
          <cell r="AL66">
            <v>0</v>
          </cell>
          <cell r="AM66">
            <v>12123.613</v>
          </cell>
          <cell r="AN66">
            <v>15660.172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51315.829</v>
          </cell>
          <cell r="AU66">
            <v>0</v>
          </cell>
          <cell r="AV66">
            <v>7489.505</v>
          </cell>
          <cell r="AW66">
            <v>6831.402</v>
          </cell>
          <cell r="AX66">
            <v>9211.137</v>
          </cell>
          <cell r="AY66">
            <v>0</v>
          </cell>
          <cell r="AZ66">
            <v>12123.613</v>
          </cell>
          <cell r="BA66">
            <v>15660.172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51315.829</v>
          </cell>
        </row>
        <row r="67">
          <cell r="D67">
            <v>57220.457</v>
          </cell>
          <cell r="F67">
            <v>53559.359</v>
          </cell>
          <cell r="G67">
            <v>3661.098</v>
          </cell>
          <cell r="H67">
            <v>6352.01</v>
          </cell>
          <cell r="I67">
            <v>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-2890.912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3661.0980000000004</v>
          </cell>
          <cell r="U67">
            <v>0</v>
          </cell>
          <cell r="V67">
            <v>0</v>
          </cell>
          <cell r="W67">
            <v>70</v>
          </cell>
          <cell r="X67">
            <v>0</v>
          </cell>
          <cell r="Y67">
            <v>3461.098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3531.098</v>
          </cell>
          <cell r="AH67">
            <v>0</v>
          </cell>
          <cell r="AI67">
            <v>0</v>
          </cell>
          <cell r="AJ67">
            <v>70</v>
          </cell>
          <cell r="AK67">
            <v>0</v>
          </cell>
          <cell r="AL67">
            <v>0</v>
          </cell>
          <cell r="AM67">
            <v>0</v>
          </cell>
          <cell r="AN67">
            <v>3461.098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3531.098</v>
          </cell>
          <cell r="AU67">
            <v>0</v>
          </cell>
          <cell r="AV67">
            <v>0</v>
          </cell>
          <cell r="AW67">
            <v>70</v>
          </cell>
          <cell r="AX67">
            <v>0</v>
          </cell>
          <cell r="AY67">
            <v>0</v>
          </cell>
          <cell r="AZ67">
            <v>0</v>
          </cell>
          <cell r="BA67">
            <v>3461.098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3531.098</v>
          </cell>
        </row>
        <row r="68">
          <cell r="D68">
            <v>45374.51</v>
          </cell>
          <cell r="E68">
            <v>600</v>
          </cell>
          <cell r="F68">
            <v>42233.219</v>
          </cell>
          <cell r="G68">
            <v>3741.291</v>
          </cell>
          <cell r="H68">
            <v>4548.899</v>
          </cell>
          <cell r="I68">
            <v>600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-1407.608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3741.291</v>
          </cell>
          <cell r="U68">
            <v>0</v>
          </cell>
          <cell r="V68">
            <v>0</v>
          </cell>
          <cell r="W68">
            <v>200</v>
          </cell>
          <cell r="X68">
            <v>0</v>
          </cell>
          <cell r="Y68">
            <v>3141.291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3341.291</v>
          </cell>
          <cell r="AH68">
            <v>0</v>
          </cell>
          <cell r="AI68">
            <v>0</v>
          </cell>
          <cell r="AJ68">
            <v>200</v>
          </cell>
          <cell r="AK68">
            <v>0</v>
          </cell>
          <cell r="AL68">
            <v>0</v>
          </cell>
          <cell r="AM68">
            <v>0</v>
          </cell>
          <cell r="AN68">
            <v>3141.291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3341.291</v>
          </cell>
          <cell r="AU68">
            <v>0</v>
          </cell>
          <cell r="AV68">
            <v>0</v>
          </cell>
          <cell r="AW68">
            <v>200</v>
          </cell>
          <cell r="AX68">
            <v>0</v>
          </cell>
          <cell r="AY68">
            <v>0</v>
          </cell>
          <cell r="AZ68">
            <v>0</v>
          </cell>
          <cell r="BA68">
            <v>3141.291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3341.291</v>
          </cell>
        </row>
        <row r="69">
          <cell r="D69">
            <v>32927.289</v>
          </cell>
          <cell r="F69">
            <v>2500</v>
          </cell>
          <cell r="G69">
            <v>30427.289</v>
          </cell>
          <cell r="H69">
            <v>3612</v>
          </cell>
          <cell r="I69">
            <v>6514.737</v>
          </cell>
          <cell r="J69">
            <v>1000</v>
          </cell>
          <cell r="K69">
            <v>5152.49978</v>
          </cell>
          <cell r="L69">
            <v>3602.175</v>
          </cell>
          <cell r="M69">
            <v>0</v>
          </cell>
          <cell r="N69">
            <v>-735.438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19145.973780000004</v>
          </cell>
          <cell r="U69">
            <v>522</v>
          </cell>
          <cell r="V69">
            <v>2210.229</v>
          </cell>
          <cell r="W69">
            <v>1026.25678</v>
          </cell>
          <cell r="X69">
            <v>3212.38</v>
          </cell>
          <cell r="Y69">
            <v>8335.337</v>
          </cell>
          <cell r="Z69">
            <v>0</v>
          </cell>
          <cell r="AA69">
            <v>960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16266.20278</v>
          </cell>
          <cell r="AH69">
            <v>522</v>
          </cell>
          <cell r="AI69">
            <v>0</v>
          </cell>
          <cell r="AJ69">
            <v>3210.229</v>
          </cell>
          <cell r="AK69">
            <v>26.25678</v>
          </cell>
          <cell r="AL69">
            <v>5435.775</v>
          </cell>
          <cell r="AM69">
            <v>2685</v>
          </cell>
          <cell r="AN69">
            <v>4386.942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16266.20278</v>
          </cell>
          <cell r="AU69">
            <v>522</v>
          </cell>
          <cell r="AV69">
            <v>0</v>
          </cell>
          <cell r="AW69">
            <v>3210.229</v>
          </cell>
          <cell r="AX69">
            <v>26.25678</v>
          </cell>
          <cell r="AY69">
            <v>5435.775</v>
          </cell>
          <cell r="AZ69">
            <v>2685</v>
          </cell>
          <cell r="BA69">
            <v>4386.942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16266.20278</v>
          </cell>
        </row>
        <row r="70">
          <cell r="E70">
            <v>200</v>
          </cell>
          <cell r="G70">
            <v>200</v>
          </cell>
          <cell r="H70">
            <v>0</v>
          </cell>
          <cell r="I70">
            <v>200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200</v>
          </cell>
          <cell r="U70">
            <v>0</v>
          </cell>
          <cell r="V70">
            <v>0</v>
          </cell>
          <cell r="W70">
            <v>70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70</v>
          </cell>
          <cell r="AH70">
            <v>0</v>
          </cell>
          <cell r="AI70">
            <v>0</v>
          </cell>
          <cell r="AJ70">
            <v>70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70</v>
          </cell>
          <cell r="AU70">
            <v>0</v>
          </cell>
          <cell r="AV70">
            <v>0</v>
          </cell>
          <cell r="AW70">
            <v>70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70</v>
          </cell>
        </row>
        <row r="71">
          <cell r="E71">
            <v>19594.113</v>
          </cell>
          <cell r="G71">
            <v>19594.113</v>
          </cell>
          <cell r="H71">
            <v>0</v>
          </cell>
          <cell r="I71">
            <v>0</v>
          </cell>
          <cell r="J71">
            <v>17000</v>
          </cell>
          <cell r="K71">
            <v>2482.4</v>
          </cell>
          <cell r="L71">
            <v>0</v>
          </cell>
          <cell r="M71">
            <v>-722.4</v>
          </cell>
          <cell r="N71">
            <v>-6188.058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12571.942</v>
          </cell>
          <cell r="U71">
            <v>0</v>
          </cell>
          <cell r="V71">
            <v>0</v>
          </cell>
          <cell r="W71">
            <v>0</v>
          </cell>
          <cell r="X71">
            <v>10811.942</v>
          </cell>
          <cell r="Y71">
            <v>1760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12571.942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10811.942</v>
          </cell>
          <cell r="AM71">
            <v>1760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12571.942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10811.942</v>
          </cell>
          <cell r="AZ71">
            <v>1760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12571.942</v>
          </cell>
        </row>
        <row r="73">
          <cell r="D73">
            <v>30000</v>
          </cell>
          <cell r="E73">
            <v>129517.093</v>
          </cell>
          <cell r="F73">
            <v>4539.3</v>
          </cell>
          <cell r="G73">
            <v>154977.793</v>
          </cell>
          <cell r="H73">
            <v>0</v>
          </cell>
          <cell r="I73">
            <v>0</v>
          </cell>
          <cell r="J73">
            <v>96233.33726999999</v>
          </cell>
          <cell r="K73">
            <v>6222.276</v>
          </cell>
          <cell r="L73">
            <v>1000</v>
          </cell>
          <cell r="M73">
            <v>0</v>
          </cell>
          <cell r="N73">
            <v>-4396.712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99058.90126999999</v>
          </cell>
          <cell r="U73">
            <v>0</v>
          </cell>
          <cell r="V73">
            <v>0</v>
          </cell>
          <cell r="W73">
            <v>90229.01727</v>
          </cell>
          <cell r="X73">
            <v>6222.276</v>
          </cell>
          <cell r="Y73">
            <v>0</v>
          </cell>
          <cell r="Z73">
            <v>0</v>
          </cell>
          <cell r="AA73">
            <v>200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96651.29327</v>
          </cell>
          <cell r="AH73">
            <v>0</v>
          </cell>
          <cell r="AI73">
            <v>0</v>
          </cell>
          <cell r="AJ73">
            <v>280</v>
          </cell>
          <cell r="AK73">
            <v>0</v>
          </cell>
          <cell r="AL73">
            <v>2592.615</v>
          </cell>
          <cell r="AM73">
            <v>518.523</v>
          </cell>
          <cell r="AN73">
            <v>718.523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4109.661</v>
          </cell>
          <cell r="AU73">
            <v>0</v>
          </cell>
          <cell r="AV73">
            <v>0</v>
          </cell>
          <cell r="AW73">
            <v>280</v>
          </cell>
          <cell r="AX73">
            <v>0</v>
          </cell>
          <cell r="AY73">
            <v>2592.615</v>
          </cell>
          <cell r="AZ73">
            <v>518.523</v>
          </cell>
          <cell r="BA73">
            <v>718.523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4109.661</v>
          </cell>
        </row>
        <row r="74">
          <cell r="D74">
            <v>69385.876</v>
          </cell>
          <cell r="E74">
            <v>16540</v>
          </cell>
          <cell r="G74">
            <v>85925.876</v>
          </cell>
          <cell r="H74">
            <v>18731.9</v>
          </cell>
          <cell r="I74">
            <v>11009.003</v>
          </cell>
          <cell r="J74">
            <v>24917.402</v>
          </cell>
          <cell r="K74">
            <v>-4807.224</v>
          </cell>
          <cell r="L74">
            <v>1219.312</v>
          </cell>
          <cell r="M74">
            <v>10902.988</v>
          </cell>
          <cell r="N74">
            <v>930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62903.380999999994</v>
          </cell>
          <cell r="U74">
            <v>0</v>
          </cell>
          <cell r="V74">
            <v>9652.4</v>
          </cell>
          <cell r="W74">
            <v>18036.044</v>
          </cell>
          <cell r="X74">
            <v>8009.525</v>
          </cell>
          <cell r="Y74">
            <v>2517.312</v>
          </cell>
          <cell r="Z74">
            <v>1610.8</v>
          </cell>
          <cell r="AA74">
            <v>10000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49826.081000000006</v>
          </cell>
          <cell r="AH74">
            <v>0</v>
          </cell>
          <cell r="AI74">
            <v>0</v>
          </cell>
          <cell r="AJ74">
            <v>6000.4</v>
          </cell>
          <cell r="AK74">
            <v>100</v>
          </cell>
          <cell r="AL74">
            <v>6398.231</v>
          </cell>
          <cell r="AM74">
            <v>7827.351</v>
          </cell>
          <cell r="AN74">
            <v>2250.92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22576.902000000002</v>
          </cell>
          <cell r="AU74">
            <v>0</v>
          </cell>
          <cell r="AV74">
            <v>0</v>
          </cell>
          <cell r="AW74">
            <v>6000.4</v>
          </cell>
          <cell r="AX74">
            <v>100</v>
          </cell>
          <cell r="AY74">
            <v>6398.231</v>
          </cell>
          <cell r="AZ74">
            <v>7827.351</v>
          </cell>
          <cell r="BA74">
            <v>2250.92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22576.902000000002</v>
          </cell>
        </row>
        <row r="75">
          <cell r="D75">
            <v>44286.565</v>
          </cell>
          <cell r="E75">
            <v>2890.912</v>
          </cell>
          <cell r="G75">
            <v>47176.884</v>
          </cell>
          <cell r="H75">
            <v>3000</v>
          </cell>
          <cell r="I75">
            <v>1750.565</v>
          </cell>
          <cell r="J75">
            <v>34000</v>
          </cell>
          <cell r="K75">
            <v>1416</v>
          </cell>
          <cell r="L75">
            <v>-7.285</v>
          </cell>
          <cell r="M75">
            <v>1314.407</v>
          </cell>
          <cell r="N75">
            <v>-9890.188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31583.498999999996</v>
          </cell>
          <cell r="U75">
            <v>2000</v>
          </cell>
          <cell r="V75">
            <v>992.9</v>
          </cell>
          <cell r="W75">
            <v>14291.2</v>
          </cell>
          <cell r="X75">
            <v>1538.38</v>
          </cell>
          <cell r="Y75">
            <v>1628</v>
          </cell>
          <cell r="Z75">
            <v>479.407</v>
          </cell>
          <cell r="AA75">
            <v>610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21539.887000000002</v>
          </cell>
          <cell r="AH75">
            <v>0</v>
          </cell>
          <cell r="AI75">
            <v>0</v>
          </cell>
          <cell r="AJ75">
            <v>2883.651</v>
          </cell>
          <cell r="AK75">
            <v>0</v>
          </cell>
          <cell r="AL75">
            <v>5998.509</v>
          </cell>
          <cell r="AM75">
            <v>2035.407</v>
          </cell>
          <cell r="AN75">
            <v>6864.349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17781.915999999997</v>
          </cell>
          <cell r="AU75">
            <v>0</v>
          </cell>
          <cell r="AV75">
            <v>0</v>
          </cell>
          <cell r="AW75">
            <v>2883.651</v>
          </cell>
          <cell r="AX75">
            <v>0</v>
          </cell>
          <cell r="AY75">
            <v>5998.509</v>
          </cell>
          <cell r="AZ75">
            <v>2035.407</v>
          </cell>
          <cell r="BA75">
            <v>6864.349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17781.915999999997</v>
          </cell>
        </row>
        <row r="76">
          <cell r="D76">
            <v>570000</v>
          </cell>
          <cell r="E76">
            <v>113021.64199999999</v>
          </cell>
          <cell r="F76">
            <v>0.593</v>
          </cell>
          <cell r="G76">
            <v>683021.642</v>
          </cell>
          <cell r="H76">
            <v>640164.1611</v>
          </cell>
          <cell r="I76">
            <v>39773.829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-12.473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679925.5171</v>
          </cell>
          <cell r="U76">
            <v>549470.1031000001</v>
          </cell>
          <cell r="V76">
            <v>0</v>
          </cell>
          <cell r="W76">
            <v>15618.968</v>
          </cell>
          <cell r="X76">
            <v>7809.484</v>
          </cell>
          <cell r="Y76">
            <v>0</v>
          </cell>
          <cell r="Z76">
            <v>89632.606</v>
          </cell>
          <cell r="AA76">
            <v>17394.356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679925.5171000002</v>
          </cell>
          <cell r="AH76">
            <v>0</v>
          </cell>
          <cell r="AI76">
            <v>47436.994</v>
          </cell>
          <cell r="AJ76">
            <v>47436.994</v>
          </cell>
          <cell r="AK76">
            <v>55234.334</v>
          </cell>
          <cell r="AL76">
            <v>55234.334</v>
          </cell>
          <cell r="AM76">
            <v>75214.142</v>
          </cell>
          <cell r="AN76">
            <v>51261.1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331817.898</v>
          </cell>
          <cell r="AU76">
            <v>0</v>
          </cell>
          <cell r="AV76">
            <v>47436.994</v>
          </cell>
          <cell r="AW76">
            <v>47436.994</v>
          </cell>
          <cell r="AX76">
            <v>55234.334</v>
          </cell>
          <cell r="AY76">
            <v>55234.334</v>
          </cell>
          <cell r="AZ76">
            <v>75214.142</v>
          </cell>
          <cell r="BA76">
            <v>51261.1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331817.898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88656.74</v>
          </cell>
          <cell r="AJ78">
            <v>88656.74</v>
          </cell>
          <cell r="AK78">
            <v>88656.74</v>
          </cell>
          <cell r="AL78">
            <v>88656.74</v>
          </cell>
          <cell r="AM78">
            <v>88656.74</v>
          </cell>
          <cell r="AN78">
            <v>88656.74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531940.4400000001</v>
          </cell>
          <cell r="AU78">
            <v>0</v>
          </cell>
          <cell r="AV78">
            <v>88656.74</v>
          </cell>
          <cell r="AW78">
            <v>88656.74</v>
          </cell>
          <cell r="AX78">
            <v>88656.74</v>
          </cell>
          <cell r="AY78">
            <v>88656.74</v>
          </cell>
          <cell r="AZ78">
            <v>88656.74</v>
          </cell>
          <cell r="BA78">
            <v>88656.74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531940.4400000001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E81">
            <v>1000</v>
          </cell>
          <cell r="G81">
            <v>321000</v>
          </cell>
          <cell r="H81">
            <v>320000</v>
          </cell>
          <cell r="I81">
            <v>1000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321000</v>
          </cell>
          <cell r="U81">
            <v>320000</v>
          </cell>
          <cell r="V81">
            <v>0</v>
          </cell>
          <cell r="W81">
            <v>300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320300</v>
          </cell>
          <cell r="AH81">
            <v>0</v>
          </cell>
          <cell r="AI81">
            <v>0</v>
          </cell>
          <cell r="AJ81">
            <v>19654.577</v>
          </cell>
          <cell r="AK81">
            <v>34620</v>
          </cell>
          <cell r="AL81">
            <v>42000</v>
          </cell>
          <cell r="AM81">
            <v>36000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132274.577</v>
          </cell>
          <cell r="AU81">
            <v>0</v>
          </cell>
          <cell r="AV81">
            <v>0</v>
          </cell>
          <cell r="AW81">
            <v>19654.577</v>
          </cell>
          <cell r="AX81">
            <v>34620</v>
          </cell>
          <cell r="AY81">
            <v>42000</v>
          </cell>
          <cell r="AZ81">
            <v>36000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132274.577</v>
          </cell>
        </row>
        <row r="82">
          <cell r="E82">
            <v>7245</v>
          </cell>
          <cell r="F82">
            <v>50</v>
          </cell>
          <cell r="G82">
            <v>7195</v>
          </cell>
          <cell r="H82">
            <v>0</v>
          </cell>
          <cell r="I82">
            <v>0</v>
          </cell>
          <cell r="J82">
            <v>0</v>
          </cell>
          <cell r="K82">
            <v>6845</v>
          </cell>
          <cell r="L82">
            <v>0</v>
          </cell>
          <cell r="M82">
            <v>350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7195</v>
          </cell>
          <cell r="U82">
            <v>0</v>
          </cell>
          <cell r="V82">
            <v>0</v>
          </cell>
          <cell r="W82">
            <v>0</v>
          </cell>
          <cell r="X82">
            <v>3895</v>
          </cell>
          <cell r="Y82">
            <v>2950</v>
          </cell>
          <cell r="Z82">
            <v>350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7195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6845</v>
          </cell>
          <cell r="AM82">
            <v>0</v>
          </cell>
          <cell r="AN82">
            <v>350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7195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6845</v>
          </cell>
          <cell r="AZ82">
            <v>0</v>
          </cell>
          <cell r="BA82">
            <v>350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7195</v>
          </cell>
        </row>
        <row r="83">
          <cell r="D83">
            <v>17040</v>
          </cell>
          <cell r="E83">
            <v>1222.061</v>
          </cell>
          <cell r="G83">
            <v>18262.061</v>
          </cell>
          <cell r="H83">
            <v>15168.35686</v>
          </cell>
          <cell r="I83">
            <v>0</v>
          </cell>
          <cell r="J83">
            <v>252.21184</v>
          </cell>
          <cell r="K83">
            <v>0</v>
          </cell>
          <cell r="L83">
            <v>252.21184</v>
          </cell>
          <cell r="M83">
            <v>0</v>
          </cell>
          <cell r="N83">
            <v>126.10592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15798.88646</v>
          </cell>
          <cell r="U83">
            <v>1330.4384599999998</v>
          </cell>
          <cell r="V83">
            <v>901.02176</v>
          </cell>
          <cell r="W83">
            <v>2210.9091200000003</v>
          </cell>
          <cell r="X83">
            <v>1868.1858</v>
          </cell>
          <cell r="Y83">
            <v>1828.60912</v>
          </cell>
          <cell r="Z83">
            <v>1574.00516</v>
          </cell>
          <cell r="AA83">
            <v>1699.9741999999999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11413.14362</v>
          </cell>
          <cell r="AH83">
            <v>902.51072</v>
          </cell>
          <cell r="AI83">
            <v>1328.9495</v>
          </cell>
          <cell r="AJ83">
            <v>2084.8032</v>
          </cell>
          <cell r="AK83">
            <v>1321.4451999999999</v>
          </cell>
          <cell r="AL83">
            <v>2081.0322</v>
          </cell>
          <cell r="AM83">
            <v>1700.1110800000001</v>
          </cell>
          <cell r="AN83">
            <v>1994.29172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11413.143619999999</v>
          </cell>
          <cell r="AU83">
            <v>902.51072</v>
          </cell>
          <cell r="AV83">
            <v>1328.9495</v>
          </cell>
          <cell r="AW83">
            <v>2084.8032</v>
          </cell>
          <cell r="AX83">
            <v>1321.4451999999999</v>
          </cell>
          <cell r="AY83">
            <v>2081.0322</v>
          </cell>
          <cell r="AZ83">
            <v>1700.1110800000001</v>
          </cell>
          <cell r="BA83">
            <v>1994.29172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11413.143619999999</v>
          </cell>
        </row>
        <row r="84">
          <cell r="D84">
            <v>8108.058</v>
          </cell>
          <cell r="F84">
            <v>2.507</v>
          </cell>
          <cell r="G84">
            <v>8105.551</v>
          </cell>
          <cell r="H84">
            <v>4605.551</v>
          </cell>
          <cell r="I84">
            <v>1386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5991.551</v>
          </cell>
          <cell r="U84">
            <v>2605.551</v>
          </cell>
          <cell r="V84">
            <v>2000</v>
          </cell>
          <cell r="W84">
            <v>1386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5991.5509999999995</v>
          </cell>
          <cell r="AH84">
            <v>0</v>
          </cell>
          <cell r="AI84">
            <v>45</v>
          </cell>
          <cell r="AJ84">
            <v>462.318</v>
          </cell>
          <cell r="AK84">
            <v>430.518</v>
          </cell>
          <cell r="AL84">
            <v>472.518</v>
          </cell>
          <cell r="AM84">
            <v>472.518</v>
          </cell>
          <cell r="AN84">
            <v>591.918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2474.79</v>
          </cell>
          <cell r="AU84">
            <v>0</v>
          </cell>
          <cell r="AV84">
            <v>45</v>
          </cell>
          <cell r="AW84">
            <v>462.318</v>
          </cell>
          <cell r="AX84">
            <v>430.518</v>
          </cell>
          <cell r="AY84">
            <v>472.518</v>
          </cell>
          <cell r="AZ84">
            <v>472.518</v>
          </cell>
          <cell r="BA84">
            <v>591.918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2474.79</v>
          </cell>
        </row>
        <row r="85">
          <cell r="D85">
            <v>500</v>
          </cell>
          <cell r="G85">
            <v>500</v>
          </cell>
          <cell r="H85">
            <v>0</v>
          </cell>
          <cell r="I85">
            <v>500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500</v>
          </cell>
          <cell r="U85">
            <v>0</v>
          </cell>
          <cell r="V85">
            <v>0</v>
          </cell>
          <cell r="W85">
            <v>150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150</v>
          </cell>
          <cell r="AH85">
            <v>0</v>
          </cell>
          <cell r="AI85">
            <v>0</v>
          </cell>
          <cell r="AJ85">
            <v>150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150</v>
          </cell>
          <cell r="AU85">
            <v>0</v>
          </cell>
          <cell r="AV85">
            <v>0</v>
          </cell>
          <cell r="AW85">
            <v>150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150</v>
          </cell>
        </row>
        <row r="87">
          <cell r="D87">
            <v>1500</v>
          </cell>
          <cell r="G87">
            <v>1500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3300</v>
          </cell>
          <cell r="G89">
            <v>3300</v>
          </cell>
          <cell r="H89">
            <v>250</v>
          </cell>
          <cell r="I89">
            <v>274.5</v>
          </cell>
          <cell r="J89">
            <v>0</v>
          </cell>
          <cell r="K89">
            <v>0</v>
          </cell>
          <cell r="L89">
            <v>318.998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843.498</v>
          </cell>
          <cell r="U89">
            <v>0</v>
          </cell>
          <cell r="V89">
            <v>250</v>
          </cell>
          <cell r="W89">
            <v>274.5</v>
          </cell>
          <cell r="X89">
            <v>0</v>
          </cell>
          <cell r="Y89">
            <v>318.998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843.498</v>
          </cell>
          <cell r="AH89">
            <v>0</v>
          </cell>
          <cell r="AI89">
            <v>0</v>
          </cell>
          <cell r="AJ89">
            <v>524.5</v>
          </cell>
          <cell r="AK89">
            <v>0</v>
          </cell>
          <cell r="AL89">
            <v>318.998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843.498</v>
          </cell>
          <cell r="AU89">
            <v>0</v>
          </cell>
          <cell r="AV89">
            <v>0</v>
          </cell>
          <cell r="AW89">
            <v>524.5</v>
          </cell>
          <cell r="AX89">
            <v>0</v>
          </cell>
          <cell r="AY89">
            <v>318.998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843.498</v>
          </cell>
        </row>
        <row r="90">
          <cell r="D90">
            <v>5987.773</v>
          </cell>
          <cell r="E90">
            <v>634.4</v>
          </cell>
          <cell r="F90">
            <v>1096.149</v>
          </cell>
          <cell r="G90">
            <v>5526.024</v>
          </cell>
          <cell r="H90">
            <v>2020</v>
          </cell>
          <cell r="I90">
            <v>-5.3</v>
          </cell>
          <cell r="J90">
            <v>0</v>
          </cell>
          <cell r="K90">
            <v>0</v>
          </cell>
          <cell r="L90">
            <v>2134.38</v>
          </cell>
          <cell r="M90">
            <v>0</v>
          </cell>
          <cell r="N90">
            <v>-214.4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3934.68</v>
          </cell>
          <cell r="U90">
            <v>20</v>
          </cell>
          <cell r="V90">
            <v>1994.68</v>
          </cell>
          <cell r="W90">
            <v>0</v>
          </cell>
          <cell r="X90">
            <v>0</v>
          </cell>
          <cell r="Y90">
            <v>0</v>
          </cell>
          <cell r="Z90">
            <v>1920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3934.6800000000003</v>
          </cell>
          <cell r="AH90">
            <v>0</v>
          </cell>
          <cell r="AI90">
            <v>14.7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999.99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1014.69</v>
          </cell>
          <cell r="AU90">
            <v>0</v>
          </cell>
          <cell r="AV90">
            <v>14.7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999.99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1014.69</v>
          </cell>
        </row>
        <row r="92">
          <cell r="D92">
            <v>117450</v>
          </cell>
          <cell r="F92">
            <v>1300</v>
          </cell>
          <cell r="G92">
            <v>116150</v>
          </cell>
          <cell r="H92">
            <v>96645.032</v>
          </cell>
          <cell r="I92">
            <v>-433.16</v>
          </cell>
          <cell r="J92">
            <v>3606.177</v>
          </cell>
          <cell r="K92">
            <v>1082.277</v>
          </cell>
          <cell r="L92">
            <v>3146.24</v>
          </cell>
          <cell r="M92">
            <v>1166.003</v>
          </cell>
          <cell r="N92">
            <v>5586.787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110799.356</v>
          </cell>
          <cell r="U92">
            <v>8628.61</v>
          </cell>
          <cell r="V92">
            <v>2344.175</v>
          </cell>
          <cell r="W92">
            <v>12488.542</v>
          </cell>
          <cell r="X92">
            <v>5025.547</v>
          </cell>
          <cell r="Y92">
            <v>7409.98</v>
          </cell>
          <cell r="Z92">
            <v>4855.414</v>
          </cell>
          <cell r="AA92">
            <v>11892.307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52644.57499999999</v>
          </cell>
          <cell r="AH92">
            <v>5021.165</v>
          </cell>
          <cell r="AI92">
            <v>5951.62</v>
          </cell>
          <cell r="AJ92">
            <v>12357.782</v>
          </cell>
          <cell r="AK92">
            <v>4928.508</v>
          </cell>
          <cell r="AL92">
            <v>7637.779</v>
          </cell>
          <cell r="AM92">
            <v>4855.414</v>
          </cell>
          <cell r="AN92">
            <v>11849.984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52602.25199999999</v>
          </cell>
          <cell r="AU92">
            <v>5021.165</v>
          </cell>
          <cell r="AV92">
            <v>5876.956</v>
          </cell>
          <cell r="AW92">
            <v>12432.446</v>
          </cell>
          <cell r="AX92">
            <v>4928.508</v>
          </cell>
          <cell r="AY92">
            <v>7637.779</v>
          </cell>
          <cell r="AZ92">
            <v>4855.414</v>
          </cell>
          <cell r="BA92">
            <v>11849.984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52602.25199999999</v>
          </cell>
        </row>
        <row r="93">
          <cell r="D93">
            <v>840405</v>
          </cell>
          <cell r="F93">
            <v>156886.937</v>
          </cell>
          <cell r="G93">
            <v>683518.063</v>
          </cell>
          <cell r="H93">
            <v>363158.904</v>
          </cell>
          <cell r="I93">
            <v>15358.151</v>
          </cell>
          <cell r="J93">
            <v>25178.567</v>
          </cell>
          <cell r="K93">
            <v>18842.767</v>
          </cell>
          <cell r="L93">
            <v>81994.491</v>
          </cell>
          <cell r="M93">
            <v>8547.362</v>
          </cell>
          <cell r="N93">
            <v>49406.416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562486.6579999999</v>
          </cell>
          <cell r="U93">
            <v>19443.892</v>
          </cell>
          <cell r="V93">
            <v>29877.576</v>
          </cell>
          <cell r="W93">
            <v>36367.183</v>
          </cell>
          <cell r="X93">
            <v>30561.966</v>
          </cell>
          <cell r="Y93">
            <v>30138.773</v>
          </cell>
          <cell r="Z93">
            <v>35407.238</v>
          </cell>
          <cell r="AA93">
            <v>38912.246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220708.874</v>
          </cell>
          <cell r="AH93">
            <v>19314.492</v>
          </cell>
          <cell r="AI93">
            <v>30006.976</v>
          </cell>
          <cell r="AJ93">
            <v>36367.183</v>
          </cell>
          <cell r="AK93">
            <v>30561.966</v>
          </cell>
          <cell r="AL93">
            <v>30138.773</v>
          </cell>
          <cell r="AM93">
            <v>35407.238</v>
          </cell>
          <cell r="AN93">
            <v>38657.305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220453.93299999996</v>
          </cell>
          <cell r="AU93">
            <v>19314.492</v>
          </cell>
          <cell r="AV93">
            <v>30006.976</v>
          </cell>
          <cell r="AW93">
            <v>36367.183</v>
          </cell>
          <cell r="AX93">
            <v>30013.576</v>
          </cell>
          <cell r="AY93">
            <v>30687.163</v>
          </cell>
          <cell r="AZ93">
            <v>35407.238</v>
          </cell>
          <cell r="BA93">
            <v>38657.305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220453.93299999996</v>
          </cell>
        </row>
        <row r="94">
          <cell r="D94">
            <v>50</v>
          </cell>
          <cell r="E94">
            <v>300</v>
          </cell>
          <cell r="G94">
            <v>350</v>
          </cell>
          <cell r="H94">
            <v>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228.026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278.026</v>
          </cell>
          <cell r="U94">
            <v>0.36</v>
          </cell>
          <cell r="V94">
            <v>2.91</v>
          </cell>
          <cell r="W94">
            <v>2.93</v>
          </cell>
          <cell r="X94">
            <v>2.96</v>
          </cell>
          <cell r="Y94">
            <v>2.98</v>
          </cell>
          <cell r="Z94">
            <v>2.98</v>
          </cell>
          <cell r="AA94">
            <v>231.01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246.13</v>
          </cell>
          <cell r="AH94">
            <v>0.36</v>
          </cell>
          <cell r="AI94">
            <v>2.91</v>
          </cell>
          <cell r="AJ94">
            <v>2.93</v>
          </cell>
          <cell r="AK94">
            <v>2.96</v>
          </cell>
          <cell r="AL94">
            <v>2.98</v>
          </cell>
          <cell r="AM94">
            <v>2.98</v>
          </cell>
          <cell r="AN94">
            <v>231.01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246.13</v>
          </cell>
          <cell r="AU94">
            <v>0.36</v>
          </cell>
          <cell r="AV94">
            <v>2.91</v>
          </cell>
          <cell r="AW94">
            <v>2.93</v>
          </cell>
          <cell r="AX94">
            <v>0</v>
          </cell>
          <cell r="AY94">
            <v>5.94</v>
          </cell>
          <cell r="AZ94">
            <v>2.98</v>
          </cell>
          <cell r="BA94">
            <v>231.01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246.13</v>
          </cell>
        </row>
        <row r="95">
          <cell r="D95">
            <v>30025.895</v>
          </cell>
          <cell r="G95">
            <v>30025.895</v>
          </cell>
          <cell r="H95">
            <v>23217.412379999998</v>
          </cell>
          <cell r="I95">
            <v>182.988</v>
          </cell>
          <cell r="J95">
            <v>664.14264</v>
          </cell>
          <cell r="K95">
            <v>375.43345</v>
          </cell>
          <cell r="L95">
            <v>662.69432</v>
          </cell>
          <cell r="M95">
            <v>374.25212</v>
          </cell>
          <cell r="N95">
            <v>517.97072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25994.89363</v>
          </cell>
          <cell r="U95">
            <v>4639.73988</v>
          </cell>
          <cell r="V95">
            <v>970.75308</v>
          </cell>
          <cell r="W95">
            <v>2083.9371499999997</v>
          </cell>
          <cell r="X95">
            <v>2429.02187</v>
          </cell>
          <cell r="Y95">
            <v>2084.40762</v>
          </cell>
          <cell r="Z95">
            <v>2448.89527</v>
          </cell>
          <cell r="AA95">
            <v>2062.47495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16719.22982</v>
          </cell>
          <cell r="AH95">
            <v>2191.43532</v>
          </cell>
          <cell r="AI95">
            <v>3419.05764</v>
          </cell>
          <cell r="AJ95">
            <v>1939.21355</v>
          </cell>
          <cell r="AK95">
            <v>2345.77207</v>
          </cell>
          <cell r="AL95">
            <v>1535.98601</v>
          </cell>
          <cell r="AM95">
            <v>2995.0514</v>
          </cell>
          <cell r="AN95">
            <v>2292.71383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16719.22982</v>
          </cell>
          <cell r="AU95">
            <v>2191.43532</v>
          </cell>
          <cell r="AV95">
            <v>3419.05764</v>
          </cell>
          <cell r="AW95">
            <v>1939.21355</v>
          </cell>
          <cell r="AX95">
            <v>2345.77207</v>
          </cell>
          <cell r="AY95">
            <v>1535.98601</v>
          </cell>
          <cell r="AZ95">
            <v>2995.0514</v>
          </cell>
          <cell r="BA95">
            <v>2292.71383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16719.22982</v>
          </cell>
        </row>
        <row r="96">
          <cell r="D96">
            <v>775614.645</v>
          </cell>
          <cell r="F96">
            <v>1500</v>
          </cell>
          <cell r="G96">
            <v>774114.645</v>
          </cell>
          <cell r="H96">
            <v>479653.457</v>
          </cell>
          <cell r="I96">
            <v>21338.669</v>
          </cell>
          <cell r="J96">
            <v>19681.435</v>
          </cell>
          <cell r="K96">
            <v>17343.975</v>
          </cell>
          <cell r="L96">
            <v>18689.92</v>
          </cell>
          <cell r="M96">
            <v>23060.089</v>
          </cell>
          <cell r="N96">
            <v>46622.179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626389.724</v>
          </cell>
          <cell r="U96">
            <v>50102.189</v>
          </cell>
          <cell r="V96">
            <v>41477.006</v>
          </cell>
          <cell r="W96">
            <v>41632.045</v>
          </cell>
          <cell r="X96">
            <v>37846.015</v>
          </cell>
          <cell r="Y96">
            <v>41277.034</v>
          </cell>
          <cell r="Z96">
            <v>44923.852</v>
          </cell>
          <cell r="AA96">
            <v>62058.907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319317.048</v>
          </cell>
          <cell r="AH96">
            <v>35882.138</v>
          </cell>
          <cell r="AI96">
            <v>43204.205</v>
          </cell>
          <cell r="AJ96">
            <v>41632.045</v>
          </cell>
          <cell r="AK96">
            <v>37532.172</v>
          </cell>
          <cell r="AL96">
            <v>41590.877</v>
          </cell>
          <cell r="AM96">
            <v>44923.852</v>
          </cell>
          <cell r="AN96">
            <v>62058.907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306824.196</v>
          </cell>
          <cell r="AU96">
            <v>35882.138</v>
          </cell>
          <cell r="AV96">
            <v>43136.574</v>
          </cell>
          <cell r="AW96">
            <v>41699.676</v>
          </cell>
          <cell r="AX96">
            <v>37532.172</v>
          </cell>
          <cell r="AY96">
            <v>41590.877</v>
          </cell>
          <cell r="AZ96">
            <v>44923.852</v>
          </cell>
          <cell r="BA96">
            <v>62058.907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306824.196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1006964.376</v>
          </cell>
          <cell r="F99">
            <v>58778.03</v>
          </cell>
          <cell r="G99">
            <v>948186.346</v>
          </cell>
          <cell r="H99">
            <v>1006964.376</v>
          </cell>
          <cell r="I99">
            <v>0</v>
          </cell>
          <cell r="J99">
            <v>-140000</v>
          </cell>
          <cell r="K99">
            <v>0</v>
          </cell>
          <cell r="L99">
            <v>0</v>
          </cell>
          <cell r="M99">
            <v>0</v>
          </cell>
          <cell r="N99">
            <v>-38417.94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828546.436</v>
          </cell>
          <cell r="U99">
            <v>91598.085</v>
          </cell>
          <cell r="V99">
            <v>733534.265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3414.086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828546.436</v>
          </cell>
          <cell r="AH99">
            <v>0</v>
          </cell>
          <cell r="AI99">
            <v>65022.539</v>
          </cell>
          <cell r="AJ99">
            <v>38544.218</v>
          </cell>
          <cell r="AK99">
            <v>720097.592</v>
          </cell>
          <cell r="AL99">
            <v>0</v>
          </cell>
          <cell r="AM99">
            <v>0</v>
          </cell>
          <cell r="AN99">
            <v>3414.089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827078.438</v>
          </cell>
          <cell r="AU99">
            <v>0</v>
          </cell>
          <cell r="AV99">
            <v>65022.539</v>
          </cell>
          <cell r="AW99">
            <v>38544.218</v>
          </cell>
          <cell r="AX99">
            <v>720097.592</v>
          </cell>
          <cell r="AY99">
            <v>0</v>
          </cell>
          <cell r="AZ99">
            <v>0</v>
          </cell>
          <cell r="BA99">
            <v>3414.089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827078.438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1099922.925</v>
          </cell>
          <cell r="E102">
            <v>18783.03</v>
          </cell>
          <cell r="F102">
            <v>17456.821</v>
          </cell>
          <cell r="G102">
            <v>1101249.134</v>
          </cell>
          <cell r="H102">
            <v>969232.243</v>
          </cell>
          <cell r="I102">
            <v>33824.947</v>
          </cell>
          <cell r="J102">
            <v>3991.515</v>
          </cell>
          <cell r="K102">
            <v>47560.448</v>
          </cell>
          <cell r="L102">
            <v>9631.837</v>
          </cell>
          <cell r="M102">
            <v>0</v>
          </cell>
          <cell r="N102">
            <v>-0.005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1064240.9850000003</v>
          </cell>
          <cell r="U102">
            <v>930353.222</v>
          </cell>
          <cell r="V102">
            <v>71456</v>
          </cell>
          <cell r="W102">
            <v>4241.515</v>
          </cell>
          <cell r="X102">
            <v>36572.981</v>
          </cell>
          <cell r="Y102">
            <v>20619.304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1063243.0219999999</v>
          </cell>
          <cell r="AH102">
            <v>0</v>
          </cell>
          <cell r="AI102">
            <v>100360.864</v>
          </cell>
          <cell r="AJ102">
            <v>106851.81</v>
          </cell>
          <cell r="AK102">
            <v>96114.293</v>
          </cell>
          <cell r="AL102">
            <v>100652.065</v>
          </cell>
          <cell r="AM102">
            <v>85490.548</v>
          </cell>
          <cell r="AN102">
            <v>101371.027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590840.6070000001</v>
          </cell>
          <cell r="AU102">
            <v>0</v>
          </cell>
          <cell r="AV102">
            <v>94447.889</v>
          </cell>
          <cell r="AW102">
            <v>112764.785</v>
          </cell>
          <cell r="AX102">
            <v>91954.293</v>
          </cell>
          <cell r="AY102">
            <v>104812.065</v>
          </cell>
          <cell r="AZ102">
            <v>85490.548</v>
          </cell>
          <cell r="BA102">
            <v>101371.027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590840.6070000001</v>
          </cell>
        </row>
        <row r="104">
          <cell r="D104">
            <v>220000</v>
          </cell>
          <cell r="G104">
            <v>220000</v>
          </cell>
          <cell r="H104">
            <v>33444.34</v>
          </cell>
          <cell r="I104">
            <v>91665.581</v>
          </cell>
          <cell r="J104">
            <v>4696.172</v>
          </cell>
          <cell r="K104">
            <v>7677.813</v>
          </cell>
          <cell r="L104">
            <v>11163.931</v>
          </cell>
          <cell r="M104">
            <v>9868.796</v>
          </cell>
          <cell r="N104">
            <v>23755.022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182271.65500000003</v>
          </cell>
          <cell r="U104">
            <v>33444.34</v>
          </cell>
          <cell r="V104">
            <v>5665.581</v>
          </cell>
          <cell r="W104">
            <v>4696.172</v>
          </cell>
          <cell r="X104">
            <v>93677.813</v>
          </cell>
          <cell r="Y104">
            <v>11163.931</v>
          </cell>
          <cell r="Z104">
            <v>9868.796</v>
          </cell>
          <cell r="AA104">
            <v>23755.022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182271.655</v>
          </cell>
          <cell r="AH104">
            <v>4113.964</v>
          </cell>
          <cell r="AI104">
            <v>14902.173</v>
          </cell>
          <cell r="AJ104">
            <v>5504.947</v>
          </cell>
          <cell r="AK104">
            <v>6386.787</v>
          </cell>
          <cell r="AL104">
            <v>18853.845</v>
          </cell>
          <cell r="AM104">
            <v>43478.019</v>
          </cell>
          <cell r="AN104">
            <v>38734.882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131974.617</v>
          </cell>
          <cell r="AU104">
            <v>4113.964</v>
          </cell>
          <cell r="AV104">
            <v>14902.173</v>
          </cell>
          <cell r="AW104">
            <v>5269.857</v>
          </cell>
          <cell r="AX104">
            <v>6621.877</v>
          </cell>
          <cell r="AY104">
            <v>18853.845</v>
          </cell>
          <cell r="AZ104">
            <v>43478.019</v>
          </cell>
          <cell r="BA104">
            <v>38734.882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131974.617</v>
          </cell>
        </row>
        <row r="106">
          <cell r="D106">
            <v>317439.532</v>
          </cell>
          <cell r="G106">
            <v>317439.532</v>
          </cell>
          <cell r="H106">
            <v>0</v>
          </cell>
          <cell r="I106">
            <v>23973.355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67882.061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91855.416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16609</v>
          </cell>
          <cell r="Z106">
            <v>0</v>
          </cell>
          <cell r="AA106">
            <v>1438.308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18047.308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1438.308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1438.308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1438.308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1438.308</v>
          </cell>
        </row>
        <row r="108">
          <cell r="D108">
            <v>9286.552</v>
          </cell>
          <cell r="F108">
            <v>1284.4</v>
          </cell>
          <cell r="G108">
            <v>8002.152</v>
          </cell>
          <cell r="H108">
            <v>0</v>
          </cell>
          <cell r="I108">
            <v>0</v>
          </cell>
          <cell r="J108">
            <v>0</v>
          </cell>
          <cell r="K108">
            <v>66.152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66.152</v>
          </cell>
          <cell r="U108">
            <v>0</v>
          </cell>
          <cell r="V108">
            <v>0</v>
          </cell>
          <cell r="W108">
            <v>0</v>
          </cell>
          <cell r="X108">
            <v>66.152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66.152</v>
          </cell>
          <cell r="AH108">
            <v>0</v>
          </cell>
          <cell r="AI108">
            <v>0</v>
          </cell>
          <cell r="AJ108">
            <v>0</v>
          </cell>
          <cell r="AK108">
            <v>66.152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66.152</v>
          </cell>
          <cell r="AU108">
            <v>0</v>
          </cell>
          <cell r="AV108">
            <v>0</v>
          </cell>
          <cell r="AW108">
            <v>0</v>
          </cell>
          <cell r="AX108">
            <v>66.152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66.152</v>
          </cell>
        </row>
        <row r="110">
          <cell r="D110">
            <v>11200</v>
          </cell>
          <cell r="E110">
            <v>30000</v>
          </cell>
          <cell r="G110">
            <v>41200</v>
          </cell>
          <cell r="H110">
            <v>0</v>
          </cell>
          <cell r="I110">
            <v>0</v>
          </cell>
          <cell r="J110">
            <v>0</v>
          </cell>
          <cell r="K110">
            <v>27776.412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27776.412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19210.702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19210.702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2744.386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2744.386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2744.386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2744.386</v>
          </cell>
        </row>
        <row r="112">
          <cell r="E112">
            <v>4539.3</v>
          </cell>
          <cell r="G112">
            <v>4539.3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4539.3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4539.3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4533.9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4533.9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4533.9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4533.9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4533.9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4533.9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276000</v>
          </cell>
          <cell r="G115">
            <v>276000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D116">
            <v>693000</v>
          </cell>
          <cell r="G116">
            <v>693000</v>
          </cell>
          <cell r="H116">
            <v>14400</v>
          </cell>
          <cell r="I116">
            <v>284983.333</v>
          </cell>
          <cell r="J116">
            <v>45933.417</v>
          </cell>
          <cell r="K116">
            <v>3769.436</v>
          </cell>
          <cell r="L116">
            <v>11973.513</v>
          </cell>
          <cell r="M116">
            <v>7416.741</v>
          </cell>
          <cell r="N116">
            <v>99206.922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467683.36199999996</v>
          </cell>
          <cell r="U116">
            <v>14400</v>
          </cell>
          <cell r="V116">
            <v>106983.333</v>
          </cell>
          <cell r="W116">
            <v>144859.552</v>
          </cell>
          <cell r="X116">
            <v>80976.634</v>
          </cell>
          <cell r="Y116">
            <v>2743.513</v>
          </cell>
          <cell r="Z116">
            <v>14972.881</v>
          </cell>
          <cell r="AA116">
            <v>-793.078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364142.835</v>
          </cell>
          <cell r="AH116">
            <v>0</v>
          </cell>
          <cell r="AI116">
            <v>0</v>
          </cell>
          <cell r="AJ116">
            <v>0</v>
          </cell>
          <cell r="AK116">
            <v>22278.789</v>
          </cell>
          <cell r="AL116">
            <v>44507.65</v>
          </cell>
          <cell r="AM116">
            <v>52858.059</v>
          </cell>
          <cell r="AN116">
            <v>44480.453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164124.951</v>
          </cell>
          <cell r="AU116">
            <v>0</v>
          </cell>
          <cell r="AV116">
            <v>0</v>
          </cell>
          <cell r="AW116">
            <v>0</v>
          </cell>
          <cell r="AX116">
            <v>22278.789</v>
          </cell>
          <cell r="AY116">
            <v>41764.137</v>
          </cell>
          <cell r="AZ116">
            <v>48601.572</v>
          </cell>
          <cell r="BA116">
            <v>51480.453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164124.951</v>
          </cell>
        </row>
        <row r="117">
          <cell r="D117">
            <v>369000</v>
          </cell>
          <cell r="G117">
            <v>369000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9">
          <cell r="D119">
            <v>1700000</v>
          </cell>
          <cell r="G119">
            <v>1700000</v>
          </cell>
          <cell r="H119">
            <v>0</v>
          </cell>
          <cell r="I119">
            <v>0</v>
          </cell>
          <cell r="J119">
            <v>0</v>
          </cell>
          <cell r="K119">
            <v>1056000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1056000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8584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8584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D120">
            <v>2800000</v>
          </cell>
          <cell r="G120">
            <v>2800000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1500000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1500000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2786813.196</v>
          </cell>
          <cell r="G121">
            <v>2786813.196</v>
          </cell>
          <cell r="H121">
            <v>147844</v>
          </cell>
          <cell r="I121">
            <v>260148.30988999997</v>
          </cell>
          <cell r="J121">
            <v>1425614.66038</v>
          </cell>
          <cell r="K121">
            <v>350756.047</v>
          </cell>
          <cell r="L121">
            <v>36420.511</v>
          </cell>
          <cell r="M121">
            <v>41980.403</v>
          </cell>
          <cell r="N121">
            <v>-23263.047670000004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2239500.8835999994</v>
          </cell>
          <cell r="U121">
            <v>35496</v>
          </cell>
          <cell r="V121">
            <v>159421.48927000002</v>
          </cell>
          <cell r="W121">
            <v>536812.815</v>
          </cell>
          <cell r="X121">
            <v>1352405.356</v>
          </cell>
          <cell r="Y121">
            <v>115087.808</v>
          </cell>
          <cell r="Z121">
            <v>53393.677</v>
          </cell>
          <cell r="AA121">
            <v>-15361.46467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2237255.6806</v>
          </cell>
          <cell r="AH121">
            <v>0</v>
          </cell>
          <cell r="AI121">
            <v>2025.55</v>
          </cell>
          <cell r="AJ121">
            <v>30766.2</v>
          </cell>
          <cell r="AK121">
            <v>200708.451</v>
          </cell>
          <cell r="AL121">
            <v>351600.793</v>
          </cell>
          <cell r="AM121">
            <v>486161.65</v>
          </cell>
          <cell r="AN121">
            <v>552874.27333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1624136.9173299999</v>
          </cell>
          <cell r="AU121">
            <v>0</v>
          </cell>
          <cell r="AV121">
            <v>2025.55</v>
          </cell>
          <cell r="AW121">
            <v>30766.2</v>
          </cell>
          <cell r="AX121">
            <v>192528.451</v>
          </cell>
          <cell r="AY121">
            <v>359780.793</v>
          </cell>
          <cell r="AZ121">
            <v>486161.65</v>
          </cell>
          <cell r="BA121">
            <v>552874.27333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1624136.9173299999</v>
          </cell>
        </row>
        <row r="122">
          <cell r="D122">
            <v>5958413.254</v>
          </cell>
          <cell r="G122">
            <v>5958413.254</v>
          </cell>
          <cell r="H122">
            <v>1573604.306</v>
          </cell>
          <cell r="I122">
            <v>1763439.85568</v>
          </cell>
          <cell r="J122">
            <v>-4637.191559999999</v>
          </cell>
          <cell r="K122">
            <v>218519.104</v>
          </cell>
          <cell r="L122">
            <v>1055084.761</v>
          </cell>
          <cell r="M122">
            <v>100450.664</v>
          </cell>
          <cell r="N122">
            <v>804535.91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5510997.40912</v>
          </cell>
          <cell r="U122">
            <v>1543449.591</v>
          </cell>
          <cell r="V122">
            <v>570467.485</v>
          </cell>
          <cell r="W122">
            <v>648646.62712</v>
          </cell>
          <cell r="X122">
            <v>189387.467</v>
          </cell>
          <cell r="Y122">
            <v>384826.581</v>
          </cell>
          <cell r="Z122">
            <v>90345.192</v>
          </cell>
          <cell r="AA122">
            <v>192403.771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3619526.71412</v>
          </cell>
          <cell r="AH122">
            <v>0</v>
          </cell>
          <cell r="AI122">
            <v>65797.796</v>
          </cell>
          <cell r="AJ122">
            <v>253302.512</v>
          </cell>
          <cell r="AK122">
            <v>314566.291</v>
          </cell>
          <cell r="AL122">
            <v>377345.668</v>
          </cell>
          <cell r="AM122">
            <v>498856.66068000003</v>
          </cell>
          <cell r="AN122">
            <v>306244.48967000004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1816113.41735</v>
          </cell>
          <cell r="AU122">
            <v>0</v>
          </cell>
          <cell r="AV122">
            <v>65797.796</v>
          </cell>
          <cell r="AW122">
            <v>232907.682</v>
          </cell>
          <cell r="AX122">
            <v>334961.121</v>
          </cell>
          <cell r="AY122">
            <v>372883.22</v>
          </cell>
          <cell r="AZ122">
            <v>493619.10868</v>
          </cell>
          <cell r="BA122">
            <v>315944.48967000004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1816113.41735</v>
          </cell>
        </row>
        <row r="123">
          <cell r="D123">
            <v>5598442.152</v>
          </cell>
          <cell r="G123">
            <v>5598442.152</v>
          </cell>
          <cell r="H123">
            <v>317630.84</v>
          </cell>
          <cell r="I123">
            <v>859875.3297</v>
          </cell>
          <cell r="J123">
            <v>253344.484</v>
          </cell>
          <cell r="K123">
            <v>33990.253</v>
          </cell>
          <cell r="L123">
            <v>46551.086</v>
          </cell>
          <cell r="M123">
            <v>662.137</v>
          </cell>
          <cell r="N123">
            <v>991055.438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2503109.5677</v>
          </cell>
          <cell r="U123">
            <v>150886.239</v>
          </cell>
          <cell r="V123">
            <v>355945.8867</v>
          </cell>
          <cell r="W123">
            <v>366859.805</v>
          </cell>
          <cell r="X123">
            <v>392665.213</v>
          </cell>
          <cell r="Y123">
            <v>827.139</v>
          </cell>
          <cell r="Z123">
            <v>121355.137</v>
          </cell>
          <cell r="AA123">
            <v>27823.385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1416362.8047</v>
          </cell>
          <cell r="AH123">
            <v>0</v>
          </cell>
          <cell r="AI123">
            <v>1457.798</v>
          </cell>
          <cell r="AJ123">
            <v>32513.848</v>
          </cell>
          <cell r="AK123">
            <v>50842.645</v>
          </cell>
          <cell r="AL123">
            <v>95923.683</v>
          </cell>
          <cell r="AM123">
            <v>121492.738</v>
          </cell>
          <cell r="AN123">
            <v>130194.716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432425.428</v>
          </cell>
          <cell r="AU123">
            <v>0</v>
          </cell>
          <cell r="AV123">
            <v>1457.798</v>
          </cell>
          <cell r="AW123">
            <v>31604.434</v>
          </cell>
          <cell r="AX123">
            <v>51752.059</v>
          </cell>
          <cell r="AY123">
            <v>95923.683</v>
          </cell>
          <cell r="AZ123">
            <v>121492.738</v>
          </cell>
          <cell r="BA123">
            <v>130194.716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432425.428</v>
          </cell>
        </row>
        <row r="124">
          <cell r="D124">
            <v>7940335.229</v>
          </cell>
          <cell r="G124">
            <v>7940335.229</v>
          </cell>
          <cell r="H124">
            <v>1646342.194</v>
          </cell>
          <cell r="I124">
            <v>848523.657</v>
          </cell>
          <cell r="J124">
            <v>2525916.8570700004</v>
          </cell>
          <cell r="K124">
            <v>1158980.452</v>
          </cell>
          <cell r="L124">
            <v>321118.28248</v>
          </cell>
          <cell r="M124">
            <v>261969.543</v>
          </cell>
          <cell r="N124">
            <v>-133250.052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6629600.933549999</v>
          </cell>
          <cell r="U124">
            <v>1185212.68</v>
          </cell>
          <cell r="V124">
            <v>1038156.5980700001</v>
          </cell>
          <cell r="W124">
            <v>1624002.023</v>
          </cell>
          <cell r="X124">
            <v>1159846.159</v>
          </cell>
          <cell r="Y124">
            <v>1363813.15048</v>
          </cell>
          <cell r="Z124">
            <v>52191.255</v>
          </cell>
          <cell r="AA124">
            <v>136341.114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6559562.97955</v>
          </cell>
          <cell r="AH124">
            <v>0</v>
          </cell>
          <cell r="AI124">
            <v>258925.704</v>
          </cell>
          <cell r="AJ124">
            <v>565733.602</v>
          </cell>
          <cell r="AK124">
            <v>533958.567</v>
          </cell>
          <cell r="AL124">
            <v>636163.06048</v>
          </cell>
          <cell r="AM124">
            <v>843975.973</v>
          </cell>
          <cell r="AN124">
            <v>784479.763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3623236.6694800006</v>
          </cell>
          <cell r="AU124">
            <v>0</v>
          </cell>
          <cell r="AV124">
            <v>258925.704</v>
          </cell>
          <cell r="AW124">
            <v>538698.571</v>
          </cell>
          <cell r="AX124">
            <v>560993.598</v>
          </cell>
          <cell r="AY124">
            <v>636163.06048</v>
          </cell>
          <cell r="AZ124">
            <v>840643.098</v>
          </cell>
          <cell r="BA124">
            <v>787812.638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3623236.6694800006</v>
          </cell>
        </row>
        <row r="125">
          <cell r="D125">
            <v>5135886.543</v>
          </cell>
          <cell r="G125">
            <v>5135886.543</v>
          </cell>
          <cell r="H125">
            <v>1671464.52</v>
          </cell>
          <cell r="I125">
            <v>264449.049</v>
          </cell>
          <cell r="J125">
            <v>1977979.0825</v>
          </cell>
          <cell r="K125">
            <v>75321.727</v>
          </cell>
          <cell r="L125">
            <v>835.7315</v>
          </cell>
          <cell r="M125">
            <v>686740.347</v>
          </cell>
          <cell r="N125">
            <v>85804.066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4762594.523</v>
          </cell>
          <cell r="U125">
            <v>967789.682</v>
          </cell>
          <cell r="V125">
            <v>467064.245</v>
          </cell>
          <cell r="W125">
            <v>1974339.374</v>
          </cell>
          <cell r="X125">
            <v>436009.78</v>
          </cell>
          <cell r="Y125">
            <v>78877.39</v>
          </cell>
          <cell r="Z125">
            <v>124902.313</v>
          </cell>
          <cell r="AA125">
            <v>391589.232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4440572.016000001</v>
          </cell>
          <cell r="AH125">
            <v>0</v>
          </cell>
          <cell r="AI125">
            <v>160433.828</v>
          </cell>
          <cell r="AJ125">
            <v>299680.542</v>
          </cell>
          <cell r="AK125">
            <v>323697.19</v>
          </cell>
          <cell r="AL125">
            <v>390891.47</v>
          </cell>
          <cell r="AM125">
            <v>439675.121</v>
          </cell>
          <cell r="AN125">
            <v>369324.503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1983702.654</v>
          </cell>
          <cell r="AU125">
            <v>0</v>
          </cell>
          <cell r="AV125">
            <v>160433.828</v>
          </cell>
          <cell r="AW125">
            <v>282253.734</v>
          </cell>
          <cell r="AX125">
            <v>341123.998</v>
          </cell>
          <cell r="AY125">
            <v>390891.47</v>
          </cell>
          <cell r="AZ125">
            <v>437175.121</v>
          </cell>
          <cell r="BA125">
            <v>371824.503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1983702.654</v>
          </cell>
        </row>
        <row r="126">
          <cell r="D126">
            <v>5377143.889</v>
          </cell>
          <cell r="G126">
            <v>5377143.889</v>
          </cell>
          <cell r="H126">
            <v>1035531.27</v>
          </cell>
          <cell r="I126">
            <v>3537673.16</v>
          </cell>
          <cell r="J126">
            <v>137280.47263</v>
          </cell>
          <cell r="K126">
            <v>316.588</v>
          </cell>
          <cell r="L126">
            <v>72255.012</v>
          </cell>
          <cell r="M126">
            <v>435899.821</v>
          </cell>
          <cell r="N126">
            <v>-51786.175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5167170.14863</v>
          </cell>
          <cell r="U126">
            <v>863188.13</v>
          </cell>
          <cell r="V126">
            <v>2185814.15063</v>
          </cell>
          <cell r="W126">
            <v>1539651.964</v>
          </cell>
          <cell r="X126">
            <v>95290.392</v>
          </cell>
          <cell r="Y126">
            <v>41524.165</v>
          </cell>
          <cell r="Z126">
            <v>102677.051</v>
          </cell>
          <cell r="AA126">
            <v>-47544.062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4780601.79063</v>
          </cell>
          <cell r="AH126">
            <v>17189.864</v>
          </cell>
          <cell r="AI126">
            <v>401908.752</v>
          </cell>
          <cell r="AJ126">
            <v>364923.021</v>
          </cell>
          <cell r="AK126">
            <v>418213.899</v>
          </cell>
          <cell r="AL126">
            <v>450509.933</v>
          </cell>
          <cell r="AM126">
            <v>435893.902</v>
          </cell>
          <cell r="AN126">
            <v>431863.933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2520503.304</v>
          </cell>
          <cell r="AU126">
            <v>17189.864</v>
          </cell>
          <cell r="AV126">
            <v>401908.752</v>
          </cell>
          <cell r="AW126">
            <v>355588.977</v>
          </cell>
          <cell r="AX126">
            <v>427547.943</v>
          </cell>
          <cell r="AY126">
            <v>450509.933</v>
          </cell>
          <cell r="AZ126">
            <v>433327.235</v>
          </cell>
          <cell r="BA126">
            <v>434040.6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2520113.304</v>
          </cell>
        </row>
        <row r="127">
          <cell r="D127">
            <v>16219590</v>
          </cell>
          <cell r="G127">
            <v>16219590</v>
          </cell>
          <cell r="H127">
            <v>3520976.734</v>
          </cell>
          <cell r="I127">
            <v>7309892.03751</v>
          </cell>
          <cell r="J127">
            <v>1629105.00245</v>
          </cell>
          <cell r="K127">
            <v>265216.867</v>
          </cell>
          <cell r="L127">
            <v>182875.166</v>
          </cell>
          <cell r="M127">
            <v>1386967.741</v>
          </cell>
          <cell r="N127">
            <v>486964.726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14781998.273960002</v>
          </cell>
          <cell r="U127">
            <v>2467392.055</v>
          </cell>
          <cell r="V127">
            <v>3162454.49896</v>
          </cell>
          <cell r="W127">
            <v>5083561.992</v>
          </cell>
          <cell r="X127">
            <v>1304221.05</v>
          </cell>
          <cell r="Y127">
            <v>248830.069</v>
          </cell>
          <cell r="Z127">
            <v>265946.551</v>
          </cell>
          <cell r="AA127">
            <v>1016910.675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13549316.89096</v>
          </cell>
          <cell r="AH127">
            <v>57169.305</v>
          </cell>
          <cell r="AI127">
            <v>1014346.039</v>
          </cell>
          <cell r="AJ127">
            <v>1039456.053</v>
          </cell>
          <cell r="AK127">
            <v>1085144.4</v>
          </cell>
          <cell r="AL127">
            <v>1222713.026</v>
          </cell>
          <cell r="AM127">
            <v>1266484.752</v>
          </cell>
          <cell r="AN127">
            <v>1268687.347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6954000.922</v>
          </cell>
          <cell r="AU127">
            <v>57169.305</v>
          </cell>
          <cell r="AV127">
            <v>1014346.039</v>
          </cell>
          <cell r="AW127">
            <v>1026479.078</v>
          </cell>
          <cell r="AX127">
            <v>1098121.375</v>
          </cell>
          <cell r="AY127">
            <v>1222713.026</v>
          </cell>
          <cell r="AZ127">
            <v>1266173.03</v>
          </cell>
          <cell r="BA127">
            <v>1267809.069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6952810.922000001</v>
          </cell>
        </row>
        <row r="128">
          <cell r="D128">
            <v>465819.431</v>
          </cell>
          <cell r="G128">
            <v>465819.431</v>
          </cell>
          <cell r="H128">
            <v>126394.134</v>
          </cell>
          <cell r="I128">
            <v>26268.68</v>
          </cell>
          <cell r="J128">
            <v>3321.75</v>
          </cell>
          <cell r="K128">
            <v>51791.979</v>
          </cell>
          <cell r="L128">
            <v>34342.896</v>
          </cell>
          <cell r="M128">
            <v>44840.114</v>
          </cell>
          <cell r="N128">
            <v>126718.958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413678.511</v>
          </cell>
          <cell r="U128">
            <v>126094.134</v>
          </cell>
          <cell r="V128">
            <v>1269</v>
          </cell>
          <cell r="W128">
            <v>3458.7</v>
          </cell>
          <cell r="X128">
            <v>28615.028</v>
          </cell>
          <cell r="Y128">
            <v>7008.82</v>
          </cell>
          <cell r="Z128">
            <v>77971.137</v>
          </cell>
          <cell r="AA128">
            <v>15213.732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259630.551</v>
          </cell>
          <cell r="AH128">
            <v>0</v>
          </cell>
          <cell r="AI128">
            <v>2746.656</v>
          </cell>
          <cell r="AJ128">
            <v>13930.403</v>
          </cell>
          <cell r="AK128">
            <v>13530.403</v>
          </cell>
          <cell r="AL128">
            <v>13530.403</v>
          </cell>
          <cell r="AM128">
            <v>14428.87</v>
          </cell>
          <cell r="AN128">
            <v>48884.155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107050.89</v>
          </cell>
          <cell r="AU128">
            <v>0</v>
          </cell>
          <cell r="AV128">
            <v>2746.656</v>
          </cell>
          <cell r="AW128">
            <v>13930.403</v>
          </cell>
          <cell r="AX128">
            <v>13530.403</v>
          </cell>
          <cell r="AY128">
            <v>13530.403</v>
          </cell>
          <cell r="AZ128">
            <v>14428.87</v>
          </cell>
          <cell r="BA128">
            <v>48884.155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107050.89</v>
          </cell>
        </row>
        <row r="129">
          <cell r="D129">
            <v>267950</v>
          </cell>
          <cell r="G129">
            <v>267950</v>
          </cell>
          <cell r="H129">
            <v>69688</v>
          </cell>
          <cell r="I129">
            <v>103270.684</v>
          </cell>
          <cell r="J129">
            <v>528.395</v>
          </cell>
          <cell r="K129">
            <v>3750.879</v>
          </cell>
          <cell r="L129">
            <v>33718.288</v>
          </cell>
          <cell r="M129">
            <v>5367.738</v>
          </cell>
          <cell r="N129">
            <v>-464.52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215859.464</v>
          </cell>
          <cell r="U129">
            <v>69688</v>
          </cell>
          <cell r="V129">
            <v>48270.684</v>
          </cell>
          <cell r="W129">
            <v>0</v>
          </cell>
          <cell r="X129">
            <v>59279.274</v>
          </cell>
          <cell r="Y129">
            <v>33718.288</v>
          </cell>
          <cell r="Z129">
            <v>5367.738</v>
          </cell>
          <cell r="AA129">
            <v>-464.52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215859.46400000004</v>
          </cell>
          <cell r="AH129">
            <v>0</v>
          </cell>
          <cell r="AI129">
            <v>6988.884</v>
          </cell>
          <cell r="AJ129">
            <v>11037.8</v>
          </cell>
          <cell r="AK129">
            <v>6498.522</v>
          </cell>
          <cell r="AL129">
            <v>14113.369</v>
          </cell>
          <cell r="AM129">
            <v>23347.255</v>
          </cell>
          <cell r="AN129">
            <v>19329.881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81315.71100000001</v>
          </cell>
          <cell r="AU129">
            <v>0</v>
          </cell>
          <cell r="AV129">
            <v>6988.884</v>
          </cell>
          <cell r="AW129">
            <v>5429.8</v>
          </cell>
          <cell r="AX129">
            <v>12106.522</v>
          </cell>
          <cell r="AY129">
            <v>14113.369</v>
          </cell>
          <cell r="AZ129">
            <v>23347.255</v>
          </cell>
          <cell r="BA129">
            <v>19329.881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81315.71100000001</v>
          </cell>
        </row>
        <row r="130">
          <cell r="D130">
            <v>1602145.834</v>
          </cell>
          <cell r="G130">
            <v>1602145.834</v>
          </cell>
          <cell r="H130">
            <v>8100</v>
          </cell>
          <cell r="I130">
            <v>133033.971</v>
          </cell>
          <cell r="J130">
            <v>6948.45</v>
          </cell>
          <cell r="K130">
            <v>-1838.8</v>
          </cell>
          <cell r="L130">
            <v>-11485.897</v>
          </cell>
          <cell r="M130">
            <v>132936.07</v>
          </cell>
          <cell r="N130">
            <v>1073171.378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1340865.172</v>
          </cell>
          <cell r="U130">
            <v>0</v>
          </cell>
          <cell r="V130">
            <v>17417.519</v>
          </cell>
          <cell r="W130">
            <v>44307.873</v>
          </cell>
          <cell r="X130">
            <v>63368.468</v>
          </cell>
          <cell r="Y130">
            <v>1673.864</v>
          </cell>
          <cell r="Z130">
            <v>4713.756</v>
          </cell>
          <cell r="AA130">
            <v>698378.023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829859.503</v>
          </cell>
          <cell r="AH130">
            <v>0</v>
          </cell>
          <cell r="AI130">
            <v>0</v>
          </cell>
          <cell r="AJ130">
            <v>2180.069</v>
          </cell>
          <cell r="AK130">
            <v>3717.351</v>
          </cell>
          <cell r="AL130">
            <v>3717.351</v>
          </cell>
          <cell r="AM130">
            <v>980.678</v>
          </cell>
          <cell r="AN130">
            <v>7373.748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17969.197</v>
          </cell>
          <cell r="AU130">
            <v>0</v>
          </cell>
          <cell r="AV130">
            <v>0</v>
          </cell>
          <cell r="AW130">
            <v>2180.069</v>
          </cell>
          <cell r="AX130">
            <v>3717.351</v>
          </cell>
          <cell r="AY130">
            <v>3717.351</v>
          </cell>
          <cell r="AZ130">
            <v>980.678</v>
          </cell>
          <cell r="BA130">
            <v>7373.748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17969.197</v>
          </cell>
        </row>
        <row r="131">
          <cell r="D131">
            <v>1242168.547</v>
          </cell>
          <cell r="G131">
            <v>1242168.547</v>
          </cell>
          <cell r="H131">
            <v>452681.314</v>
          </cell>
          <cell r="I131">
            <v>445737.909</v>
          </cell>
          <cell r="J131">
            <v>135354.057</v>
          </cell>
          <cell r="K131">
            <v>65502.634</v>
          </cell>
          <cell r="L131">
            <v>15243.097</v>
          </cell>
          <cell r="M131">
            <v>0</v>
          </cell>
          <cell r="N131">
            <v>24615.279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1139134.2900000003</v>
          </cell>
          <cell r="U131">
            <v>301285.779</v>
          </cell>
          <cell r="V131">
            <v>532769.276</v>
          </cell>
          <cell r="W131">
            <v>183866.937</v>
          </cell>
          <cell r="X131">
            <v>76502.634</v>
          </cell>
          <cell r="Y131">
            <v>8243.097</v>
          </cell>
          <cell r="Z131">
            <v>0</v>
          </cell>
          <cell r="AA131">
            <v>-5333.433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1097334.29</v>
          </cell>
          <cell r="AH131">
            <v>0</v>
          </cell>
          <cell r="AI131">
            <v>22314.42</v>
          </cell>
          <cell r="AJ131">
            <v>82487.309</v>
          </cell>
          <cell r="AK131">
            <v>160104.541</v>
          </cell>
          <cell r="AL131">
            <v>144822.427</v>
          </cell>
          <cell r="AM131">
            <v>170325.942</v>
          </cell>
          <cell r="AN131">
            <v>101315.731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681370.3700000001</v>
          </cell>
          <cell r="AU131">
            <v>0</v>
          </cell>
          <cell r="AV131">
            <v>22314.42</v>
          </cell>
          <cell r="AW131">
            <v>76064.605</v>
          </cell>
          <cell r="AX131">
            <v>166527.245</v>
          </cell>
          <cell r="AY131">
            <v>144822.427</v>
          </cell>
          <cell r="AZ131">
            <v>170325.942</v>
          </cell>
          <cell r="BA131">
            <v>101315.731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681370.3700000001</v>
          </cell>
        </row>
        <row r="132">
          <cell r="D132">
            <v>1608850.89</v>
          </cell>
          <cell r="G132">
            <v>1608850.89</v>
          </cell>
          <cell r="H132">
            <v>412478.665</v>
          </cell>
          <cell r="I132">
            <v>602061.656</v>
          </cell>
          <cell r="J132">
            <v>-1534.77</v>
          </cell>
          <cell r="K132">
            <v>43576.31</v>
          </cell>
          <cell r="L132">
            <v>80902.131</v>
          </cell>
          <cell r="M132">
            <v>16866.966</v>
          </cell>
          <cell r="N132">
            <v>-13411.093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1140939.865</v>
          </cell>
          <cell r="U132">
            <v>234765.099</v>
          </cell>
          <cell r="V132">
            <v>728091.496</v>
          </cell>
          <cell r="W132">
            <v>207.73</v>
          </cell>
          <cell r="X132">
            <v>92557.536</v>
          </cell>
          <cell r="Y132">
            <v>22158.201</v>
          </cell>
          <cell r="Z132">
            <v>16866.966</v>
          </cell>
          <cell r="AA132">
            <v>34823.507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1129470.535</v>
          </cell>
          <cell r="AH132">
            <v>0</v>
          </cell>
          <cell r="AI132">
            <v>166.659</v>
          </cell>
          <cell r="AJ132">
            <v>102787.195</v>
          </cell>
          <cell r="AK132">
            <v>100600.392</v>
          </cell>
          <cell r="AL132">
            <v>128629.107</v>
          </cell>
          <cell r="AM132">
            <v>110946.146</v>
          </cell>
          <cell r="AN132">
            <v>138898.98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582028.479</v>
          </cell>
          <cell r="AU132">
            <v>0</v>
          </cell>
          <cell r="AV132">
            <v>166.659</v>
          </cell>
          <cell r="AW132">
            <v>75527.906</v>
          </cell>
          <cell r="AX132">
            <v>127859.681</v>
          </cell>
          <cell r="AY132">
            <v>128629.107</v>
          </cell>
          <cell r="AZ132">
            <v>110946.146</v>
          </cell>
          <cell r="BA132">
            <v>138898.98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582028.479</v>
          </cell>
        </row>
        <row r="133">
          <cell r="D133">
            <v>7475858.436</v>
          </cell>
          <cell r="G133">
            <v>7475858.436</v>
          </cell>
          <cell r="H133">
            <v>3499163.806</v>
          </cell>
          <cell r="I133">
            <v>451510.728</v>
          </cell>
          <cell r="J133">
            <v>127935.5815</v>
          </cell>
          <cell r="K133">
            <v>488907.875</v>
          </cell>
          <cell r="L133">
            <v>25518.7555</v>
          </cell>
          <cell r="M133">
            <v>-14758.584</v>
          </cell>
          <cell r="N133">
            <v>-35259.841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4543018.3209999995</v>
          </cell>
          <cell r="U133">
            <v>3390210.731</v>
          </cell>
          <cell r="V133">
            <v>464970.895</v>
          </cell>
          <cell r="W133">
            <v>160100.537</v>
          </cell>
          <cell r="X133">
            <v>537188.437</v>
          </cell>
          <cell r="Y133">
            <v>1806.466</v>
          </cell>
          <cell r="Z133">
            <v>-21.245</v>
          </cell>
          <cell r="AA133">
            <v>-32065.927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4522189.894</v>
          </cell>
          <cell r="AH133">
            <v>1162367.751</v>
          </cell>
          <cell r="AI133">
            <v>938029.838</v>
          </cell>
          <cell r="AJ133">
            <v>1105727.2</v>
          </cell>
          <cell r="AK133">
            <v>529505.86</v>
          </cell>
          <cell r="AL133">
            <v>105134.391</v>
          </cell>
          <cell r="AM133">
            <v>96602.334</v>
          </cell>
          <cell r="AN133">
            <v>92099.708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4029467.0819999995</v>
          </cell>
          <cell r="AU133">
            <v>1162367.751</v>
          </cell>
          <cell r="AV133">
            <v>938029.838</v>
          </cell>
          <cell r="AW133">
            <v>1105243.867</v>
          </cell>
          <cell r="AX133">
            <v>528446.336</v>
          </cell>
          <cell r="AY133">
            <v>106677.248</v>
          </cell>
          <cell r="AZ133">
            <v>92776.334</v>
          </cell>
          <cell r="BA133">
            <v>95925.708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4029467.082</v>
          </cell>
        </row>
        <row r="134">
          <cell r="E134">
            <v>2000000</v>
          </cell>
          <cell r="G134">
            <v>2000000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1500</v>
          </cell>
          <cell r="M134">
            <v>17857.37288</v>
          </cell>
          <cell r="N134">
            <v>141067.778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160425.15088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18556.078879999997</v>
          </cell>
          <cell r="AA134">
            <v>369.072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18925.150879999997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2800.50088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2800.50088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2800.50088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2800.50088</v>
          </cell>
        </row>
        <row r="135">
          <cell r="D135">
            <v>2056926.775</v>
          </cell>
          <cell r="G135">
            <v>2056926.775</v>
          </cell>
          <cell r="H135">
            <v>1069510.043</v>
          </cell>
          <cell r="I135">
            <v>95173.695</v>
          </cell>
          <cell r="J135">
            <v>376061.313</v>
          </cell>
          <cell r="K135">
            <v>9680.215</v>
          </cell>
          <cell r="L135">
            <v>31634.75</v>
          </cell>
          <cell r="M135">
            <v>31234.44</v>
          </cell>
          <cell r="N135">
            <v>80019.76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1693314.2160000002</v>
          </cell>
          <cell r="U135">
            <v>965185.363</v>
          </cell>
          <cell r="V135">
            <v>118426.745</v>
          </cell>
          <cell r="W135">
            <v>330981.468</v>
          </cell>
          <cell r="X135">
            <v>130880.192</v>
          </cell>
          <cell r="Y135">
            <v>27614.412</v>
          </cell>
          <cell r="Z135">
            <v>23804.291</v>
          </cell>
          <cell r="AA135">
            <v>-222.206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1596670.265</v>
          </cell>
          <cell r="AH135">
            <v>0</v>
          </cell>
          <cell r="AI135">
            <v>58963.824</v>
          </cell>
          <cell r="AJ135">
            <v>137352.277</v>
          </cell>
          <cell r="AK135">
            <v>157557.839</v>
          </cell>
          <cell r="AL135">
            <v>154966.706</v>
          </cell>
          <cell r="AM135">
            <v>137678.612</v>
          </cell>
          <cell r="AN135">
            <v>204627.4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851146.658</v>
          </cell>
          <cell r="AU135">
            <v>0</v>
          </cell>
          <cell r="AV135">
            <v>58963.824</v>
          </cell>
          <cell r="AW135">
            <v>120059.24</v>
          </cell>
          <cell r="AX135">
            <v>174850.876</v>
          </cell>
          <cell r="AY135">
            <v>154966.706</v>
          </cell>
          <cell r="AZ135">
            <v>137678.612</v>
          </cell>
          <cell r="BA135">
            <v>204627.4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851146.658</v>
          </cell>
        </row>
        <row r="136">
          <cell r="D136">
            <v>2302827.898</v>
          </cell>
          <cell r="G136">
            <v>2302827.898</v>
          </cell>
          <cell r="H136">
            <v>1592963.532</v>
          </cell>
          <cell r="I136">
            <v>420174.9</v>
          </cell>
          <cell r="J136">
            <v>74966.369</v>
          </cell>
          <cell r="K136">
            <v>211.667</v>
          </cell>
          <cell r="L136">
            <v>1239.622</v>
          </cell>
          <cell r="M136">
            <v>-55425.734</v>
          </cell>
          <cell r="N136">
            <v>107.411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2034237.767</v>
          </cell>
          <cell r="U136">
            <v>1397023.399</v>
          </cell>
          <cell r="V136">
            <v>607939.9</v>
          </cell>
          <cell r="W136">
            <v>82748.502</v>
          </cell>
          <cell r="X136">
            <v>604.667</v>
          </cell>
          <cell r="Y136">
            <v>1239.622</v>
          </cell>
          <cell r="Z136">
            <v>-55425.734</v>
          </cell>
          <cell r="AA136">
            <v>107.411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2034237.7670000002</v>
          </cell>
          <cell r="AH136">
            <v>0</v>
          </cell>
          <cell r="AI136">
            <v>29746.699</v>
          </cell>
          <cell r="AJ136">
            <v>183713.136</v>
          </cell>
          <cell r="AK136">
            <v>197813.173</v>
          </cell>
          <cell r="AL136">
            <v>215052.64</v>
          </cell>
          <cell r="AM136">
            <v>217011.546</v>
          </cell>
          <cell r="AN136">
            <v>203368.578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1046705.772</v>
          </cell>
          <cell r="AU136">
            <v>0</v>
          </cell>
          <cell r="AV136">
            <v>29746.699</v>
          </cell>
          <cell r="AW136">
            <v>155139.136</v>
          </cell>
          <cell r="AX136">
            <v>223583.173</v>
          </cell>
          <cell r="AY136">
            <v>217856.64</v>
          </cell>
          <cell r="AZ136">
            <v>217011.546</v>
          </cell>
          <cell r="BA136">
            <v>203368.578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1046705.772</v>
          </cell>
        </row>
        <row r="137">
          <cell r="D137">
            <v>6901325</v>
          </cell>
          <cell r="E137">
            <v>22000000</v>
          </cell>
          <cell r="G137">
            <v>28901325</v>
          </cell>
          <cell r="H137">
            <v>14892578.56</v>
          </cell>
          <cell r="I137">
            <v>400475.444</v>
          </cell>
          <cell r="J137">
            <v>1488877.763</v>
          </cell>
          <cell r="K137">
            <v>116079.103</v>
          </cell>
          <cell r="L137">
            <v>8841189.882</v>
          </cell>
          <cell r="M137">
            <v>272001.137</v>
          </cell>
          <cell r="N137">
            <v>2054940.77225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28066142.66125</v>
          </cell>
          <cell r="U137">
            <v>14207867.76</v>
          </cell>
          <cell r="V137">
            <v>658157.944</v>
          </cell>
          <cell r="W137">
            <v>1422027.864</v>
          </cell>
          <cell r="X137">
            <v>275765.234</v>
          </cell>
          <cell r="Y137">
            <v>8169180.81475</v>
          </cell>
          <cell r="Z137">
            <v>1109541.139</v>
          </cell>
          <cell r="AA137">
            <v>631213.0055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26473753.761249997</v>
          </cell>
          <cell r="AH137">
            <v>20789.244</v>
          </cell>
          <cell r="AI137">
            <v>958525.008</v>
          </cell>
          <cell r="AJ137">
            <v>639378.568</v>
          </cell>
          <cell r="AK137">
            <v>802463.758</v>
          </cell>
          <cell r="AL137">
            <v>3932785.387</v>
          </cell>
          <cell r="AM137">
            <v>5903701.248</v>
          </cell>
          <cell r="AN137">
            <v>600201.77575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12857844.98875</v>
          </cell>
          <cell r="AU137">
            <v>12196.318</v>
          </cell>
          <cell r="AV137">
            <v>967117.934</v>
          </cell>
          <cell r="AW137">
            <v>600098.949</v>
          </cell>
          <cell r="AX137">
            <v>841743.377</v>
          </cell>
          <cell r="AY137">
            <v>3932785.387</v>
          </cell>
          <cell r="AZ137">
            <v>5903701.248</v>
          </cell>
          <cell r="BA137">
            <v>600201.77575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12857844.98875</v>
          </cell>
        </row>
        <row r="138">
          <cell r="E138">
            <v>8000000</v>
          </cell>
          <cell r="G138">
            <v>8000000</v>
          </cell>
          <cell r="H138">
            <v>0</v>
          </cell>
          <cell r="I138">
            <v>0</v>
          </cell>
          <cell r="J138">
            <v>1891618.186</v>
          </cell>
          <cell r="K138">
            <v>5257933.451</v>
          </cell>
          <cell r="L138">
            <v>648342.965</v>
          </cell>
          <cell r="M138">
            <v>93455.354</v>
          </cell>
          <cell r="N138">
            <v>-1287251.54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6604098.416</v>
          </cell>
          <cell r="U138">
            <v>0</v>
          </cell>
          <cell r="V138">
            <v>0</v>
          </cell>
          <cell r="W138">
            <v>1891618.186</v>
          </cell>
          <cell r="X138">
            <v>1313870.951</v>
          </cell>
          <cell r="Y138">
            <v>1085007.798</v>
          </cell>
          <cell r="Z138">
            <v>20598.02</v>
          </cell>
          <cell r="AA138">
            <v>88716.001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4399810.956</v>
          </cell>
          <cell r="AH138">
            <v>0</v>
          </cell>
          <cell r="AI138">
            <v>0</v>
          </cell>
          <cell r="AJ138">
            <v>0</v>
          </cell>
          <cell r="AK138">
            <v>372865.813</v>
          </cell>
          <cell r="AL138">
            <v>1970382.005</v>
          </cell>
          <cell r="AM138">
            <v>732298.244</v>
          </cell>
          <cell r="AN138">
            <v>610690.766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3686236.8279999997</v>
          </cell>
          <cell r="AU138">
            <v>0</v>
          </cell>
          <cell r="AV138">
            <v>0</v>
          </cell>
          <cell r="AW138">
            <v>0</v>
          </cell>
          <cell r="AX138">
            <v>371645.813</v>
          </cell>
          <cell r="AY138">
            <v>1966122.005</v>
          </cell>
          <cell r="AZ138">
            <v>729148.244</v>
          </cell>
          <cell r="BA138">
            <v>617690.766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3684606.8279999997</v>
          </cell>
        </row>
        <row r="139">
          <cell r="D139">
            <v>4300425</v>
          </cell>
          <cell r="G139">
            <v>4300425</v>
          </cell>
          <cell r="H139">
            <v>846734.649</v>
          </cell>
          <cell r="I139">
            <v>2618250.025</v>
          </cell>
          <cell r="J139">
            <v>239604.13665</v>
          </cell>
          <cell r="K139">
            <v>54868.329</v>
          </cell>
          <cell r="L139">
            <v>18161.612</v>
          </cell>
          <cell r="M139">
            <v>273631.576</v>
          </cell>
          <cell r="N139">
            <v>-8616.603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4042633.7246499993</v>
          </cell>
          <cell r="U139">
            <v>815086.309</v>
          </cell>
          <cell r="V139">
            <v>1777403.24465</v>
          </cell>
          <cell r="W139">
            <v>843692.997</v>
          </cell>
          <cell r="X139">
            <v>276869.352</v>
          </cell>
          <cell r="Y139">
            <v>20765.498</v>
          </cell>
          <cell r="Z139">
            <v>14248.063</v>
          </cell>
          <cell r="AA139">
            <v>-6122.578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3741942.88565</v>
          </cell>
          <cell r="AH139">
            <v>8606.732</v>
          </cell>
          <cell r="AI139">
            <v>290331.173</v>
          </cell>
          <cell r="AJ139">
            <v>326694.97243</v>
          </cell>
          <cell r="AK139">
            <v>331439.668</v>
          </cell>
          <cell r="AL139">
            <v>520866.713</v>
          </cell>
          <cell r="AM139">
            <v>320669.658</v>
          </cell>
          <cell r="AN139">
            <v>337335.788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2135944.7044300004</v>
          </cell>
          <cell r="AU139">
            <v>8606.732</v>
          </cell>
          <cell r="AV139">
            <v>290331.173</v>
          </cell>
          <cell r="AW139">
            <v>326694.97243</v>
          </cell>
          <cell r="AX139">
            <v>331439.668</v>
          </cell>
          <cell r="AY139">
            <v>519599.421</v>
          </cell>
          <cell r="AZ139">
            <v>321936.95</v>
          </cell>
          <cell r="BA139">
            <v>337335.788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2135944.70443</v>
          </cell>
        </row>
        <row r="140">
          <cell r="D140">
            <v>1433301.752</v>
          </cell>
          <cell r="G140">
            <v>1433301.752</v>
          </cell>
          <cell r="H140">
            <v>404588.169</v>
          </cell>
          <cell r="I140">
            <v>619426.148</v>
          </cell>
          <cell r="J140">
            <v>59856.35542</v>
          </cell>
          <cell r="K140">
            <v>18457.56</v>
          </cell>
          <cell r="L140">
            <v>7162.735</v>
          </cell>
          <cell r="M140">
            <v>1721.239</v>
          </cell>
          <cell r="N140">
            <v>25885.966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1137098.1724200002</v>
          </cell>
          <cell r="U140">
            <v>323493.169</v>
          </cell>
          <cell r="V140">
            <v>337545.53142</v>
          </cell>
          <cell r="W140">
            <v>377361.752</v>
          </cell>
          <cell r="X140">
            <v>54361.78</v>
          </cell>
          <cell r="Y140">
            <v>6158.876</v>
          </cell>
          <cell r="Z140">
            <v>3376.391</v>
          </cell>
          <cell r="AA140">
            <v>27315.714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1129613.21342</v>
          </cell>
          <cell r="AH140">
            <v>0</v>
          </cell>
          <cell r="AI140">
            <v>115808.776</v>
          </cell>
          <cell r="AJ140">
            <v>130850.31</v>
          </cell>
          <cell r="AK140">
            <v>129064.13</v>
          </cell>
          <cell r="AL140">
            <v>156797.277</v>
          </cell>
          <cell r="AM140">
            <v>154777.48</v>
          </cell>
          <cell r="AN140">
            <v>145047.636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832345.6089999999</v>
          </cell>
          <cell r="AU140">
            <v>0</v>
          </cell>
          <cell r="AV140">
            <v>115808.776</v>
          </cell>
          <cell r="AW140">
            <v>128550.31</v>
          </cell>
          <cell r="AX140">
            <v>131364.13</v>
          </cell>
          <cell r="AY140">
            <v>156797.277</v>
          </cell>
          <cell r="AZ140">
            <v>154777.48</v>
          </cell>
          <cell r="BA140">
            <v>145047.636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832345.6089999999</v>
          </cell>
        </row>
        <row r="141">
          <cell r="D141">
            <v>81240360.918</v>
          </cell>
          <cell r="F141">
            <v>22000000</v>
          </cell>
          <cell r="G141">
            <v>59240360.918</v>
          </cell>
          <cell r="H141">
            <v>3334136.476</v>
          </cell>
          <cell r="I141">
            <v>6567078.257</v>
          </cell>
          <cell r="J141">
            <v>5107226.96266</v>
          </cell>
          <cell r="K141">
            <v>852610.786</v>
          </cell>
          <cell r="L141">
            <v>355940.164</v>
          </cell>
          <cell r="M141">
            <v>2333114.189</v>
          </cell>
          <cell r="N141">
            <v>31074285.9485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49624392.78316</v>
          </cell>
          <cell r="U141">
            <v>1543755.027</v>
          </cell>
          <cell r="V141">
            <v>5482459.602</v>
          </cell>
          <cell r="W141">
            <v>6704260.61066</v>
          </cell>
          <cell r="X141">
            <v>1706422.634</v>
          </cell>
          <cell r="Y141">
            <v>398145.392</v>
          </cell>
          <cell r="Z141">
            <v>237333.247</v>
          </cell>
          <cell r="AA141">
            <v>709890.3448099999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16782266.85747</v>
          </cell>
          <cell r="AH141">
            <v>0</v>
          </cell>
          <cell r="AI141">
            <v>47658.984</v>
          </cell>
          <cell r="AJ141">
            <v>594153.917</v>
          </cell>
          <cell r="AK141">
            <v>1480566.75266</v>
          </cell>
          <cell r="AL141">
            <v>1667754.5863299998</v>
          </cell>
          <cell r="AM141">
            <v>1946319.268</v>
          </cell>
          <cell r="AN141">
            <v>1923687.62331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7660141.1313</v>
          </cell>
          <cell r="AU141">
            <v>0</v>
          </cell>
          <cell r="AV141">
            <v>47658.984</v>
          </cell>
          <cell r="AW141">
            <v>525200.864</v>
          </cell>
          <cell r="AX141">
            <v>1549519.80566</v>
          </cell>
          <cell r="AY141">
            <v>1667754.5863299998</v>
          </cell>
          <cell r="AZ141">
            <v>1926207.727</v>
          </cell>
          <cell r="BA141">
            <v>1943799.16431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7660141.1313</v>
          </cell>
        </row>
        <row r="142">
          <cell r="D142">
            <v>500000</v>
          </cell>
          <cell r="G142">
            <v>500000</v>
          </cell>
          <cell r="H142">
            <v>132583.333</v>
          </cell>
          <cell r="I142">
            <v>55710.603</v>
          </cell>
          <cell r="J142">
            <v>-1500</v>
          </cell>
          <cell r="K142">
            <v>0</v>
          </cell>
          <cell r="L142">
            <v>0</v>
          </cell>
          <cell r="M142">
            <v>-19765.622</v>
          </cell>
          <cell r="N142">
            <v>18106.109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185134.423</v>
          </cell>
          <cell r="U142">
            <v>39433.333</v>
          </cell>
          <cell r="V142">
            <v>147360.603</v>
          </cell>
          <cell r="W142">
            <v>0</v>
          </cell>
          <cell r="X142">
            <v>0</v>
          </cell>
          <cell r="Y142">
            <v>0</v>
          </cell>
          <cell r="Z142">
            <v>-19765.622</v>
          </cell>
          <cell r="AA142">
            <v>7695.045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174723.359</v>
          </cell>
          <cell r="AH142">
            <v>0</v>
          </cell>
          <cell r="AI142">
            <v>933.333</v>
          </cell>
          <cell r="AJ142">
            <v>12772.385</v>
          </cell>
          <cell r="AK142">
            <v>18074.889</v>
          </cell>
          <cell r="AL142">
            <v>18074.889</v>
          </cell>
          <cell r="AM142">
            <v>15554.889</v>
          </cell>
          <cell r="AN142">
            <v>19120.443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84530.828</v>
          </cell>
          <cell r="AU142">
            <v>0</v>
          </cell>
          <cell r="AV142">
            <v>933.333</v>
          </cell>
          <cell r="AW142">
            <v>12772.385</v>
          </cell>
          <cell r="AX142">
            <v>18074.889</v>
          </cell>
          <cell r="AY142">
            <v>18074.889</v>
          </cell>
          <cell r="AZ142">
            <v>15554.889</v>
          </cell>
          <cell r="BA142">
            <v>19120.443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84530.828</v>
          </cell>
        </row>
        <row r="143">
          <cell r="D143">
            <v>3120000</v>
          </cell>
          <cell r="F143">
            <v>68620.527</v>
          </cell>
          <cell r="G143">
            <v>3051379.473</v>
          </cell>
          <cell r="H143">
            <v>144447.16687000002</v>
          </cell>
          <cell r="I143">
            <v>1214339.419</v>
          </cell>
          <cell r="J143">
            <v>1631576.35086</v>
          </cell>
          <cell r="K143">
            <v>-15830.857</v>
          </cell>
          <cell r="L143">
            <v>25785.726</v>
          </cell>
          <cell r="M143">
            <v>2208.505</v>
          </cell>
          <cell r="N143">
            <v>-9644.97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2992881.34073</v>
          </cell>
          <cell r="U143">
            <v>24826.666</v>
          </cell>
          <cell r="V143">
            <v>121525.21173000001</v>
          </cell>
          <cell r="W143">
            <v>1172718.29</v>
          </cell>
          <cell r="X143">
            <v>1499425.907</v>
          </cell>
          <cell r="Y143">
            <v>151264.628</v>
          </cell>
          <cell r="Z143">
            <v>5564.967</v>
          </cell>
          <cell r="AA143">
            <v>-7527.333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2967798.33673</v>
          </cell>
          <cell r="AH143">
            <v>0</v>
          </cell>
          <cell r="AI143">
            <v>10081.792</v>
          </cell>
          <cell r="AJ143">
            <v>18852.395</v>
          </cell>
          <cell r="AK143">
            <v>107388.778</v>
          </cell>
          <cell r="AL143">
            <v>788782.893</v>
          </cell>
          <cell r="AM143">
            <v>863592.45</v>
          </cell>
          <cell r="AN143">
            <v>865999.48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2654697.7879999997</v>
          </cell>
          <cell r="AU143">
            <v>0</v>
          </cell>
          <cell r="AV143">
            <v>10081.792</v>
          </cell>
          <cell r="AW143">
            <v>18695.816</v>
          </cell>
          <cell r="AX143">
            <v>107545.357</v>
          </cell>
          <cell r="AY143">
            <v>784845.542</v>
          </cell>
          <cell r="AZ143">
            <v>867529.801</v>
          </cell>
          <cell r="BA143">
            <v>865999.48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2654697.7879999997</v>
          </cell>
        </row>
        <row r="144">
          <cell r="E144">
            <v>68620.527</v>
          </cell>
          <cell r="G144">
            <v>68620.527</v>
          </cell>
          <cell r="H144">
            <v>0</v>
          </cell>
          <cell r="I144">
            <v>0</v>
          </cell>
          <cell r="J144">
            <v>0</v>
          </cell>
          <cell r="K144">
            <v>68620.527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68620.527</v>
          </cell>
          <cell r="U144">
            <v>0</v>
          </cell>
          <cell r="V144">
            <v>0</v>
          </cell>
          <cell r="W144">
            <v>0</v>
          </cell>
          <cell r="X144">
            <v>68620.527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68620.527</v>
          </cell>
          <cell r="AH144">
            <v>0</v>
          </cell>
          <cell r="AI144">
            <v>0</v>
          </cell>
          <cell r="AJ144">
            <v>0</v>
          </cell>
          <cell r="AK144">
            <v>68620.527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68620.527</v>
          </cell>
          <cell r="AU144">
            <v>0</v>
          </cell>
          <cell r="AV144">
            <v>0</v>
          </cell>
          <cell r="AW144">
            <v>0</v>
          </cell>
          <cell r="AX144">
            <v>68620.527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68620.527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4661.658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826.937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9157.835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181.6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7879.284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177866.844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-9230.702210000001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1203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806.667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1261.509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7500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128433.39821</v>
          </cell>
          <cell r="I16">
            <v>435491.89457999996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41571.906</v>
          </cell>
          <cell r="T16">
            <v>0</v>
          </cell>
          <cell r="U16">
            <v>128433.39821</v>
          </cell>
          <cell r="V16">
            <v>62357.86</v>
          </cell>
          <cell r="W16">
            <v>373134.03458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984.279</v>
          </cell>
          <cell r="E17">
            <v>0</v>
          </cell>
          <cell r="F17">
            <v>104.4</v>
          </cell>
          <cell r="G17">
            <v>862.52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104.4</v>
          </cell>
          <cell r="U17">
            <v>862.52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17003.16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17003.16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570.504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4408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27291.812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3104.305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3104.305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79403.188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47063.648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47063.648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10332.511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10332.511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389.92499999999995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389.935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389.935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9077.278199999999</v>
          </cell>
          <cell r="E31">
            <v>0</v>
          </cell>
          <cell r="F31">
            <v>5628.9142</v>
          </cell>
          <cell r="G31">
            <v>0</v>
          </cell>
          <cell r="H31">
            <v>0</v>
          </cell>
          <cell r="I31">
            <v>0</v>
          </cell>
          <cell r="J31">
            <v>3448.364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5628.9142</v>
          </cell>
          <cell r="T31">
            <v>0</v>
          </cell>
          <cell r="U31">
            <v>0</v>
          </cell>
          <cell r="V31">
            <v>0</v>
          </cell>
          <cell r="W31">
            <v>3448.364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7277.842</v>
          </cell>
          <cell r="E32">
            <v>0</v>
          </cell>
          <cell r="F32">
            <v>1608.809</v>
          </cell>
          <cell r="G32">
            <v>900</v>
          </cell>
          <cell r="H32">
            <v>0</v>
          </cell>
          <cell r="I32">
            <v>100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1608.809</v>
          </cell>
          <cell r="T32">
            <v>0</v>
          </cell>
          <cell r="U32">
            <v>900</v>
          </cell>
          <cell r="V32">
            <v>0</v>
          </cell>
          <cell r="W32">
            <v>100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25926.841</v>
          </cell>
          <cell r="E33">
            <v>0</v>
          </cell>
          <cell r="F33">
            <v>3603.066</v>
          </cell>
          <cell r="G33">
            <v>0</v>
          </cell>
          <cell r="H33">
            <v>0</v>
          </cell>
          <cell r="I33">
            <v>50</v>
          </cell>
          <cell r="J33">
            <v>1376.564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2768.128</v>
          </cell>
          <cell r="T33">
            <v>0</v>
          </cell>
          <cell r="U33">
            <v>834.938</v>
          </cell>
          <cell r="V33">
            <v>0</v>
          </cell>
          <cell r="W33">
            <v>1426.564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75410.1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75410.1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902.755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902.755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35436.938</v>
          </cell>
          <cell r="E36">
            <v>3379.582</v>
          </cell>
          <cell r="F36">
            <v>1321.617</v>
          </cell>
          <cell r="G36">
            <v>1321.617</v>
          </cell>
          <cell r="H36">
            <v>90.104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3574.582</v>
          </cell>
          <cell r="T36">
            <v>1321.617</v>
          </cell>
          <cell r="U36">
            <v>90.104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4370.885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150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150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1493.278</v>
          </cell>
          <cell r="G39">
            <v>0</v>
          </cell>
          <cell r="H39">
            <v>1135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1493.278</v>
          </cell>
          <cell r="T39">
            <v>0</v>
          </cell>
          <cell r="U39">
            <v>0</v>
          </cell>
          <cell r="V39">
            <v>1135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1580511.39</v>
          </cell>
          <cell r="E42">
            <v>1548280.108</v>
          </cell>
          <cell r="F42">
            <v>3600</v>
          </cell>
          <cell r="G42">
            <v>3780</v>
          </cell>
          <cell r="H42">
            <v>3117.867</v>
          </cell>
          <cell r="I42">
            <v>0</v>
          </cell>
          <cell r="J42">
            <v>0</v>
          </cell>
          <cell r="K42">
            <v>2000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4398.095</v>
          </cell>
          <cell r="T42">
            <v>780</v>
          </cell>
          <cell r="U42">
            <v>6117.867</v>
          </cell>
          <cell r="V42">
            <v>0</v>
          </cell>
          <cell r="W42">
            <v>0</v>
          </cell>
          <cell r="X42">
            <v>2000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1284891.368</v>
          </cell>
          <cell r="E43">
            <v>573105.237</v>
          </cell>
          <cell r="F43">
            <v>60160.629</v>
          </cell>
          <cell r="G43">
            <v>6666.262</v>
          </cell>
          <cell r="H43">
            <v>0</v>
          </cell>
          <cell r="I43">
            <v>271198.906</v>
          </cell>
          <cell r="J43">
            <v>6806.259</v>
          </cell>
          <cell r="K43">
            <v>153459.435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326362.867</v>
          </cell>
          <cell r="T43">
            <v>1136.665</v>
          </cell>
          <cell r="U43">
            <v>3606.259</v>
          </cell>
          <cell r="V43">
            <v>271198.906</v>
          </cell>
          <cell r="W43">
            <v>3606.259</v>
          </cell>
          <cell r="X43">
            <v>155159.435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3623.7710000000006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765.89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765.89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2444.434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4775.751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2"/>
  <sheetViews>
    <sheetView showGridLines="0" showZeros="0" tabSelected="1" zoomScalePageLayoutView="0" workbookViewId="0" topLeftCell="A1">
      <pane xSplit="6" ySplit="8" topLeftCell="G13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H148" sqref="BH148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hidden="1" customWidth="1"/>
    <col min="24" max="26" width="12.8515625" style="41" hidden="1" customWidth="1"/>
    <col min="27" max="27" width="12.8515625" style="41" customWidth="1"/>
    <col min="28" max="32" width="12.8515625" style="41" hidden="1" customWidth="1"/>
    <col min="33" max="33" width="12.8515625" style="41" customWidth="1"/>
    <col min="34" max="39" width="12.8515625" style="41" hidden="1" customWidth="1"/>
    <col min="40" max="40" width="12.8515625" style="41" customWidth="1"/>
    <col min="41" max="45" width="12.8515625" style="41" hidden="1" customWidth="1"/>
    <col min="46" max="46" width="12.8515625" style="41" customWidth="1"/>
    <col min="47" max="52" width="12.8515625" style="41" hidden="1" customWidth="1"/>
    <col min="53" max="53" width="12.8515625" style="41" customWidth="1"/>
    <col min="54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 ht="12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</row>
    <row r="3" spans="1:59" ht="12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</row>
    <row r="4" spans="1:59" ht="12.75" customHeight="1">
      <c r="A4" s="90" t="s">
        <v>76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</row>
    <row r="5" spans="1:59" ht="18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349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319</v>
      </c>
      <c r="B9" s="73"/>
      <c r="C9" s="74" t="s">
        <v>24</v>
      </c>
      <c r="D9" s="74">
        <f>+D10+D50+D113</f>
        <v>79115870</v>
      </c>
      <c r="E9" s="74">
        <f aca="true" t="shared" si="0" ref="E9:BG9">+E10+E50+E113</f>
        <v>1220733.804</v>
      </c>
      <c r="F9" s="74">
        <f t="shared" si="0"/>
        <v>1220733.804</v>
      </c>
      <c r="G9" s="74">
        <f t="shared" si="0"/>
        <v>79115870</v>
      </c>
      <c r="H9" s="74">
        <f t="shared" si="0"/>
        <v>75148958.51134</v>
      </c>
      <c r="I9" s="74">
        <f t="shared" si="0"/>
        <v>573731.1669999999</v>
      </c>
      <c r="J9" s="74">
        <f t="shared" si="0"/>
        <v>373633.09675</v>
      </c>
      <c r="K9" s="74">
        <f t="shared" si="0"/>
        <v>570531.34223</v>
      </c>
      <c r="L9" s="74">
        <f t="shared" si="0"/>
        <v>301081.75415999995</v>
      </c>
      <c r="M9" s="74">
        <f t="shared" si="0"/>
        <v>64578.23812</v>
      </c>
      <c r="N9" s="74">
        <f t="shared" si="0"/>
        <v>277334.52964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77309848.63924</v>
      </c>
      <c r="U9" s="74">
        <f t="shared" si="0"/>
        <v>7088767.111440001</v>
      </c>
      <c r="V9" s="74">
        <f t="shared" si="0"/>
        <v>4982296.713839999</v>
      </c>
      <c r="W9" s="74">
        <f t="shared" si="0"/>
        <v>4553045.594320001</v>
      </c>
      <c r="X9" s="74">
        <f t="shared" si="0"/>
        <v>4873244.4473399995</v>
      </c>
      <c r="Y9" s="74">
        <f t="shared" si="0"/>
        <v>4425677.70874</v>
      </c>
      <c r="Z9" s="74">
        <f t="shared" si="0"/>
        <v>6269363.08843</v>
      </c>
      <c r="AA9" s="74">
        <f t="shared" si="0"/>
        <v>7078103.36915</v>
      </c>
      <c r="AB9" s="74">
        <f t="shared" si="0"/>
        <v>0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39270498.03326</v>
      </c>
      <c r="AH9" s="74">
        <f t="shared" si="0"/>
        <v>3767436.509040001</v>
      </c>
      <c r="AI9" s="74">
        <f t="shared" si="0"/>
        <v>4410509.1611399995</v>
      </c>
      <c r="AJ9" s="74">
        <f t="shared" si="0"/>
        <v>4618164.05675</v>
      </c>
      <c r="AK9" s="74">
        <f t="shared" si="0"/>
        <v>5177089.95905</v>
      </c>
      <c r="AL9" s="74">
        <f t="shared" si="0"/>
        <v>4666695.947210001</v>
      </c>
      <c r="AM9" s="74">
        <f t="shared" si="0"/>
        <v>6625436.675480001</v>
      </c>
      <c r="AN9" s="74">
        <f t="shared" si="0"/>
        <v>7442749.442549999</v>
      </c>
      <c r="AO9" s="74">
        <f t="shared" si="0"/>
        <v>0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36708081.75122</v>
      </c>
      <c r="AU9" s="74">
        <f t="shared" si="0"/>
        <v>3767436.509040001</v>
      </c>
      <c r="AV9" s="74">
        <f t="shared" si="0"/>
        <v>3568902.68914</v>
      </c>
      <c r="AW9" s="74">
        <f t="shared" si="0"/>
        <v>5221584.276750001</v>
      </c>
      <c r="AX9" s="74">
        <f t="shared" si="0"/>
        <v>5410564.8610499995</v>
      </c>
      <c r="AY9" s="74">
        <f t="shared" si="0"/>
        <v>4668663.78421</v>
      </c>
      <c r="AZ9" s="74">
        <f t="shared" si="0"/>
        <v>6616628.649479999</v>
      </c>
      <c r="BA9" s="74">
        <f t="shared" si="0"/>
        <v>7032590.822549999</v>
      </c>
      <c r="BB9" s="74">
        <f t="shared" si="0"/>
        <v>0</v>
      </c>
      <c r="BC9" s="74">
        <f t="shared" si="0"/>
        <v>0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36286371.59222001</v>
      </c>
    </row>
    <row r="10" spans="1:59" s="47" customFormat="1" ht="12.75">
      <c r="A10" s="46" t="s">
        <v>320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868646.253</v>
      </c>
      <c r="F10" s="46">
        <f t="shared" si="1"/>
        <v>868646.253</v>
      </c>
      <c r="G10" s="46">
        <f t="shared" si="1"/>
        <v>70763270</v>
      </c>
      <c r="H10" s="46">
        <f t="shared" si="1"/>
        <v>70040618.231</v>
      </c>
      <c r="I10" s="46">
        <f t="shared" si="1"/>
        <v>22633.969</v>
      </c>
      <c r="J10" s="46">
        <f t="shared" si="1"/>
        <v>140598.72</v>
      </c>
      <c r="K10" s="46">
        <f t="shared" si="1"/>
        <v>418385.22599999997</v>
      </c>
      <c r="L10" s="46">
        <f t="shared" si="1"/>
        <v>70760.651</v>
      </c>
      <c r="M10" s="46">
        <f t="shared" si="1"/>
        <v>2300</v>
      </c>
      <c r="N10" s="46">
        <f t="shared" si="1"/>
        <v>47445.971999999994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70742742.769</v>
      </c>
      <c r="U10" s="46">
        <f t="shared" si="1"/>
        <v>3978014.6750000007</v>
      </c>
      <c r="V10" s="46">
        <f t="shared" si="1"/>
        <v>3966056.1519999993</v>
      </c>
      <c r="W10" s="46">
        <f t="shared" si="1"/>
        <v>4079935.249000001</v>
      </c>
      <c r="X10" s="46">
        <f t="shared" si="1"/>
        <v>4503877.73367</v>
      </c>
      <c r="Y10" s="46">
        <f t="shared" si="1"/>
        <v>4224115.754</v>
      </c>
      <c r="Z10" s="46">
        <f t="shared" si="1"/>
        <v>6060699.214</v>
      </c>
      <c r="AA10" s="46">
        <f t="shared" si="1"/>
        <v>6889867.748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33702566.52567</v>
      </c>
      <c r="AH10" s="46">
        <f t="shared" si="1"/>
        <v>3699488.444000001</v>
      </c>
      <c r="AI10" s="46">
        <f t="shared" si="1"/>
        <v>3998758.3059999994</v>
      </c>
      <c r="AJ10" s="46">
        <f t="shared" si="1"/>
        <v>4193508.1440000003</v>
      </c>
      <c r="AK10" s="46">
        <f t="shared" si="1"/>
        <v>4066852.367</v>
      </c>
      <c r="AL10" s="46">
        <f t="shared" si="1"/>
        <v>4190463.778</v>
      </c>
      <c r="AM10" s="46">
        <f t="shared" si="1"/>
        <v>6115394.948000001</v>
      </c>
      <c r="AN10" s="46">
        <f t="shared" si="1"/>
        <v>6917246.745999999</v>
      </c>
      <c r="AO10" s="46">
        <f t="shared" si="1"/>
        <v>0</v>
      </c>
      <c r="AP10" s="46">
        <f t="shared" si="1"/>
        <v>0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33181712.733000003</v>
      </c>
      <c r="AU10" s="46">
        <f t="shared" si="1"/>
        <v>3699488.444000001</v>
      </c>
      <c r="AV10" s="46">
        <f t="shared" si="1"/>
        <v>3166806.726</v>
      </c>
      <c r="AW10" s="46">
        <f t="shared" si="1"/>
        <v>4787508.562000001</v>
      </c>
      <c r="AX10" s="46">
        <f t="shared" si="1"/>
        <v>4304803.529</v>
      </c>
      <c r="AY10" s="46">
        <f t="shared" si="1"/>
        <v>4190463.778</v>
      </c>
      <c r="AZ10" s="46">
        <f t="shared" si="1"/>
        <v>6110843.409</v>
      </c>
      <c r="BA10" s="46">
        <f t="shared" si="1"/>
        <v>6500088.125999999</v>
      </c>
      <c r="BB10" s="46">
        <f t="shared" si="1"/>
        <v>0</v>
      </c>
      <c r="BC10" s="46">
        <f t="shared" si="1"/>
        <v>0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32760002.57400001</v>
      </c>
    </row>
    <row r="11" spans="1:59" s="48" customFormat="1" ht="12">
      <c r="A11" s="67" t="s">
        <v>321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124550</v>
      </c>
      <c r="F11" s="67">
        <f t="shared" si="2"/>
        <v>584772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52645748</v>
      </c>
      <c r="U11" s="67">
        <f t="shared" si="2"/>
        <v>2623243.8760000006</v>
      </c>
      <c r="V11" s="67">
        <f t="shared" si="2"/>
        <v>2931029.2269999995</v>
      </c>
      <c r="W11" s="67">
        <f t="shared" si="2"/>
        <v>3019755.3070000005</v>
      </c>
      <c r="X11" s="67">
        <f t="shared" si="2"/>
        <v>2914825.5409999997</v>
      </c>
      <c r="Y11" s="67">
        <f t="shared" si="2"/>
        <v>3024659.22</v>
      </c>
      <c r="Z11" s="67">
        <f t="shared" si="2"/>
        <v>4547084.384</v>
      </c>
      <c r="AA11" s="67">
        <f t="shared" si="2"/>
        <v>5246244.846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24306842.401</v>
      </c>
      <c r="AH11" s="67">
        <f t="shared" si="2"/>
        <v>2623243.8760000006</v>
      </c>
      <c r="AI11" s="67">
        <f t="shared" si="2"/>
        <v>2931029.2269999995</v>
      </c>
      <c r="AJ11" s="67">
        <f t="shared" si="2"/>
        <v>3019755.3070000005</v>
      </c>
      <c r="AK11" s="67">
        <f t="shared" si="2"/>
        <v>2914173.742</v>
      </c>
      <c r="AL11" s="67">
        <f t="shared" si="2"/>
        <v>3024659.22</v>
      </c>
      <c r="AM11" s="67">
        <f t="shared" si="2"/>
        <v>4545792.992000001</v>
      </c>
      <c r="AN11" s="67">
        <f t="shared" si="2"/>
        <v>5239639.976</v>
      </c>
      <c r="AO11" s="67">
        <f t="shared" si="2"/>
        <v>0</v>
      </c>
      <c r="AP11" s="67">
        <f t="shared" si="2"/>
        <v>0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24298294.340000004</v>
      </c>
      <c r="AU11" s="67">
        <f t="shared" si="2"/>
        <v>2623243.8760000006</v>
      </c>
      <c r="AV11" s="67">
        <f t="shared" si="2"/>
        <v>2931029.2269999995</v>
      </c>
      <c r="AW11" s="67">
        <f t="shared" si="2"/>
        <v>3019755.3070000005</v>
      </c>
      <c r="AX11" s="67">
        <f t="shared" si="2"/>
        <v>2914173.742</v>
      </c>
      <c r="AY11" s="67">
        <f t="shared" si="2"/>
        <v>3024659.22</v>
      </c>
      <c r="AZ11" s="67">
        <f t="shared" si="2"/>
        <v>4541241.453</v>
      </c>
      <c r="BA11" s="67">
        <f t="shared" si="2"/>
        <v>5240481.356</v>
      </c>
      <c r="BB11" s="67">
        <f t="shared" si="2"/>
        <v>0</v>
      </c>
      <c r="BC11" s="67">
        <f t="shared" si="2"/>
        <v>0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24294584.181000005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580222</v>
      </c>
      <c r="G12" s="51">
        <f t="shared" si="3"/>
        <v>40316778</v>
      </c>
      <c r="H12" s="51">
        <f t="shared" si="3"/>
        <v>40436778</v>
      </c>
      <c r="I12" s="51">
        <f t="shared" si="3"/>
        <v>-120000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40316778</v>
      </c>
      <c r="U12" s="51">
        <f t="shared" si="3"/>
        <v>2288370.4480000003</v>
      </c>
      <c r="V12" s="51">
        <f t="shared" si="3"/>
        <v>2659832.656</v>
      </c>
      <c r="W12" s="51">
        <f t="shared" si="3"/>
        <v>2695864.455</v>
      </c>
      <c r="X12" s="51">
        <f t="shared" si="3"/>
        <v>2677090.73</v>
      </c>
      <c r="Y12" s="51">
        <f t="shared" si="3"/>
        <v>2772081.6350000002</v>
      </c>
      <c r="Z12" s="51">
        <f t="shared" si="3"/>
        <v>3854469.579</v>
      </c>
      <c r="AA12" s="51">
        <f t="shared" si="3"/>
        <v>3137032.629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20084742.132000003</v>
      </c>
      <c r="AH12" s="51">
        <f t="shared" si="3"/>
        <v>2288370.4480000003</v>
      </c>
      <c r="AI12" s="51">
        <f t="shared" si="3"/>
        <v>2659832.656</v>
      </c>
      <c r="AJ12" s="51">
        <f t="shared" si="3"/>
        <v>2695864.455</v>
      </c>
      <c r="AK12" s="51">
        <f t="shared" si="3"/>
        <v>2676438.9310000003</v>
      </c>
      <c r="AL12" s="51">
        <f t="shared" si="3"/>
        <v>2772081.6350000002</v>
      </c>
      <c r="AM12" s="51">
        <f t="shared" si="3"/>
        <v>3853178.187</v>
      </c>
      <c r="AN12" s="51">
        <f t="shared" si="3"/>
        <v>3133331.54</v>
      </c>
      <c r="AO12" s="51">
        <f t="shared" si="3"/>
        <v>0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20079097.852</v>
      </c>
      <c r="AU12" s="51">
        <f t="shared" si="3"/>
        <v>2288370.4480000003</v>
      </c>
      <c r="AV12" s="51">
        <f t="shared" si="3"/>
        <v>2659832.656</v>
      </c>
      <c r="AW12" s="51">
        <f t="shared" si="3"/>
        <v>2695864.455</v>
      </c>
      <c r="AX12" s="51">
        <f t="shared" si="3"/>
        <v>2676438.9310000003</v>
      </c>
      <c r="AY12" s="51">
        <f t="shared" si="3"/>
        <v>2772081.6350000002</v>
      </c>
      <c r="AZ12" s="51">
        <f t="shared" si="3"/>
        <v>3848626.648</v>
      </c>
      <c r="BA12" s="51">
        <f t="shared" si="3"/>
        <v>3134245.884</v>
      </c>
      <c r="BB12" s="51">
        <f t="shared" si="3"/>
        <v>0</v>
      </c>
      <c r="BC12" s="51">
        <f t="shared" si="3"/>
        <v>0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20075460.657000005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580222</v>
      </c>
      <c r="G13" s="49">
        <f>+'[1]Informe_dane'!G13</f>
        <v>38436778</v>
      </c>
      <c r="H13" s="49">
        <f>+'[1]Informe_dane'!H13</f>
        <v>38556778</v>
      </c>
      <c r="I13" s="49">
        <f>+'[1]Informe_dane'!I13</f>
        <v>-120000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38436778</v>
      </c>
      <c r="U13" s="49">
        <f>+'[1]Informe_dane'!U13</f>
        <v>2197264.001</v>
      </c>
      <c r="V13" s="49">
        <f>+'[1]Informe_dane'!V13</f>
        <v>2616522.835</v>
      </c>
      <c r="W13" s="49">
        <f>+'[1]Informe_dane'!W13</f>
        <v>2582484.686</v>
      </c>
      <c r="X13" s="49">
        <f>+'[1]Informe_dane'!X13</f>
        <v>2613613.291</v>
      </c>
      <c r="Y13" s="49">
        <f>+'[1]Informe_dane'!Y13</f>
        <v>2679597.606</v>
      </c>
      <c r="Z13" s="49">
        <f>+'[1]Informe_dane'!Z13</f>
        <v>3460276.109</v>
      </c>
      <c r="AA13" s="49">
        <f>+'[1]Informe_dane'!AA13</f>
        <v>2963436.217</v>
      </c>
      <c r="AB13" s="49">
        <f>+'[1]Informe_dane'!AB13</f>
        <v>0</v>
      </c>
      <c r="AC13" s="49">
        <f>+'[1]Informe_dane'!AC13</f>
        <v>0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19113194.745</v>
      </c>
      <c r="AH13" s="49">
        <f>+'[1]Informe_dane'!AH13</f>
        <v>2197264.001</v>
      </c>
      <c r="AI13" s="49">
        <f>+'[1]Informe_dane'!AI13</f>
        <v>2616522.835</v>
      </c>
      <c r="AJ13" s="49">
        <f>+'[1]Informe_dane'!AJ13</f>
        <v>2582484.686</v>
      </c>
      <c r="AK13" s="49">
        <f>+'[1]Informe_dane'!AK13</f>
        <v>2613613.291</v>
      </c>
      <c r="AL13" s="49">
        <f>+'[1]Informe_dane'!AL13</f>
        <v>2679597.606</v>
      </c>
      <c r="AM13" s="49">
        <f>+'[1]Informe_dane'!AM13</f>
        <v>3459953.121</v>
      </c>
      <c r="AN13" s="49">
        <f>+'[1]Informe_dane'!AN13</f>
        <v>2961814.267</v>
      </c>
      <c r="AO13" s="49">
        <f>+'[1]Informe_dane'!AO13</f>
        <v>0</v>
      </c>
      <c r="AP13" s="49">
        <f>+'[1]Informe_dane'!AP13</f>
        <v>0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19111249.807</v>
      </c>
      <c r="AU13" s="49">
        <f>+'[1]Informe_dane'!AU13</f>
        <v>2197264.001</v>
      </c>
      <c r="AV13" s="49">
        <f>+'[1]Informe_dane'!AV13</f>
        <v>2616522.835</v>
      </c>
      <c r="AW13" s="49">
        <f>+'[1]Informe_dane'!AW13</f>
        <v>2582484.686</v>
      </c>
      <c r="AX13" s="49">
        <f>+'[1]Informe_dane'!AX13</f>
        <v>2613613.291</v>
      </c>
      <c r="AY13" s="49">
        <f>+'[1]Informe_dane'!AY13</f>
        <v>2679597.606</v>
      </c>
      <c r="AZ13" s="49">
        <f>+'[1]Informe_dane'!AZ13</f>
        <v>3455401.582</v>
      </c>
      <c r="BA13" s="49">
        <f>+'[1]Informe_dane'!BA13</f>
        <v>2962728.611</v>
      </c>
      <c r="BB13" s="49">
        <f>+'[1]Informe_dane'!BB13</f>
        <v>0</v>
      </c>
      <c r="BC13" s="49">
        <f>+'[1]Informe_dane'!BC13</f>
        <v>0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19107612.612000003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38499.757</v>
      </c>
      <c r="W14" s="49">
        <f>+'[1]Informe_dane'!W14</f>
        <v>98153.428</v>
      </c>
      <c r="X14" s="49">
        <f>+'[1]Informe_dane'!X14</f>
        <v>51509.258</v>
      </c>
      <c r="Y14" s="49">
        <f>+'[1]Informe_dane'!Y14</f>
        <v>82671.717</v>
      </c>
      <c r="Z14" s="49">
        <f>+'[1]Informe_dane'!Z14</f>
        <v>378197.945</v>
      </c>
      <c r="AA14" s="49">
        <f>+'[1]Informe_dane'!AA14</f>
        <v>159798.921</v>
      </c>
      <c r="AB14" s="49">
        <f>+'[1]Informe_dane'!AB14</f>
        <v>0</v>
      </c>
      <c r="AC14" s="49">
        <f>+'[1]Informe_dane'!AC14</f>
        <v>0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895666.785</v>
      </c>
      <c r="AH14" s="49">
        <f>+'[1]Informe_dane'!AH14</f>
        <v>86835.759</v>
      </c>
      <c r="AI14" s="49">
        <f>+'[1]Informe_dane'!AI14</f>
        <v>38499.757</v>
      </c>
      <c r="AJ14" s="49">
        <f>+'[1]Informe_dane'!AJ14</f>
        <v>98153.428</v>
      </c>
      <c r="AK14" s="49">
        <f>+'[1]Informe_dane'!AK14</f>
        <v>51509.258</v>
      </c>
      <c r="AL14" s="49">
        <f>+'[1]Informe_dane'!AL14</f>
        <v>82671.717</v>
      </c>
      <c r="AM14" s="49">
        <f>+'[1]Informe_dane'!AM14</f>
        <v>377657.443</v>
      </c>
      <c r="AN14" s="49">
        <f>+'[1]Informe_dane'!AN14</f>
        <v>158730.751</v>
      </c>
      <c r="AO14" s="49">
        <f>+'[1]Informe_dane'!AO14</f>
        <v>0</v>
      </c>
      <c r="AP14" s="49">
        <f>+'[1]Informe_dane'!AP14</f>
        <v>0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894058.1130000001</v>
      </c>
      <c r="AU14" s="49">
        <f>+'[1]Informe_dane'!AU14</f>
        <v>86835.759</v>
      </c>
      <c r="AV14" s="49">
        <f>+'[1]Informe_dane'!AV14</f>
        <v>38499.757</v>
      </c>
      <c r="AW14" s="49">
        <f>+'[1]Informe_dane'!AW14</f>
        <v>98153.428</v>
      </c>
      <c r="AX14" s="49">
        <f>+'[1]Informe_dane'!AX14</f>
        <v>51509.258</v>
      </c>
      <c r="AY14" s="49">
        <f>+'[1]Informe_dane'!AY14</f>
        <v>82671.717</v>
      </c>
      <c r="AZ14" s="49">
        <f>+'[1]Informe_dane'!AZ14</f>
        <v>377657.443</v>
      </c>
      <c r="BA14" s="49">
        <f>+'[1]Informe_dane'!BA14</f>
        <v>158730.751</v>
      </c>
      <c r="BB14" s="49">
        <f>+'[1]Informe_dane'!BB14</f>
        <v>0</v>
      </c>
      <c r="BC14" s="49">
        <f>+'[1]Informe_dane'!BC14</f>
        <v>0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894058.1130000001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4810.064</v>
      </c>
      <c r="W15" s="49">
        <f>+'[1]Informe_dane'!W15</f>
        <v>15226.341</v>
      </c>
      <c r="X15" s="49">
        <f>+'[1]Informe_dane'!X15</f>
        <v>11968.181</v>
      </c>
      <c r="Y15" s="49">
        <f>+'[1]Informe_dane'!Y15</f>
        <v>9812.312</v>
      </c>
      <c r="Z15" s="49">
        <f>+'[1]Informe_dane'!Z15</f>
        <v>15995.525</v>
      </c>
      <c r="AA15" s="49">
        <f>+'[1]Informe_dane'!AA15</f>
        <v>13797.491</v>
      </c>
      <c r="AB15" s="49">
        <f>+'[1]Informe_dane'!AB15</f>
        <v>0</v>
      </c>
      <c r="AC15" s="49">
        <f>+'[1]Informe_dane'!AC15</f>
        <v>0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75880.602</v>
      </c>
      <c r="AH15" s="49">
        <f>+'[1]Informe_dane'!AH15</f>
        <v>4270.688</v>
      </c>
      <c r="AI15" s="49">
        <f>+'[1]Informe_dane'!AI15</f>
        <v>4810.064</v>
      </c>
      <c r="AJ15" s="49">
        <f>+'[1]Informe_dane'!AJ15</f>
        <v>15226.341</v>
      </c>
      <c r="AK15" s="49">
        <f>+'[1]Informe_dane'!AK15</f>
        <v>11316.382</v>
      </c>
      <c r="AL15" s="49">
        <f>+'[1]Informe_dane'!AL15</f>
        <v>9812.312</v>
      </c>
      <c r="AM15" s="49">
        <f>+'[1]Informe_dane'!AM15</f>
        <v>15567.623</v>
      </c>
      <c r="AN15" s="49">
        <f>+'[1]Informe_dane'!AN15</f>
        <v>12786.522</v>
      </c>
      <c r="AO15" s="49">
        <f>+'[1]Informe_dane'!AO15</f>
        <v>0</v>
      </c>
      <c r="AP15" s="49">
        <f>+'[1]Informe_dane'!AP15</f>
        <v>0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73789.932</v>
      </c>
      <c r="AU15" s="49">
        <f>+'[1]Informe_dane'!AU15</f>
        <v>4270.688</v>
      </c>
      <c r="AV15" s="49">
        <f>+'[1]Informe_dane'!AV15</f>
        <v>4810.064</v>
      </c>
      <c r="AW15" s="49">
        <f>+'[1]Informe_dane'!AW15</f>
        <v>15226.341</v>
      </c>
      <c r="AX15" s="49">
        <f>+'[1]Informe_dane'!AX15</f>
        <v>11316.382</v>
      </c>
      <c r="AY15" s="49">
        <f>+'[1]Informe_dane'!AY15</f>
        <v>9812.312</v>
      </c>
      <c r="AZ15" s="49">
        <f>+'[1]Informe_dane'!AZ15</f>
        <v>15567.623</v>
      </c>
      <c r="BA15" s="49">
        <f>+'[1]Informe_dane'!BA15</f>
        <v>12786.522</v>
      </c>
      <c r="BB15" s="49">
        <f>+'[1]Informe_dane'!BB15</f>
        <v>0</v>
      </c>
      <c r="BC15" s="49">
        <f>+'[1]Informe_dane'!BC15</f>
        <v>0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73789.932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80147.59300000001</v>
      </c>
      <c r="W16" s="51">
        <f t="shared" si="4"/>
        <v>81315.73999999999</v>
      </c>
      <c r="X16" s="51">
        <f t="shared" si="4"/>
        <v>75212.371</v>
      </c>
      <c r="Y16" s="51">
        <f t="shared" si="4"/>
        <v>79330.111</v>
      </c>
      <c r="Z16" s="51">
        <f t="shared" si="4"/>
        <v>105040.034</v>
      </c>
      <c r="AA16" s="51">
        <f t="shared" si="4"/>
        <v>77591.185</v>
      </c>
      <c r="AB16" s="51">
        <f t="shared" si="4"/>
        <v>0</v>
      </c>
      <c r="AC16" s="51">
        <f t="shared" si="4"/>
        <v>0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572132.79</v>
      </c>
      <c r="AH16" s="51">
        <f t="shared" si="4"/>
        <v>73495.756</v>
      </c>
      <c r="AI16" s="51">
        <f t="shared" si="4"/>
        <v>80147.59300000001</v>
      </c>
      <c r="AJ16" s="51">
        <f t="shared" si="4"/>
        <v>81315.73999999999</v>
      </c>
      <c r="AK16" s="51">
        <f t="shared" si="4"/>
        <v>75212.371</v>
      </c>
      <c r="AL16" s="51">
        <f t="shared" si="4"/>
        <v>79330.111</v>
      </c>
      <c r="AM16" s="51">
        <f t="shared" si="4"/>
        <v>105040.034</v>
      </c>
      <c r="AN16" s="51">
        <f t="shared" si="4"/>
        <v>77591.185</v>
      </c>
      <c r="AO16" s="51">
        <f t="shared" si="4"/>
        <v>0</v>
      </c>
      <c r="AP16" s="51">
        <f t="shared" si="4"/>
        <v>0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572132.79</v>
      </c>
      <c r="AU16" s="51">
        <f t="shared" si="4"/>
        <v>73495.756</v>
      </c>
      <c r="AV16" s="51">
        <f t="shared" si="4"/>
        <v>80147.59300000001</v>
      </c>
      <c r="AW16" s="51">
        <f t="shared" si="4"/>
        <v>81315.73999999999</v>
      </c>
      <c r="AX16" s="51">
        <f t="shared" si="4"/>
        <v>75212.371</v>
      </c>
      <c r="AY16" s="51">
        <f t="shared" si="4"/>
        <v>79330.111</v>
      </c>
      <c r="AZ16" s="51">
        <f t="shared" si="4"/>
        <v>105040.034</v>
      </c>
      <c r="BA16" s="51">
        <f t="shared" si="4"/>
        <v>77591.185</v>
      </c>
      <c r="BB16" s="51">
        <f t="shared" si="4"/>
        <v>0</v>
      </c>
      <c r="BC16" s="51">
        <f t="shared" si="4"/>
        <v>0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572132.79</v>
      </c>
    </row>
    <row r="17" spans="1:59" s="44" customFormat="1" ht="11.25">
      <c r="A17" s="24" t="s">
        <v>285</v>
      </c>
      <c r="B17" s="50">
        <v>10</v>
      </c>
      <c r="C17" s="66" t="s">
        <v>284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13181.72</v>
      </c>
      <c r="W17" s="49">
        <f>+'[1]Informe_dane'!W17</f>
        <v>12415.283</v>
      </c>
      <c r="X17" s="49">
        <f>+'[1]Informe_dane'!X17</f>
        <v>10351.076</v>
      </c>
      <c r="Y17" s="49">
        <f>+'[1]Informe_dane'!Y17</f>
        <v>13181.72</v>
      </c>
      <c r="Z17" s="49">
        <f>+'[1]Informe_dane'!Z17</f>
        <v>15780.857</v>
      </c>
      <c r="AA17" s="49">
        <f>+'[1]Informe_dane'!AA17</f>
        <v>10246.84</v>
      </c>
      <c r="AB17" s="49">
        <f>+'[1]Informe_dane'!AB17</f>
        <v>0</v>
      </c>
      <c r="AC17" s="49">
        <f>+'[1]Informe_dane'!AC17</f>
        <v>0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75157.496</v>
      </c>
      <c r="AH17" s="49">
        <f>+'[1]Informe_dane'!AH17</f>
        <v>0</v>
      </c>
      <c r="AI17" s="49">
        <f>+'[1]Informe_dane'!AI17</f>
        <v>13181.72</v>
      </c>
      <c r="AJ17" s="49">
        <f>+'[1]Informe_dane'!AJ17</f>
        <v>12415.283</v>
      </c>
      <c r="AK17" s="49">
        <f>+'[1]Informe_dane'!AK17</f>
        <v>10351.076</v>
      </c>
      <c r="AL17" s="49">
        <f>+'[1]Informe_dane'!AL17</f>
        <v>13181.72</v>
      </c>
      <c r="AM17" s="49">
        <f>+'[1]Informe_dane'!AM17</f>
        <v>15780.857</v>
      </c>
      <c r="AN17" s="49">
        <f>+'[1]Informe_dane'!AN17</f>
        <v>10246.84</v>
      </c>
      <c r="AO17" s="49">
        <f>+'[1]Informe_dane'!AO17</f>
        <v>0</v>
      </c>
      <c r="AP17" s="49">
        <f>+'[1]Informe_dane'!AP17</f>
        <v>0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75157.496</v>
      </c>
      <c r="AU17" s="49">
        <f>+'[1]Informe_dane'!AU17</f>
        <v>0</v>
      </c>
      <c r="AV17" s="49">
        <f>+'[1]Informe_dane'!AV17</f>
        <v>13181.72</v>
      </c>
      <c r="AW17" s="49">
        <f>+'[1]Informe_dane'!AW17</f>
        <v>12415.283</v>
      </c>
      <c r="AX17" s="49">
        <f>+'[1]Informe_dane'!AX17</f>
        <v>10351.076</v>
      </c>
      <c r="AY17" s="49">
        <f>+'[1]Informe_dane'!AY17</f>
        <v>13181.72</v>
      </c>
      <c r="AZ17" s="49">
        <f>+'[1]Informe_dane'!AZ17</f>
        <v>15780.857</v>
      </c>
      <c r="BA17" s="49">
        <f>+'[1]Informe_dane'!BA17</f>
        <v>10246.84</v>
      </c>
      <c r="BB17" s="49">
        <f>+'[1]Informe_dane'!BB17</f>
        <v>0</v>
      </c>
      <c r="BC17" s="49">
        <f>+'[1]Informe_dane'!BC17</f>
        <v>0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75157.496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66965.873</v>
      </c>
      <c r="W18" s="49">
        <f>+'[1]Informe_dane'!W18</f>
        <v>68900.457</v>
      </c>
      <c r="X18" s="49">
        <f>+'[1]Informe_dane'!X18</f>
        <v>64861.295</v>
      </c>
      <c r="Y18" s="49">
        <f>+'[1]Informe_dane'!Y18</f>
        <v>66148.391</v>
      </c>
      <c r="Z18" s="49">
        <f>+'[1]Informe_dane'!Z18</f>
        <v>89259.177</v>
      </c>
      <c r="AA18" s="49">
        <f>+'[1]Informe_dane'!AA18</f>
        <v>67344.345</v>
      </c>
      <c r="AB18" s="49">
        <f>+'[1]Informe_dane'!AB18</f>
        <v>0</v>
      </c>
      <c r="AC18" s="49">
        <f>+'[1]Informe_dane'!AC18</f>
        <v>0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496975.294</v>
      </c>
      <c r="AH18" s="49">
        <f>+'[1]Informe_dane'!AH18</f>
        <v>73495.756</v>
      </c>
      <c r="AI18" s="49">
        <f>+'[1]Informe_dane'!AI18</f>
        <v>66965.873</v>
      </c>
      <c r="AJ18" s="49">
        <f>+'[1]Informe_dane'!AJ18</f>
        <v>68900.457</v>
      </c>
      <c r="AK18" s="49">
        <f>+'[1]Informe_dane'!AK18</f>
        <v>64861.295</v>
      </c>
      <c r="AL18" s="49">
        <f>+'[1]Informe_dane'!AL18</f>
        <v>66148.391</v>
      </c>
      <c r="AM18" s="49">
        <f>+'[1]Informe_dane'!AM18</f>
        <v>89259.177</v>
      </c>
      <c r="AN18" s="49">
        <f>+'[1]Informe_dane'!AN18</f>
        <v>67344.345</v>
      </c>
      <c r="AO18" s="49">
        <f>+'[1]Informe_dane'!AO18</f>
        <v>0</v>
      </c>
      <c r="AP18" s="49">
        <f>+'[1]Informe_dane'!AP18</f>
        <v>0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496975.294</v>
      </c>
      <c r="AU18" s="49">
        <f>+'[1]Informe_dane'!AU18</f>
        <v>73495.756</v>
      </c>
      <c r="AV18" s="49">
        <f>+'[1]Informe_dane'!AV18</f>
        <v>66965.873</v>
      </c>
      <c r="AW18" s="49">
        <f>+'[1]Informe_dane'!AW18</f>
        <v>68900.457</v>
      </c>
      <c r="AX18" s="49">
        <f>+'[1]Informe_dane'!AX18</f>
        <v>64861.295</v>
      </c>
      <c r="AY18" s="49">
        <f>+'[1]Informe_dane'!AY18</f>
        <v>66148.391</v>
      </c>
      <c r="AZ18" s="49">
        <f>+'[1]Informe_dane'!AZ18</f>
        <v>89259.177</v>
      </c>
      <c r="BA18" s="49">
        <f>+'[1]Informe_dane'!BA18</f>
        <v>67344.345</v>
      </c>
      <c r="BB18" s="49">
        <f>+'[1]Informe_dane'!BB18</f>
        <v>0</v>
      </c>
      <c r="BC18" s="49">
        <f>+'[1]Informe_dane'!BC18</f>
        <v>0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496975.294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177258.98699999996</v>
      </c>
      <c r="W19" s="51">
        <f t="shared" si="5"/>
        <v>209860.143</v>
      </c>
      <c r="X19" s="51">
        <f t="shared" si="5"/>
        <v>147091.009</v>
      </c>
      <c r="Y19" s="51">
        <f t="shared" si="5"/>
        <v>159515.417</v>
      </c>
      <c r="Z19" s="51">
        <f t="shared" si="5"/>
        <v>571504.44</v>
      </c>
      <c r="AA19" s="51">
        <f t="shared" si="5"/>
        <v>1973654.1269999996</v>
      </c>
      <c r="AB19" s="51">
        <f t="shared" si="5"/>
        <v>0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3475563.288</v>
      </c>
      <c r="AH19" s="51">
        <f t="shared" si="5"/>
        <v>236679.16500000004</v>
      </c>
      <c r="AI19" s="51">
        <f t="shared" si="5"/>
        <v>177258.98699999996</v>
      </c>
      <c r="AJ19" s="51">
        <f t="shared" si="5"/>
        <v>209860.143</v>
      </c>
      <c r="AK19" s="51">
        <f t="shared" si="5"/>
        <v>147091.009</v>
      </c>
      <c r="AL19" s="51">
        <f t="shared" si="5"/>
        <v>159515.417</v>
      </c>
      <c r="AM19" s="51">
        <f t="shared" si="5"/>
        <v>571504.44</v>
      </c>
      <c r="AN19" s="51">
        <f t="shared" si="5"/>
        <v>1971558.884</v>
      </c>
      <c r="AO19" s="51">
        <f t="shared" si="5"/>
        <v>0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3473468.0450000004</v>
      </c>
      <c r="AU19" s="51">
        <f t="shared" si="5"/>
        <v>236679.16500000004</v>
      </c>
      <c r="AV19" s="51">
        <f t="shared" si="5"/>
        <v>177258.98699999996</v>
      </c>
      <c r="AW19" s="51">
        <f t="shared" si="5"/>
        <v>209860.143</v>
      </c>
      <c r="AX19" s="51">
        <f t="shared" si="5"/>
        <v>147091.009</v>
      </c>
      <c r="AY19" s="51">
        <f t="shared" si="5"/>
        <v>159515.417</v>
      </c>
      <c r="AZ19" s="51">
        <f t="shared" si="5"/>
        <v>571504.44</v>
      </c>
      <c r="BA19" s="51">
        <f t="shared" si="5"/>
        <v>1971485.9200000002</v>
      </c>
      <c r="BB19" s="51">
        <f t="shared" si="5"/>
        <v>0</v>
      </c>
      <c r="BC19" s="51">
        <f t="shared" si="5"/>
        <v>0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3473395.081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11628.754</v>
      </c>
      <c r="W20" s="49">
        <f>+'[1]Informe_dane'!W20</f>
        <v>10750.62</v>
      </c>
      <c r="X20" s="49">
        <f>+'[1]Informe_dane'!X20</f>
        <v>8358.695</v>
      </c>
      <c r="Y20" s="49">
        <f>+'[1]Informe_dane'!Y20</f>
        <v>11628.754</v>
      </c>
      <c r="Z20" s="49">
        <f>+'[1]Informe_dane'!Z20</f>
        <v>14686.848</v>
      </c>
      <c r="AA20" s="49">
        <f>+'[1]Informe_dane'!AA20</f>
        <v>12170.654</v>
      </c>
      <c r="AB20" s="49">
        <f>+'[1]Informe_dane'!AB20</f>
        <v>0</v>
      </c>
      <c r="AC20" s="49">
        <f>+'[1]Informe_dane'!AC20</f>
        <v>0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80853.078</v>
      </c>
      <c r="AH20" s="49">
        <f>+'[1]Informe_dane'!AH20</f>
        <v>11628.753</v>
      </c>
      <c r="AI20" s="49">
        <f>+'[1]Informe_dane'!AI20</f>
        <v>11628.754</v>
      </c>
      <c r="AJ20" s="49">
        <f>+'[1]Informe_dane'!AJ20</f>
        <v>10750.62</v>
      </c>
      <c r="AK20" s="49">
        <f>+'[1]Informe_dane'!AK20</f>
        <v>8358.695</v>
      </c>
      <c r="AL20" s="49">
        <f>+'[1]Informe_dane'!AL20</f>
        <v>11628.754</v>
      </c>
      <c r="AM20" s="49">
        <f>+'[1]Informe_dane'!AM20</f>
        <v>14686.848</v>
      </c>
      <c r="AN20" s="49">
        <f>+'[1]Informe_dane'!AN20</f>
        <v>12170.654</v>
      </c>
      <c r="AO20" s="49">
        <f>+'[1]Informe_dane'!AO20</f>
        <v>0</v>
      </c>
      <c r="AP20" s="49">
        <f>+'[1]Informe_dane'!AP20</f>
        <v>0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80853.078</v>
      </c>
      <c r="AU20" s="49">
        <f>+'[1]Informe_dane'!AU20</f>
        <v>11628.753</v>
      </c>
      <c r="AV20" s="49">
        <f>+'[1]Informe_dane'!AV20</f>
        <v>11628.754</v>
      </c>
      <c r="AW20" s="49">
        <f>+'[1]Informe_dane'!AW20</f>
        <v>10750.62</v>
      </c>
      <c r="AX20" s="49">
        <f>+'[1]Informe_dane'!AX20</f>
        <v>8358.695</v>
      </c>
      <c r="AY20" s="49">
        <f>+'[1]Informe_dane'!AY20</f>
        <v>11628.754</v>
      </c>
      <c r="AZ20" s="49">
        <f>+'[1]Informe_dane'!AZ20</f>
        <v>14686.848</v>
      </c>
      <c r="BA20" s="49">
        <f>+'[1]Informe_dane'!BA20</f>
        <v>12170.654</v>
      </c>
      <c r="BB20" s="49">
        <f>+'[1]Informe_dane'!BB20</f>
        <v>0</v>
      </c>
      <c r="BC20" s="49">
        <f>+'[1]Informe_dane'!BC20</f>
        <v>0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80853.078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65464.953</v>
      </c>
      <c r="W21" s="49">
        <f>+'[1]Informe_dane'!W21</f>
        <v>39783.374</v>
      </c>
      <c r="X21" s="49">
        <f>+'[1]Informe_dane'!X21</f>
        <v>39080.279</v>
      </c>
      <c r="Y21" s="49">
        <f>+'[1]Informe_dane'!Y21</f>
        <v>28288.373</v>
      </c>
      <c r="Z21" s="49">
        <f>+'[1]Informe_dane'!Z21</f>
        <v>43375.403</v>
      </c>
      <c r="AA21" s="49">
        <f>+'[1]Informe_dane'!AA21</f>
        <v>278559.143</v>
      </c>
      <c r="AB21" s="49">
        <f>+'[1]Informe_dane'!AB21</f>
        <v>0</v>
      </c>
      <c r="AC21" s="49">
        <f>+'[1]Informe_dane'!AC21</f>
        <v>0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578588.325</v>
      </c>
      <c r="AH21" s="49">
        <f>+'[1]Informe_dane'!AH21</f>
        <v>84036.8</v>
      </c>
      <c r="AI21" s="49">
        <f>+'[1]Informe_dane'!AI21</f>
        <v>65464.953</v>
      </c>
      <c r="AJ21" s="49">
        <f>+'[1]Informe_dane'!AJ21</f>
        <v>39783.374</v>
      </c>
      <c r="AK21" s="49">
        <f>+'[1]Informe_dane'!AK21</f>
        <v>39080.279</v>
      </c>
      <c r="AL21" s="49">
        <f>+'[1]Informe_dane'!AL21</f>
        <v>28288.373</v>
      </c>
      <c r="AM21" s="49">
        <f>+'[1]Informe_dane'!AM21</f>
        <v>43375.403</v>
      </c>
      <c r="AN21" s="49">
        <f>+'[1]Informe_dane'!AN21</f>
        <v>278559.143</v>
      </c>
      <c r="AO21" s="49">
        <f>+'[1]Informe_dane'!AO21</f>
        <v>0</v>
      </c>
      <c r="AP21" s="49">
        <f>+'[1]Informe_dane'!AP21</f>
        <v>0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578588.325</v>
      </c>
      <c r="AU21" s="49">
        <f>+'[1]Informe_dane'!AU21</f>
        <v>84036.8</v>
      </c>
      <c r="AV21" s="49">
        <f>+'[1]Informe_dane'!AV21</f>
        <v>65464.953</v>
      </c>
      <c r="AW21" s="49">
        <f>+'[1]Informe_dane'!AW21</f>
        <v>39783.374</v>
      </c>
      <c r="AX21" s="49">
        <f>+'[1]Informe_dane'!AX21</f>
        <v>39080.279</v>
      </c>
      <c r="AY21" s="49">
        <f>+'[1]Informe_dane'!AY21</f>
        <v>28288.373</v>
      </c>
      <c r="AZ21" s="49">
        <f>+'[1]Informe_dane'!AZ21</f>
        <v>43375.403</v>
      </c>
      <c r="BA21" s="49">
        <f>+'[1]Informe_dane'!BA21</f>
        <v>278559.143</v>
      </c>
      <c r="BB21" s="49">
        <f>+'[1]Informe_dane'!BB21</f>
        <v>0</v>
      </c>
      <c r="BC21" s="49">
        <f>+'[1]Informe_dane'!BC21</f>
        <v>0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578588.325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4086.421</v>
      </c>
      <c r="W22" s="49">
        <f>+'[1]Informe_dane'!W22</f>
        <v>9379.631</v>
      </c>
      <c r="X22" s="49">
        <f>+'[1]Informe_dane'!X22</f>
        <v>4780.626</v>
      </c>
      <c r="Y22" s="49">
        <f>+'[1]Informe_dane'!Y22</f>
        <v>7206.502</v>
      </c>
      <c r="Z22" s="49">
        <f>+'[1]Informe_dane'!Z22</f>
        <v>30665.483</v>
      </c>
      <c r="AA22" s="49">
        <f>+'[1]Informe_dane'!AA22</f>
        <v>16302.847</v>
      </c>
      <c r="AB22" s="49">
        <f>+'[1]Informe_dane'!AB22</f>
        <v>0</v>
      </c>
      <c r="AC22" s="49">
        <f>+'[1]Informe_dane'!AC22</f>
        <v>0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81829.92</v>
      </c>
      <c r="AH22" s="49">
        <f>+'[1]Informe_dane'!AH22</f>
        <v>9408.41</v>
      </c>
      <c r="AI22" s="49">
        <f>+'[1]Informe_dane'!AI22</f>
        <v>4086.421</v>
      </c>
      <c r="AJ22" s="49">
        <f>+'[1]Informe_dane'!AJ22</f>
        <v>9379.631</v>
      </c>
      <c r="AK22" s="49">
        <f>+'[1]Informe_dane'!AK22</f>
        <v>4780.626</v>
      </c>
      <c r="AL22" s="49">
        <f>+'[1]Informe_dane'!AL22</f>
        <v>7206.502</v>
      </c>
      <c r="AM22" s="49">
        <f>+'[1]Informe_dane'!AM22</f>
        <v>30665.483</v>
      </c>
      <c r="AN22" s="49">
        <f>+'[1]Informe_dane'!AN22</f>
        <v>16302.847</v>
      </c>
      <c r="AO22" s="49">
        <f>+'[1]Informe_dane'!AO22</f>
        <v>0</v>
      </c>
      <c r="AP22" s="49">
        <f>+'[1]Informe_dane'!AP22</f>
        <v>0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81829.92</v>
      </c>
      <c r="AU22" s="49">
        <f>+'[1]Informe_dane'!AU22</f>
        <v>9408.41</v>
      </c>
      <c r="AV22" s="49">
        <f>+'[1]Informe_dane'!AV22</f>
        <v>4086.421</v>
      </c>
      <c r="AW22" s="49">
        <f>+'[1]Informe_dane'!AW22</f>
        <v>9379.631</v>
      </c>
      <c r="AX22" s="49">
        <f>+'[1]Informe_dane'!AX22</f>
        <v>4780.626</v>
      </c>
      <c r="AY22" s="49">
        <f>+'[1]Informe_dane'!AY22</f>
        <v>7206.502</v>
      </c>
      <c r="AZ22" s="49">
        <f>+'[1]Informe_dane'!AZ22</f>
        <v>30665.483</v>
      </c>
      <c r="BA22" s="49">
        <f>+'[1]Informe_dane'!BA22</f>
        <v>16302.847</v>
      </c>
      <c r="BB22" s="49">
        <f>+'[1]Informe_dane'!BB22</f>
        <v>0</v>
      </c>
      <c r="BC22" s="49">
        <f>+'[1]Informe_dane'!BC22</f>
        <v>0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81829.92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8511.8</v>
      </c>
      <c r="W23" s="49">
        <f>+'[1]Informe_dane'!W23</f>
        <v>8553.013</v>
      </c>
      <c r="X23" s="49">
        <f>+'[1]Informe_dane'!X23</f>
        <v>7842.902</v>
      </c>
      <c r="Y23" s="49">
        <f>+'[1]Informe_dane'!Y23</f>
        <v>7926.884</v>
      </c>
      <c r="Z23" s="49">
        <f>+'[1]Informe_dane'!Z23</f>
        <v>10153.941</v>
      </c>
      <c r="AA23" s="49">
        <f>+'[1]Informe_dane'!AA23</f>
        <v>9197.175</v>
      </c>
      <c r="AB23" s="49">
        <f>+'[1]Informe_dane'!AB23</f>
        <v>0</v>
      </c>
      <c r="AC23" s="49">
        <f>+'[1]Informe_dane'!AC23</f>
        <v>0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59350.061</v>
      </c>
      <c r="AH23" s="49">
        <f>+'[1]Informe_dane'!AH23</f>
        <v>7164.346</v>
      </c>
      <c r="AI23" s="49">
        <f>+'[1]Informe_dane'!AI23</f>
        <v>8511.8</v>
      </c>
      <c r="AJ23" s="49">
        <f>+'[1]Informe_dane'!AJ23</f>
        <v>8553.013</v>
      </c>
      <c r="AK23" s="49">
        <f>+'[1]Informe_dane'!AK23</f>
        <v>7842.902</v>
      </c>
      <c r="AL23" s="49">
        <f>+'[1]Informe_dane'!AL23</f>
        <v>7926.884</v>
      </c>
      <c r="AM23" s="49">
        <f>+'[1]Informe_dane'!AM23</f>
        <v>10153.941</v>
      </c>
      <c r="AN23" s="49">
        <f>+'[1]Informe_dane'!AN23</f>
        <v>9184.842</v>
      </c>
      <c r="AO23" s="49">
        <f>+'[1]Informe_dane'!AO23</f>
        <v>0</v>
      </c>
      <c r="AP23" s="49">
        <f>+'[1]Informe_dane'!AP23</f>
        <v>0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59337.728</v>
      </c>
      <c r="AU23" s="49">
        <f>+'[1]Informe_dane'!AU23</f>
        <v>7164.346</v>
      </c>
      <c r="AV23" s="49">
        <f>+'[1]Informe_dane'!AV23</f>
        <v>8511.8</v>
      </c>
      <c r="AW23" s="49">
        <f>+'[1]Informe_dane'!AW23</f>
        <v>8553.013</v>
      </c>
      <c r="AX23" s="49">
        <f>+'[1]Informe_dane'!AX23</f>
        <v>7842.902</v>
      </c>
      <c r="AY23" s="49">
        <f>+'[1]Informe_dane'!AY23</f>
        <v>7926.884</v>
      </c>
      <c r="AZ23" s="49">
        <f>+'[1]Informe_dane'!AZ23</f>
        <v>10153.941</v>
      </c>
      <c r="BA23" s="49">
        <f>+'[1]Informe_dane'!BA23</f>
        <v>9148.878</v>
      </c>
      <c r="BB23" s="49">
        <f>+'[1]Informe_dane'!BB23</f>
        <v>0</v>
      </c>
      <c r="BC23" s="49">
        <f>+'[1]Informe_dane'!BC23</f>
        <v>0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59301.763999999996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11121.668</v>
      </c>
      <c r="W24" s="49">
        <f>+'[1]Informe_dane'!W24</f>
        <v>11201.133</v>
      </c>
      <c r="X24" s="49">
        <f>+'[1]Informe_dane'!X24</f>
        <v>10377.266</v>
      </c>
      <c r="Y24" s="49">
        <f>+'[1]Informe_dane'!Y24</f>
        <v>10419.198</v>
      </c>
      <c r="Z24" s="49">
        <f>+'[1]Informe_dane'!Z24</f>
        <v>9101.997</v>
      </c>
      <c r="AA24" s="49">
        <f>+'[1]Informe_dane'!AA24</f>
        <v>9742.93</v>
      </c>
      <c r="AB24" s="49">
        <f>+'[1]Informe_dane'!AB24</f>
        <v>0</v>
      </c>
      <c r="AC24" s="49">
        <f>+'[1]Informe_dane'!AC24</f>
        <v>0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71305.45200000002</v>
      </c>
      <c r="AH24" s="49">
        <f>+'[1]Informe_dane'!AH24</f>
        <v>9341.26</v>
      </c>
      <c r="AI24" s="49">
        <f>+'[1]Informe_dane'!AI24</f>
        <v>11121.668</v>
      </c>
      <c r="AJ24" s="49">
        <f>+'[1]Informe_dane'!AJ24</f>
        <v>11201.133</v>
      </c>
      <c r="AK24" s="49">
        <f>+'[1]Informe_dane'!AK24</f>
        <v>10377.266</v>
      </c>
      <c r="AL24" s="49">
        <f>+'[1]Informe_dane'!AL24</f>
        <v>10419.198</v>
      </c>
      <c r="AM24" s="49">
        <f>+'[1]Informe_dane'!AM24</f>
        <v>9101.997</v>
      </c>
      <c r="AN24" s="49">
        <f>+'[1]Informe_dane'!AN24</f>
        <v>9742.93</v>
      </c>
      <c r="AO24" s="49">
        <f>+'[1]Informe_dane'!AO24</f>
        <v>0</v>
      </c>
      <c r="AP24" s="49">
        <f>+'[1]Informe_dane'!AP24</f>
        <v>0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71305.45200000002</v>
      </c>
      <c r="AU24" s="49">
        <f>+'[1]Informe_dane'!AU24</f>
        <v>9341.26</v>
      </c>
      <c r="AV24" s="49">
        <f>+'[1]Informe_dane'!AV24</f>
        <v>11121.668</v>
      </c>
      <c r="AW24" s="49">
        <f>+'[1]Informe_dane'!AW24</f>
        <v>11201.133</v>
      </c>
      <c r="AX24" s="49">
        <f>+'[1]Informe_dane'!AX24</f>
        <v>10377.266</v>
      </c>
      <c r="AY24" s="49">
        <f>+'[1]Informe_dane'!AY24</f>
        <v>10419.198</v>
      </c>
      <c r="AZ24" s="49">
        <f>+'[1]Informe_dane'!AZ24</f>
        <v>9101.997</v>
      </c>
      <c r="BA24" s="49">
        <f>+'[1]Informe_dane'!BA24</f>
        <v>9705.93</v>
      </c>
      <c r="BB24" s="49">
        <f>+'[1]Informe_dane'!BB24</f>
        <v>0</v>
      </c>
      <c r="BC24" s="49">
        <f>+'[1]Informe_dane'!BC24</f>
        <v>0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71268.45200000002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4494.995</v>
      </c>
      <c r="W25" s="49">
        <f>+'[1]Informe_dane'!W25</f>
        <v>9500.803</v>
      </c>
      <c r="X25" s="49">
        <f>+'[1]Informe_dane'!X25</f>
        <v>2782.241</v>
      </c>
      <c r="Y25" s="49">
        <f>+'[1]Informe_dane'!Y25</f>
        <v>1218.827</v>
      </c>
      <c r="Z25" s="49">
        <f>+'[1]Informe_dane'!Z25</f>
        <v>3435.46</v>
      </c>
      <c r="AA25" s="49">
        <f>+'[1]Informe_dane'!AA25</f>
        <v>1434665.75</v>
      </c>
      <c r="AB25" s="49">
        <f>+'[1]Informe_dane'!AB25</f>
        <v>0</v>
      </c>
      <c r="AC25" s="49">
        <f>+'[1]Informe_dane'!AC25</f>
        <v>0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1460781.744</v>
      </c>
      <c r="AH25" s="49">
        <f>+'[1]Informe_dane'!AH25</f>
        <v>4683.668</v>
      </c>
      <c r="AI25" s="49">
        <f>+'[1]Informe_dane'!AI25</f>
        <v>4494.995</v>
      </c>
      <c r="AJ25" s="49">
        <f>+'[1]Informe_dane'!AJ25</f>
        <v>9500.803</v>
      </c>
      <c r="AK25" s="49">
        <f>+'[1]Informe_dane'!AK25</f>
        <v>2782.241</v>
      </c>
      <c r="AL25" s="49">
        <f>+'[1]Informe_dane'!AL25</f>
        <v>1218.827</v>
      </c>
      <c r="AM25" s="49">
        <f>+'[1]Informe_dane'!AM25</f>
        <v>3435.46</v>
      </c>
      <c r="AN25" s="49">
        <f>+'[1]Informe_dane'!AN25</f>
        <v>1433629.84</v>
      </c>
      <c r="AO25" s="49">
        <f>+'[1]Informe_dane'!AO25</f>
        <v>0</v>
      </c>
      <c r="AP25" s="49">
        <f>+'[1]Informe_dane'!AP25</f>
        <v>0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1459745.834</v>
      </c>
      <c r="AU25" s="49">
        <f>+'[1]Informe_dane'!AU25</f>
        <v>4683.668</v>
      </c>
      <c r="AV25" s="49">
        <f>+'[1]Informe_dane'!AV25</f>
        <v>4494.995</v>
      </c>
      <c r="AW25" s="49">
        <f>+'[1]Informe_dane'!AW25</f>
        <v>9500.803</v>
      </c>
      <c r="AX25" s="49">
        <f>+'[1]Informe_dane'!AX25</f>
        <v>2782.241</v>
      </c>
      <c r="AY25" s="49">
        <f>+'[1]Informe_dane'!AY25</f>
        <v>1218.827</v>
      </c>
      <c r="AZ25" s="49">
        <f>+'[1]Informe_dane'!AZ25</f>
        <v>3435.46</v>
      </c>
      <c r="BA25" s="49">
        <f>+'[1]Informe_dane'!BA25</f>
        <v>1433629.84</v>
      </c>
      <c r="BB25" s="49">
        <f>+'[1]Informe_dane'!BB25</f>
        <v>0</v>
      </c>
      <c r="BC25" s="49">
        <f>+'[1]Informe_dane'!BC25</f>
        <v>0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1459745.834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33263.464</v>
      </c>
      <c r="W26" s="49">
        <f>+'[1]Informe_dane'!W26</f>
        <v>80043.674</v>
      </c>
      <c r="X26" s="49">
        <f>+'[1]Informe_dane'!X26</f>
        <v>38544.268</v>
      </c>
      <c r="Y26" s="49">
        <f>+'[1]Informe_dane'!Y26</f>
        <v>59247.326</v>
      </c>
      <c r="Z26" s="49">
        <f>+'[1]Informe_dane'!Z26</f>
        <v>253859.822</v>
      </c>
      <c r="AA26" s="49">
        <f>+'[1]Informe_dane'!AA26</f>
        <v>135514.822</v>
      </c>
      <c r="AB26" s="49">
        <f>+'[1]Informe_dane'!AB26</f>
        <v>0</v>
      </c>
      <c r="AC26" s="49">
        <f>+'[1]Informe_dane'!AC26</f>
        <v>0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679381.176</v>
      </c>
      <c r="AH26" s="49">
        <f>+'[1]Informe_dane'!AH26</f>
        <v>78907.8</v>
      </c>
      <c r="AI26" s="49">
        <f>+'[1]Informe_dane'!AI26</f>
        <v>33263.464</v>
      </c>
      <c r="AJ26" s="49">
        <f>+'[1]Informe_dane'!AJ26</f>
        <v>80043.674</v>
      </c>
      <c r="AK26" s="49">
        <f>+'[1]Informe_dane'!AK26</f>
        <v>38544.268</v>
      </c>
      <c r="AL26" s="49">
        <f>+'[1]Informe_dane'!AL26</f>
        <v>59247.326</v>
      </c>
      <c r="AM26" s="49">
        <f>+'[1]Informe_dane'!AM26</f>
        <v>253859.822</v>
      </c>
      <c r="AN26" s="49">
        <f>+'[1]Informe_dane'!AN26</f>
        <v>134571.114</v>
      </c>
      <c r="AO26" s="49">
        <f>+'[1]Informe_dane'!AO26</f>
        <v>0</v>
      </c>
      <c r="AP26" s="49">
        <f>+'[1]Informe_dane'!AP26</f>
        <v>0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678437.4680000001</v>
      </c>
      <c r="AU26" s="49">
        <f>+'[1]Informe_dane'!AU26</f>
        <v>78907.8</v>
      </c>
      <c r="AV26" s="49">
        <f>+'[1]Informe_dane'!AV26</f>
        <v>33263.464</v>
      </c>
      <c r="AW26" s="49">
        <f>+'[1]Informe_dane'!AW26</f>
        <v>80043.674</v>
      </c>
      <c r="AX26" s="49">
        <f>+'[1]Informe_dane'!AX26</f>
        <v>38544.268</v>
      </c>
      <c r="AY26" s="49">
        <f>+'[1]Informe_dane'!AY26</f>
        <v>59247.326</v>
      </c>
      <c r="AZ26" s="49">
        <f>+'[1]Informe_dane'!AZ26</f>
        <v>253859.822</v>
      </c>
      <c r="BA26" s="49">
        <f>+'[1]Informe_dane'!BA26</f>
        <v>134571.114</v>
      </c>
      <c r="BB26" s="49">
        <f>+'[1]Informe_dane'!BB26</f>
        <v>0</v>
      </c>
      <c r="BC26" s="49">
        <f>+'[1]Informe_dane'!BC26</f>
        <v>0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678437.4680000001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1722.675</v>
      </c>
      <c r="W27" s="49">
        <f>+'[1]Informe_dane'!W27</f>
        <v>7624.596</v>
      </c>
      <c r="X27" s="49">
        <f>+'[1]Informe_dane'!X27</f>
        <v>2350.963</v>
      </c>
      <c r="Y27" s="49">
        <f>+'[1]Informe_dane'!Y27</f>
        <v>1140.14</v>
      </c>
      <c r="Z27" s="49">
        <f>+'[1]Informe_dane'!Z27</f>
        <v>5774.949</v>
      </c>
      <c r="AA27" s="49">
        <f>+'[1]Informe_dane'!AA27</f>
        <v>41694.48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61738.324</v>
      </c>
      <c r="AH27" s="49">
        <f>+'[1]Informe_dane'!AH27</f>
        <v>1430.521</v>
      </c>
      <c r="AI27" s="49">
        <f>+'[1]Informe_dane'!AI27</f>
        <v>1722.675</v>
      </c>
      <c r="AJ27" s="49">
        <f>+'[1]Informe_dane'!AJ27</f>
        <v>7624.596</v>
      </c>
      <c r="AK27" s="49">
        <f>+'[1]Informe_dane'!AK27</f>
        <v>2350.963</v>
      </c>
      <c r="AL27" s="49">
        <f>+'[1]Informe_dane'!AL27</f>
        <v>1140.14</v>
      </c>
      <c r="AM27" s="49">
        <f>+'[1]Informe_dane'!AM27</f>
        <v>5774.949</v>
      </c>
      <c r="AN27" s="49">
        <f>+'[1]Informe_dane'!AN27</f>
        <v>41694.48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61738.324</v>
      </c>
      <c r="AU27" s="49">
        <f>+'[1]Informe_dane'!AU27</f>
        <v>1430.521</v>
      </c>
      <c r="AV27" s="49">
        <f>+'[1]Informe_dane'!AV27</f>
        <v>1722.675</v>
      </c>
      <c r="AW27" s="49">
        <f>+'[1]Informe_dane'!AW27</f>
        <v>7624.596</v>
      </c>
      <c r="AX27" s="49">
        <f>+'[1]Informe_dane'!AX27</f>
        <v>2350.963</v>
      </c>
      <c r="AY27" s="49">
        <f>+'[1]Informe_dane'!AY27</f>
        <v>1140.14</v>
      </c>
      <c r="AZ27" s="49">
        <f>+'[1]Informe_dane'!AZ27</f>
        <v>5774.949</v>
      </c>
      <c r="BA27" s="49">
        <f>+'[1]Informe_dane'!BA27</f>
        <v>41694.48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61738.324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171.436</v>
      </c>
      <c r="W28" s="49">
        <f>+'[1]Informe_dane'!W28</f>
        <v>257.154</v>
      </c>
      <c r="X28" s="49">
        <f>+'[1]Informe_dane'!X28</f>
        <v>257.154</v>
      </c>
      <c r="Y28" s="49">
        <f>+'[1]Informe_dane'!Y28</f>
        <v>257.154</v>
      </c>
      <c r="Z28" s="49">
        <f>+'[1]Informe_dane'!Z28</f>
        <v>190.485</v>
      </c>
      <c r="AA28" s="49">
        <f>+'[1]Informe_dane'!AA28</f>
        <v>376.791</v>
      </c>
      <c r="AB28" s="49">
        <f>+'[1]Informe_dane'!AB28</f>
        <v>0</v>
      </c>
      <c r="AC28" s="49">
        <f>+'[1]Informe_dane'!AC28</f>
        <v>0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1904.4750000000001</v>
      </c>
      <c r="AH28" s="49">
        <f>+'[1]Informe_dane'!AH28</f>
        <v>394.301</v>
      </c>
      <c r="AI28" s="49">
        <f>+'[1]Informe_dane'!AI28</f>
        <v>171.436</v>
      </c>
      <c r="AJ28" s="49">
        <f>+'[1]Informe_dane'!AJ28</f>
        <v>257.154</v>
      </c>
      <c r="AK28" s="49">
        <f>+'[1]Informe_dane'!AK28</f>
        <v>257.154</v>
      </c>
      <c r="AL28" s="49">
        <f>+'[1]Informe_dane'!AL28</f>
        <v>257.154</v>
      </c>
      <c r="AM28" s="49">
        <f>+'[1]Informe_dane'!AM28</f>
        <v>190.485</v>
      </c>
      <c r="AN28" s="49">
        <f>+'[1]Informe_dane'!AN28</f>
        <v>376.791</v>
      </c>
      <c r="AO28" s="49">
        <f>+'[1]Informe_dane'!AO28</f>
        <v>0</v>
      </c>
      <c r="AP28" s="49">
        <f>+'[1]Informe_dane'!AP28</f>
        <v>0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1904.4750000000001</v>
      </c>
      <c r="AU28" s="49">
        <f>+'[1]Informe_dane'!AU28</f>
        <v>394.301</v>
      </c>
      <c r="AV28" s="49">
        <f>+'[1]Informe_dane'!AV28</f>
        <v>171.436</v>
      </c>
      <c r="AW28" s="49">
        <f>+'[1]Informe_dane'!AW28</f>
        <v>257.154</v>
      </c>
      <c r="AX28" s="49">
        <f>+'[1]Informe_dane'!AX28</f>
        <v>257.154</v>
      </c>
      <c r="AY28" s="49">
        <f>+'[1]Informe_dane'!AY28</f>
        <v>257.154</v>
      </c>
      <c r="AZ28" s="49">
        <f>+'[1]Informe_dane'!AZ28</f>
        <v>190.485</v>
      </c>
      <c r="BA28" s="49">
        <f>+'[1]Informe_dane'!BA28</f>
        <v>376.791</v>
      </c>
      <c r="BB28" s="49">
        <f>+'[1]Informe_dane'!BB28</f>
        <v>0</v>
      </c>
      <c r="BC28" s="49">
        <f>+'[1]Informe_dane'!BC28</f>
        <v>0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1904.4750000000001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36792.821</v>
      </c>
      <c r="W30" s="49">
        <f>+'[1]Informe_dane'!W30</f>
        <v>32766.145</v>
      </c>
      <c r="X30" s="49">
        <f>+'[1]Informe_dane'!X30</f>
        <v>32716.615</v>
      </c>
      <c r="Y30" s="49">
        <f>+'[1]Informe_dane'!Y30</f>
        <v>32182.259</v>
      </c>
      <c r="Z30" s="49">
        <f>+'[1]Informe_dane'!Z30</f>
        <v>40871.394</v>
      </c>
      <c r="AA30" s="49">
        <f>+'[1]Informe_dane'!AA30</f>
        <v>35429.535</v>
      </c>
      <c r="AB30" s="49">
        <f>+'[1]Informe_dane'!AB30</f>
        <v>0</v>
      </c>
      <c r="AC30" s="49">
        <f>+'[1]Informe_dane'!AC30</f>
        <v>0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240442.075</v>
      </c>
      <c r="AH30" s="49">
        <f>+'[1]Informe_dane'!AH30</f>
        <v>29683.306</v>
      </c>
      <c r="AI30" s="49">
        <f>+'[1]Informe_dane'!AI30</f>
        <v>36792.821</v>
      </c>
      <c r="AJ30" s="49">
        <f>+'[1]Informe_dane'!AJ30</f>
        <v>32766.145</v>
      </c>
      <c r="AK30" s="49">
        <f>+'[1]Informe_dane'!AK30</f>
        <v>32716.615</v>
      </c>
      <c r="AL30" s="49">
        <f>+'[1]Informe_dane'!AL30</f>
        <v>32182.259</v>
      </c>
      <c r="AM30" s="49">
        <f>+'[1]Informe_dane'!AM30</f>
        <v>40871.394</v>
      </c>
      <c r="AN30" s="49">
        <f>+'[1]Informe_dane'!AN30</f>
        <v>35326.243</v>
      </c>
      <c r="AO30" s="49">
        <f>+'[1]Informe_dane'!AO30</f>
        <v>0</v>
      </c>
      <c r="AP30" s="49">
        <f>+'[1]Informe_dane'!AP30</f>
        <v>0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240338.783</v>
      </c>
      <c r="AU30" s="49">
        <f>+'[1]Informe_dane'!AU30</f>
        <v>29683.306</v>
      </c>
      <c r="AV30" s="49">
        <f>+'[1]Informe_dane'!AV30</f>
        <v>36792.821</v>
      </c>
      <c r="AW30" s="49">
        <f>+'[1]Informe_dane'!AW30</f>
        <v>32766.145</v>
      </c>
      <c r="AX30" s="49">
        <f>+'[1]Informe_dane'!AX30</f>
        <v>32716.615</v>
      </c>
      <c r="AY30" s="49">
        <f>+'[1]Informe_dane'!AY30</f>
        <v>32182.259</v>
      </c>
      <c r="AZ30" s="49">
        <f>+'[1]Informe_dane'!AZ30</f>
        <v>40871.394</v>
      </c>
      <c r="BA30" s="49">
        <f>+'[1]Informe_dane'!BA30</f>
        <v>35326.243</v>
      </c>
      <c r="BB30" s="49">
        <f>+'[1]Informe_dane'!BB30</f>
        <v>0</v>
      </c>
      <c r="BC30" s="49">
        <f>+'[1]Informe_dane'!BC30</f>
        <v>0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240338.783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159388.658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159388.658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159388.658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159388.658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159388.658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159388.658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124550</v>
      </c>
      <c r="F32" s="51">
        <f t="shared" si="6"/>
        <v>4550</v>
      </c>
      <c r="G32" s="51">
        <f t="shared" si="6"/>
        <v>221970</v>
      </c>
      <c r="H32" s="51">
        <f t="shared" si="6"/>
        <v>101970</v>
      </c>
      <c r="I32" s="51">
        <f t="shared" si="6"/>
        <v>120000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221970</v>
      </c>
      <c r="U32" s="51">
        <f t="shared" si="6"/>
        <v>24698.507</v>
      </c>
      <c r="V32" s="51">
        <f t="shared" si="6"/>
        <v>13789.991</v>
      </c>
      <c r="W32" s="51">
        <f t="shared" si="6"/>
        <v>32714.968999999997</v>
      </c>
      <c r="X32" s="51">
        <f t="shared" si="6"/>
        <v>15431.431</v>
      </c>
      <c r="Y32" s="51">
        <f t="shared" si="6"/>
        <v>13732.057</v>
      </c>
      <c r="Z32" s="51">
        <f t="shared" si="6"/>
        <v>16070.331</v>
      </c>
      <c r="AA32" s="51">
        <f t="shared" si="6"/>
        <v>57966.905</v>
      </c>
      <c r="AB32" s="51">
        <f t="shared" si="6"/>
        <v>0</v>
      </c>
      <c r="AC32" s="51">
        <f t="shared" si="6"/>
        <v>0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174404.19100000002</v>
      </c>
      <c r="AH32" s="51">
        <f t="shared" si="6"/>
        <v>24698.507</v>
      </c>
      <c r="AI32" s="51">
        <f t="shared" si="6"/>
        <v>13789.991</v>
      </c>
      <c r="AJ32" s="51">
        <f t="shared" si="6"/>
        <v>32714.968999999997</v>
      </c>
      <c r="AK32" s="51">
        <f t="shared" si="6"/>
        <v>15431.431</v>
      </c>
      <c r="AL32" s="51">
        <f t="shared" si="6"/>
        <v>13732.057</v>
      </c>
      <c r="AM32" s="51">
        <f t="shared" si="6"/>
        <v>16070.331</v>
      </c>
      <c r="AN32" s="51">
        <f t="shared" si="6"/>
        <v>57158.367</v>
      </c>
      <c r="AO32" s="51">
        <f t="shared" si="6"/>
        <v>0</v>
      </c>
      <c r="AP32" s="51">
        <f t="shared" si="6"/>
        <v>0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173595.65300000002</v>
      </c>
      <c r="AU32" s="51">
        <f t="shared" si="6"/>
        <v>24698.507</v>
      </c>
      <c r="AV32" s="51">
        <f t="shared" si="6"/>
        <v>13789.991</v>
      </c>
      <c r="AW32" s="51">
        <f t="shared" si="6"/>
        <v>32714.968999999997</v>
      </c>
      <c r="AX32" s="51">
        <f t="shared" si="6"/>
        <v>15431.431</v>
      </c>
      <c r="AY32" s="51">
        <f t="shared" si="6"/>
        <v>13732.057</v>
      </c>
      <c r="AZ32" s="51">
        <f t="shared" si="6"/>
        <v>16070.331</v>
      </c>
      <c r="BA32" s="51">
        <f t="shared" si="6"/>
        <v>57158.367</v>
      </c>
      <c r="BB32" s="51">
        <f t="shared" si="6"/>
        <v>0</v>
      </c>
      <c r="BC32" s="51">
        <f t="shared" si="6"/>
        <v>0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173595.65300000002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4550</v>
      </c>
      <c r="G33" s="49">
        <f>+'[1]Informe_dane'!G33</f>
        <v>72950</v>
      </c>
      <c r="H33" s="49">
        <f>+'[1]Informe_dane'!H33</f>
        <v>77000</v>
      </c>
      <c r="I33" s="49">
        <f>+'[1]Informe_dane'!I33</f>
        <v>-4050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72950</v>
      </c>
      <c r="U33" s="49">
        <f>+'[1]Informe_dane'!U33</f>
        <v>0</v>
      </c>
      <c r="V33" s="49">
        <f>+'[1]Informe_dane'!V33</f>
        <v>5736.955</v>
      </c>
      <c r="W33" s="49">
        <f>+'[1]Informe_dane'!W33</f>
        <v>4705.96</v>
      </c>
      <c r="X33" s="49">
        <f>+'[1]Informe_dane'!X33</f>
        <v>6840.516</v>
      </c>
      <c r="Y33" s="49">
        <f>+'[1]Informe_dane'!Y33</f>
        <v>6259.593</v>
      </c>
      <c r="Z33" s="49">
        <f>+'[1]Informe_dane'!Z33</f>
        <v>7231.186</v>
      </c>
      <c r="AA33" s="49">
        <f>+'[1]Informe_dane'!AA33</f>
        <v>6734.985</v>
      </c>
      <c r="AB33" s="49">
        <f>+'[1]Informe_dane'!AB33</f>
        <v>0</v>
      </c>
      <c r="AC33" s="49">
        <f>+'[1]Informe_dane'!AC33</f>
        <v>0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37509.195</v>
      </c>
      <c r="AH33" s="49">
        <f>+'[1]Informe_dane'!AH33</f>
        <v>0</v>
      </c>
      <c r="AI33" s="49">
        <f>+'[1]Informe_dane'!AI33</f>
        <v>5736.955</v>
      </c>
      <c r="AJ33" s="49">
        <f>+'[1]Informe_dane'!AJ33</f>
        <v>4705.96</v>
      </c>
      <c r="AK33" s="49">
        <f>+'[1]Informe_dane'!AK33</f>
        <v>6840.516</v>
      </c>
      <c r="AL33" s="49">
        <f>+'[1]Informe_dane'!AL33</f>
        <v>6259.593</v>
      </c>
      <c r="AM33" s="49">
        <f>+'[1]Informe_dane'!AM33</f>
        <v>7231.186</v>
      </c>
      <c r="AN33" s="49">
        <f>+'[1]Informe_dane'!AN33</f>
        <v>6734.985</v>
      </c>
      <c r="AO33" s="49">
        <f>+'[1]Informe_dane'!AO33</f>
        <v>0</v>
      </c>
      <c r="AP33" s="49">
        <f>+'[1]Informe_dane'!AP33</f>
        <v>0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37509.195</v>
      </c>
      <c r="AU33" s="49">
        <f>+'[1]Informe_dane'!AU33</f>
        <v>0</v>
      </c>
      <c r="AV33" s="49">
        <f>+'[1]Informe_dane'!AV33</f>
        <v>5736.955</v>
      </c>
      <c r="AW33" s="49">
        <f>+'[1]Informe_dane'!AW33</f>
        <v>4705.96</v>
      </c>
      <c r="AX33" s="49">
        <f>+'[1]Informe_dane'!AX33</f>
        <v>6840.516</v>
      </c>
      <c r="AY33" s="49">
        <f>+'[1]Informe_dane'!AY33</f>
        <v>6259.593</v>
      </c>
      <c r="AZ33" s="49">
        <f>+'[1]Informe_dane'!AZ33</f>
        <v>7231.186</v>
      </c>
      <c r="BA33" s="49">
        <f>+'[1]Informe_dane'!BA33</f>
        <v>6734.985</v>
      </c>
      <c r="BB33" s="49">
        <f>+'[1]Informe_dane'!BB33</f>
        <v>0</v>
      </c>
      <c r="BC33" s="49">
        <f>+'[1]Informe_dane'!BC33</f>
        <v>0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37509.195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124550</v>
      </c>
      <c r="F34" s="49">
        <f>+'[1]Informe_dane'!F34</f>
        <v>0</v>
      </c>
      <c r="G34" s="49">
        <f>+'[1]Informe_dane'!G34</f>
        <v>149020</v>
      </c>
      <c r="H34" s="49">
        <f>+'[1]Informe_dane'!H34</f>
        <v>24970</v>
      </c>
      <c r="I34" s="49">
        <f>+'[1]Informe_dane'!I34</f>
        <v>124050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149020</v>
      </c>
      <c r="U34" s="49">
        <f>+'[1]Informe_dane'!U34</f>
        <v>24698.507</v>
      </c>
      <c r="V34" s="49">
        <f>+'[1]Informe_dane'!V34</f>
        <v>8053.036</v>
      </c>
      <c r="W34" s="49">
        <f>+'[1]Informe_dane'!W34</f>
        <v>28009.009</v>
      </c>
      <c r="X34" s="49">
        <f>+'[1]Informe_dane'!X34</f>
        <v>8590.915</v>
      </c>
      <c r="Y34" s="49">
        <f>+'[1]Informe_dane'!Y34</f>
        <v>7472.464</v>
      </c>
      <c r="Z34" s="49">
        <f>+'[1]Informe_dane'!Z34</f>
        <v>8839.145</v>
      </c>
      <c r="AA34" s="49">
        <f>+'[1]Informe_dane'!AA34</f>
        <v>51231.92</v>
      </c>
      <c r="AB34" s="49">
        <f>+'[1]Informe_dane'!AB34</f>
        <v>0</v>
      </c>
      <c r="AC34" s="49">
        <f>+'[1]Informe_dane'!AC34</f>
        <v>0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136894.996</v>
      </c>
      <c r="AH34" s="49">
        <f>+'[1]Informe_dane'!AH34</f>
        <v>24698.507</v>
      </c>
      <c r="AI34" s="49">
        <f>+'[1]Informe_dane'!AI34</f>
        <v>8053.036</v>
      </c>
      <c r="AJ34" s="49">
        <f>+'[1]Informe_dane'!AJ34</f>
        <v>28009.009</v>
      </c>
      <c r="AK34" s="49">
        <f>+'[1]Informe_dane'!AK34</f>
        <v>8590.915</v>
      </c>
      <c r="AL34" s="49">
        <f>+'[1]Informe_dane'!AL34</f>
        <v>7472.464</v>
      </c>
      <c r="AM34" s="49">
        <f>+'[1]Informe_dane'!AM34</f>
        <v>8839.145</v>
      </c>
      <c r="AN34" s="49">
        <f>+'[1]Informe_dane'!AN34</f>
        <v>50423.382</v>
      </c>
      <c r="AO34" s="49">
        <f>+'[1]Informe_dane'!AO34</f>
        <v>0</v>
      </c>
      <c r="AP34" s="49">
        <f>+'[1]Informe_dane'!AP34</f>
        <v>0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136086.458</v>
      </c>
      <c r="AU34" s="49">
        <f>+'[1]Informe_dane'!AU34</f>
        <v>24698.507</v>
      </c>
      <c r="AV34" s="49">
        <f>+'[1]Informe_dane'!AV34</f>
        <v>8053.036</v>
      </c>
      <c r="AW34" s="49">
        <f>+'[1]Informe_dane'!AW34</f>
        <v>28009.009</v>
      </c>
      <c r="AX34" s="49">
        <f>+'[1]Informe_dane'!AX34</f>
        <v>8590.915</v>
      </c>
      <c r="AY34" s="49">
        <f>+'[1]Informe_dane'!AY34</f>
        <v>7472.464</v>
      </c>
      <c r="AZ34" s="49">
        <f>+'[1]Informe_dane'!AZ34</f>
        <v>8839.145</v>
      </c>
      <c r="BA34" s="49">
        <f>+'[1]Informe_dane'!BA34</f>
        <v>50423.382</v>
      </c>
      <c r="BB34" s="49">
        <f>+'[1]Informe_dane'!BB34</f>
        <v>0</v>
      </c>
      <c r="BC34" s="49">
        <f>+'[1]Informe_dane'!BC34</f>
        <v>0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136086.458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744096.253</v>
      </c>
      <c r="F35" s="51">
        <f t="shared" si="7"/>
        <v>107396.253</v>
      </c>
      <c r="G35" s="51">
        <f t="shared" si="7"/>
        <v>1012000</v>
      </c>
      <c r="H35" s="51">
        <f t="shared" si="7"/>
        <v>289348.23099999997</v>
      </c>
      <c r="I35" s="51">
        <f t="shared" si="7"/>
        <v>22633.969</v>
      </c>
      <c r="J35" s="51">
        <f t="shared" si="7"/>
        <v>140598.72</v>
      </c>
      <c r="K35" s="51">
        <f t="shared" si="7"/>
        <v>418385.22599999997</v>
      </c>
      <c r="L35" s="51">
        <f t="shared" si="7"/>
        <v>70760.651</v>
      </c>
      <c r="M35" s="51">
        <f t="shared" si="7"/>
        <v>2300</v>
      </c>
      <c r="N35" s="51">
        <f t="shared" si="7"/>
        <v>47445.971999999994</v>
      </c>
      <c r="O35" s="51">
        <f t="shared" si="7"/>
        <v>0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991472.769</v>
      </c>
      <c r="U35" s="51">
        <f t="shared" si="7"/>
        <v>278526.23099999997</v>
      </c>
      <c r="V35" s="51">
        <f t="shared" si="7"/>
        <v>33455.969</v>
      </c>
      <c r="W35" s="51">
        <f t="shared" si="7"/>
        <v>0</v>
      </c>
      <c r="X35" s="51">
        <f t="shared" si="7"/>
        <v>520961.84367000003</v>
      </c>
      <c r="Y35" s="51">
        <f t="shared" si="7"/>
        <v>107041.65</v>
      </c>
      <c r="Z35" s="51">
        <f t="shared" si="7"/>
        <v>2300</v>
      </c>
      <c r="AA35" s="51">
        <f t="shared" si="7"/>
        <v>48745.971999999994</v>
      </c>
      <c r="AB35" s="51">
        <f t="shared" si="7"/>
        <v>0</v>
      </c>
      <c r="AC35" s="51">
        <f t="shared" si="7"/>
        <v>0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991031.66567</v>
      </c>
      <c r="AH35" s="51">
        <f t="shared" si="7"/>
        <v>0</v>
      </c>
      <c r="AI35" s="51">
        <f t="shared" si="7"/>
        <v>66158.12299999999</v>
      </c>
      <c r="AJ35" s="51">
        <f t="shared" si="7"/>
        <v>113572.89499999999</v>
      </c>
      <c r="AK35" s="51">
        <f t="shared" si="7"/>
        <v>84588.276</v>
      </c>
      <c r="AL35" s="51">
        <f t="shared" si="7"/>
        <v>73389.674</v>
      </c>
      <c r="AM35" s="51">
        <f t="shared" si="7"/>
        <v>58287.126</v>
      </c>
      <c r="AN35" s="51">
        <f t="shared" si="7"/>
        <v>82729.84000000001</v>
      </c>
      <c r="AO35" s="51">
        <f t="shared" si="7"/>
        <v>0</v>
      </c>
      <c r="AP35" s="51">
        <f t="shared" si="7"/>
        <v>0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478725.934</v>
      </c>
      <c r="AU35" s="51">
        <f t="shared" si="7"/>
        <v>0</v>
      </c>
      <c r="AV35" s="51">
        <f t="shared" si="7"/>
        <v>66158.12299999999</v>
      </c>
      <c r="AW35" s="51">
        <f t="shared" si="7"/>
        <v>109572.89499999999</v>
      </c>
      <c r="AX35" s="51">
        <f t="shared" si="7"/>
        <v>88588.276</v>
      </c>
      <c r="AY35" s="51">
        <f t="shared" si="7"/>
        <v>73389.674</v>
      </c>
      <c r="AZ35" s="51">
        <f t="shared" si="7"/>
        <v>58287.126</v>
      </c>
      <c r="BA35" s="51">
        <f t="shared" si="7"/>
        <v>82729.84000000001</v>
      </c>
      <c r="BB35" s="51">
        <f t="shared" si="7"/>
        <v>0</v>
      </c>
      <c r="BC35" s="51">
        <f t="shared" si="7"/>
        <v>0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478725.934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629636.667</v>
      </c>
      <c r="F36" s="49">
        <f>+'[1]Informe_dane'!F36</f>
        <v>107396.253</v>
      </c>
      <c r="G36" s="49">
        <f>+'[1]Informe_dane'!G36</f>
        <v>897540.414</v>
      </c>
      <c r="H36" s="49">
        <f>+'[1]Informe_dane'!H36</f>
        <v>240879.175</v>
      </c>
      <c r="I36" s="49">
        <f>+'[1]Informe_dane'!I36</f>
        <v>20487.303</v>
      </c>
      <c r="J36" s="49">
        <f>+'[1]Informe_dane'!J36</f>
        <v>123805.8</v>
      </c>
      <c r="K36" s="49">
        <f>+'[1]Informe_dane'!K36</f>
        <v>396604.30932999996</v>
      </c>
      <c r="L36" s="49">
        <f>+'[1]Informe_dane'!L36</f>
        <v>68420.651</v>
      </c>
      <c r="M36" s="49">
        <f>+'[1]Informe_dane'!M36</f>
        <v>0</v>
      </c>
      <c r="N36" s="49">
        <f>+'[1]Informe_dane'!N36</f>
        <v>36899.306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887096.54433</v>
      </c>
      <c r="U36" s="49">
        <f>+'[1]Informe_dane'!U36</f>
        <v>230057.175</v>
      </c>
      <c r="V36" s="49">
        <f>+'[1]Informe_dane'!V36</f>
        <v>31309.303</v>
      </c>
      <c r="W36" s="49">
        <f>+'[1]Informe_dane'!W36</f>
        <v>0</v>
      </c>
      <c r="X36" s="49">
        <f>+'[1]Informe_dane'!X36</f>
        <v>482702.44267</v>
      </c>
      <c r="Y36" s="49">
        <f>+'[1]Informe_dane'!Y36</f>
        <v>104701.65</v>
      </c>
      <c r="Z36" s="49">
        <f>+'[1]Informe_dane'!Z36</f>
        <v>0</v>
      </c>
      <c r="AA36" s="49">
        <f>+'[1]Informe_dane'!AA36</f>
        <v>38199.306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886969.87667</v>
      </c>
      <c r="AH36" s="49">
        <f>+'[1]Informe_dane'!AH36</f>
        <v>0</v>
      </c>
      <c r="AI36" s="49">
        <f>+'[1]Informe_dane'!AI36</f>
        <v>45203.422</v>
      </c>
      <c r="AJ36" s="49">
        <f>+'[1]Informe_dane'!AJ36</f>
        <v>90045.207</v>
      </c>
      <c r="AK36" s="49">
        <f>+'[1]Informe_dane'!AK36</f>
        <v>78454.943</v>
      </c>
      <c r="AL36" s="49">
        <f>+'[1]Informe_dane'!AL36</f>
        <v>63182.872</v>
      </c>
      <c r="AM36" s="49">
        <f>+'[1]Informe_dane'!AM36</f>
        <v>50433.666</v>
      </c>
      <c r="AN36" s="49">
        <f>+'[1]Informe_dane'!AN36</f>
        <v>77216.38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404536.49</v>
      </c>
      <c r="AU36" s="49">
        <f>+'[1]Informe_dane'!AU36</f>
        <v>0</v>
      </c>
      <c r="AV36" s="49">
        <f>+'[1]Informe_dane'!AV36</f>
        <v>45203.422</v>
      </c>
      <c r="AW36" s="49">
        <f>+'[1]Informe_dane'!AW36</f>
        <v>86045.207</v>
      </c>
      <c r="AX36" s="49">
        <f>+'[1]Informe_dane'!AX36</f>
        <v>82454.943</v>
      </c>
      <c r="AY36" s="49">
        <f>+'[1]Informe_dane'!AY36</f>
        <v>63182.872</v>
      </c>
      <c r="AZ36" s="49">
        <f>+'[1]Informe_dane'!AZ36</f>
        <v>50433.666</v>
      </c>
      <c r="BA36" s="49">
        <f>+'[1]Informe_dane'!BA36</f>
        <v>77216.38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404536.49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114459.586</v>
      </c>
      <c r="F37" s="49">
        <f>+'[1]Informe_dane'!F37</f>
        <v>0</v>
      </c>
      <c r="G37" s="49">
        <f>+'[1]Informe_dane'!G37</f>
        <v>114459.586</v>
      </c>
      <c r="H37" s="49">
        <f>+'[1]Informe_dane'!H37</f>
        <v>48469.056</v>
      </c>
      <c r="I37" s="49">
        <f>+'[1]Informe_dane'!I37</f>
        <v>2146.666</v>
      </c>
      <c r="J37" s="49">
        <f>+'[1]Informe_dane'!J37</f>
        <v>16792.92</v>
      </c>
      <c r="K37" s="49">
        <f>+'[1]Informe_dane'!K37</f>
        <v>21780.916670000002</v>
      </c>
      <c r="L37" s="49">
        <f>+'[1]Informe_dane'!L37</f>
        <v>2340</v>
      </c>
      <c r="M37" s="49">
        <f>+'[1]Informe_dane'!M37</f>
        <v>2300</v>
      </c>
      <c r="N37" s="49">
        <f>+'[1]Informe_dane'!N37</f>
        <v>10546.666</v>
      </c>
      <c r="O37" s="49">
        <f>+'[1]Informe_dane'!O37</f>
        <v>0</v>
      </c>
      <c r="P37" s="49">
        <f>+'[1]Informe_dane'!P37</f>
        <v>0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104376.22467</v>
      </c>
      <c r="U37" s="49">
        <f>+'[1]Informe_dane'!U37</f>
        <v>48469.056</v>
      </c>
      <c r="V37" s="49">
        <f>+'[1]Informe_dane'!V37</f>
        <v>2146.666</v>
      </c>
      <c r="W37" s="49">
        <f>+'[1]Informe_dane'!W37</f>
        <v>0</v>
      </c>
      <c r="X37" s="49">
        <f>+'[1]Informe_dane'!X37</f>
        <v>38259.401</v>
      </c>
      <c r="Y37" s="49">
        <f>+'[1]Informe_dane'!Y37</f>
        <v>2340</v>
      </c>
      <c r="Z37" s="49">
        <f>+'[1]Informe_dane'!Z37</f>
        <v>2300</v>
      </c>
      <c r="AA37" s="49">
        <f>+'[1]Informe_dane'!AA37</f>
        <v>10546.666</v>
      </c>
      <c r="AB37" s="49">
        <f>+'[1]Informe_dane'!AB37</f>
        <v>0</v>
      </c>
      <c r="AC37" s="49">
        <f>+'[1]Informe_dane'!AC37</f>
        <v>0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104061.78899999999</v>
      </c>
      <c r="AH37" s="49">
        <f>+'[1]Informe_dane'!AH37</f>
        <v>0</v>
      </c>
      <c r="AI37" s="49">
        <f>+'[1]Informe_dane'!AI37</f>
        <v>20954.701</v>
      </c>
      <c r="AJ37" s="49">
        <f>+'[1]Informe_dane'!AJ37</f>
        <v>23527.688</v>
      </c>
      <c r="AK37" s="49">
        <f>+'[1]Informe_dane'!AK37</f>
        <v>6133.333</v>
      </c>
      <c r="AL37" s="49">
        <f>+'[1]Informe_dane'!AL37</f>
        <v>10206.802</v>
      </c>
      <c r="AM37" s="49">
        <f>+'[1]Informe_dane'!AM37</f>
        <v>7853.46</v>
      </c>
      <c r="AN37" s="49">
        <f>+'[1]Informe_dane'!AN37</f>
        <v>5513.46</v>
      </c>
      <c r="AO37" s="49">
        <f>+'[1]Informe_dane'!AO37</f>
        <v>0</v>
      </c>
      <c r="AP37" s="49">
        <f>+'[1]Informe_dane'!AP37</f>
        <v>0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74189.444</v>
      </c>
      <c r="AU37" s="49">
        <f>+'[1]Informe_dane'!AU37</f>
        <v>0</v>
      </c>
      <c r="AV37" s="49">
        <f>+'[1]Informe_dane'!AV37</f>
        <v>20954.701</v>
      </c>
      <c r="AW37" s="49">
        <f>+'[1]Informe_dane'!AW37</f>
        <v>23527.688</v>
      </c>
      <c r="AX37" s="49">
        <f>+'[1]Informe_dane'!AX37</f>
        <v>6133.333</v>
      </c>
      <c r="AY37" s="49">
        <f>+'[1]Informe_dane'!AY37</f>
        <v>10206.802</v>
      </c>
      <c r="AZ37" s="49">
        <f>+'[1]Informe_dane'!AZ37</f>
        <v>7853.46</v>
      </c>
      <c r="BA37" s="49">
        <f>+'[1]Informe_dane'!BA37</f>
        <v>5513.46</v>
      </c>
      <c r="BB37" s="49">
        <f>+'[1]Informe_dane'!BB37</f>
        <v>0</v>
      </c>
      <c r="BC37" s="49">
        <f>+'[1]Informe_dane'!BC37</f>
        <v>0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74189.444</v>
      </c>
    </row>
    <row r="38" spans="1:59" ht="11.25" hidden="1">
      <c r="A38" s="49" t="s">
        <v>278</v>
      </c>
      <c r="B38" s="49">
        <v>10</v>
      </c>
      <c r="C38" s="64" t="s">
        <v>279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1001570.9559999999</v>
      </c>
      <c r="W39" s="51">
        <f t="shared" si="8"/>
        <v>1060179.942</v>
      </c>
      <c r="X39" s="51">
        <f t="shared" si="8"/>
        <v>1068090.349</v>
      </c>
      <c r="Y39" s="51">
        <f t="shared" si="8"/>
        <v>1092414.8839999998</v>
      </c>
      <c r="Z39" s="51">
        <f t="shared" si="8"/>
        <v>1511314.8299999998</v>
      </c>
      <c r="AA39" s="51">
        <f t="shared" si="8"/>
        <v>1594876.93</v>
      </c>
      <c r="AB39" s="51">
        <f t="shared" si="8"/>
        <v>0</v>
      </c>
      <c r="AC39" s="51">
        <f t="shared" si="8"/>
        <v>0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8404692.459</v>
      </c>
      <c r="AH39" s="51">
        <f t="shared" si="8"/>
        <v>1076244.5680000002</v>
      </c>
      <c r="AI39" s="51">
        <f t="shared" si="8"/>
        <v>1001570.9559999999</v>
      </c>
      <c r="AJ39" s="51">
        <f t="shared" si="8"/>
        <v>1060179.942</v>
      </c>
      <c r="AK39" s="51">
        <f t="shared" si="8"/>
        <v>1068090.349</v>
      </c>
      <c r="AL39" s="51">
        <f t="shared" si="8"/>
        <v>1092414.8839999998</v>
      </c>
      <c r="AM39" s="51">
        <f t="shared" si="8"/>
        <v>1511314.8299999998</v>
      </c>
      <c r="AN39" s="51">
        <f t="shared" si="8"/>
        <v>1594876.93</v>
      </c>
      <c r="AO39" s="51">
        <f t="shared" si="8"/>
        <v>0</v>
      </c>
      <c r="AP39" s="51">
        <f t="shared" si="8"/>
        <v>0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8404692.459</v>
      </c>
      <c r="AU39" s="51">
        <f t="shared" si="8"/>
        <v>1076244.5680000002</v>
      </c>
      <c r="AV39" s="51">
        <f t="shared" si="8"/>
        <v>169619.37599999996</v>
      </c>
      <c r="AW39" s="51">
        <f t="shared" si="8"/>
        <v>1658180.3599999999</v>
      </c>
      <c r="AX39" s="51">
        <f t="shared" si="8"/>
        <v>1302041.511</v>
      </c>
      <c r="AY39" s="51">
        <f t="shared" si="8"/>
        <v>1092414.8839999998</v>
      </c>
      <c r="AZ39" s="51">
        <f t="shared" si="8"/>
        <v>1511314.8299999998</v>
      </c>
      <c r="BA39" s="51">
        <f t="shared" si="8"/>
        <v>1176876.93</v>
      </c>
      <c r="BB39" s="51">
        <f t="shared" si="8"/>
        <v>0</v>
      </c>
      <c r="BC39" s="51">
        <f t="shared" si="8"/>
        <v>0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7986692.459000001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114358.4</v>
      </c>
      <c r="W40" s="49">
        <f>+'[1]Informe_dane'!W40</f>
        <v>114836.4</v>
      </c>
      <c r="X40" s="49">
        <f>+'[1]Informe_dane'!X40</f>
        <v>114316.6</v>
      </c>
      <c r="Y40" s="49">
        <f>+'[1]Informe_dane'!Y40</f>
        <v>117510.5</v>
      </c>
      <c r="Z40" s="49">
        <f>+'[1]Informe_dane'!Z40</f>
        <v>165897.9</v>
      </c>
      <c r="AA40" s="49">
        <f>+'[1]Informe_dane'!AA40</f>
        <v>202472.3</v>
      </c>
      <c r="AB40" s="49">
        <f>+'[1]Informe_dane'!AB40</f>
        <v>0</v>
      </c>
      <c r="AC40" s="49">
        <f>+'[1]Informe_dane'!AC40</f>
        <v>0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945522.6000000001</v>
      </c>
      <c r="AH40" s="49">
        <f>+'[1]Informe_dane'!AH40</f>
        <v>116130.5</v>
      </c>
      <c r="AI40" s="49">
        <f>+'[1]Informe_dane'!AI40</f>
        <v>114358.4</v>
      </c>
      <c r="AJ40" s="49">
        <f>+'[1]Informe_dane'!AJ40</f>
        <v>114836.4</v>
      </c>
      <c r="AK40" s="49">
        <f>+'[1]Informe_dane'!AK40</f>
        <v>114316.6</v>
      </c>
      <c r="AL40" s="49">
        <f>+'[1]Informe_dane'!AL40</f>
        <v>117510.5</v>
      </c>
      <c r="AM40" s="49">
        <f>+'[1]Informe_dane'!AM40</f>
        <v>165897.9</v>
      </c>
      <c r="AN40" s="49">
        <f>+'[1]Informe_dane'!AN40</f>
        <v>202472.3</v>
      </c>
      <c r="AO40" s="49">
        <f>+'[1]Informe_dane'!AO40</f>
        <v>0</v>
      </c>
      <c r="AP40" s="49">
        <f>+'[1]Informe_dane'!AP40</f>
        <v>0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945522.6000000001</v>
      </c>
      <c r="AU40" s="49">
        <f>+'[1]Informe_dane'!AU40</f>
        <v>116130.5</v>
      </c>
      <c r="AV40" s="49">
        <f>+'[1]Informe_dane'!AV40</f>
        <v>235.9</v>
      </c>
      <c r="AW40" s="49">
        <f>+'[1]Informe_dane'!AW40</f>
        <v>228958.9</v>
      </c>
      <c r="AX40" s="49">
        <f>+'[1]Informe_dane'!AX40</f>
        <v>114316.6</v>
      </c>
      <c r="AY40" s="49">
        <f>+'[1]Informe_dane'!AY40</f>
        <v>117510.5</v>
      </c>
      <c r="AZ40" s="49">
        <f>+'[1]Informe_dane'!AZ40</f>
        <v>165897.9</v>
      </c>
      <c r="BA40" s="49">
        <f>+'[1]Informe_dane'!BA40</f>
        <v>202472.3</v>
      </c>
      <c r="BB40" s="49">
        <f>+'[1]Informe_dane'!BB40</f>
        <v>0</v>
      </c>
      <c r="BC40" s="49">
        <f>+'[1]Informe_dane'!BC40</f>
        <v>0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945522.6000000001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169360.2</v>
      </c>
      <c r="W41" s="49">
        <f>+'[1]Informe_dane'!W41</f>
        <v>166825</v>
      </c>
      <c r="X41" s="49">
        <f>+'[1]Informe_dane'!X41</f>
        <v>168412.4</v>
      </c>
      <c r="Y41" s="49">
        <f>+'[1]Informe_dane'!Y41</f>
        <v>167236.2</v>
      </c>
      <c r="Z41" s="49">
        <f>+'[1]Informe_dane'!Z41</f>
        <v>232044</v>
      </c>
      <c r="AA41" s="49">
        <f>+'[1]Informe_dane'!AA41</f>
        <v>211730.4</v>
      </c>
      <c r="AB41" s="49">
        <f>+'[1]Informe_dane'!AB41</f>
        <v>0</v>
      </c>
      <c r="AC41" s="49">
        <f>+'[1]Informe_dane'!AC41</f>
        <v>0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1291890.3</v>
      </c>
      <c r="AH41" s="49">
        <f>+'[1]Informe_dane'!AH41</f>
        <v>176282.1</v>
      </c>
      <c r="AI41" s="49">
        <f>+'[1]Informe_dane'!AI41</f>
        <v>169360.2</v>
      </c>
      <c r="AJ41" s="49">
        <f>+'[1]Informe_dane'!AJ41</f>
        <v>166825</v>
      </c>
      <c r="AK41" s="49">
        <f>+'[1]Informe_dane'!AK41</f>
        <v>168412.4</v>
      </c>
      <c r="AL41" s="49">
        <f>+'[1]Informe_dane'!AL41</f>
        <v>167236.2</v>
      </c>
      <c r="AM41" s="49">
        <f>+'[1]Informe_dane'!AM41</f>
        <v>232044</v>
      </c>
      <c r="AN41" s="49">
        <f>+'[1]Informe_dane'!AN41</f>
        <v>211730.4</v>
      </c>
      <c r="AO41" s="49">
        <f>+'[1]Informe_dane'!AO41</f>
        <v>0</v>
      </c>
      <c r="AP41" s="49">
        <f>+'[1]Informe_dane'!AP41</f>
        <v>0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1291890.3</v>
      </c>
      <c r="AU41" s="49">
        <f>+'[1]Informe_dane'!AU41</f>
        <v>176282.1</v>
      </c>
      <c r="AV41" s="49">
        <f>+'[1]Informe_dane'!AV41</f>
        <v>421.4</v>
      </c>
      <c r="AW41" s="49">
        <f>+'[1]Informe_dane'!AW41</f>
        <v>335763.8</v>
      </c>
      <c r="AX41" s="49">
        <f>+'[1]Informe_dane'!AX41</f>
        <v>168412.4</v>
      </c>
      <c r="AY41" s="49">
        <f>+'[1]Informe_dane'!AY41</f>
        <v>167236.2</v>
      </c>
      <c r="AZ41" s="49">
        <f>+'[1]Informe_dane'!AZ41</f>
        <v>232044</v>
      </c>
      <c r="BA41" s="49">
        <f>+'[1]Informe_dane'!BA41</f>
        <v>211730.4</v>
      </c>
      <c r="BB41" s="49">
        <f>+'[1]Informe_dane'!BB41</f>
        <v>0</v>
      </c>
      <c r="BC41" s="49">
        <f>+'[1]Informe_dane'!BC41</f>
        <v>0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1291890.2999999998</v>
      </c>
      <c r="BH41" s="49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223706.5</v>
      </c>
      <c r="W42" s="49">
        <f>+'[1]Informe_dane'!W42</f>
        <v>220504.7</v>
      </c>
      <c r="X42" s="49">
        <f>+'[1]Informe_dane'!X42</f>
        <v>223023.3</v>
      </c>
      <c r="Y42" s="49">
        <f>+'[1]Informe_dane'!Y42</f>
        <v>237044.843</v>
      </c>
      <c r="Z42" s="49">
        <f>+'[1]Informe_dane'!Z42</f>
        <v>320372.243</v>
      </c>
      <c r="AA42" s="49">
        <f>+'[1]Informe_dane'!AA42</f>
        <v>292234.843</v>
      </c>
      <c r="AB42" s="49">
        <f>+'[1]Informe_dane'!AB42</f>
        <v>0</v>
      </c>
      <c r="AC42" s="49">
        <f>+'[1]Informe_dane'!AC42</f>
        <v>0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1741247.8290000004</v>
      </c>
      <c r="AH42" s="49">
        <f>+'[1]Informe_dane'!AH42</f>
        <v>224361.4</v>
      </c>
      <c r="AI42" s="49">
        <f>+'[1]Informe_dane'!AI42</f>
        <v>223706.5</v>
      </c>
      <c r="AJ42" s="49">
        <f>+'[1]Informe_dane'!AJ42</f>
        <v>220504.7</v>
      </c>
      <c r="AK42" s="49">
        <f>+'[1]Informe_dane'!AK42</f>
        <v>223023.3</v>
      </c>
      <c r="AL42" s="49">
        <f>+'[1]Informe_dane'!AL42</f>
        <v>237044.843</v>
      </c>
      <c r="AM42" s="49">
        <f>+'[1]Informe_dane'!AM42</f>
        <v>320372.243</v>
      </c>
      <c r="AN42" s="49">
        <f>+'[1]Informe_dane'!AN42</f>
        <v>292234.843</v>
      </c>
      <c r="AO42" s="49">
        <f>+'[1]Informe_dane'!AO42</f>
        <v>0</v>
      </c>
      <c r="AP42" s="49">
        <f>+'[1]Informe_dane'!AP42</f>
        <v>0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1741247.8290000004</v>
      </c>
      <c r="AU42" s="49">
        <f>+'[1]Informe_dane'!AU42</f>
        <v>224361.4</v>
      </c>
      <c r="AV42" s="49">
        <f>+'[1]Informe_dane'!AV42</f>
        <v>501</v>
      </c>
      <c r="AW42" s="49">
        <f>+'[1]Informe_dane'!AW42</f>
        <v>443710.2</v>
      </c>
      <c r="AX42" s="49">
        <f>+'[1]Informe_dane'!AX42</f>
        <v>223023.3</v>
      </c>
      <c r="AY42" s="49">
        <f>+'[1]Informe_dane'!AY42</f>
        <v>237044.843</v>
      </c>
      <c r="AZ42" s="49">
        <f>+'[1]Informe_dane'!AZ42</f>
        <v>320372.243</v>
      </c>
      <c r="BA42" s="49">
        <f>+'[1]Informe_dane'!BA42</f>
        <v>292234.843</v>
      </c>
      <c r="BB42" s="49">
        <f>+'[1]Informe_dane'!BB42</f>
        <v>0</v>
      </c>
      <c r="BC42" s="49">
        <f>+'[1]Informe_dane'!BC42</f>
        <v>0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1741247.829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23904.205</v>
      </c>
      <c r="W43" s="49">
        <f>+'[1]Informe_dane'!W43</f>
        <v>23550.78</v>
      </c>
      <c r="X43" s="49">
        <f>+'[1]Informe_dane'!X43</f>
        <v>24205.33</v>
      </c>
      <c r="Y43" s="49">
        <f>+'[1]Informe_dane'!Y43</f>
        <v>14754.887</v>
      </c>
      <c r="Z43" s="49">
        <f>+'[1]Informe_dane'!Z43</f>
        <v>19210.387</v>
      </c>
      <c r="AA43" s="49">
        <f>+'[1]Informe_dane'!AA43</f>
        <v>17646.687</v>
      </c>
      <c r="AB43" s="49">
        <f>+'[1]Informe_dane'!AB43</f>
        <v>0</v>
      </c>
      <c r="AC43" s="49">
        <f>+'[1]Informe_dane'!AC43</f>
        <v>0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145367.90600000002</v>
      </c>
      <c r="AH43" s="49">
        <f>+'[1]Informe_dane'!AH43</f>
        <v>22095.63</v>
      </c>
      <c r="AI43" s="49">
        <f>+'[1]Informe_dane'!AI43</f>
        <v>23904.205</v>
      </c>
      <c r="AJ43" s="49">
        <f>+'[1]Informe_dane'!AJ43</f>
        <v>23550.78</v>
      </c>
      <c r="AK43" s="49">
        <f>+'[1]Informe_dane'!AK43</f>
        <v>24205.33</v>
      </c>
      <c r="AL43" s="49">
        <f>+'[1]Informe_dane'!AL43</f>
        <v>14754.887</v>
      </c>
      <c r="AM43" s="49">
        <f>+'[1]Informe_dane'!AM43</f>
        <v>19210.387</v>
      </c>
      <c r="AN43" s="49">
        <f>+'[1]Informe_dane'!AN43</f>
        <v>17646.687</v>
      </c>
      <c r="AO43" s="49">
        <f>+'[1]Informe_dane'!AO43</f>
        <v>0</v>
      </c>
      <c r="AP43" s="49">
        <f>+'[1]Informe_dane'!AP43</f>
        <v>0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145367.90600000002</v>
      </c>
      <c r="AU43" s="49">
        <f>+'[1]Informe_dane'!AU43</f>
        <v>22095.63</v>
      </c>
      <c r="AV43" s="49">
        <f>+'[1]Informe_dane'!AV43</f>
        <v>30.725</v>
      </c>
      <c r="AW43" s="49">
        <f>+'[1]Informe_dane'!AW43</f>
        <v>47424.26</v>
      </c>
      <c r="AX43" s="49">
        <f>+'[1]Informe_dane'!AX43</f>
        <v>24205.33</v>
      </c>
      <c r="AY43" s="49">
        <f>+'[1]Informe_dane'!AY43</f>
        <v>14754.887</v>
      </c>
      <c r="AZ43" s="49">
        <f>+'[1]Informe_dane'!AZ43</f>
        <v>19210.387</v>
      </c>
      <c r="BA43" s="49">
        <f>+'[1]Informe_dane'!BA43</f>
        <v>17646.687</v>
      </c>
      <c r="BB43" s="49">
        <f>+'[1]Informe_dane'!BB43</f>
        <v>0</v>
      </c>
      <c r="BC43" s="49">
        <f>+'[1]Informe_dane'!BC43</f>
        <v>0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145367.90600000002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167849.851</v>
      </c>
      <c r="W44" s="49">
        <f>+'[1]Informe_dane'!W44</f>
        <v>233951.162</v>
      </c>
      <c r="X44" s="49">
        <f>+'[1]Informe_dane'!X44</f>
        <v>234862.119</v>
      </c>
      <c r="Y44" s="49">
        <f>+'[1]Informe_dane'!Y44</f>
        <v>241317.354</v>
      </c>
      <c r="Z44" s="49">
        <f>+'[1]Informe_dane'!Z44</f>
        <v>341900</v>
      </c>
      <c r="AA44" s="49">
        <f>+'[1]Informe_dane'!AA44</f>
        <v>418000</v>
      </c>
      <c r="AB44" s="49">
        <f>+'[1]Informe_dane'!AB44</f>
        <v>0</v>
      </c>
      <c r="AC44" s="49">
        <f>+'[1]Informe_dane'!AC44</f>
        <v>0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1876228.824</v>
      </c>
      <c r="AH44" s="49">
        <f>+'[1]Informe_dane'!AH44</f>
        <v>238348.338</v>
      </c>
      <c r="AI44" s="49">
        <f>+'[1]Informe_dane'!AI44</f>
        <v>167849.851</v>
      </c>
      <c r="AJ44" s="49">
        <f>+'[1]Informe_dane'!AJ44</f>
        <v>233951.162</v>
      </c>
      <c r="AK44" s="49">
        <f>+'[1]Informe_dane'!AK44</f>
        <v>234862.119</v>
      </c>
      <c r="AL44" s="49">
        <f>+'[1]Informe_dane'!AL44</f>
        <v>241317.354</v>
      </c>
      <c r="AM44" s="49">
        <f>+'[1]Informe_dane'!AM44</f>
        <v>341900</v>
      </c>
      <c r="AN44" s="49">
        <f>+'[1]Informe_dane'!AN44</f>
        <v>418000</v>
      </c>
      <c r="AO44" s="49">
        <f>+'[1]Informe_dane'!AO44</f>
        <v>0</v>
      </c>
      <c r="AP44" s="49">
        <f>+'[1]Informe_dane'!AP44</f>
        <v>0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1876228.824</v>
      </c>
      <c r="AU44" s="49">
        <f>+'[1]Informe_dane'!AU44</f>
        <v>238348.338</v>
      </c>
      <c r="AV44" s="49">
        <f>+'[1]Informe_dane'!AV44</f>
        <v>167849.851</v>
      </c>
      <c r="AW44" s="49">
        <f>+'[1]Informe_dane'!AW44</f>
        <v>0</v>
      </c>
      <c r="AX44" s="49">
        <f>+'[1]Informe_dane'!AX44</f>
        <v>468813.281</v>
      </c>
      <c r="AY44" s="49">
        <f>+'[1]Informe_dane'!AY44</f>
        <v>241317.354</v>
      </c>
      <c r="AZ44" s="49">
        <f>+'[1]Informe_dane'!AZ44</f>
        <v>341900</v>
      </c>
      <c r="BA44" s="49">
        <f>+'[1]Informe_dane'!BA44</f>
        <v>0</v>
      </c>
      <c r="BB44" s="49">
        <f>+'[1]Informe_dane'!BB44</f>
        <v>0</v>
      </c>
      <c r="BC44" s="49">
        <f>+'[1]Informe_dane'!BC44</f>
        <v>0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1458228.824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161710.6</v>
      </c>
      <c r="W45" s="49">
        <f>+'[1]Informe_dane'!W45</f>
        <v>159204.6</v>
      </c>
      <c r="X45" s="49">
        <f>+'[1]Informe_dane'!X45</f>
        <v>162774.4</v>
      </c>
      <c r="Y45" s="49">
        <f>+'[1]Informe_dane'!Y45</f>
        <v>170241.6</v>
      </c>
      <c r="Z45" s="49">
        <f>+'[1]Informe_dane'!Z45</f>
        <v>227978.4</v>
      </c>
      <c r="AA45" s="49">
        <f>+'[1]Informe_dane'!AA45</f>
        <v>202296.5</v>
      </c>
      <c r="AB45" s="49">
        <f>+'[1]Informe_dane'!AB45</f>
        <v>0</v>
      </c>
      <c r="AC45" s="49">
        <f>+'[1]Informe_dane'!AC45</f>
        <v>0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1240224</v>
      </c>
      <c r="AH45" s="49">
        <f>+'[1]Informe_dane'!AH45</f>
        <v>156017.9</v>
      </c>
      <c r="AI45" s="49">
        <f>+'[1]Informe_dane'!AI45</f>
        <v>161710.6</v>
      </c>
      <c r="AJ45" s="49">
        <f>+'[1]Informe_dane'!AJ45</f>
        <v>159204.6</v>
      </c>
      <c r="AK45" s="49">
        <f>+'[1]Informe_dane'!AK45</f>
        <v>162774.4</v>
      </c>
      <c r="AL45" s="49">
        <f>+'[1]Informe_dane'!AL45</f>
        <v>170241.6</v>
      </c>
      <c r="AM45" s="49">
        <f>+'[1]Informe_dane'!AM45</f>
        <v>227978.4</v>
      </c>
      <c r="AN45" s="49">
        <f>+'[1]Informe_dane'!AN45</f>
        <v>202296.5</v>
      </c>
      <c r="AO45" s="49">
        <f>+'[1]Informe_dane'!AO45</f>
        <v>0</v>
      </c>
      <c r="AP45" s="49">
        <f>+'[1]Informe_dane'!AP45</f>
        <v>0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1240224</v>
      </c>
      <c r="AU45" s="49">
        <f>+'[1]Informe_dane'!AU45</f>
        <v>156017.9</v>
      </c>
      <c r="AV45" s="49">
        <f>+'[1]Informe_dane'!AV45</f>
        <v>285.8</v>
      </c>
      <c r="AW45" s="49">
        <f>+'[1]Informe_dane'!AW45</f>
        <v>320629.4</v>
      </c>
      <c r="AX45" s="49">
        <f>+'[1]Informe_dane'!AX45</f>
        <v>162774.4</v>
      </c>
      <c r="AY45" s="49">
        <f>+'[1]Informe_dane'!AY45</f>
        <v>170241.6</v>
      </c>
      <c r="AZ45" s="49">
        <f>+'[1]Informe_dane'!AZ45</f>
        <v>227978.4</v>
      </c>
      <c r="BA45" s="49">
        <f>+'[1]Informe_dane'!BA45</f>
        <v>202296.5</v>
      </c>
      <c r="BB45" s="49">
        <f>+'[1]Informe_dane'!BB45</f>
        <v>0</v>
      </c>
      <c r="BC45" s="49">
        <f>+'[1]Informe_dane'!BC45</f>
        <v>0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1240224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84417.6</v>
      </c>
      <c r="W46" s="49">
        <f>+'[1]Informe_dane'!W46</f>
        <v>84792.8</v>
      </c>
      <c r="X46" s="49">
        <f>+'[1]Informe_dane'!X46</f>
        <v>84305.2</v>
      </c>
      <c r="Y46" s="49">
        <f>+'[1]Informe_dane'!Y46</f>
        <v>86592.6</v>
      </c>
      <c r="Z46" s="49">
        <f>+'[1]Informe_dane'!Z46</f>
        <v>122355</v>
      </c>
      <c r="AA46" s="49">
        <f>+'[1]Informe_dane'!AA46</f>
        <v>150303.2</v>
      </c>
      <c r="AB46" s="49">
        <f>+'[1]Informe_dane'!AB46</f>
        <v>0</v>
      </c>
      <c r="AC46" s="49">
        <f>+'[1]Informe_dane'!AC46</f>
        <v>0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698570.7</v>
      </c>
      <c r="AH46" s="49">
        <f>+'[1]Informe_dane'!AH46</f>
        <v>85804.3</v>
      </c>
      <c r="AI46" s="49">
        <f>+'[1]Informe_dane'!AI46</f>
        <v>84417.6</v>
      </c>
      <c r="AJ46" s="49">
        <f>+'[1]Informe_dane'!AJ46</f>
        <v>84792.8</v>
      </c>
      <c r="AK46" s="49">
        <f>+'[1]Informe_dane'!AK46</f>
        <v>84305.2</v>
      </c>
      <c r="AL46" s="49">
        <f>+'[1]Informe_dane'!AL46</f>
        <v>86592.6</v>
      </c>
      <c r="AM46" s="49">
        <f>+'[1]Informe_dane'!AM46</f>
        <v>122355</v>
      </c>
      <c r="AN46" s="49">
        <f>+'[1]Informe_dane'!AN46</f>
        <v>150303.2</v>
      </c>
      <c r="AO46" s="49">
        <f>+'[1]Informe_dane'!AO46</f>
        <v>0</v>
      </c>
      <c r="AP46" s="49">
        <f>+'[1]Informe_dane'!AP46</f>
        <v>0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698570.7</v>
      </c>
      <c r="AU46" s="49">
        <f>+'[1]Informe_dane'!AU46</f>
        <v>85804.3</v>
      </c>
      <c r="AV46" s="49">
        <f>+'[1]Informe_dane'!AV46</f>
        <v>176.9</v>
      </c>
      <c r="AW46" s="49">
        <f>+'[1]Informe_dane'!AW46</f>
        <v>169033.5</v>
      </c>
      <c r="AX46" s="49">
        <f>+'[1]Informe_dane'!AX46</f>
        <v>84305.2</v>
      </c>
      <c r="AY46" s="49">
        <f>+'[1]Informe_dane'!AY46</f>
        <v>86592.6</v>
      </c>
      <c r="AZ46" s="49">
        <f>+'[1]Informe_dane'!AZ46</f>
        <v>122355</v>
      </c>
      <c r="BA46" s="49">
        <f>+'[1]Informe_dane'!BA46</f>
        <v>150303.2</v>
      </c>
      <c r="BB46" s="49">
        <f>+'[1]Informe_dane'!BB46</f>
        <v>0</v>
      </c>
      <c r="BC46" s="49">
        <f>+'[1]Informe_dane'!BC46</f>
        <v>0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698570.7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14062.6</v>
      </c>
      <c r="W47" s="49">
        <f>+'[1]Informe_dane'!W47</f>
        <v>14125.5</v>
      </c>
      <c r="X47" s="49">
        <f>+'[1]Informe_dane'!X47</f>
        <v>14044.7</v>
      </c>
      <c r="Y47" s="49">
        <f>+'[1]Informe_dane'!Y47</f>
        <v>14426.4</v>
      </c>
      <c r="Z47" s="49">
        <f>+'[1]Informe_dane'!Z47</f>
        <v>20385</v>
      </c>
      <c r="AA47" s="49">
        <f>+'[1]Informe_dane'!AA47</f>
        <v>25047.2</v>
      </c>
      <c r="AB47" s="49">
        <f>+'[1]Informe_dane'!AB47</f>
        <v>0</v>
      </c>
      <c r="AC47" s="49">
        <f>+'[1]Informe_dane'!AC47</f>
        <v>0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116393.7</v>
      </c>
      <c r="AH47" s="49">
        <f>+'[1]Informe_dane'!AH47</f>
        <v>14302.3</v>
      </c>
      <c r="AI47" s="49">
        <f>+'[1]Informe_dane'!AI47</f>
        <v>14062.6</v>
      </c>
      <c r="AJ47" s="49">
        <f>+'[1]Informe_dane'!AJ47</f>
        <v>14125.5</v>
      </c>
      <c r="AK47" s="49">
        <f>+'[1]Informe_dane'!AK47</f>
        <v>14044.7</v>
      </c>
      <c r="AL47" s="49">
        <f>+'[1]Informe_dane'!AL47</f>
        <v>14426.4</v>
      </c>
      <c r="AM47" s="49">
        <f>+'[1]Informe_dane'!AM47</f>
        <v>20385</v>
      </c>
      <c r="AN47" s="49">
        <f>+'[1]Informe_dane'!AN47</f>
        <v>25047.2</v>
      </c>
      <c r="AO47" s="49">
        <f>+'[1]Informe_dane'!AO47</f>
        <v>0</v>
      </c>
      <c r="AP47" s="49">
        <f>+'[1]Informe_dane'!AP47</f>
        <v>0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116393.7</v>
      </c>
      <c r="AU47" s="49">
        <f>+'[1]Informe_dane'!AU47</f>
        <v>14302.3</v>
      </c>
      <c r="AV47" s="49">
        <f>+'[1]Informe_dane'!AV47</f>
        <v>29.4</v>
      </c>
      <c r="AW47" s="49">
        <f>+'[1]Informe_dane'!AW47</f>
        <v>28158.7</v>
      </c>
      <c r="AX47" s="49">
        <f>+'[1]Informe_dane'!AX47</f>
        <v>14044.7</v>
      </c>
      <c r="AY47" s="49">
        <f>+'[1]Informe_dane'!AY47</f>
        <v>14426.4</v>
      </c>
      <c r="AZ47" s="49">
        <f>+'[1]Informe_dane'!AZ47</f>
        <v>20385</v>
      </c>
      <c r="BA47" s="49">
        <f>+'[1]Informe_dane'!BA47</f>
        <v>25047.2</v>
      </c>
      <c r="BB47" s="49">
        <f>+'[1]Informe_dane'!BB47</f>
        <v>0</v>
      </c>
      <c r="BC47" s="49">
        <f>+'[1]Informe_dane'!BC47</f>
        <v>0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116393.7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14062.6</v>
      </c>
      <c r="W48" s="49">
        <f>+'[1]Informe_dane'!W48</f>
        <v>14125.5</v>
      </c>
      <c r="X48" s="49">
        <f>+'[1]Informe_dane'!X48</f>
        <v>14044.7</v>
      </c>
      <c r="Y48" s="49">
        <f>+'[1]Informe_dane'!Y48</f>
        <v>14426.4</v>
      </c>
      <c r="Z48" s="49">
        <f>+'[1]Informe_dane'!Z48</f>
        <v>20385</v>
      </c>
      <c r="AA48" s="49">
        <f>+'[1]Informe_dane'!AA48</f>
        <v>25047.2</v>
      </c>
      <c r="AB48" s="49">
        <f>+'[1]Informe_dane'!AB48</f>
        <v>0</v>
      </c>
      <c r="AC48" s="49">
        <f>+'[1]Informe_dane'!AC48</f>
        <v>0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116393.7</v>
      </c>
      <c r="AH48" s="49">
        <f>+'[1]Informe_dane'!AH48</f>
        <v>14302.3</v>
      </c>
      <c r="AI48" s="49">
        <f>+'[1]Informe_dane'!AI48</f>
        <v>14062.6</v>
      </c>
      <c r="AJ48" s="49">
        <f>+'[1]Informe_dane'!AJ48</f>
        <v>14125.5</v>
      </c>
      <c r="AK48" s="49">
        <f>+'[1]Informe_dane'!AK48</f>
        <v>14044.7</v>
      </c>
      <c r="AL48" s="49">
        <f>+'[1]Informe_dane'!AL48</f>
        <v>14426.4</v>
      </c>
      <c r="AM48" s="49">
        <f>+'[1]Informe_dane'!AM48</f>
        <v>20385</v>
      </c>
      <c r="AN48" s="49">
        <f>+'[1]Informe_dane'!AN48</f>
        <v>25047.2</v>
      </c>
      <c r="AO48" s="49">
        <f>+'[1]Informe_dane'!AO48</f>
        <v>0</v>
      </c>
      <c r="AP48" s="49">
        <f>+'[1]Informe_dane'!AP48</f>
        <v>0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116393.7</v>
      </c>
      <c r="AU48" s="49">
        <f>+'[1]Informe_dane'!AU48</f>
        <v>14302.3</v>
      </c>
      <c r="AV48" s="49">
        <f>+'[1]Informe_dane'!AV48</f>
        <v>29.4</v>
      </c>
      <c r="AW48" s="49">
        <f>+'[1]Informe_dane'!AW48</f>
        <v>28158.7</v>
      </c>
      <c r="AX48" s="49">
        <f>+'[1]Informe_dane'!AX48</f>
        <v>14044.7</v>
      </c>
      <c r="AY48" s="49">
        <f>+'[1]Informe_dane'!AY48</f>
        <v>14426.4</v>
      </c>
      <c r="AZ48" s="49">
        <f>+'[1]Informe_dane'!AZ48</f>
        <v>20385</v>
      </c>
      <c r="BA48" s="49">
        <f>+'[1]Informe_dane'!BA48</f>
        <v>25047.2</v>
      </c>
      <c r="BB48" s="49">
        <f>+'[1]Informe_dane'!BB48</f>
        <v>0</v>
      </c>
      <c r="BC48" s="49">
        <f>+'[1]Informe_dane'!BC48</f>
        <v>0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116393.7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28138.4</v>
      </c>
      <c r="W49" s="69">
        <f>+'[1]Informe_dane'!W49</f>
        <v>28263.5</v>
      </c>
      <c r="X49" s="69">
        <f>+'[1]Informe_dane'!X49</f>
        <v>28101.6</v>
      </c>
      <c r="Y49" s="69">
        <f>+'[1]Informe_dane'!Y49</f>
        <v>28864.1</v>
      </c>
      <c r="Z49" s="69">
        <f>+'[1]Informe_dane'!Z49</f>
        <v>40786.9</v>
      </c>
      <c r="AA49" s="69">
        <f>+'[1]Informe_dane'!AA49</f>
        <v>50098.6</v>
      </c>
      <c r="AB49" s="69">
        <f>+'[1]Informe_dane'!AB49</f>
        <v>0</v>
      </c>
      <c r="AC49" s="69">
        <f>+'[1]Informe_dane'!AC49</f>
        <v>0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232852.9</v>
      </c>
      <c r="AH49" s="69">
        <f>+'[1]Informe_dane'!AH49</f>
        <v>28599.8</v>
      </c>
      <c r="AI49" s="69">
        <f>+'[1]Informe_dane'!AI49</f>
        <v>28138.4</v>
      </c>
      <c r="AJ49" s="69">
        <f>+'[1]Informe_dane'!AJ49</f>
        <v>28263.5</v>
      </c>
      <c r="AK49" s="69">
        <f>+'[1]Informe_dane'!AK49</f>
        <v>28101.6</v>
      </c>
      <c r="AL49" s="69">
        <f>+'[1]Informe_dane'!AL49</f>
        <v>28864.1</v>
      </c>
      <c r="AM49" s="69">
        <f>+'[1]Informe_dane'!AM49</f>
        <v>40786.9</v>
      </c>
      <c r="AN49" s="69">
        <f>+'[1]Informe_dane'!AN49</f>
        <v>50098.6</v>
      </c>
      <c r="AO49" s="69">
        <f>+'[1]Informe_dane'!AO49</f>
        <v>0</v>
      </c>
      <c r="AP49" s="69">
        <f>+'[1]Informe_dane'!AP49</f>
        <v>0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232852.9</v>
      </c>
      <c r="AU49" s="69">
        <f>+'[1]Informe_dane'!AU49</f>
        <v>28599.8</v>
      </c>
      <c r="AV49" s="69">
        <f>+'[1]Informe_dane'!AV49</f>
        <v>59</v>
      </c>
      <c r="AW49" s="69">
        <f>+'[1]Informe_dane'!AW49</f>
        <v>56342.9</v>
      </c>
      <c r="AX49" s="69">
        <f>+'[1]Informe_dane'!AX49</f>
        <v>28101.6</v>
      </c>
      <c r="AY49" s="69">
        <f>+'[1]Informe_dane'!AY49</f>
        <v>28864.1</v>
      </c>
      <c r="AZ49" s="69">
        <f>+'[1]Informe_dane'!AZ49</f>
        <v>40786.9</v>
      </c>
      <c r="BA49" s="69">
        <f>+'[1]Informe_dane'!BA49</f>
        <v>50098.6</v>
      </c>
      <c r="BB49" s="69">
        <f>+'[1]Informe_dane'!BB49</f>
        <v>0</v>
      </c>
      <c r="BC49" s="69">
        <f>+'[1]Informe_dane'!BC49</f>
        <v>0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232852.9</v>
      </c>
    </row>
    <row r="50" spans="1:59" s="47" customFormat="1" ht="12.75">
      <c r="A50" s="46" t="s">
        <v>322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352087.55100000004</v>
      </c>
      <c r="F50" s="46">
        <f t="shared" si="9"/>
        <v>352087.551</v>
      </c>
      <c r="G50" s="46">
        <f t="shared" si="9"/>
        <v>7014600</v>
      </c>
      <c r="H50" s="46">
        <f t="shared" si="9"/>
        <v>5093940.28034</v>
      </c>
      <c r="I50" s="46">
        <f t="shared" si="9"/>
        <v>266113.865</v>
      </c>
      <c r="J50" s="46">
        <f t="shared" si="9"/>
        <v>187100.95975</v>
      </c>
      <c r="K50" s="46">
        <f t="shared" si="9"/>
        <v>148376.68023</v>
      </c>
      <c r="L50" s="46">
        <f t="shared" si="9"/>
        <v>218347.59016</v>
      </c>
      <c r="M50" s="46">
        <f t="shared" si="9"/>
        <v>54861.49712</v>
      </c>
      <c r="N50" s="46">
        <f t="shared" si="9"/>
        <v>130681.63564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6099422.508239999</v>
      </c>
      <c r="U50" s="46">
        <f t="shared" si="9"/>
        <v>3096352.43644</v>
      </c>
      <c r="V50" s="46">
        <f t="shared" si="9"/>
        <v>909257.22884</v>
      </c>
      <c r="W50" s="46">
        <f t="shared" si="9"/>
        <v>328250.79332000006</v>
      </c>
      <c r="X50" s="46">
        <f t="shared" si="9"/>
        <v>288390.07967</v>
      </c>
      <c r="Y50" s="46">
        <f t="shared" si="9"/>
        <v>198818.44174</v>
      </c>
      <c r="Z50" s="46">
        <f t="shared" si="9"/>
        <v>193690.99343</v>
      </c>
      <c r="AA50" s="46">
        <f t="shared" si="9"/>
        <v>189028.69915</v>
      </c>
      <c r="AB50" s="46">
        <f t="shared" si="9"/>
        <v>0</v>
      </c>
      <c r="AC50" s="46">
        <f t="shared" si="9"/>
        <v>0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5203788.67259</v>
      </c>
      <c r="AH50" s="46">
        <f t="shared" si="9"/>
        <v>67948.06504</v>
      </c>
      <c r="AI50" s="46">
        <f t="shared" si="9"/>
        <v>411750.85514</v>
      </c>
      <c r="AJ50" s="46">
        <f t="shared" si="9"/>
        <v>424655.91274999996</v>
      </c>
      <c r="AK50" s="46">
        <f t="shared" si="9"/>
        <v>1087958.80305</v>
      </c>
      <c r="AL50" s="46">
        <f t="shared" si="9"/>
        <v>431724.51921000006</v>
      </c>
      <c r="AM50" s="46">
        <f t="shared" si="9"/>
        <v>457183.66848</v>
      </c>
      <c r="AN50" s="46">
        <f t="shared" si="9"/>
        <v>481022.24354999996</v>
      </c>
      <c r="AO50" s="46">
        <f t="shared" si="9"/>
        <v>0</v>
      </c>
      <c r="AP50" s="46">
        <f t="shared" si="9"/>
        <v>0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3362244.0672199996</v>
      </c>
      <c r="AU50" s="46">
        <f t="shared" si="9"/>
        <v>67948.06504</v>
      </c>
      <c r="AV50" s="46">
        <f t="shared" si="9"/>
        <v>402095.96314000007</v>
      </c>
      <c r="AW50" s="46">
        <f t="shared" si="9"/>
        <v>434075.7147500001</v>
      </c>
      <c r="AX50" s="46">
        <f t="shared" si="9"/>
        <v>1083482.54305</v>
      </c>
      <c r="AY50" s="46">
        <f t="shared" si="9"/>
        <v>436435.86921000003</v>
      </c>
      <c r="AZ50" s="46">
        <f t="shared" si="9"/>
        <v>457183.66848</v>
      </c>
      <c r="BA50" s="46">
        <f t="shared" si="9"/>
        <v>481022.24354999996</v>
      </c>
      <c r="BB50" s="46">
        <f t="shared" si="9"/>
        <v>0</v>
      </c>
      <c r="BC50" s="46">
        <f t="shared" si="9"/>
        <v>0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3362244.0672199996</v>
      </c>
    </row>
    <row r="51" spans="1:59" s="48" customFormat="1" ht="12">
      <c r="A51" s="67" t="s">
        <v>323</v>
      </c>
      <c r="B51" s="68"/>
      <c r="C51" s="75" t="s">
        <v>191</v>
      </c>
      <c r="D51" s="67">
        <f>SUM(D52,D58,D61,D72,D80,D86,D91,D98,D100,D103,D105,D107,D109,D112)</f>
        <v>7014600</v>
      </c>
      <c r="E51" s="67">
        <f aca="true" t="shared" si="10" ref="E51:BG51">SUM(E52,E58,E61,E72,E80,E86,E91,E98,E100,E103,E105,E107,E109,E112)</f>
        <v>352087.55100000004</v>
      </c>
      <c r="F51" s="67">
        <f t="shared" si="10"/>
        <v>352087.551</v>
      </c>
      <c r="G51" s="67">
        <f t="shared" si="10"/>
        <v>7014600</v>
      </c>
      <c r="H51" s="67">
        <f t="shared" si="10"/>
        <v>5093940.28034</v>
      </c>
      <c r="I51" s="67">
        <f t="shared" si="10"/>
        <v>266113.865</v>
      </c>
      <c r="J51" s="67">
        <f t="shared" si="10"/>
        <v>187100.95975</v>
      </c>
      <c r="K51" s="67">
        <f t="shared" si="10"/>
        <v>148376.68023</v>
      </c>
      <c r="L51" s="67">
        <f t="shared" si="10"/>
        <v>218347.59016</v>
      </c>
      <c r="M51" s="67">
        <f t="shared" si="10"/>
        <v>54861.49712</v>
      </c>
      <c r="N51" s="67">
        <f t="shared" si="10"/>
        <v>130681.63564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6099422.508239999</v>
      </c>
      <c r="U51" s="67">
        <f t="shared" si="10"/>
        <v>3096352.43644</v>
      </c>
      <c r="V51" s="67">
        <f t="shared" si="10"/>
        <v>909257.22884</v>
      </c>
      <c r="W51" s="67">
        <f t="shared" si="10"/>
        <v>328250.79332000006</v>
      </c>
      <c r="X51" s="67">
        <f t="shared" si="10"/>
        <v>288390.07967</v>
      </c>
      <c r="Y51" s="67">
        <f t="shared" si="10"/>
        <v>198818.44174</v>
      </c>
      <c r="Z51" s="67">
        <f t="shared" si="10"/>
        <v>193690.99343</v>
      </c>
      <c r="AA51" s="67">
        <f t="shared" si="10"/>
        <v>189028.69915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5203788.67259</v>
      </c>
      <c r="AH51" s="67">
        <f t="shared" si="10"/>
        <v>67948.06504</v>
      </c>
      <c r="AI51" s="67">
        <f t="shared" si="10"/>
        <v>411750.85514</v>
      </c>
      <c r="AJ51" s="67">
        <f t="shared" si="10"/>
        <v>424655.91274999996</v>
      </c>
      <c r="AK51" s="67">
        <f t="shared" si="10"/>
        <v>1087958.80305</v>
      </c>
      <c r="AL51" s="67">
        <f t="shared" si="10"/>
        <v>431724.51921000006</v>
      </c>
      <c r="AM51" s="67">
        <f t="shared" si="10"/>
        <v>457183.66848</v>
      </c>
      <c r="AN51" s="67">
        <f t="shared" si="10"/>
        <v>481022.24354999996</v>
      </c>
      <c r="AO51" s="67">
        <f t="shared" si="10"/>
        <v>0</v>
      </c>
      <c r="AP51" s="67">
        <f t="shared" si="10"/>
        <v>0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3362244.0672199996</v>
      </c>
      <c r="AU51" s="67">
        <f t="shared" si="10"/>
        <v>67948.06504</v>
      </c>
      <c r="AV51" s="67">
        <f t="shared" si="10"/>
        <v>402095.96314000007</v>
      </c>
      <c r="AW51" s="67">
        <f t="shared" si="10"/>
        <v>434075.7147500001</v>
      </c>
      <c r="AX51" s="67">
        <f t="shared" si="10"/>
        <v>1083482.54305</v>
      </c>
      <c r="AY51" s="67">
        <f t="shared" si="10"/>
        <v>436435.86921000003</v>
      </c>
      <c r="AZ51" s="67">
        <f t="shared" si="10"/>
        <v>457183.66848</v>
      </c>
      <c r="BA51" s="67">
        <f t="shared" si="10"/>
        <v>481022.24354999996</v>
      </c>
      <c r="BB51" s="67">
        <f t="shared" si="10"/>
        <v>0</v>
      </c>
      <c r="BC51" s="67">
        <f t="shared" si="10"/>
        <v>0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3362244.0672199996</v>
      </c>
    </row>
    <row r="52" spans="1:59" s="44" customFormat="1" ht="11.25" hidden="1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 hidden="1">
      <c r="A53" s="49" t="s">
        <v>286</v>
      </c>
      <c r="B53" s="52" t="s">
        <v>27</v>
      </c>
      <c r="C53" s="66" t="s">
        <v>295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269</v>
      </c>
      <c r="B54" s="52" t="s">
        <v>27</v>
      </c>
      <c r="C54" s="64" t="s">
        <v>270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 hidden="1">
      <c r="A55" s="49" t="s">
        <v>287</v>
      </c>
      <c r="B55" s="52" t="s">
        <v>27</v>
      </c>
      <c r="C55" s="64" t="s">
        <v>288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 hidden="1">
      <c r="A56" s="49" t="s">
        <v>289</v>
      </c>
      <c r="B56" s="52" t="s">
        <v>27</v>
      </c>
      <c r="C56" s="66" t="s">
        <v>296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 hidden="1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51" t="s">
        <v>271</v>
      </c>
      <c r="B58" s="50">
        <v>10</v>
      </c>
      <c r="C58" s="53" t="s">
        <v>272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 hidden="1">
      <c r="A59" s="49" t="s">
        <v>273</v>
      </c>
      <c r="B59" s="52" t="s">
        <v>27</v>
      </c>
      <c r="C59" s="64" t="s">
        <v>274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 hidden="1">
      <c r="A60" s="49" t="s">
        <v>298</v>
      </c>
      <c r="B60" s="52" t="s">
        <v>27</v>
      </c>
      <c r="C60" s="66" t="s">
        <v>299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26394.113</v>
      </c>
      <c r="F61" s="51">
        <f>SUM(F62:F71)</f>
        <v>109192.81399999998</v>
      </c>
      <c r="G61" s="51">
        <f>SUM(G62:G71)</f>
        <v>365828.94600000005</v>
      </c>
      <c r="H61" s="51">
        <f>SUM(H62:H71)</f>
        <v>50129.391</v>
      </c>
      <c r="I61" s="51">
        <f aca="true" t="shared" si="13" ref="I61:BG61">SUM(I62:I71)</f>
        <v>24514.737</v>
      </c>
      <c r="J61" s="51">
        <f t="shared" si="13"/>
        <v>113880</v>
      </c>
      <c r="K61" s="51">
        <f t="shared" si="13"/>
        <v>17975.35078</v>
      </c>
      <c r="L61" s="51">
        <f t="shared" si="13"/>
        <v>83601.56</v>
      </c>
      <c r="M61" s="51">
        <f t="shared" si="13"/>
        <v>-722.4</v>
      </c>
      <c r="N61" s="51">
        <f t="shared" si="13"/>
        <v>-11441.214</v>
      </c>
      <c r="O61" s="51">
        <f t="shared" si="13"/>
        <v>0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277937.42478</v>
      </c>
      <c r="U61" s="51">
        <f t="shared" si="13"/>
        <v>15210.75</v>
      </c>
      <c r="V61" s="51">
        <f t="shared" si="13"/>
        <v>8137.960999999999</v>
      </c>
      <c r="W61" s="51">
        <f t="shared" si="13"/>
        <v>84241.83077999999</v>
      </c>
      <c r="X61" s="51">
        <f t="shared" si="13"/>
        <v>52864.773</v>
      </c>
      <c r="Y61" s="51">
        <f t="shared" si="13"/>
        <v>36525.511</v>
      </c>
      <c r="Z61" s="51">
        <f t="shared" si="13"/>
        <v>617</v>
      </c>
      <c r="AA61" s="51">
        <f t="shared" si="13"/>
        <v>15360.008</v>
      </c>
      <c r="AB61" s="51">
        <f t="shared" si="13"/>
        <v>0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212957.83378</v>
      </c>
      <c r="AH61" s="51">
        <f t="shared" si="13"/>
        <v>522</v>
      </c>
      <c r="AI61" s="51">
        <f t="shared" si="13"/>
        <v>11398.127</v>
      </c>
      <c r="AJ61" s="51">
        <f t="shared" si="13"/>
        <v>13321.801</v>
      </c>
      <c r="AK61" s="51">
        <f t="shared" si="13"/>
        <v>9559.56378</v>
      </c>
      <c r="AL61" s="51">
        <f t="shared" si="13"/>
        <v>20714.237</v>
      </c>
      <c r="AM61" s="51">
        <f t="shared" si="13"/>
        <v>23071.874</v>
      </c>
      <c r="AN61" s="51">
        <f t="shared" si="13"/>
        <v>64541.799999999996</v>
      </c>
      <c r="AO61" s="51">
        <f t="shared" si="13"/>
        <v>0</v>
      </c>
      <c r="AP61" s="51">
        <f t="shared" si="13"/>
        <v>0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143129.40278</v>
      </c>
      <c r="AU61" s="51">
        <f t="shared" si="13"/>
        <v>522</v>
      </c>
      <c r="AV61" s="51">
        <f t="shared" si="13"/>
        <v>7798.505</v>
      </c>
      <c r="AW61" s="51">
        <f t="shared" si="13"/>
        <v>16921.423</v>
      </c>
      <c r="AX61" s="51">
        <f t="shared" si="13"/>
        <v>9559.56378</v>
      </c>
      <c r="AY61" s="51">
        <f t="shared" si="13"/>
        <v>20714.237</v>
      </c>
      <c r="AZ61" s="51">
        <f t="shared" si="13"/>
        <v>23071.874</v>
      </c>
      <c r="BA61" s="51">
        <f t="shared" si="13"/>
        <v>64541.799999999996</v>
      </c>
      <c r="BB61" s="51">
        <f t="shared" si="13"/>
        <v>0</v>
      </c>
      <c r="BC61" s="51">
        <f t="shared" si="13"/>
        <v>0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143129.40278</v>
      </c>
    </row>
    <row r="62" spans="1:59" ht="11.25">
      <c r="A62" s="49" t="s">
        <v>258</v>
      </c>
      <c r="B62" s="52" t="s">
        <v>27</v>
      </c>
      <c r="C62" s="64" t="s">
        <v>325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10899.621</v>
      </c>
      <c r="G62" s="49">
        <f>+'[1]Informe_dane'!G62</f>
        <v>48884.814</v>
      </c>
      <c r="H62" s="49">
        <f>+'[1]Informe_dane'!H62</f>
        <v>13126.976</v>
      </c>
      <c r="I62" s="49">
        <f>+'[1]Informe_dane'!I62</f>
        <v>3500</v>
      </c>
      <c r="J62" s="49">
        <f>+'[1]Informe_dane'!J62</f>
        <v>25000</v>
      </c>
      <c r="K62" s="49">
        <f>+'[1]Informe_dane'!K62</f>
        <v>3002.086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44629.062000000005</v>
      </c>
      <c r="U62" s="49">
        <f>+'[1]Informe_dane'!U62</f>
        <v>7199.244</v>
      </c>
      <c r="V62" s="49">
        <f>+'[1]Informe_dane'!V62</f>
        <v>5927.732</v>
      </c>
      <c r="W62" s="49">
        <f>+'[1]Informe_dane'!W62</f>
        <v>0</v>
      </c>
      <c r="X62" s="49">
        <f>+'[1]Informe_dane'!X62</f>
        <v>31502.086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44629.062</v>
      </c>
      <c r="AH62" s="49">
        <f>+'[1]Informe_dane'!AH62</f>
        <v>0</v>
      </c>
      <c r="AI62" s="49">
        <f>+'[1]Informe_dane'!AI62</f>
        <v>3908.622</v>
      </c>
      <c r="AJ62" s="49">
        <f>+'[1]Informe_dane'!AJ62</f>
        <v>940.17</v>
      </c>
      <c r="AK62" s="49">
        <f>+'[1]Informe_dane'!AK62</f>
        <v>322.17</v>
      </c>
      <c r="AL62" s="49">
        <f>+'[1]Informe_dane'!AL62</f>
        <v>4466.52</v>
      </c>
      <c r="AM62" s="49">
        <f>+'[1]Informe_dane'!AM62</f>
        <v>6503.261</v>
      </c>
      <c r="AN62" s="49">
        <f>+'[1]Informe_dane'!AN62</f>
        <v>2862.617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19003.36</v>
      </c>
      <c r="AU62" s="49">
        <f>+'[1]Informe_dane'!AU62</f>
        <v>0</v>
      </c>
      <c r="AV62" s="49">
        <f>+'[1]Informe_dane'!AV62</f>
        <v>309</v>
      </c>
      <c r="AW62" s="49">
        <f>+'[1]Informe_dane'!AW62</f>
        <v>4539.792</v>
      </c>
      <c r="AX62" s="49">
        <f>+'[1]Informe_dane'!AX62</f>
        <v>322.17</v>
      </c>
      <c r="AY62" s="49">
        <f>+'[1]Informe_dane'!AY62</f>
        <v>4466.52</v>
      </c>
      <c r="AZ62" s="49">
        <f>+'[1]Informe_dane'!AZ62</f>
        <v>6503.261</v>
      </c>
      <c r="BA62" s="49">
        <f>+'[1]Informe_dane'!BA62</f>
        <v>2862.617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19003.36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0</v>
      </c>
      <c r="F63" s="49">
        <f>+'[1]Informe_dane'!F63</f>
        <v>0</v>
      </c>
      <c r="G63" s="49">
        <f>+'[1]Informe_dane'!G63</f>
        <v>110000</v>
      </c>
      <c r="H63" s="49">
        <f>+'[1]Informe_dane'!H63</f>
        <v>0</v>
      </c>
      <c r="I63" s="49">
        <f>+'[1]Informe_dane'!I63</f>
        <v>0</v>
      </c>
      <c r="J63" s="49">
        <f>+'[1]Informe_dane'!J63</f>
        <v>65000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-167.6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64832.4</v>
      </c>
      <c r="U63" s="49">
        <f>+'[1]Informe_dane'!U63</f>
        <v>0</v>
      </c>
      <c r="V63" s="49">
        <f>+'[1]Informe_dane'!V63</f>
        <v>0</v>
      </c>
      <c r="W63" s="49">
        <f>+'[1]Informe_dane'!W63</f>
        <v>64832.4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64832.4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35029.68</v>
      </c>
      <c r="AO63" s="49">
        <f>+'[1]Informe_dane'!AO63</f>
        <v>0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35029.68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35029.68</v>
      </c>
      <c r="BB63" s="49">
        <f>+'[1]Informe_dane'!BB63</f>
        <v>0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35029.68</v>
      </c>
    </row>
    <row r="64" spans="1:59" ht="11.25">
      <c r="A64" s="24" t="s">
        <v>300</v>
      </c>
      <c r="B64" s="25" t="s">
        <v>27</v>
      </c>
      <c r="C64" s="66" t="s">
        <v>301</v>
      </c>
      <c r="D64" s="49">
        <f>+'[1]Informe_dane'!D64</f>
        <v>3000</v>
      </c>
      <c r="E64" s="49">
        <f>+'[1]Informe_dane'!E64</f>
        <v>0</v>
      </c>
      <c r="F64" s="49">
        <f>+'[1]Informe_dane'!F64</f>
        <v>0</v>
      </c>
      <c r="G64" s="49">
        <f>+'[1]Informe_dane'!G64</f>
        <v>3000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6000</v>
      </c>
      <c r="F65" s="49">
        <f>+'[1]Informe_dane'!F65</f>
        <v>0</v>
      </c>
      <c r="G65" s="49">
        <f>+'[1]Informe_dane'!G65</f>
        <v>6000</v>
      </c>
      <c r="H65" s="49">
        <f>+'[1]Informe_dane'!H65</f>
        <v>0</v>
      </c>
      <c r="I65" s="49">
        <f>+'[1]Informe_dane'!I65</f>
        <v>6000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6000</v>
      </c>
      <c r="U65" s="49">
        <f>+'[1]Informe_dane'!U65</f>
        <v>0</v>
      </c>
      <c r="V65" s="49">
        <f>+'[1]Informe_dane'!V65</f>
        <v>0</v>
      </c>
      <c r="W65" s="49">
        <f>+'[1]Informe_dane'!W65</f>
        <v>2000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2000</v>
      </c>
      <c r="AH65" s="49">
        <f>+'[1]Informe_dane'!AH65</f>
        <v>0</v>
      </c>
      <c r="AI65" s="49">
        <f>+'[1]Informe_dane'!AI65</f>
        <v>0</v>
      </c>
      <c r="AJ65" s="49">
        <f>+'[1]Informe_dane'!AJ65</f>
        <v>2000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2000</v>
      </c>
      <c r="AU65" s="49">
        <f>+'[1]Informe_dane'!AU65</f>
        <v>0</v>
      </c>
      <c r="AV65" s="49">
        <f>+'[1]Informe_dane'!AV65</f>
        <v>0</v>
      </c>
      <c r="AW65" s="49">
        <f>+'[1]Informe_dane'!AW65</f>
        <v>2000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2000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0.615</v>
      </c>
      <c r="G66" s="49">
        <f>+'[1]Informe_dane'!G66</f>
        <v>140320.341</v>
      </c>
      <c r="H66" s="49">
        <f>+'[1]Informe_dane'!H66</f>
        <v>22489.506</v>
      </c>
      <c r="I66" s="49">
        <f>+'[1]Informe_dane'!I66</f>
        <v>7500</v>
      </c>
      <c r="J66" s="49">
        <f>+'[1]Informe_dane'!J66</f>
        <v>5880</v>
      </c>
      <c r="K66" s="49">
        <f>+'[1]Informe_dane'!K66</f>
        <v>7338.365</v>
      </c>
      <c r="L66" s="49">
        <f>+'[1]Informe_dane'!L66</f>
        <v>79999.385</v>
      </c>
      <c r="M66" s="49">
        <f>+'[1]Informe_dane'!M66</f>
        <v>0</v>
      </c>
      <c r="N66" s="49">
        <f>+'[1]Informe_dane'!N66</f>
        <v>-51.598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123155.658</v>
      </c>
      <c r="U66" s="49">
        <f>+'[1]Informe_dane'!U66</f>
        <v>7489.506</v>
      </c>
      <c r="V66" s="49">
        <f>+'[1]Informe_dane'!V66</f>
        <v>0</v>
      </c>
      <c r="W66" s="49">
        <f>+'[1]Informe_dane'!W66</f>
        <v>16043.174</v>
      </c>
      <c r="X66" s="49">
        <f>+'[1]Informe_dane'!X66</f>
        <v>7338.365</v>
      </c>
      <c r="Y66" s="49">
        <f>+'[1]Informe_dane'!Y66</f>
        <v>19827.785</v>
      </c>
      <c r="Z66" s="49">
        <f>+'[1]Informe_dane'!Z66</f>
        <v>617</v>
      </c>
      <c r="AA66" s="49">
        <f>+'[1]Informe_dane'!AA66</f>
        <v>14400.008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65715.838</v>
      </c>
      <c r="AH66" s="49">
        <f>+'[1]Informe_dane'!AH66</f>
        <v>0</v>
      </c>
      <c r="AI66" s="49">
        <f>+'[1]Informe_dane'!AI66</f>
        <v>7489.505</v>
      </c>
      <c r="AJ66" s="49">
        <f>+'[1]Informe_dane'!AJ66</f>
        <v>6831.402</v>
      </c>
      <c r="AK66" s="49">
        <f>+'[1]Informe_dane'!AK66</f>
        <v>9211.137</v>
      </c>
      <c r="AL66" s="49">
        <f>+'[1]Informe_dane'!AL66</f>
        <v>0</v>
      </c>
      <c r="AM66" s="49">
        <f>+'[1]Informe_dane'!AM66</f>
        <v>12123.613</v>
      </c>
      <c r="AN66" s="49">
        <f>+'[1]Informe_dane'!AN66</f>
        <v>15660.172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51315.829</v>
      </c>
      <c r="AU66" s="49">
        <f>+'[1]Informe_dane'!AU66</f>
        <v>0</v>
      </c>
      <c r="AV66" s="49">
        <f>+'[1]Informe_dane'!AV66</f>
        <v>7489.505</v>
      </c>
      <c r="AW66" s="49">
        <f>+'[1]Informe_dane'!AW66</f>
        <v>6831.402</v>
      </c>
      <c r="AX66" s="49">
        <f>+'[1]Informe_dane'!AX66</f>
        <v>9211.137</v>
      </c>
      <c r="AY66" s="49">
        <f>+'[1]Informe_dane'!AY66</f>
        <v>0</v>
      </c>
      <c r="AZ66" s="49">
        <f>+'[1]Informe_dane'!AZ66</f>
        <v>12123.613</v>
      </c>
      <c r="BA66" s="49">
        <f>+'[1]Informe_dane'!BA66</f>
        <v>15660.172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51315.829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53559.359</v>
      </c>
      <c r="G67" s="49">
        <f>+'[1]Informe_dane'!G67</f>
        <v>3661.098</v>
      </c>
      <c r="H67" s="49">
        <f>+'[1]Informe_dane'!H67</f>
        <v>6352.01</v>
      </c>
      <c r="I67" s="49">
        <f>+'[1]Informe_dane'!I67</f>
        <v>200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-2890.912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3661.0980000000004</v>
      </c>
      <c r="U67" s="49">
        <f>+'[1]Informe_dane'!U67</f>
        <v>0</v>
      </c>
      <c r="V67" s="49">
        <f>+'[1]Informe_dane'!V67</f>
        <v>0</v>
      </c>
      <c r="W67" s="49">
        <f>+'[1]Informe_dane'!W67</f>
        <v>70</v>
      </c>
      <c r="X67" s="49">
        <f>+'[1]Informe_dane'!X67</f>
        <v>0</v>
      </c>
      <c r="Y67" s="49">
        <f>+'[1]Informe_dane'!Y67</f>
        <v>3461.098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3531.098</v>
      </c>
      <c r="AH67" s="49">
        <f>+'[1]Informe_dane'!AH67</f>
        <v>0</v>
      </c>
      <c r="AI67" s="49">
        <f>+'[1]Informe_dane'!AI67</f>
        <v>0</v>
      </c>
      <c r="AJ67" s="49">
        <f>+'[1]Informe_dane'!AJ67</f>
        <v>70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3461.098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3531.098</v>
      </c>
      <c r="AU67" s="49">
        <f>+'[1]Informe_dane'!AU67</f>
        <v>0</v>
      </c>
      <c r="AV67" s="49">
        <f>+'[1]Informe_dane'!AV67</f>
        <v>0</v>
      </c>
      <c r="AW67" s="49">
        <f>+'[1]Informe_dane'!AW67</f>
        <v>70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3461.098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3531.098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600</v>
      </c>
      <c r="F68" s="49">
        <f>+'[1]Informe_dane'!F68</f>
        <v>42233.219</v>
      </c>
      <c r="G68" s="49">
        <f>+'[1]Informe_dane'!G68</f>
        <v>3741.291</v>
      </c>
      <c r="H68" s="49">
        <f>+'[1]Informe_dane'!H68</f>
        <v>4548.899</v>
      </c>
      <c r="I68" s="49">
        <f>+'[1]Informe_dane'!I68</f>
        <v>600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-1407.608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3741.291</v>
      </c>
      <c r="U68" s="49">
        <f>+'[1]Informe_dane'!U68</f>
        <v>0</v>
      </c>
      <c r="V68" s="49">
        <f>+'[1]Informe_dane'!V68</f>
        <v>0</v>
      </c>
      <c r="W68" s="49">
        <f>+'[1]Informe_dane'!W68</f>
        <v>200</v>
      </c>
      <c r="X68" s="49">
        <f>+'[1]Informe_dane'!X68</f>
        <v>0</v>
      </c>
      <c r="Y68" s="49">
        <f>+'[1]Informe_dane'!Y68</f>
        <v>3141.291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3341.291</v>
      </c>
      <c r="AH68" s="49">
        <f>+'[1]Informe_dane'!AH68</f>
        <v>0</v>
      </c>
      <c r="AI68" s="49">
        <f>+'[1]Informe_dane'!AI68</f>
        <v>0</v>
      </c>
      <c r="AJ68" s="49">
        <f>+'[1]Informe_dane'!AJ68</f>
        <v>200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3141.291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3341.291</v>
      </c>
      <c r="AU68" s="49">
        <f>+'[1]Informe_dane'!AU68</f>
        <v>0</v>
      </c>
      <c r="AV68" s="49">
        <f>+'[1]Informe_dane'!AV68</f>
        <v>0</v>
      </c>
      <c r="AW68" s="49">
        <f>+'[1]Informe_dane'!AW68</f>
        <v>200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3141.291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3341.291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0</v>
      </c>
      <c r="F69" s="49">
        <f>+'[1]Informe_dane'!F69</f>
        <v>2500</v>
      </c>
      <c r="G69" s="49">
        <f>+'[1]Informe_dane'!G69</f>
        <v>30427.289</v>
      </c>
      <c r="H69" s="49">
        <f>+'[1]Informe_dane'!H69</f>
        <v>3612</v>
      </c>
      <c r="I69" s="49">
        <f>+'[1]Informe_dane'!I69</f>
        <v>6514.737</v>
      </c>
      <c r="J69" s="49">
        <f>+'[1]Informe_dane'!J69</f>
        <v>1000</v>
      </c>
      <c r="K69" s="49">
        <f>+'[1]Informe_dane'!K69</f>
        <v>5152.49978</v>
      </c>
      <c r="L69" s="49">
        <f>+'[1]Informe_dane'!L69</f>
        <v>3602.175</v>
      </c>
      <c r="M69" s="49">
        <f>+'[1]Informe_dane'!M69</f>
        <v>0</v>
      </c>
      <c r="N69" s="49">
        <f>+'[1]Informe_dane'!N69</f>
        <v>-735.438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19145.973780000004</v>
      </c>
      <c r="U69" s="49">
        <f>+'[1]Informe_dane'!U69</f>
        <v>522</v>
      </c>
      <c r="V69" s="49">
        <f>+'[1]Informe_dane'!V69</f>
        <v>2210.229</v>
      </c>
      <c r="W69" s="49">
        <f>+'[1]Informe_dane'!W69</f>
        <v>1026.25678</v>
      </c>
      <c r="X69" s="49">
        <f>+'[1]Informe_dane'!X69</f>
        <v>3212.38</v>
      </c>
      <c r="Y69" s="49">
        <f>+'[1]Informe_dane'!Y69</f>
        <v>8335.337</v>
      </c>
      <c r="Z69" s="49">
        <f>+'[1]Informe_dane'!Z69</f>
        <v>0</v>
      </c>
      <c r="AA69" s="49">
        <f>+'[1]Informe_dane'!AA69</f>
        <v>960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16266.20278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3210.229</v>
      </c>
      <c r="AK69" s="49">
        <f>+'[1]Informe_dane'!AK69</f>
        <v>26.25678</v>
      </c>
      <c r="AL69" s="49">
        <f>+'[1]Informe_dane'!AL69</f>
        <v>5435.775</v>
      </c>
      <c r="AM69" s="49">
        <f>+'[1]Informe_dane'!AM69</f>
        <v>2685</v>
      </c>
      <c r="AN69" s="49">
        <f>+'[1]Informe_dane'!AN69</f>
        <v>4386.942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16266.20278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3210.229</v>
      </c>
      <c r="AX69" s="49">
        <f>+'[1]Informe_dane'!AX69</f>
        <v>26.25678</v>
      </c>
      <c r="AY69" s="49">
        <f>+'[1]Informe_dane'!AY69</f>
        <v>5435.775</v>
      </c>
      <c r="AZ69" s="49">
        <f>+'[1]Informe_dane'!AZ69</f>
        <v>2685</v>
      </c>
      <c r="BA69" s="49">
        <f>+'[1]Informe_dane'!BA69</f>
        <v>4386.942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16266.20278</v>
      </c>
    </row>
    <row r="70" spans="1:59" ht="11.25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200</v>
      </c>
      <c r="F70" s="49">
        <f>+'[1]Informe_dane'!F70</f>
        <v>0</v>
      </c>
      <c r="G70" s="49">
        <f>+'[1]Informe_dane'!G70</f>
        <v>200</v>
      </c>
      <c r="H70" s="49">
        <f>+'[1]Informe_dane'!H70</f>
        <v>0</v>
      </c>
      <c r="I70" s="49">
        <f>+'[1]Informe_dane'!I70</f>
        <v>200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200</v>
      </c>
      <c r="U70" s="49">
        <f>+'[1]Informe_dane'!U70</f>
        <v>0</v>
      </c>
      <c r="V70" s="49">
        <f>+'[1]Informe_dane'!V70</f>
        <v>0</v>
      </c>
      <c r="W70" s="49">
        <f>+'[1]Informe_dane'!W70</f>
        <v>70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70</v>
      </c>
      <c r="AH70" s="49">
        <f>+'[1]Informe_dane'!AH70</f>
        <v>0</v>
      </c>
      <c r="AI70" s="49">
        <f>+'[1]Informe_dane'!AI70</f>
        <v>0</v>
      </c>
      <c r="AJ70" s="49">
        <f>+'[1]Informe_dane'!AJ70</f>
        <v>70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70</v>
      </c>
      <c r="AU70" s="49">
        <f>+'[1]Informe_dane'!AU70</f>
        <v>0</v>
      </c>
      <c r="AV70" s="49">
        <f>+'[1]Informe_dane'!AV70</f>
        <v>0</v>
      </c>
      <c r="AW70" s="49">
        <f>+'[1]Informe_dane'!AW70</f>
        <v>70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70</v>
      </c>
    </row>
    <row r="71" spans="1:59" ht="11.25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19594.113</v>
      </c>
      <c r="F71" s="49">
        <f>+'[1]Informe_dane'!F71</f>
        <v>0</v>
      </c>
      <c r="G71" s="49">
        <f>+'[1]Informe_dane'!G71</f>
        <v>19594.113</v>
      </c>
      <c r="H71" s="49">
        <f>+'[1]Informe_dane'!H71</f>
        <v>0</v>
      </c>
      <c r="I71" s="49">
        <f>+'[1]Informe_dane'!I71</f>
        <v>0</v>
      </c>
      <c r="J71" s="49">
        <f>+'[1]Informe_dane'!J71</f>
        <v>17000</v>
      </c>
      <c r="K71" s="49">
        <f>+'[1]Informe_dane'!K71</f>
        <v>2482.4</v>
      </c>
      <c r="L71" s="49">
        <f>+'[1]Informe_dane'!L71</f>
        <v>0</v>
      </c>
      <c r="M71" s="49">
        <f>+'[1]Informe_dane'!M71</f>
        <v>-722.4</v>
      </c>
      <c r="N71" s="49">
        <f>+'[1]Informe_dane'!N71</f>
        <v>-6188.058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12571.942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10811.942</v>
      </c>
      <c r="Y71" s="49">
        <f>+'[1]Informe_dane'!Y71</f>
        <v>1760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12571.942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10811.942</v>
      </c>
      <c r="AM71" s="49">
        <f>+'[1]Informe_dane'!AM71</f>
        <v>1760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12571.942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10811.942</v>
      </c>
      <c r="AZ71" s="49">
        <f>+'[1]Informe_dane'!AZ71</f>
        <v>1760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12571.942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261969.647</v>
      </c>
      <c r="F72" s="51">
        <f t="shared" si="14"/>
        <v>4539.893</v>
      </c>
      <c r="G72" s="51">
        <f t="shared" si="14"/>
        <v>2038607.351</v>
      </c>
      <c r="H72" s="51">
        <f t="shared" si="14"/>
        <v>1729401.2171</v>
      </c>
      <c r="I72" s="51">
        <f t="shared" si="14"/>
        <v>52533.397</v>
      </c>
      <c r="J72" s="51">
        <f t="shared" si="14"/>
        <v>155150.73927</v>
      </c>
      <c r="K72" s="51">
        <f t="shared" si="14"/>
        <v>2831.0519999999997</v>
      </c>
      <c r="L72" s="51">
        <f t="shared" si="14"/>
        <v>2212.027</v>
      </c>
      <c r="M72" s="51">
        <f t="shared" si="14"/>
        <v>12217.394999999999</v>
      </c>
      <c r="N72" s="51">
        <f t="shared" si="14"/>
        <v>-13369.373000000001</v>
      </c>
      <c r="O72" s="51">
        <f t="shared" si="14"/>
        <v>0</v>
      </c>
      <c r="P72" s="51">
        <f t="shared" si="14"/>
        <v>0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1940976.45437</v>
      </c>
      <c r="U72" s="51">
        <f t="shared" si="14"/>
        <v>1618975.2591</v>
      </c>
      <c r="V72" s="51">
        <f t="shared" si="14"/>
        <v>10645.3</v>
      </c>
      <c r="W72" s="51">
        <f t="shared" si="14"/>
        <v>138175.22927</v>
      </c>
      <c r="X72" s="51">
        <f t="shared" si="14"/>
        <v>23579.665</v>
      </c>
      <c r="Y72" s="51">
        <f t="shared" si="14"/>
        <v>4145.312</v>
      </c>
      <c r="Z72" s="51">
        <f t="shared" si="14"/>
        <v>91722.813</v>
      </c>
      <c r="AA72" s="51">
        <f t="shared" si="14"/>
        <v>28204.356</v>
      </c>
      <c r="AB72" s="51">
        <f t="shared" si="14"/>
        <v>0</v>
      </c>
      <c r="AC72" s="51">
        <f t="shared" si="14"/>
        <v>0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1915447.9343700001</v>
      </c>
      <c r="AH72" s="51">
        <f t="shared" si="14"/>
        <v>0</v>
      </c>
      <c r="AI72" s="51">
        <f t="shared" si="14"/>
        <v>136093.734</v>
      </c>
      <c r="AJ72" s="51">
        <f t="shared" si="14"/>
        <v>145257.785</v>
      </c>
      <c r="AK72" s="51">
        <f t="shared" si="14"/>
        <v>143991.07400000002</v>
      </c>
      <c r="AL72" s="51">
        <f t="shared" si="14"/>
        <v>158880.429</v>
      </c>
      <c r="AM72" s="51">
        <f t="shared" si="14"/>
        <v>174252.163</v>
      </c>
      <c r="AN72" s="51">
        <f t="shared" si="14"/>
        <v>149751.632</v>
      </c>
      <c r="AO72" s="51">
        <f t="shared" si="14"/>
        <v>0</v>
      </c>
      <c r="AP72" s="51">
        <f t="shared" si="14"/>
        <v>0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908226.817</v>
      </c>
      <c r="AU72" s="51">
        <f t="shared" si="14"/>
        <v>0</v>
      </c>
      <c r="AV72" s="51">
        <f t="shared" si="14"/>
        <v>136093.734</v>
      </c>
      <c r="AW72" s="51">
        <f t="shared" si="14"/>
        <v>145257.785</v>
      </c>
      <c r="AX72" s="51">
        <f t="shared" si="14"/>
        <v>143991.07400000002</v>
      </c>
      <c r="AY72" s="51">
        <f t="shared" si="14"/>
        <v>158880.429</v>
      </c>
      <c r="AZ72" s="51">
        <f t="shared" si="14"/>
        <v>174252.163</v>
      </c>
      <c r="BA72" s="51">
        <f t="shared" si="14"/>
        <v>149751.632</v>
      </c>
      <c r="BB72" s="51">
        <f t="shared" si="14"/>
        <v>0</v>
      </c>
      <c r="BC72" s="51">
        <f t="shared" si="14"/>
        <v>0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908226.817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129517.093</v>
      </c>
      <c r="F73" s="49">
        <f>+'[1]Informe_dane'!F73</f>
        <v>4539.3</v>
      </c>
      <c r="G73" s="49">
        <f>+'[1]Informe_dane'!G73</f>
        <v>154977.793</v>
      </c>
      <c r="H73" s="49">
        <f>+'[1]Informe_dane'!H73</f>
        <v>0</v>
      </c>
      <c r="I73" s="49">
        <f>+'[1]Informe_dane'!I73</f>
        <v>0</v>
      </c>
      <c r="J73" s="49">
        <f>+'[1]Informe_dane'!J73</f>
        <v>96233.33726999999</v>
      </c>
      <c r="K73" s="49">
        <f>+'[1]Informe_dane'!K73</f>
        <v>6222.276</v>
      </c>
      <c r="L73" s="49">
        <f>+'[1]Informe_dane'!L73</f>
        <v>1000</v>
      </c>
      <c r="M73" s="49">
        <f>+'[1]Informe_dane'!M73</f>
        <v>0</v>
      </c>
      <c r="N73" s="49">
        <f>+'[1]Informe_dane'!N73</f>
        <v>-4396.712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99058.90126999999</v>
      </c>
      <c r="U73" s="49">
        <f>+'[1]Informe_dane'!U73</f>
        <v>0</v>
      </c>
      <c r="V73" s="49">
        <f>+'[1]Informe_dane'!V73</f>
        <v>0</v>
      </c>
      <c r="W73" s="49">
        <f>+'[1]Informe_dane'!W73</f>
        <v>90229.01727</v>
      </c>
      <c r="X73" s="49">
        <f>+'[1]Informe_dane'!X73</f>
        <v>6222.276</v>
      </c>
      <c r="Y73" s="49">
        <f>+'[1]Informe_dane'!Y73</f>
        <v>0</v>
      </c>
      <c r="Z73" s="49">
        <f>+'[1]Informe_dane'!Z73</f>
        <v>0</v>
      </c>
      <c r="AA73" s="49">
        <f>+'[1]Informe_dane'!AA73</f>
        <v>200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96651.29327</v>
      </c>
      <c r="AH73" s="49">
        <f>+'[1]Informe_dane'!AH73</f>
        <v>0</v>
      </c>
      <c r="AI73" s="49">
        <f>+'[1]Informe_dane'!AI73</f>
        <v>0</v>
      </c>
      <c r="AJ73" s="49">
        <f>+'[1]Informe_dane'!AJ73</f>
        <v>280</v>
      </c>
      <c r="AK73" s="49">
        <f>+'[1]Informe_dane'!AK73</f>
        <v>0</v>
      </c>
      <c r="AL73" s="49">
        <f>+'[1]Informe_dane'!AL73</f>
        <v>2592.615</v>
      </c>
      <c r="AM73" s="49">
        <f>+'[1]Informe_dane'!AM73</f>
        <v>518.523</v>
      </c>
      <c r="AN73" s="49">
        <f>+'[1]Informe_dane'!AN73</f>
        <v>718.523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4109.661</v>
      </c>
      <c r="AU73" s="49">
        <f>+'[1]Informe_dane'!AU73</f>
        <v>0</v>
      </c>
      <c r="AV73" s="49">
        <f>+'[1]Informe_dane'!AV73</f>
        <v>0</v>
      </c>
      <c r="AW73" s="49">
        <f>+'[1]Informe_dane'!AW73</f>
        <v>280</v>
      </c>
      <c r="AX73" s="49">
        <f>+'[1]Informe_dane'!AX73</f>
        <v>0</v>
      </c>
      <c r="AY73" s="49">
        <f>+'[1]Informe_dane'!AY73</f>
        <v>2592.615</v>
      </c>
      <c r="AZ73" s="49">
        <f>+'[1]Informe_dane'!AZ73</f>
        <v>518.523</v>
      </c>
      <c r="BA73" s="49">
        <f>+'[1]Informe_dane'!BA73</f>
        <v>718.523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4109.661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16540</v>
      </c>
      <c r="F74" s="49">
        <f>+'[1]Informe_dane'!F74</f>
        <v>0</v>
      </c>
      <c r="G74" s="49">
        <f>+'[1]Informe_dane'!G74</f>
        <v>85925.876</v>
      </c>
      <c r="H74" s="49">
        <f>+'[1]Informe_dane'!H74</f>
        <v>18731.9</v>
      </c>
      <c r="I74" s="49">
        <f>+'[1]Informe_dane'!I74</f>
        <v>11009.003</v>
      </c>
      <c r="J74" s="49">
        <f>+'[1]Informe_dane'!J74</f>
        <v>24917.402</v>
      </c>
      <c r="K74" s="49">
        <f>+'[1]Informe_dane'!K74</f>
        <v>-4807.224</v>
      </c>
      <c r="L74" s="49">
        <f>+'[1]Informe_dane'!L74</f>
        <v>1219.312</v>
      </c>
      <c r="M74" s="49">
        <f>+'[1]Informe_dane'!M74</f>
        <v>10902.988</v>
      </c>
      <c r="N74" s="49">
        <f>+'[1]Informe_dane'!N74</f>
        <v>930</v>
      </c>
      <c r="O74" s="49">
        <f>+'[1]Informe_dane'!O74</f>
        <v>0</v>
      </c>
      <c r="P74" s="49">
        <f>+'[1]Informe_dane'!P74</f>
        <v>0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62903.380999999994</v>
      </c>
      <c r="U74" s="49">
        <f>+'[1]Informe_dane'!U74</f>
        <v>0</v>
      </c>
      <c r="V74" s="49">
        <f>+'[1]Informe_dane'!V74</f>
        <v>9652.4</v>
      </c>
      <c r="W74" s="49">
        <f>+'[1]Informe_dane'!W74</f>
        <v>18036.044</v>
      </c>
      <c r="X74" s="49">
        <f>+'[1]Informe_dane'!X74</f>
        <v>8009.525</v>
      </c>
      <c r="Y74" s="49">
        <f>+'[1]Informe_dane'!Y74</f>
        <v>2517.312</v>
      </c>
      <c r="Z74" s="49">
        <f>+'[1]Informe_dane'!Z74</f>
        <v>1610.8</v>
      </c>
      <c r="AA74" s="49">
        <f>+'[1]Informe_dane'!AA74</f>
        <v>10000</v>
      </c>
      <c r="AB74" s="49">
        <f>+'[1]Informe_dane'!AB74</f>
        <v>0</v>
      </c>
      <c r="AC74" s="49">
        <f>+'[1]Informe_dane'!AC74</f>
        <v>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49826.081000000006</v>
      </c>
      <c r="AH74" s="49">
        <f>+'[1]Informe_dane'!AH74</f>
        <v>0</v>
      </c>
      <c r="AI74" s="49">
        <f>+'[1]Informe_dane'!AI74</f>
        <v>0</v>
      </c>
      <c r="AJ74" s="49">
        <f>+'[1]Informe_dane'!AJ74</f>
        <v>6000.4</v>
      </c>
      <c r="AK74" s="49">
        <f>+'[1]Informe_dane'!AK74</f>
        <v>100</v>
      </c>
      <c r="AL74" s="49">
        <f>+'[1]Informe_dane'!AL74</f>
        <v>6398.231</v>
      </c>
      <c r="AM74" s="49">
        <f>+'[1]Informe_dane'!AM74</f>
        <v>7827.351</v>
      </c>
      <c r="AN74" s="49">
        <f>+'[1]Informe_dane'!AN74</f>
        <v>2250.92</v>
      </c>
      <c r="AO74" s="49">
        <f>+'[1]Informe_dane'!AO74</f>
        <v>0</v>
      </c>
      <c r="AP74" s="49">
        <f>+'[1]Informe_dane'!AP74</f>
        <v>0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22576.902000000002</v>
      </c>
      <c r="AU74" s="49">
        <f>+'[1]Informe_dane'!AU74</f>
        <v>0</v>
      </c>
      <c r="AV74" s="49">
        <f>+'[1]Informe_dane'!AV74</f>
        <v>0</v>
      </c>
      <c r="AW74" s="49">
        <f>+'[1]Informe_dane'!AW74</f>
        <v>6000.4</v>
      </c>
      <c r="AX74" s="49">
        <f>+'[1]Informe_dane'!AX74</f>
        <v>100</v>
      </c>
      <c r="AY74" s="49">
        <f>+'[1]Informe_dane'!AY74</f>
        <v>6398.231</v>
      </c>
      <c r="AZ74" s="49">
        <f>+'[1]Informe_dane'!AZ74</f>
        <v>7827.351</v>
      </c>
      <c r="BA74" s="49">
        <f>+'[1]Informe_dane'!BA74</f>
        <v>2250.92</v>
      </c>
      <c r="BB74" s="49">
        <f>+'[1]Informe_dane'!BB74</f>
        <v>0</v>
      </c>
      <c r="BC74" s="49">
        <f>+'[1]Informe_dane'!BC74</f>
        <v>0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22576.902000000002</v>
      </c>
    </row>
    <row r="75" spans="1:59" ht="11.25">
      <c r="A75" s="24" t="s">
        <v>311</v>
      </c>
      <c r="B75" s="25" t="s">
        <v>27</v>
      </c>
      <c r="C75" s="66" t="s">
        <v>312</v>
      </c>
      <c r="D75" s="49">
        <f>+'[1]Informe_dane'!D75</f>
        <v>44286.565</v>
      </c>
      <c r="E75" s="49">
        <f>+'[1]Informe_dane'!E75</f>
        <v>2890.912</v>
      </c>
      <c r="F75" s="49">
        <f>+'[1]Informe_dane'!F75</f>
        <v>0</v>
      </c>
      <c r="G75" s="49">
        <f>+'[1]Informe_dane'!G75</f>
        <v>47176.884</v>
      </c>
      <c r="H75" s="49">
        <f>+'[1]Informe_dane'!H75</f>
        <v>3000</v>
      </c>
      <c r="I75" s="49">
        <f>+'[1]Informe_dane'!I75</f>
        <v>1750.565</v>
      </c>
      <c r="J75" s="49">
        <f>+'[1]Informe_dane'!J75</f>
        <v>34000</v>
      </c>
      <c r="K75" s="49">
        <f>+'[1]Informe_dane'!K75</f>
        <v>1416</v>
      </c>
      <c r="L75" s="49">
        <f>+'[1]Informe_dane'!L75</f>
        <v>-7.285</v>
      </c>
      <c r="M75" s="49">
        <f>+'[1]Informe_dane'!M75</f>
        <v>1314.407</v>
      </c>
      <c r="N75" s="49">
        <f>+'[1]Informe_dane'!N75</f>
        <v>-9890.188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31583.498999999996</v>
      </c>
      <c r="U75" s="49">
        <f>+'[1]Informe_dane'!U75</f>
        <v>2000</v>
      </c>
      <c r="V75" s="49">
        <f>+'[1]Informe_dane'!V75</f>
        <v>992.9</v>
      </c>
      <c r="W75" s="49">
        <f>+'[1]Informe_dane'!W75</f>
        <v>14291.2</v>
      </c>
      <c r="X75" s="49">
        <f>+'[1]Informe_dane'!X75</f>
        <v>1538.38</v>
      </c>
      <c r="Y75" s="49">
        <f>+'[1]Informe_dane'!Y75</f>
        <v>1628</v>
      </c>
      <c r="Z75" s="49">
        <f>+'[1]Informe_dane'!Z75</f>
        <v>479.407</v>
      </c>
      <c r="AA75" s="49">
        <f>+'[1]Informe_dane'!AA75</f>
        <v>610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21539.887000000002</v>
      </c>
      <c r="AH75" s="49">
        <f>+'[1]Informe_dane'!AH75</f>
        <v>0</v>
      </c>
      <c r="AI75" s="49">
        <f>+'[1]Informe_dane'!AI75</f>
        <v>0</v>
      </c>
      <c r="AJ75" s="49">
        <f>+'[1]Informe_dane'!AJ75</f>
        <v>2883.651</v>
      </c>
      <c r="AK75" s="49">
        <f>+'[1]Informe_dane'!AK75</f>
        <v>0</v>
      </c>
      <c r="AL75" s="49">
        <f>+'[1]Informe_dane'!AL75</f>
        <v>5998.509</v>
      </c>
      <c r="AM75" s="49">
        <f>+'[1]Informe_dane'!AM75</f>
        <v>2035.407</v>
      </c>
      <c r="AN75" s="49">
        <f>+'[1]Informe_dane'!AN75</f>
        <v>6864.349</v>
      </c>
      <c r="AO75" s="49">
        <f>+'[1]Informe_dane'!AO75</f>
        <v>0</v>
      </c>
      <c r="AP75" s="49">
        <f>+'[1]Informe_dane'!AP75</f>
        <v>0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17781.915999999997</v>
      </c>
      <c r="AU75" s="49">
        <f>+'[1]Informe_dane'!AU75</f>
        <v>0</v>
      </c>
      <c r="AV75" s="49">
        <f>+'[1]Informe_dane'!AV75</f>
        <v>0</v>
      </c>
      <c r="AW75" s="49">
        <f>+'[1]Informe_dane'!AW75</f>
        <v>2883.651</v>
      </c>
      <c r="AX75" s="49">
        <f>+'[1]Informe_dane'!AX75</f>
        <v>0</v>
      </c>
      <c r="AY75" s="49">
        <f>+'[1]Informe_dane'!AY75</f>
        <v>5998.509</v>
      </c>
      <c r="AZ75" s="49">
        <f>+'[1]Informe_dane'!AZ75</f>
        <v>2035.407</v>
      </c>
      <c r="BA75" s="49">
        <f>+'[1]Informe_dane'!BA75</f>
        <v>6864.349</v>
      </c>
      <c r="BB75" s="49">
        <f>+'[1]Informe_dane'!BB75</f>
        <v>0</v>
      </c>
      <c r="BC75" s="49">
        <f>+'[1]Informe_dane'!BC75</f>
        <v>0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17781.915999999997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113021.64199999999</v>
      </c>
      <c r="F76" s="49">
        <f>+'[1]Informe_dane'!F76</f>
        <v>0.593</v>
      </c>
      <c r="G76" s="49">
        <f>+'[1]Informe_dane'!G76</f>
        <v>683021.642</v>
      </c>
      <c r="H76" s="49">
        <f>+'[1]Informe_dane'!H76</f>
        <v>640164.1611</v>
      </c>
      <c r="I76" s="49">
        <f>+'[1]Informe_dane'!I76</f>
        <v>39773.829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-12.473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679925.5171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15618.968</v>
      </c>
      <c r="X76" s="49">
        <f>+'[1]Informe_dane'!X76</f>
        <v>7809.484</v>
      </c>
      <c r="Y76" s="49">
        <f>+'[1]Informe_dane'!Y76</f>
        <v>0</v>
      </c>
      <c r="Z76" s="49">
        <f>+'[1]Informe_dane'!Z76</f>
        <v>89632.606</v>
      </c>
      <c r="AA76" s="49">
        <f>+'[1]Informe_dane'!AA76</f>
        <v>17394.356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679925.5171000002</v>
      </c>
      <c r="AH76" s="49">
        <f>+'[1]Informe_dane'!AH76</f>
        <v>0</v>
      </c>
      <c r="AI76" s="49">
        <f>+'[1]Informe_dane'!AI76</f>
        <v>47436.994</v>
      </c>
      <c r="AJ76" s="49">
        <f>+'[1]Informe_dane'!AJ76</f>
        <v>47436.994</v>
      </c>
      <c r="AK76" s="49">
        <f>+'[1]Informe_dane'!AK76</f>
        <v>55234.334</v>
      </c>
      <c r="AL76" s="49">
        <f>+'[1]Informe_dane'!AL76</f>
        <v>55234.334</v>
      </c>
      <c r="AM76" s="49">
        <f>+'[1]Informe_dane'!AM76</f>
        <v>75214.142</v>
      </c>
      <c r="AN76" s="49">
        <f>+'[1]Informe_dane'!AN76</f>
        <v>51261.1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331817.898</v>
      </c>
      <c r="AU76" s="49">
        <f>+'[1]Informe_dane'!AU76</f>
        <v>0</v>
      </c>
      <c r="AV76" s="49">
        <f>+'[1]Informe_dane'!AV76</f>
        <v>47436.994</v>
      </c>
      <c r="AW76" s="49">
        <f>+'[1]Informe_dane'!AW76</f>
        <v>47436.994</v>
      </c>
      <c r="AX76" s="49">
        <f>+'[1]Informe_dane'!AX76</f>
        <v>55234.334</v>
      </c>
      <c r="AY76" s="49">
        <f>+'[1]Informe_dane'!AY76</f>
        <v>55234.334</v>
      </c>
      <c r="AZ76" s="49">
        <f>+'[1]Informe_dane'!AZ76</f>
        <v>75214.142</v>
      </c>
      <c r="BA76" s="49">
        <f>+'[1]Informe_dane'!BA76</f>
        <v>51261.1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331817.898</v>
      </c>
    </row>
    <row r="77" spans="1:59" ht="11.25" hidden="1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88656.74</v>
      </c>
      <c r="AJ78" s="49">
        <f>+'[1]Informe_dane'!AJ78</f>
        <v>88656.74</v>
      </c>
      <c r="AK78" s="49">
        <f>+'[1]Informe_dane'!AK78</f>
        <v>88656.74</v>
      </c>
      <c r="AL78" s="49">
        <f>+'[1]Informe_dane'!AL78</f>
        <v>88656.74</v>
      </c>
      <c r="AM78" s="49">
        <f>+'[1]Informe_dane'!AM78</f>
        <v>88656.74</v>
      </c>
      <c r="AN78" s="49">
        <f>+'[1]Informe_dane'!AN78</f>
        <v>88656.74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531940.4400000001</v>
      </c>
      <c r="AU78" s="49">
        <f>+'[1]Informe_dane'!AU78</f>
        <v>0</v>
      </c>
      <c r="AV78" s="49">
        <f>+'[1]Informe_dane'!AV78</f>
        <v>88656.74</v>
      </c>
      <c r="AW78" s="49">
        <f>+'[1]Informe_dane'!AW78</f>
        <v>88656.74</v>
      </c>
      <c r="AX78" s="49">
        <f>+'[1]Informe_dane'!AX78</f>
        <v>88656.74</v>
      </c>
      <c r="AY78" s="49">
        <f>+'[1]Informe_dane'!AY78</f>
        <v>88656.74</v>
      </c>
      <c r="AZ78" s="49">
        <f>+'[1]Informe_dane'!AZ78</f>
        <v>88656.74</v>
      </c>
      <c r="BA78" s="49">
        <f>+'[1]Informe_dane'!BA78</f>
        <v>88656.74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531940.4400000001</v>
      </c>
    </row>
    <row r="79" spans="1:59" ht="11.25" hidden="1">
      <c r="A79" s="49" t="s">
        <v>290</v>
      </c>
      <c r="B79" s="52" t="s">
        <v>27</v>
      </c>
      <c r="C79" s="64" t="s">
        <v>291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SUM(D81:D85)</f>
        <v>345648.058</v>
      </c>
      <c r="E80" s="51">
        <f aca="true" t="shared" si="15" ref="E80:BG80">SUM(E81:E85)</f>
        <v>9467.061</v>
      </c>
      <c r="F80" s="51">
        <f t="shared" si="15"/>
        <v>52.507</v>
      </c>
      <c r="G80" s="51">
        <f t="shared" si="15"/>
        <v>355062.61199999996</v>
      </c>
      <c r="H80" s="51">
        <f t="shared" si="15"/>
        <v>339773.90786</v>
      </c>
      <c r="I80" s="51">
        <f t="shared" si="15"/>
        <v>2886</v>
      </c>
      <c r="J80" s="51">
        <f t="shared" si="15"/>
        <v>252.21184</v>
      </c>
      <c r="K80" s="51">
        <f t="shared" si="15"/>
        <v>6845</v>
      </c>
      <c r="L80" s="51">
        <f t="shared" si="15"/>
        <v>252.21184</v>
      </c>
      <c r="M80" s="51">
        <f t="shared" si="15"/>
        <v>350</v>
      </c>
      <c r="N80" s="51">
        <f t="shared" si="15"/>
        <v>126.10592</v>
      </c>
      <c r="O80" s="51">
        <f t="shared" si="15"/>
        <v>0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350485.43746</v>
      </c>
      <c r="U80" s="51">
        <f t="shared" si="15"/>
        <v>323935.98945999995</v>
      </c>
      <c r="V80" s="51">
        <f t="shared" si="15"/>
        <v>2901.02176</v>
      </c>
      <c r="W80" s="51">
        <f t="shared" si="15"/>
        <v>4046.9091200000003</v>
      </c>
      <c r="X80" s="51">
        <f t="shared" si="15"/>
        <v>5763.1858</v>
      </c>
      <c r="Y80" s="51">
        <f t="shared" si="15"/>
        <v>4778.60912</v>
      </c>
      <c r="Z80" s="51">
        <f t="shared" si="15"/>
        <v>1924.00516</v>
      </c>
      <c r="AA80" s="51">
        <f t="shared" si="15"/>
        <v>1699.9741999999999</v>
      </c>
      <c r="AB80" s="51">
        <f t="shared" si="15"/>
        <v>0</v>
      </c>
      <c r="AC80" s="51">
        <f t="shared" si="15"/>
        <v>0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345049.69461999997</v>
      </c>
      <c r="AH80" s="51">
        <f t="shared" si="15"/>
        <v>902.51072</v>
      </c>
      <c r="AI80" s="51">
        <f t="shared" si="15"/>
        <v>1373.9495</v>
      </c>
      <c r="AJ80" s="51">
        <f t="shared" si="15"/>
        <v>22351.6982</v>
      </c>
      <c r="AK80" s="51">
        <f t="shared" si="15"/>
        <v>36371.9632</v>
      </c>
      <c r="AL80" s="51">
        <f t="shared" si="15"/>
        <v>51398.5502</v>
      </c>
      <c r="AM80" s="51">
        <f t="shared" si="15"/>
        <v>38172.62908</v>
      </c>
      <c r="AN80" s="51">
        <f t="shared" si="15"/>
        <v>2936.2097200000003</v>
      </c>
      <c r="AO80" s="51">
        <f t="shared" si="15"/>
        <v>0</v>
      </c>
      <c r="AP80" s="51">
        <f t="shared" si="15"/>
        <v>0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153507.51062</v>
      </c>
      <c r="AU80" s="51">
        <f t="shared" si="15"/>
        <v>902.51072</v>
      </c>
      <c r="AV80" s="51">
        <f t="shared" si="15"/>
        <v>1373.9495</v>
      </c>
      <c r="AW80" s="51">
        <f t="shared" si="15"/>
        <v>22351.6982</v>
      </c>
      <c r="AX80" s="51">
        <f t="shared" si="15"/>
        <v>36371.9632</v>
      </c>
      <c r="AY80" s="51">
        <f t="shared" si="15"/>
        <v>51398.5502</v>
      </c>
      <c r="AZ80" s="51">
        <f t="shared" si="15"/>
        <v>38172.62908</v>
      </c>
      <c r="BA80" s="51">
        <f t="shared" si="15"/>
        <v>2936.2097200000003</v>
      </c>
      <c r="BB80" s="51">
        <f t="shared" si="15"/>
        <v>0</v>
      </c>
      <c r="BC80" s="51">
        <f t="shared" si="15"/>
        <v>0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153507.51062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1000</v>
      </c>
      <c r="F81" s="49">
        <f>+'[1]Informe_dane'!F81</f>
        <v>0</v>
      </c>
      <c r="G81" s="49">
        <f>+'[1]Informe_dane'!G81</f>
        <v>321000</v>
      </c>
      <c r="H81" s="49">
        <f>+'[1]Informe_dane'!H81</f>
        <v>320000</v>
      </c>
      <c r="I81" s="49">
        <f>+'[1]Informe_dane'!I81</f>
        <v>1000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321000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300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320300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19654.577</v>
      </c>
      <c r="AK81" s="49">
        <f>+'[1]Informe_dane'!AK81</f>
        <v>34620</v>
      </c>
      <c r="AL81" s="49">
        <f>+'[1]Informe_dane'!AL81</f>
        <v>42000</v>
      </c>
      <c r="AM81" s="49">
        <f>+'[1]Informe_dane'!AM81</f>
        <v>36000</v>
      </c>
      <c r="AN81" s="49">
        <f>+'[1]Informe_dane'!AN81</f>
        <v>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132274.577</v>
      </c>
      <c r="AU81" s="49">
        <f>+'[1]Informe_dane'!AU81</f>
        <v>0</v>
      </c>
      <c r="AV81" s="49">
        <f>+'[1]Informe_dane'!AV81</f>
        <v>0</v>
      </c>
      <c r="AW81" s="49">
        <f>+'[1]Informe_dane'!AW81</f>
        <v>19654.577</v>
      </c>
      <c r="AX81" s="49">
        <f>+'[1]Informe_dane'!AX81</f>
        <v>34620</v>
      </c>
      <c r="AY81" s="49">
        <f>+'[1]Informe_dane'!AY81</f>
        <v>42000</v>
      </c>
      <c r="AZ81" s="49">
        <f>+'[1]Informe_dane'!AZ81</f>
        <v>36000</v>
      </c>
      <c r="BA81" s="49">
        <f>+'[1]Informe_dane'!BA81</f>
        <v>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132274.577</v>
      </c>
    </row>
    <row r="82" spans="1:59" ht="11.25">
      <c r="A82" s="56" t="s">
        <v>343</v>
      </c>
      <c r="B82" s="57" t="s">
        <v>27</v>
      </c>
      <c r="C82" s="65" t="s">
        <v>344</v>
      </c>
      <c r="D82" s="49">
        <f>+'[1]Informe_dane'!D82</f>
        <v>0</v>
      </c>
      <c r="E82" s="49">
        <f>+'[1]Informe_dane'!E82</f>
        <v>7245</v>
      </c>
      <c r="F82" s="49">
        <f>+'[1]Informe_dane'!F82</f>
        <v>50</v>
      </c>
      <c r="G82" s="49">
        <f>+'[1]Informe_dane'!G82</f>
        <v>7195</v>
      </c>
      <c r="H82" s="49">
        <f>+'[1]Informe_dane'!H82</f>
        <v>0</v>
      </c>
      <c r="I82" s="49">
        <f>+'[1]Informe_dane'!I82</f>
        <v>0</v>
      </c>
      <c r="J82" s="49">
        <f>+'[1]Informe_dane'!J82</f>
        <v>0</v>
      </c>
      <c r="K82" s="49">
        <f>+'[1]Informe_dane'!K82</f>
        <v>6845</v>
      </c>
      <c r="L82" s="49">
        <f>+'[1]Informe_dane'!L82</f>
        <v>0</v>
      </c>
      <c r="M82" s="49">
        <f>+'[1]Informe_dane'!M82</f>
        <v>350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7195</v>
      </c>
      <c r="U82" s="49">
        <f>+'[1]Informe_dane'!U82</f>
        <v>0</v>
      </c>
      <c r="V82" s="49">
        <f>+'[1]Informe_dane'!V82</f>
        <v>0</v>
      </c>
      <c r="W82" s="49">
        <f>+'[1]Informe_dane'!W82</f>
        <v>0</v>
      </c>
      <c r="X82" s="49">
        <f>+'[1]Informe_dane'!X82</f>
        <v>3895</v>
      </c>
      <c r="Y82" s="49">
        <f>+'[1]Informe_dane'!Y82</f>
        <v>2950</v>
      </c>
      <c r="Z82" s="49">
        <f>+'[1]Informe_dane'!Z82</f>
        <v>350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7195</v>
      </c>
      <c r="AH82" s="49">
        <f>+'[1]Informe_dane'!AH82</f>
        <v>0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6845</v>
      </c>
      <c r="AM82" s="49">
        <f>+'[1]Informe_dane'!AM82</f>
        <v>0</v>
      </c>
      <c r="AN82" s="49">
        <f>+'[1]Informe_dane'!AN82</f>
        <v>350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7195</v>
      </c>
      <c r="AU82" s="49">
        <f>+'[1]Informe_dane'!AU82</f>
        <v>0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6845</v>
      </c>
      <c r="AZ82" s="49">
        <f>+'[1]Informe_dane'!AZ82</f>
        <v>0</v>
      </c>
      <c r="BA82" s="49">
        <f>+'[1]Informe_dane'!BA82</f>
        <v>350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7195</v>
      </c>
    </row>
    <row r="83" spans="1:59" ht="11.25">
      <c r="A83" s="49" t="s">
        <v>227</v>
      </c>
      <c r="B83" s="52" t="s">
        <v>27</v>
      </c>
      <c r="C83" s="64" t="s">
        <v>228</v>
      </c>
      <c r="D83" s="49">
        <f>+'[1]Informe_dane'!D83</f>
        <v>17040</v>
      </c>
      <c r="E83" s="49">
        <f>+'[1]Informe_dane'!E83</f>
        <v>1222.061</v>
      </c>
      <c r="F83" s="49">
        <f>+'[1]Informe_dane'!F83</f>
        <v>0</v>
      </c>
      <c r="G83" s="49">
        <f>+'[1]Informe_dane'!G83</f>
        <v>18262.061</v>
      </c>
      <c r="H83" s="49">
        <f>+'[1]Informe_dane'!H83</f>
        <v>15168.35686</v>
      </c>
      <c r="I83" s="49">
        <f>+'[1]Informe_dane'!I83</f>
        <v>0</v>
      </c>
      <c r="J83" s="49">
        <f>+'[1]Informe_dane'!J83</f>
        <v>252.21184</v>
      </c>
      <c r="K83" s="49">
        <f>+'[1]Informe_dane'!K83</f>
        <v>0</v>
      </c>
      <c r="L83" s="49">
        <f>+'[1]Informe_dane'!L83</f>
        <v>252.21184</v>
      </c>
      <c r="M83" s="49">
        <f>+'[1]Informe_dane'!M83</f>
        <v>0</v>
      </c>
      <c r="N83" s="49">
        <f>+'[1]Informe_dane'!N83</f>
        <v>126.10592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15798.88646</v>
      </c>
      <c r="U83" s="49">
        <f>+'[1]Informe_dane'!U83</f>
        <v>1330.4384599999998</v>
      </c>
      <c r="V83" s="49">
        <f>+'[1]Informe_dane'!V83</f>
        <v>901.02176</v>
      </c>
      <c r="W83" s="49">
        <f>+'[1]Informe_dane'!W83</f>
        <v>2210.9091200000003</v>
      </c>
      <c r="X83" s="49">
        <f>+'[1]Informe_dane'!X83</f>
        <v>1868.1858</v>
      </c>
      <c r="Y83" s="49">
        <f>+'[1]Informe_dane'!Y83</f>
        <v>1828.60912</v>
      </c>
      <c r="Z83" s="49">
        <f>+'[1]Informe_dane'!Z83</f>
        <v>1574.00516</v>
      </c>
      <c r="AA83" s="49">
        <f>+'[1]Informe_dane'!AA83</f>
        <v>1699.9741999999999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11413.14362</v>
      </c>
      <c r="AH83" s="49">
        <f>+'[1]Informe_dane'!AH83</f>
        <v>902.51072</v>
      </c>
      <c r="AI83" s="49">
        <f>+'[1]Informe_dane'!AI83</f>
        <v>1328.9495</v>
      </c>
      <c r="AJ83" s="49">
        <f>+'[1]Informe_dane'!AJ83</f>
        <v>2084.8032</v>
      </c>
      <c r="AK83" s="49">
        <f>+'[1]Informe_dane'!AK83</f>
        <v>1321.4451999999999</v>
      </c>
      <c r="AL83" s="49">
        <f>+'[1]Informe_dane'!AL83</f>
        <v>2081.0322</v>
      </c>
      <c r="AM83" s="49">
        <f>+'[1]Informe_dane'!AM83</f>
        <v>1700.1110800000001</v>
      </c>
      <c r="AN83" s="49">
        <f>+'[1]Informe_dane'!AN83</f>
        <v>1994.29172</v>
      </c>
      <c r="AO83" s="49">
        <f>+'[1]Informe_dane'!AO83</f>
        <v>0</v>
      </c>
      <c r="AP83" s="49">
        <f>+'[1]Informe_dane'!AP83</f>
        <v>0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11413.143619999999</v>
      </c>
      <c r="AU83" s="49">
        <f>+'[1]Informe_dane'!AU83</f>
        <v>902.51072</v>
      </c>
      <c r="AV83" s="49">
        <f>+'[1]Informe_dane'!AV83</f>
        <v>1328.9495</v>
      </c>
      <c r="AW83" s="49">
        <f>+'[1]Informe_dane'!AW83</f>
        <v>2084.8032</v>
      </c>
      <c r="AX83" s="49">
        <f>+'[1]Informe_dane'!AX83</f>
        <v>1321.4451999999999</v>
      </c>
      <c r="AY83" s="49">
        <f>+'[1]Informe_dane'!AY83</f>
        <v>2081.0322</v>
      </c>
      <c r="AZ83" s="49">
        <f>+'[1]Informe_dane'!AZ83</f>
        <v>1700.1110800000001</v>
      </c>
      <c r="BA83" s="49">
        <f>+'[1]Informe_dane'!BA83</f>
        <v>1994.29172</v>
      </c>
      <c r="BB83" s="49">
        <f>+'[1]Informe_dane'!BB83</f>
        <v>0</v>
      </c>
      <c r="BC83" s="49">
        <f>+'[1]Informe_dane'!BC83</f>
        <v>0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11413.143619999999</v>
      </c>
    </row>
    <row r="84" spans="1:59" ht="11.25">
      <c r="A84" s="49" t="s">
        <v>292</v>
      </c>
      <c r="B84" s="52" t="s">
        <v>27</v>
      </c>
      <c r="C84" s="66" t="s">
        <v>297</v>
      </c>
      <c r="D84" s="49">
        <f>+'[1]Informe_dane'!D84</f>
        <v>8108.058</v>
      </c>
      <c r="E84" s="49">
        <f>+'[1]Informe_dane'!E84</f>
        <v>0</v>
      </c>
      <c r="F84" s="49">
        <f>+'[1]Informe_dane'!F84</f>
        <v>2.507</v>
      </c>
      <c r="G84" s="49">
        <f>+'[1]Informe_dane'!G84</f>
        <v>8105.551</v>
      </c>
      <c r="H84" s="49">
        <f>+'[1]Informe_dane'!H84</f>
        <v>4605.551</v>
      </c>
      <c r="I84" s="49">
        <f>+'[1]Informe_dane'!I84</f>
        <v>1386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5991.551</v>
      </c>
      <c r="U84" s="49">
        <f>+'[1]Informe_dane'!U84</f>
        <v>2605.551</v>
      </c>
      <c r="V84" s="49">
        <f>+'[1]Informe_dane'!V84</f>
        <v>2000</v>
      </c>
      <c r="W84" s="49">
        <f>+'[1]Informe_dane'!W84</f>
        <v>1386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5991.5509999999995</v>
      </c>
      <c r="AH84" s="49">
        <f>+'[1]Informe_dane'!AH84</f>
        <v>0</v>
      </c>
      <c r="AI84" s="49">
        <f>+'[1]Informe_dane'!AI84</f>
        <v>45</v>
      </c>
      <c r="AJ84" s="49">
        <f>+'[1]Informe_dane'!AJ84</f>
        <v>462.318</v>
      </c>
      <c r="AK84" s="49">
        <f>+'[1]Informe_dane'!AK84</f>
        <v>430.518</v>
      </c>
      <c r="AL84" s="49">
        <f>+'[1]Informe_dane'!AL84</f>
        <v>472.518</v>
      </c>
      <c r="AM84" s="49">
        <f>+'[1]Informe_dane'!AM84</f>
        <v>472.518</v>
      </c>
      <c r="AN84" s="49">
        <f>+'[1]Informe_dane'!AN84</f>
        <v>591.918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2474.79</v>
      </c>
      <c r="AU84" s="49">
        <f>+'[1]Informe_dane'!AU84</f>
        <v>0</v>
      </c>
      <c r="AV84" s="49">
        <f>+'[1]Informe_dane'!AV84</f>
        <v>45</v>
      </c>
      <c r="AW84" s="49">
        <f>+'[1]Informe_dane'!AW84</f>
        <v>462.318</v>
      </c>
      <c r="AX84" s="49">
        <f>+'[1]Informe_dane'!AX84</f>
        <v>430.518</v>
      </c>
      <c r="AY84" s="49">
        <f>+'[1]Informe_dane'!AY84</f>
        <v>472.518</v>
      </c>
      <c r="AZ84" s="49">
        <f>+'[1]Informe_dane'!AZ84</f>
        <v>472.518</v>
      </c>
      <c r="BA84" s="49">
        <f>+'[1]Informe_dane'!BA84</f>
        <v>591.918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2474.79</v>
      </c>
    </row>
    <row r="85" spans="1:59" ht="11.25">
      <c r="A85" s="49" t="s">
        <v>229</v>
      </c>
      <c r="B85" s="52" t="s">
        <v>27</v>
      </c>
      <c r="C85" s="64" t="s">
        <v>230</v>
      </c>
      <c r="D85" s="49">
        <f>+'[1]Informe_dane'!D85</f>
        <v>500</v>
      </c>
      <c r="E85" s="49">
        <f>+'[1]Informe_dane'!E85</f>
        <v>0</v>
      </c>
      <c r="F85" s="49">
        <f>+'[1]Informe_dane'!F85</f>
        <v>0</v>
      </c>
      <c r="G85" s="49">
        <f>+'[1]Informe_dane'!G85</f>
        <v>500</v>
      </c>
      <c r="H85" s="49">
        <f>+'[1]Informe_dane'!H85</f>
        <v>0</v>
      </c>
      <c r="I85" s="49">
        <f>+'[1]Informe_dane'!I85</f>
        <v>500</v>
      </c>
      <c r="J85" s="49">
        <f>+'[1]Informe_dane'!J85</f>
        <v>0</v>
      </c>
      <c r="K85" s="49">
        <f>+'[1]Informe_dane'!K85</f>
        <v>0</v>
      </c>
      <c r="L85" s="49">
        <f>+'[1]Informe_dane'!L85</f>
        <v>0</v>
      </c>
      <c r="M85" s="49">
        <f>+'[1]Informe_dane'!M85</f>
        <v>0</v>
      </c>
      <c r="N85" s="49">
        <f>+'[1]Informe_dane'!N85</f>
        <v>0</v>
      </c>
      <c r="O85" s="49">
        <f>+'[1]Informe_dane'!O85</f>
        <v>0</v>
      </c>
      <c r="P85" s="49">
        <f>+'[1]Informe_dane'!P85</f>
        <v>0</v>
      </c>
      <c r="Q85" s="49">
        <f>+'[1]Informe_dane'!Q85</f>
        <v>0</v>
      </c>
      <c r="R85" s="49">
        <f>+'[1]Informe_dane'!R85</f>
        <v>0</v>
      </c>
      <c r="S85" s="49">
        <f>+'[1]Informe_dane'!S85</f>
        <v>0</v>
      </c>
      <c r="T85" s="49">
        <f>+'[1]Informe_dane'!T85</f>
        <v>500</v>
      </c>
      <c r="U85" s="49">
        <f>+'[1]Informe_dane'!U85</f>
        <v>0</v>
      </c>
      <c r="V85" s="49">
        <f>+'[1]Informe_dane'!V85</f>
        <v>0</v>
      </c>
      <c r="W85" s="49">
        <f>+'[1]Informe_dane'!W85</f>
        <v>150</v>
      </c>
      <c r="X85" s="49">
        <f>+'[1]Informe_dane'!X85</f>
        <v>0</v>
      </c>
      <c r="Y85" s="49">
        <f>+'[1]Informe_dane'!Y85</f>
        <v>0</v>
      </c>
      <c r="Z85" s="49">
        <f>+'[1]Informe_dane'!Z85</f>
        <v>0</v>
      </c>
      <c r="AA85" s="49">
        <f>+'[1]Informe_dane'!AA85</f>
        <v>0</v>
      </c>
      <c r="AB85" s="49">
        <f>+'[1]Informe_dane'!AB85</f>
        <v>0</v>
      </c>
      <c r="AC85" s="49">
        <f>+'[1]Informe_dane'!AC85</f>
        <v>0</v>
      </c>
      <c r="AD85" s="49">
        <f>+'[1]Informe_dane'!AD85</f>
        <v>0</v>
      </c>
      <c r="AE85" s="49">
        <f>+'[1]Informe_dane'!AE85</f>
        <v>0</v>
      </c>
      <c r="AF85" s="49">
        <f>+'[1]Informe_dane'!AF85</f>
        <v>0</v>
      </c>
      <c r="AG85" s="49">
        <f>+'[1]Informe_dane'!AG85</f>
        <v>150</v>
      </c>
      <c r="AH85" s="49">
        <f>+'[1]Informe_dane'!AH85</f>
        <v>0</v>
      </c>
      <c r="AI85" s="49">
        <f>+'[1]Informe_dane'!AI85</f>
        <v>0</v>
      </c>
      <c r="AJ85" s="49">
        <f>+'[1]Informe_dane'!AJ85</f>
        <v>150</v>
      </c>
      <c r="AK85" s="49">
        <f>+'[1]Informe_dane'!AK85</f>
        <v>0</v>
      </c>
      <c r="AL85" s="49">
        <f>+'[1]Informe_dane'!AL85</f>
        <v>0</v>
      </c>
      <c r="AM85" s="49">
        <f>+'[1]Informe_dane'!AM85</f>
        <v>0</v>
      </c>
      <c r="AN85" s="49">
        <f>+'[1]Informe_dane'!AN85</f>
        <v>0</v>
      </c>
      <c r="AO85" s="49">
        <f>+'[1]Informe_dane'!AO85</f>
        <v>0</v>
      </c>
      <c r="AP85" s="49">
        <f>+'[1]Informe_dane'!AP85</f>
        <v>0</v>
      </c>
      <c r="AQ85" s="49">
        <f>+'[1]Informe_dane'!AQ85</f>
        <v>0</v>
      </c>
      <c r="AR85" s="49">
        <f>+'[1]Informe_dane'!AR85</f>
        <v>0</v>
      </c>
      <c r="AS85" s="49">
        <f>+'[1]Informe_dane'!AS85</f>
        <v>0</v>
      </c>
      <c r="AT85" s="49">
        <f>+'[1]Informe_dane'!AT85</f>
        <v>150</v>
      </c>
      <c r="AU85" s="49">
        <f>+'[1]Informe_dane'!AU85</f>
        <v>0</v>
      </c>
      <c r="AV85" s="49">
        <f>+'[1]Informe_dane'!AV85</f>
        <v>0</v>
      </c>
      <c r="AW85" s="49">
        <f>+'[1]Informe_dane'!AW85</f>
        <v>150</v>
      </c>
      <c r="AX85" s="49">
        <f>+'[1]Informe_dane'!AX85</f>
        <v>0</v>
      </c>
      <c r="AY85" s="49">
        <f>+'[1]Informe_dane'!AY85</f>
        <v>0</v>
      </c>
      <c r="AZ85" s="49">
        <f>+'[1]Informe_dane'!AZ85</f>
        <v>0</v>
      </c>
      <c r="BA85" s="49">
        <f>+'[1]Informe_dane'!BA85</f>
        <v>0</v>
      </c>
      <c r="BB85" s="49">
        <f>+'[1]Informe_dane'!BB85</f>
        <v>0</v>
      </c>
      <c r="BC85" s="49">
        <f>+'[1]Informe_dane'!BC85</f>
        <v>0</v>
      </c>
      <c r="BD85" s="49">
        <f>+'[1]Informe_dane'!BD85</f>
        <v>0</v>
      </c>
      <c r="BE85" s="49">
        <f>+'[1]Informe_dane'!BE85</f>
        <v>0</v>
      </c>
      <c r="BF85" s="49">
        <f>+'[1]Informe_dane'!BF85</f>
        <v>0</v>
      </c>
      <c r="BG85" s="49">
        <f>+'[1]Informe_dane'!BG85</f>
        <v>150</v>
      </c>
    </row>
    <row r="86" spans="1:59" ht="11.25">
      <c r="A86" s="51" t="s">
        <v>192</v>
      </c>
      <c r="B86" s="50">
        <v>10</v>
      </c>
      <c r="C86" s="53" t="s">
        <v>275</v>
      </c>
      <c r="D86" s="51">
        <f>SUM(D87:D90)</f>
        <v>10787.773000000001</v>
      </c>
      <c r="E86" s="51">
        <f aca="true" t="shared" si="16" ref="E86:BG86">SUM(E87:E90)</f>
        <v>634.4</v>
      </c>
      <c r="F86" s="51">
        <f t="shared" si="16"/>
        <v>1096.149</v>
      </c>
      <c r="G86" s="51">
        <f t="shared" si="16"/>
        <v>10326.024000000001</v>
      </c>
      <c r="H86" s="51">
        <f t="shared" si="16"/>
        <v>2270</v>
      </c>
      <c r="I86" s="51">
        <f t="shared" si="16"/>
        <v>269.2</v>
      </c>
      <c r="J86" s="51">
        <f t="shared" si="16"/>
        <v>0</v>
      </c>
      <c r="K86" s="51">
        <f t="shared" si="16"/>
        <v>0</v>
      </c>
      <c r="L86" s="51">
        <f t="shared" si="16"/>
        <v>2453.378</v>
      </c>
      <c r="M86" s="51">
        <f t="shared" si="16"/>
        <v>0</v>
      </c>
      <c r="N86" s="51">
        <f t="shared" si="16"/>
        <v>-214.4</v>
      </c>
      <c r="O86" s="51">
        <f t="shared" si="16"/>
        <v>0</v>
      </c>
      <c r="P86" s="51">
        <f t="shared" si="16"/>
        <v>0</v>
      </c>
      <c r="Q86" s="51">
        <f t="shared" si="16"/>
        <v>0</v>
      </c>
      <c r="R86" s="51">
        <f t="shared" si="16"/>
        <v>0</v>
      </c>
      <c r="S86" s="51">
        <f t="shared" si="16"/>
        <v>0</v>
      </c>
      <c r="T86" s="51">
        <f t="shared" si="16"/>
        <v>4778.178</v>
      </c>
      <c r="U86" s="51">
        <f t="shared" si="16"/>
        <v>20</v>
      </c>
      <c r="V86" s="51">
        <f t="shared" si="16"/>
        <v>2244.6800000000003</v>
      </c>
      <c r="W86" s="51">
        <f t="shared" si="16"/>
        <v>274.5</v>
      </c>
      <c r="X86" s="51">
        <f t="shared" si="16"/>
        <v>0</v>
      </c>
      <c r="Y86" s="51">
        <f t="shared" si="16"/>
        <v>318.998</v>
      </c>
      <c r="Z86" s="51">
        <f t="shared" si="16"/>
        <v>1920</v>
      </c>
      <c r="AA86" s="51">
        <f t="shared" si="16"/>
        <v>0</v>
      </c>
      <c r="AB86" s="51">
        <f t="shared" si="16"/>
        <v>0</v>
      </c>
      <c r="AC86" s="51">
        <f t="shared" si="16"/>
        <v>0</v>
      </c>
      <c r="AD86" s="51">
        <f t="shared" si="16"/>
        <v>0</v>
      </c>
      <c r="AE86" s="51">
        <f t="shared" si="16"/>
        <v>0</v>
      </c>
      <c r="AF86" s="51">
        <f t="shared" si="16"/>
        <v>0</v>
      </c>
      <c r="AG86" s="51">
        <f t="shared" si="16"/>
        <v>4778.178</v>
      </c>
      <c r="AH86" s="51">
        <f t="shared" si="16"/>
        <v>0</v>
      </c>
      <c r="AI86" s="51">
        <f t="shared" si="16"/>
        <v>14.7</v>
      </c>
      <c r="AJ86" s="51">
        <f t="shared" si="16"/>
        <v>524.5</v>
      </c>
      <c r="AK86" s="51">
        <f t="shared" si="16"/>
        <v>0</v>
      </c>
      <c r="AL86" s="51">
        <f t="shared" si="16"/>
        <v>318.998</v>
      </c>
      <c r="AM86" s="51">
        <f t="shared" si="16"/>
        <v>0</v>
      </c>
      <c r="AN86" s="51">
        <f t="shared" si="16"/>
        <v>999.99</v>
      </c>
      <c r="AO86" s="51">
        <f t="shared" si="16"/>
        <v>0</v>
      </c>
      <c r="AP86" s="51">
        <f t="shared" si="16"/>
        <v>0</v>
      </c>
      <c r="AQ86" s="51">
        <f t="shared" si="16"/>
        <v>0</v>
      </c>
      <c r="AR86" s="51">
        <f t="shared" si="16"/>
        <v>0</v>
      </c>
      <c r="AS86" s="51">
        <f t="shared" si="16"/>
        <v>0</v>
      </c>
      <c r="AT86" s="51">
        <f t="shared" si="16"/>
        <v>1858.188</v>
      </c>
      <c r="AU86" s="51">
        <f t="shared" si="16"/>
        <v>0</v>
      </c>
      <c r="AV86" s="51">
        <f t="shared" si="16"/>
        <v>14.7</v>
      </c>
      <c r="AW86" s="51">
        <f t="shared" si="16"/>
        <v>524.5</v>
      </c>
      <c r="AX86" s="51">
        <f t="shared" si="16"/>
        <v>0</v>
      </c>
      <c r="AY86" s="51">
        <f t="shared" si="16"/>
        <v>318.998</v>
      </c>
      <c r="AZ86" s="51">
        <f t="shared" si="16"/>
        <v>0</v>
      </c>
      <c r="BA86" s="51">
        <f t="shared" si="16"/>
        <v>999.99</v>
      </c>
      <c r="BB86" s="51">
        <f t="shared" si="16"/>
        <v>0</v>
      </c>
      <c r="BC86" s="51">
        <f t="shared" si="16"/>
        <v>0</v>
      </c>
      <c r="BD86" s="51">
        <f t="shared" si="16"/>
        <v>0</v>
      </c>
      <c r="BE86" s="51">
        <f t="shared" si="16"/>
        <v>0</v>
      </c>
      <c r="BF86" s="51">
        <f t="shared" si="16"/>
        <v>0</v>
      </c>
      <c r="BG86" s="51">
        <f t="shared" si="16"/>
        <v>1858.188</v>
      </c>
    </row>
    <row r="87" spans="1:59" ht="11.25">
      <c r="A87" s="24" t="s">
        <v>326</v>
      </c>
      <c r="B87" s="59">
        <v>10</v>
      </c>
      <c r="C87" s="66" t="s">
        <v>327</v>
      </c>
      <c r="D87" s="49">
        <f>+'[1]Informe_dane'!D87</f>
        <v>1500</v>
      </c>
      <c r="E87" s="49">
        <f>+'[1]Informe_dane'!E87</f>
        <v>0</v>
      </c>
      <c r="F87" s="49">
        <f>+'[1]Informe_dane'!F87</f>
        <v>0</v>
      </c>
      <c r="G87" s="49">
        <f>+'[1]Informe_dane'!G87</f>
        <v>1500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 hidden="1">
      <c r="A88" s="24" t="s">
        <v>309</v>
      </c>
      <c r="B88" s="59">
        <v>10</v>
      </c>
      <c r="C88" s="66" t="s">
        <v>310</v>
      </c>
      <c r="D88" s="49">
        <f>+'[1]Informe_dane'!D88</f>
        <v>0</v>
      </c>
      <c r="E88" s="49">
        <f>+'[1]Informe_dane'!E88</f>
        <v>0</v>
      </c>
      <c r="F88" s="49">
        <f>+'[1]Informe_dane'!F88</f>
        <v>0</v>
      </c>
      <c r="G88" s="49">
        <f>+'[1]Informe_dane'!G88</f>
        <v>0</v>
      </c>
      <c r="H88" s="49">
        <f>+'[1]Informe_dane'!H88</f>
        <v>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24" t="s">
        <v>313</v>
      </c>
      <c r="B89" s="25" t="s">
        <v>27</v>
      </c>
      <c r="C89" s="66" t="s">
        <v>314</v>
      </c>
      <c r="D89" s="49">
        <f>+'[1]Informe_dane'!D89</f>
        <v>3300</v>
      </c>
      <c r="E89" s="49">
        <f>+'[1]Informe_dane'!E89</f>
        <v>0</v>
      </c>
      <c r="F89" s="49">
        <f>+'[1]Informe_dane'!F89</f>
        <v>0</v>
      </c>
      <c r="G89" s="49">
        <f>+'[1]Informe_dane'!G89</f>
        <v>3300</v>
      </c>
      <c r="H89" s="49">
        <f>+'[1]Informe_dane'!H89</f>
        <v>250</v>
      </c>
      <c r="I89" s="49">
        <f>+'[1]Informe_dane'!I89</f>
        <v>274.5</v>
      </c>
      <c r="J89" s="49">
        <f>+'[1]Informe_dane'!J89</f>
        <v>0</v>
      </c>
      <c r="K89" s="49">
        <f>+'[1]Informe_dane'!K89</f>
        <v>0</v>
      </c>
      <c r="L89" s="49">
        <f>+'[1]Informe_dane'!L89</f>
        <v>318.998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843.498</v>
      </c>
      <c r="U89" s="49">
        <f>+'[1]Informe_dane'!U89</f>
        <v>0</v>
      </c>
      <c r="V89" s="49">
        <f>+'[1]Informe_dane'!V89</f>
        <v>250</v>
      </c>
      <c r="W89" s="49">
        <f>+'[1]Informe_dane'!W89</f>
        <v>274.5</v>
      </c>
      <c r="X89" s="49">
        <f>+'[1]Informe_dane'!X89</f>
        <v>0</v>
      </c>
      <c r="Y89" s="49">
        <f>+'[1]Informe_dane'!Y89</f>
        <v>318.998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843.498</v>
      </c>
      <c r="AH89" s="49">
        <f>+'[1]Informe_dane'!AH89</f>
        <v>0</v>
      </c>
      <c r="AI89" s="49">
        <f>+'[1]Informe_dane'!AI89</f>
        <v>0</v>
      </c>
      <c r="AJ89" s="49">
        <f>+'[1]Informe_dane'!AJ89</f>
        <v>524.5</v>
      </c>
      <c r="AK89" s="49">
        <f>+'[1]Informe_dane'!AK89</f>
        <v>0</v>
      </c>
      <c r="AL89" s="49">
        <f>+'[1]Informe_dane'!AL89</f>
        <v>318.998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843.498</v>
      </c>
      <c r="AU89" s="49">
        <f>+'[1]Informe_dane'!AU89</f>
        <v>0</v>
      </c>
      <c r="AV89" s="49">
        <f>+'[1]Informe_dane'!AV89</f>
        <v>0</v>
      </c>
      <c r="AW89" s="49">
        <f>+'[1]Informe_dane'!AW89</f>
        <v>524.5</v>
      </c>
      <c r="AX89" s="49">
        <f>+'[1]Informe_dane'!AX89</f>
        <v>0</v>
      </c>
      <c r="AY89" s="49">
        <f>+'[1]Informe_dane'!AY89</f>
        <v>318.998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843.498</v>
      </c>
    </row>
    <row r="90" spans="1:59" ht="11.25">
      <c r="A90" s="49" t="s">
        <v>276</v>
      </c>
      <c r="B90" s="52" t="s">
        <v>27</v>
      </c>
      <c r="C90" s="64" t="s">
        <v>277</v>
      </c>
      <c r="D90" s="49">
        <f>+'[1]Informe_dane'!D90</f>
        <v>5987.773</v>
      </c>
      <c r="E90" s="49">
        <f>+'[1]Informe_dane'!E90</f>
        <v>634.4</v>
      </c>
      <c r="F90" s="49">
        <f>+'[1]Informe_dane'!F90</f>
        <v>1096.149</v>
      </c>
      <c r="G90" s="49">
        <f>+'[1]Informe_dane'!G90</f>
        <v>5526.024</v>
      </c>
      <c r="H90" s="49">
        <f>+'[1]Informe_dane'!H90</f>
        <v>2020</v>
      </c>
      <c r="I90" s="49">
        <f>+'[1]Informe_dane'!I90</f>
        <v>-5.3</v>
      </c>
      <c r="J90" s="49">
        <f>+'[1]Informe_dane'!J90</f>
        <v>0</v>
      </c>
      <c r="K90" s="49">
        <f>+'[1]Informe_dane'!K90</f>
        <v>0</v>
      </c>
      <c r="L90" s="49">
        <f>+'[1]Informe_dane'!L90</f>
        <v>2134.38</v>
      </c>
      <c r="M90" s="49">
        <f>+'[1]Informe_dane'!M90</f>
        <v>0</v>
      </c>
      <c r="N90" s="49">
        <f>+'[1]Informe_dane'!N90</f>
        <v>-214.4</v>
      </c>
      <c r="O90" s="49">
        <f>+'[1]Informe_dane'!O90</f>
        <v>0</v>
      </c>
      <c r="P90" s="49">
        <f>+'[1]Informe_dane'!P90</f>
        <v>0</v>
      </c>
      <c r="Q90" s="49">
        <f>+'[1]Informe_dane'!Q90</f>
        <v>0</v>
      </c>
      <c r="R90" s="49">
        <f>+'[1]Informe_dane'!R90</f>
        <v>0</v>
      </c>
      <c r="S90" s="49">
        <f>+'[1]Informe_dane'!S90</f>
        <v>0</v>
      </c>
      <c r="T90" s="49">
        <f>+'[1]Informe_dane'!T90</f>
        <v>3934.68</v>
      </c>
      <c r="U90" s="49">
        <f>+'[1]Informe_dane'!U90</f>
        <v>20</v>
      </c>
      <c r="V90" s="49">
        <f>+'[1]Informe_dane'!V90</f>
        <v>1994.68</v>
      </c>
      <c r="W90" s="49">
        <f>+'[1]Informe_dane'!W90</f>
        <v>0</v>
      </c>
      <c r="X90" s="49">
        <f>+'[1]Informe_dane'!X90</f>
        <v>0</v>
      </c>
      <c r="Y90" s="49">
        <f>+'[1]Informe_dane'!Y90</f>
        <v>0</v>
      </c>
      <c r="Z90" s="49">
        <f>+'[1]Informe_dane'!Z90</f>
        <v>1920</v>
      </c>
      <c r="AA90" s="49">
        <f>+'[1]Informe_dane'!AA90</f>
        <v>0</v>
      </c>
      <c r="AB90" s="49">
        <f>+'[1]Informe_dane'!AB90</f>
        <v>0</v>
      </c>
      <c r="AC90" s="49">
        <f>+'[1]Informe_dane'!AC90</f>
        <v>0</v>
      </c>
      <c r="AD90" s="49">
        <f>+'[1]Informe_dane'!AD90</f>
        <v>0</v>
      </c>
      <c r="AE90" s="49">
        <f>+'[1]Informe_dane'!AE90</f>
        <v>0</v>
      </c>
      <c r="AF90" s="49">
        <f>+'[1]Informe_dane'!AF90</f>
        <v>0</v>
      </c>
      <c r="AG90" s="49">
        <f>+'[1]Informe_dane'!AG90</f>
        <v>3934.6800000000003</v>
      </c>
      <c r="AH90" s="49">
        <f>+'[1]Informe_dane'!AH90</f>
        <v>0</v>
      </c>
      <c r="AI90" s="49">
        <f>+'[1]Informe_dane'!AI90</f>
        <v>14.7</v>
      </c>
      <c r="AJ90" s="49">
        <f>+'[1]Informe_dane'!AJ90</f>
        <v>0</v>
      </c>
      <c r="AK90" s="49">
        <f>+'[1]Informe_dane'!AK90</f>
        <v>0</v>
      </c>
      <c r="AL90" s="49">
        <f>+'[1]Informe_dane'!AL90</f>
        <v>0</v>
      </c>
      <c r="AM90" s="49">
        <f>+'[1]Informe_dane'!AM90</f>
        <v>0</v>
      </c>
      <c r="AN90" s="49">
        <f>+'[1]Informe_dane'!AN90</f>
        <v>999.99</v>
      </c>
      <c r="AO90" s="49">
        <f>+'[1]Informe_dane'!AO90</f>
        <v>0</v>
      </c>
      <c r="AP90" s="49">
        <f>+'[1]Informe_dane'!AP90</f>
        <v>0</v>
      </c>
      <c r="AQ90" s="49">
        <f>+'[1]Informe_dane'!AQ90</f>
        <v>0</v>
      </c>
      <c r="AR90" s="49">
        <f>+'[1]Informe_dane'!AR90</f>
        <v>0</v>
      </c>
      <c r="AS90" s="49">
        <f>+'[1]Informe_dane'!AS90</f>
        <v>0</v>
      </c>
      <c r="AT90" s="49">
        <f>+'[1]Informe_dane'!AT90</f>
        <v>1014.69</v>
      </c>
      <c r="AU90" s="49">
        <f>+'[1]Informe_dane'!AU90</f>
        <v>0</v>
      </c>
      <c r="AV90" s="49">
        <f>+'[1]Informe_dane'!AV90</f>
        <v>14.7</v>
      </c>
      <c r="AW90" s="49">
        <f>+'[1]Informe_dane'!AW90</f>
        <v>0</v>
      </c>
      <c r="AX90" s="49">
        <f>+'[1]Informe_dane'!AX90</f>
        <v>0</v>
      </c>
      <c r="AY90" s="49">
        <f>+'[1]Informe_dane'!AY90</f>
        <v>0</v>
      </c>
      <c r="AZ90" s="49">
        <f>+'[1]Informe_dane'!AZ90</f>
        <v>0</v>
      </c>
      <c r="BA90" s="49">
        <f>+'[1]Informe_dane'!BA90</f>
        <v>999.99</v>
      </c>
      <c r="BB90" s="49">
        <f>+'[1]Informe_dane'!BB90</f>
        <v>0</v>
      </c>
      <c r="BC90" s="49">
        <f>+'[1]Informe_dane'!BC90</f>
        <v>0</v>
      </c>
      <c r="BD90" s="49">
        <f>+'[1]Informe_dane'!BD90</f>
        <v>0</v>
      </c>
      <c r="BE90" s="49">
        <f>+'[1]Informe_dane'!BE90</f>
        <v>0</v>
      </c>
      <c r="BF90" s="49">
        <f>+'[1]Informe_dane'!BF90</f>
        <v>0</v>
      </c>
      <c r="BG90" s="49">
        <f>+'[1]Informe_dane'!BG90</f>
        <v>1014.69</v>
      </c>
    </row>
    <row r="91" spans="1:59" s="44" customFormat="1" ht="11.25">
      <c r="A91" s="51" t="s">
        <v>192</v>
      </c>
      <c r="B91" s="50">
        <v>10</v>
      </c>
      <c r="C91" s="53" t="s">
        <v>231</v>
      </c>
      <c r="D91" s="51">
        <f>SUM(D92:D97)</f>
        <v>1763545.54</v>
      </c>
      <c r="E91" s="51">
        <f aca="true" t="shared" si="17" ref="E91:BG91">SUM(E92:E97)</f>
        <v>300</v>
      </c>
      <c r="F91" s="51">
        <f t="shared" si="17"/>
        <v>159686.937</v>
      </c>
      <c r="G91" s="51">
        <f t="shared" si="17"/>
        <v>1604158.6030000001</v>
      </c>
      <c r="H91" s="51">
        <f t="shared" si="17"/>
        <v>962724.80538</v>
      </c>
      <c r="I91" s="51">
        <f t="shared" si="17"/>
        <v>36446.648</v>
      </c>
      <c r="J91" s="51">
        <f t="shared" si="17"/>
        <v>49130.321639999995</v>
      </c>
      <c r="K91" s="51">
        <f t="shared" si="17"/>
        <v>37644.45245</v>
      </c>
      <c r="L91" s="51">
        <f t="shared" si="17"/>
        <v>104493.34532</v>
      </c>
      <c r="M91" s="51">
        <f t="shared" si="17"/>
        <v>33147.70612</v>
      </c>
      <c r="N91" s="51">
        <f t="shared" si="17"/>
        <v>102361.37871999998</v>
      </c>
      <c r="O91" s="51">
        <f t="shared" si="17"/>
        <v>0</v>
      </c>
      <c r="P91" s="51">
        <f t="shared" si="17"/>
        <v>0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1325948.6576299998</v>
      </c>
      <c r="U91" s="51">
        <f t="shared" si="17"/>
        <v>82814.79088</v>
      </c>
      <c r="V91" s="51">
        <f t="shared" si="17"/>
        <v>74672.42008000001</v>
      </c>
      <c r="W91" s="51">
        <f t="shared" si="17"/>
        <v>92574.63715</v>
      </c>
      <c r="X91" s="51">
        <f t="shared" si="17"/>
        <v>75865.50987</v>
      </c>
      <c r="Y91" s="51">
        <f t="shared" si="17"/>
        <v>80913.17462</v>
      </c>
      <c r="Z91" s="51">
        <f t="shared" si="17"/>
        <v>87638.37927</v>
      </c>
      <c r="AA91" s="51">
        <f t="shared" si="17"/>
        <v>115156.94495</v>
      </c>
      <c r="AB91" s="51">
        <f t="shared" si="17"/>
        <v>0</v>
      </c>
      <c r="AC91" s="51">
        <f t="shared" si="17"/>
        <v>0</v>
      </c>
      <c r="AD91" s="51">
        <f t="shared" si="17"/>
        <v>0</v>
      </c>
      <c r="AE91" s="51">
        <f t="shared" si="17"/>
        <v>0</v>
      </c>
      <c r="AF91" s="51">
        <f t="shared" si="17"/>
        <v>0</v>
      </c>
      <c r="AG91" s="51">
        <f t="shared" si="17"/>
        <v>609635.8568200001</v>
      </c>
      <c r="AH91" s="51">
        <f t="shared" si="17"/>
        <v>62409.59032</v>
      </c>
      <c r="AI91" s="51">
        <f t="shared" si="17"/>
        <v>82584.76864</v>
      </c>
      <c r="AJ91" s="51">
        <f t="shared" si="17"/>
        <v>92299.15354999999</v>
      </c>
      <c r="AK91" s="51">
        <f t="shared" si="17"/>
        <v>75371.37807</v>
      </c>
      <c r="AL91" s="51">
        <f t="shared" si="17"/>
        <v>80906.39501000001</v>
      </c>
      <c r="AM91" s="51">
        <f t="shared" si="17"/>
        <v>88184.5354</v>
      </c>
      <c r="AN91" s="51">
        <f t="shared" si="17"/>
        <v>115089.91983</v>
      </c>
      <c r="AO91" s="51">
        <f t="shared" si="17"/>
        <v>0</v>
      </c>
      <c r="AP91" s="51">
        <f t="shared" si="17"/>
        <v>0</v>
      </c>
      <c r="AQ91" s="51">
        <f t="shared" si="17"/>
        <v>0</v>
      </c>
      <c r="AR91" s="51">
        <f t="shared" si="17"/>
        <v>0</v>
      </c>
      <c r="AS91" s="51">
        <f t="shared" si="17"/>
        <v>0</v>
      </c>
      <c r="AT91" s="51">
        <f t="shared" si="17"/>
        <v>596845.74082</v>
      </c>
      <c r="AU91" s="51">
        <f t="shared" si="17"/>
        <v>62409.59032</v>
      </c>
      <c r="AV91" s="51">
        <f t="shared" si="17"/>
        <v>82442.47364000001</v>
      </c>
      <c r="AW91" s="51">
        <f t="shared" si="17"/>
        <v>92441.44855</v>
      </c>
      <c r="AX91" s="51">
        <f t="shared" si="17"/>
        <v>74820.02807</v>
      </c>
      <c r="AY91" s="51">
        <f t="shared" si="17"/>
        <v>81457.74501000001</v>
      </c>
      <c r="AZ91" s="51">
        <f t="shared" si="17"/>
        <v>88184.5354</v>
      </c>
      <c r="BA91" s="51">
        <f t="shared" si="17"/>
        <v>115089.91983</v>
      </c>
      <c r="BB91" s="51">
        <f t="shared" si="17"/>
        <v>0</v>
      </c>
      <c r="BC91" s="51">
        <f t="shared" si="17"/>
        <v>0</v>
      </c>
      <c r="BD91" s="51">
        <f t="shared" si="17"/>
        <v>0</v>
      </c>
      <c r="BE91" s="51">
        <f t="shared" si="17"/>
        <v>0</v>
      </c>
      <c r="BF91" s="51">
        <f t="shared" si="17"/>
        <v>0</v>
      </c>
      <c r="BG91" s="51">
        <f t="shared" si="17"/>
        <v>596845.74082</v>
      </c>
    </row>
    <row r="92" spans="1:59" s="44" customFormat="1" ht="11.25">
      <c r="A92" s="56" t="s">
        <v>317</v>
      </c>
      <c r="B92" s="57" t="s">
        <v>27</v>
      </c>
      <c r="C92" s="65" t="s">
        <v>318</v>
      </c>
      <c r="D92" s="49">
        <f>+'[1]Informe_dane'!D92</f>
        <v>117450</v>
      </c>
      <c r="E92" s="49">
        <f>+'[1]Informe_dane'!E92</f>
        <v>0</v>
      </c>
      <c r="F92" s="49">
        <f>+'[1]Informe_dane'!F92</f>
        <v>1300</v>
      </c>
      <c r="G92" s="49">
        <f>+'[1]Informe_dane'!G92</f>
        <v>116150</v>
      </c>
      <c r="H92" s="49">
        <f>+'[1]Informe_dane'!H92</f>
        <v>96645.032</v>
      </c>
      <c r="I92" s="49">
        <f>+'[1]Informe_dane'!I92</f>
        <v>-433.16</v>
      </c>
      <c r="J92" s="49">
        <f>+'[1]Informe_dane'!J92</f>
        <v>3606.177</v>
      </c>
      <c r="K92" s="49">
        <f>+'[1]Informe_dane'!K92</f>
        <v>1082.277</v>
      </c>
      <c r="L92" s="49">
        <f>+'[1]Informe_dane'!L92</f>
        <v>3146.24</v>
      </c>
      <c r="M92" s="49">
        <f>+'[1]Informe_dane'!M92</f>
        <v>1166.003</v>
      </c>
      <c r="N92" s="49">
        <f>+'[1]Informe_dane'!N92</f>
        <v>5586.787</v>
      </c>
      <c r="O92" s="49">
        <f>+'[1]Informe_dane'!O92</f>
        <v>0</v>
      </c>
      <c r="P92" s="49">
        <f>+'[1]Informe_dane'!P92</f>
        <v>0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110799.356</v>
      </c>
      <c r="U92" s="49">
        <f>+'[1]Informe_dane'!U92</f>
        <v>8628.61</v>
      </c>
      <c r="V92" s="49">
        <f>+'[1]Informe_dane'!V92</f>
        <v>2344.175</v>
      </c>
      <c r="W92" s="49">
        <f>+'[1]Informe_dane'!W92</f>
        <v>12488.542</v>
      </c>
      <c r="X92" s="49">
        <f>+'[1]Informe_dane'!X92</f>
        <v>5025.547</v>
      </c>
      <c r="Y92" s="49">
        <f>+'[1]Informe_dane'!Y92</f>
        <v>7409.98</v>
      </c>
      <c r="Z92" s="49">
        <f>+'[1]Informe_dane'!Z92</f>
        <v>4855.414</v>
      </c>
      <c r="AA92" s="49">
        <f>+'[1]Informe_dane'!AA92</f>
        <v>11892.307</v>
      </c>
      <c r="AB92" s="49">
        <f>+'[1]Informe_dane'!AB92</f>
        <v>0</v>
      </c>
      <c r="AC92" s="49">
        <f>+'[1]Informe_dane'!AC92</f>
        <v>0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52644.57499999999</v>
      </c>
      <c r="AH92" s="49">
        <f>+'[1]Informe_dane'!AH92</f>
        <v>5021.165</v>
      </c>
      <c r="AI92" s="49">
        <f>+'[1]Informe_dane'!AI92</f>
        <v>5951.62</v>
      </c>
      <c r="AJ92" s="49">
        <f>+'[1]Informe_dane'!AJ92</f>
        <v>12357.782</v>
      </c>
      <c r="AK92" s="49">
        <f>+'[1]Informe_dane'!AK92</f>
        <v>4928.508</v>
      </c>
      <c r="AL92" s="49">
        <f>+'[1]Informe_dane'!AL92</f>
        <v>7637.779</v>
      </c>
      <c r="AM92" s="49">
        <f>+'[1]Informe_dane'!AM92</f>
        <v>4855.414</v>
      </c>
      <c r="AN92" s="49">
        <f>+'[1]Informe_dane'!AN92</f>
        <v>11849.984</v>
      </c>
      <c r="AO92" s="49">
        <f>+'[1]Informe_dane'!AO92</f>
        <v>0</v>
      </c>
      <c r="AP92" s="49">
        <f>+'[1]Informe_dane'!AP92</f>
        <v>0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52602.25199999999</v>
      </c>
      <c r="AU92" s="49">
        <f>+'[1]Informe_dane'!AU92</f>
        <v>5021.165</v>
      </c>
      <c r="AV92" s="49">
        <f>+'[1]Informe_dane'!AV92</f>
        <v>5876.956</v>
      </c>
      <c r="AW92" s="49">
        <f>+'[1]Informe_dane'!AW92</f>
        <v>12432.446</v>
      </c>
      <c r="AX92" s="49">
        <f>+'[1]Informe_dane'!AX92</f>
        <v>4928.508</v>
      </c>
      <c r="AY92" s="49">
        <f>+'[1]Informe_dane'!AY92</f>
        <v>7637.779</v>
      </c>
      <c r="AZ92" s="49">
        <f>+'[1]Informe_dane'!AZ92</f>
        <v>4855.414</v>
      </c>
      <c r="BA92" s="49">
        <f>+'[1]Informe_dane'!BA92</f>
        <v>11849.984</v>
      </c>
      <c r="BB92" s="49">
        <f>+'[1]Informe_dane'!BB92</f>
        <v>0</v>
      </c>
      <c r="BC92" s="49">
        <f>+'[1]Informe_dane'!BC92</f>
        <v>0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52602.25199999999</v>
      </c>
    </row>
    <row r="93" spans="1:59" ht="11.25">
      <c r="A93" s="49" t="s">
        <v>232</v>
      </c>
      <c r="B93" s="52" t="s">
        <v>27</v>
      </c>
      <c r="C93" s="64" t="s">
        <v>233</v>
      </c>
      <c r="D93" s="49">
        <f>+'[1]Informe_dane'!D93</f>
        <v>840405</v>
      </c>
      <c r="E93" s="49">
        <f>+'[1]Informe_dane'!E93</f>
        <v>0</v>
      </c>
      <c r="F93" s="49">
        <f>+'[1]Informe_dane'!F93</f>
        <v>156886.937</v>
      </c>
      <c r="G93" s="49">
        <f>+'[1]Informe_dane'!G93</f>
        <v>683518.063</v>
      </c>
      <c r="H93" s="49">
        <f>+'[1]Informe_dane'!H93</f>
        <v>363158.904</v>
      </c>
      <c r="I93" s="49">
        <f>+'[1]Informe_dane'!I93</f>
        <v>15358.151</v>
      </c>
      <c r="J93" s="49">
        <f>+'[1]Informe_dane'!J93</f>
        <v>25178.567</v>
      </c>
      <c r="K93" s="49">
        <f>+'[1]Informe_dane'!K93</f>
        <v>18842.767</v>
      </c>
      <c r="L93" s="49">
        <f>+'[1]Informe_dane'!L93</f>
        <v>81994.491</v>
      </c>
      <c r="M93" s="49">
        <f>+'[1]Informe_dane'!M93</f>
        <v>8547.362</v>
      </c>
      <c r="N93" s="49">
        <f>+'[1]Informe_dane'!N93</f>
        <v>49406.416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562486.6579999999</v>
      </c>
      <c r="U93" s="49">
        <f>+'[1]Informe_dane'!U93</f>
        <v>19443.892</v>
      </c>
      <c r="V93" s="49">
        <f>+'[1]Informe_dane'!V93</f>
        <v>29877.576</v>
      </c>
      <c r="W93" s="49">
        <f>+'[1]Informe_dane'!W93</f>
        <v>36367.183</v>
      </c>
      <c r="X93" s="49">
        <f>+'[1]Informe_dane'!X93</f>
        <v>30561.966</v>
      </c>
      <c r="Y93" s="49">
        <f>+'[1]Informe_dane'!Y93</f>
        <v>30138.773</v>
      </c>
      <c r="Z93" s="49">
        <f>+'[1]Informe_dane'!Z93</f>
        <v>35407.238</v>
      </c>
      <c r="AA93" s="49">
        <f>+'[1]Informe_dane'!AA93</f>
        <v>38912.246</v>
      </c>
      <c r="AB93" s="49">
        <f>+'[1]Informe_dane'!AB93</f>
        <v>0</v>
      </c>
      <c r="AC93" s="49">
        <f>+'[1]Informe_dane'!AC93</f>
        <v>0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220708.874</v>
      </c>
      <c r="AH93" s="49">
        <f>+'[1]Informe_dane'!AH93</f>
        <v>19314.492</v>
      </c>
      <c r="AI93" s="49">
        <f>+'[1]Informe_dane'!AI93</f>
        <v>30006.976</v>
      </c>
      <c r="AJ93" s="49">
        <f>+'[1]Informe_dane'!AJ93</f>
        <v>36367.183</v>
      </c>
      <c r="AK93" s="49">
        <f>+'[1]Informe_dane'!AK93</f>
        <v>30561.966</v>
      </c>
      <c r="AL93" s="49">
        <f>+'[1]Informe_dane'!AL93</f>
        <v>30138.773</v>
      </c>
      <c r="AM93" s="49">
        <f>+'[1]Informe_dane'!AM93</f>
        <v>35407.238</v>
      </c>
      <c r="AN93" s="49">
        <f>+'[1]Informe_dane'!AN93</f>
        <v>38657.305</v>
      </c>
      <c r="AO93" s="49">
        <f>+'[1]Informe_dane'!AO93</f>
        <v>0</v>
      </c>
      <c r="AP93" s="49">
        <f>+'[1]Informe_dane'!AP93</f>
        <v>0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220453.93299999996</v>
      </c>
      <c r="AU93" s="49">
        <f>+'[1]Informe_dane'!AU93</f>
        <v>19314.492</v>
      </c>
      <c r="AV93" s="49">
        <f>+'[1]Informe_dane'!AV93</f>
        <v>30006.976</v>
      </c>
      <c r="AW93" s="49">
        <f>+'[1]Informe_dane'!AW93</f>
        <v>36367.183</v>
      </c>
      <c r="AX93" s="49">
        <f>+'[1]Informe_dane'!AX93</f>
        <v>30013.576</v>
      </c>
      <c r="AY93" s="49">
        <f>+'[1]Informe_dane'!AY93</f>
        <v>30687.163</v>
      </c>
      <c r="AZ93" s="49">
        <f>+'[1]Informe_dane'!AZ93</f>
        <v>35407.238</v>
      </c>
      <c r="BA93" s="49">
        <f>+'[1]Informe_dane'!BA93</f>
        <v>38657.305</v>
      </c>
      <c r="BB93" s="49">
        <f>+'[1]Informe_dane'!BB93</f>
        <v>0</v>
      </c>
      <c r="BC93" s="49">
        <f>+'[1]Informe_dane'!BC93</f>
        <v>0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220453.93299999996</v>
      </c>
    </row>
    <row r="94" spans="1:59" ht="11.25">
      <c r="A94" s="56" t="s">
        <v>328</v>
      </c>
      <c r="B94" s="57" t="s">
        <v>27</v>
      </c>
      <c r="C94" s="65" t="s">
        <v>329</v>
      </c>
      <c r="D94" s="49">
        <f>+'[1]Informe_dane'!D94</f>
        <v>50</v>
      </c>
      <c r="E94" s="49">
        <f>+'[1]Informe_dane'!E94</f>
        <v>300</v>
      </c>
      <c r="F94" s="49">
        <f>+'[1]Informe_dane'!F94</f>
        <v>0</v>
      </c>
      <c r="G94" s="49">
        <f>+'[1]Informe_dane'!G94</f>
        <v>350</v>
      </c>
      <c r="H94" s="49">
        <f>+'[1]Informe_dane'!H94</f>
        <v>50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228.026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278.026</v>
      </c>
      <c r="U94" s="49">
        <f>+'[1]Informe_dane'!U94</f>
        <v>0.36</v>
      </c>
      <c r="V94" s="49">
        <f>+'[1]Informe_dane'!V94</f>
        <v>2.91</v>
      </c>
      <c r="W94" s="49">
        <f>+'[1]Informe_dane'!W94</f>
        <v>2.93</v>
      </c>
      <c r="X94" s="49">
        <f>+'[1]Informe_dane'!X94</f>
        <v>2.96</v>
      </c>
      <c r="Y94" s="49">
        <f>+'[1]Informe_dane'!Y94</f>
        <v>2.98</v>
      </c>
      <c r="Z94" s="49">
        <f>+'[1]Informe_dane'!Z94</f>
        <v>2.98</v>
      </c>
      <c r="AA94" s="49">
        <f>+'[1]Informe_dane'!AA94</f>
        <v>231.01</v>
      </c>
      <c r="AB94" s="49">
        <f>+'[1]Informe_dane'!AB94</f>
        <v>0</v>
      </c>
      <c r="AC94" s="49">
        <f>+'[1]Informe_dane'!AC94</f>
        <v>0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246.13</v>
      </c>
      <c r="AH94" s="49">
        <f>+'[1]Informe_dane'!AH94</f>
        <v>0.36</v>
      </c>
      <c r="AI94" s="49">
        <f>+'[1]Informe_dane'!AI94</f>
        <v>2.91</v>
      </c>
      <c r="AJ94" s="49">
        <f>+'[1]Informe_dane'!AJ94</f>
        <v>2.93</v>
      </c>
      <c r="AK94" s="49">
        <f>+'[1]Informe_dane'!AK94</f>
        <v>2.96</v>
      </c>
      <c r="AL94" s="49">
        <f>+'[1]Informe_dane'!AL94</f>
        <v>2.98</v>
      </c>
      <c r="AM94" s="49">
        <f>+'[1]Informe_dane'!AM94</f>
        <v>2.98</v>
      </c>
      <c r="AN94" s="49">
        <f>+'[1]Informe_dane'!AN94</f>
        <v>231.01</v>
      </c>
      <c r="AO94" s="49">
        <f>+'[1]Informe_dane'!AO94</f>
        <v>0</v>
      </c>
      <c r="AP94" s="49">
        <f>+'[1]Informe_dane'!AP94</f>
        <v>0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246.13</v>
      </c>
      <c r="AU94" s="49">
        <f>+'[1]Informe_dane'!AU94</f>
        <v>0.36</v>
      </c>
      <c r="AV94" s="49">
        <f>+'[1]Informe_dane'!AV94</f>
        <v>2.91</v>
      </c>
      <c r="AW94" s="49">
        <f>+'[1]Informe_dane'!AW94</f>
        <v>2.93</v>
      </c>
      <c r="AX94" s="49">
        <f>+'[1]Informe_dane'!AX94</f>
        <v>0</v>
      </c>
      <c r="AY94" s="49">
        <f>+'[1]Informe_dane'!AY94</f>
        <v>5.94</v>
      </c>
      <c r="AZ94" s="49">
        <f>+'[1]Informe_dane'!AZ94</f>
        <v>2.98</v>
      </c>
      <c r="BA94" s="49">
        <f>+'[1]Informe_dane'!BA94</f>
        <v>231.01</v>
      </c>
      <c r="BB94" s="49">
        <f>+'[1]Informe_dane'!BB94</f>
        <v>0</v>
      </c>
      <c r="BC94" s="49">
        <f>+'[1]Informe_dane'!BC94</f>
        <v>0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246.13</v>
      </c>
    </row>
    <row r="95" spans="1:59" ht="11.25">
      <c r="A95" s="49" t="s">
        <v>234</v>
      </c>
      <c r="B95" s="52" t="s">
        <v>27</v>
      </c>
      <c r="C95" s="64" t="s">
        <v>235</v>
      </c>
      <c r="D95" s="49">
        <f>+'[1]Informe_dane'!D95</f>
        <v>30025.895</v>
      </c>
      <c r="E95" s="49">
        <f>+'[1]Informe_dane'!E95</f>
        <v>0</v>
      </c>
      <c r="F95" s="49">
        <f>+'[1]Informe_dane'!F95</f>
        <v>0</v>
      </c>
      <c r="G95" s="49">
        <f>+'[1]Informe_dane'!G95</f>
        <v>30025.895</v>
      </c>
      <c r="H95" s="49">
        <f>+'[1]Informe_dane'!H95</f>
        <v>23217.412379999998</v>
      </c>
      <c r="I95" s="49">
        <f>+'[1]Informe_dane'!I95</f>
        <v>182.988</v>
      </c>
      <c r="J95" s="49">
        <f>+'[1]Informe_dane'!J95</f>
        <v>664.14264</v>
      </c>
      <c r="K95" s="49">
        <f>+'[1]Informe_dane'!K95</f>
        <v>375.43345</v>
      </c>
      <c r="L95" s="49">
        <f>+'[1]Informe_dane'!L95</f>
        <v>662.69432</v>
      </c>
      <c r="M95" s="49">
        <f>+'[1]Informe_dane'!M95</f>
        <v>374.25212</v>
      </c>
      <c r="N95" s="49">
        <f>+'[1]Informe_dane'!N95</f>
        <v>517.97072</v>
      </c>
      <c r="O95" s="49">
        <f>+'[1]Informe_dane'!O95</f>
        <v>0</v>
      </c>
      <c r="P95" s="49">
        <f>+'[1]Informe_dane'!P95</f>
        <v>0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25994.89363</v>
      </c>
      <c r="U95" s="49">
        <f>+'[1]Informe_dane'!U95</f>
        <v>4639.73988</v>
      </c>
      <c r="V95" s="49">
        <f>+'[1]Informe_dane'!V95</f>
        <v>970.75308</v>
      </c>
      <c r="W95" s="49">
        <f>+'[1]Informe_dane'!W95</f>
        <v>2083.9371499999997</v>
      </c>
      <c r="X95" s="49">
        <f>+'[1]Informe_dane'!X95</f>
        <v>2429.02187</v>
      </c>
      <c r="Y95" s="49">
        <f>+'[1]Informe_dane'!Y95</f>
        <v>2084.40762</v>
      </c>
      <c r="Z95" s="49">
        <f>+'[1]Informe_dane'!Z95</f>
        <v>2448.89527</v>
      </c>
      <c r="AA95" s="49">
        <f>+'[1]Informe_dane'!AA95</f>
        <v>2062.47495</v>
      </c>
      <c r="AB95" s="49">
        <f>+'[1]Informe_dane'!AB95</f>
        <v>0</v>
      </c>
      <c r="AC95" s="49">
        <f>+'[1]Informe_dane'!AC95</f>
        <v>0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16719.22982</v>
      </c>
      <c r="AH95" s="49">
        <f>+'[1]Informe_dane'!AH95</f>
        <v>2191.43532</v>
      </c>
      <c r="AI95" s="49">
        <f>+'[1]Informe_dane'!AI95</f>
        <v>3419.05764</v>
      </c>
      <c r="AJ95" s="49">
        <f>+'[1]Informe_dane'!AJ95</f>
        <v>1939.21355</v>
      </c>
      <c r="AK95" s="49">
        <f>+'[1]Informe_dane'!AK95</f>
        <v>2345.77207</v>
      </c>
      <c r="AL95" s="49">
        <f>+'[1]Informe_dane'!AL95</f>
        <v>1535.98601</v>
      </c>
      <c r="AM95" s="49">
        <f>+'[1]Informe_dane'!AM95</f>
        <v>2995.0514</v>
      </c>
      <c r="AN95" s="49">
        <f>+'[1]Informe_dane'!AN95</f>
        <v>2292.71383</v>
      </c>
      <c r="AO95" s="49">
        <f>+'[1]Informe_dane'!AO95</f>
        <v>0</v>
      </c>
      <c r="AP95" s="49">
        <f>+'[1]Informe_dane'!AP95</f>
        <v>0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16719.22982</v>
      </c>
      <c r="AU95" s="49">
        <f>+'[1]Informe_dane'!AU95</f>
        <v>2191.43532</v>
      </c>
      <c r="AV95" s="49">
        <f>+'[1]Informe_dane'!AV95</f>
        <v>3419.05764</v>
      </c>
      <c r="AW95" s="49">
        <f>+'[1]Informe_dane'!AW95</f>
        <v>1939.21355</v>
      </c>
      <c r="AX95" s="49">
        <f>+'[1]Informe_dane'!AX95</f>
        <v>2345.77207</v>
      </c>
      <c r="AY95" s="49">
        <f>+'[1]Informe_dane'!AY95</f>
        <v>1535.98601</v>
      </c>
      <c r="AZ95" s="49">
        <f>+'[1]Informe_dane'!AZ95</f>
        <v>2995.0514</v>
      </c>
      <c r="BA95" s="49">
        <f>+'[1]Informe_dane'!BA95</f>
        <v>2292.71383</v>
      </c>
      <c r="BB95" s="49">
        <f>+'[1]Informe_dane'!BB95</f>
        <v>0</v>
      </c>
      <c r="BC95" s="49">
        <f>+'[1]Informe_dane'!BC95</f>
        <v>0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16719.22982</v>
      </c>
    </row>
    <row r="96" spans="1:59" ht="11.25">
      <c r="A96" s="76" t="s">
        <v>304</v>
      </c>
      <c r="B96" s="57">
        <v>10</v>
      </c>
      <c r="C96" s="77" t="s">
        <v>305</v>
      </c>
      <c r="D96" s="49">
        <f>+'[1]Informe_dane'!D96</f>
        <v>775614.645</v>
      </c>
      <c r="E96" s="49">
        <f>+'[1]Informe_dane'!E96</f>
        <v>0</v>
      </c>
      <c r="F96" s="49">
        <f>+'[1]Informe_dane'!F96</f>
        <v>1500</v>
      </c>
      <c r="G96" s="49">
        <f>+'[1]Informe_dane'!G96</f>
        <v>774114.645</v>
      </c>
      <c r="H96" s="49">
        <f>+'[1]Informe_dane'!H96</f>
        <v>479653.457</v>
      </c>
      <c r="I96" s="49">
        <f>+'[1]Informe_dane'!I96</f>
        <v>21338.669</v>
      </c>
      <c r="J96" s="49">
        <f>+'[1]Informe_dane'!J96</f>
        <v>19681.435</v>
      </c>
      <c r="K96" s="49">
        <f>+'[1]Informe_dane'!K96</f>
        <v>17343.975</v>
      </c>
      <c r="L96" s="49">
        <f>+'[1]Informe_dane'!L96</f>
        <v>18689.92</v>
      </c>
      <c r="M96" s="49">
        <f>+'[1]Informe_dane'!M96</f>
        <v>23060.089</v>
      </c>
      <c r="N96" s="49">
        <f>+'[1]Informe_dane'!N96</f>
        <v>46622.179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626389.724</v>
      </c>
      <c r="U96" s="49">
        <f>+'[1]Informe_dane'!U96</f>
        <v>50102.189</v>
      </c>
      <c r="V96" s="49">
        <f>+'[1]Informe_dane'!V96</f>
        <v>41477.006</v>
      </c>
      <c r="W96" s="49">
        <f>+'[1]Informe_dane'!W96</f>
        <v>41632.045</v>
      </c>
      <c r="X96" s="49">
        <f>+'[1]Informe_dane'!X96</f>
        <v>37846.015</v>
      </c>
      <c r="Y96" s="49">
        <f>+'[1]Informe_dane'!Y96</f>
        <v>41277.034</v>
      </c>
      <c r="Z96" s="49">
        <f>+'[1]Informe_dane'!Z96</f>
        <v>44923.852</v>
      </c>
      <c r="AA96" s="49">
        <f>+'[1]Informe_dane'!AA96</f>
        <v>62058.907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319317.048</v>
      </c>
      <c r="AH96" s="49">
        <f>+'[1]Informe_dane'!AH96</f>
        <v>35882.138</v>
      </c>
      <c r="AI96" s="49">
        <f>+'[1]Informe_dane'!AI96</f>
        <v>43204.205</v>
      </c>
      <c r="AJ96" s="49">
        <f>+'[1]Informe_dane'!AJ96</f>
        <v>41632.045</v>
      </c>
      <c r="AK96" s="49">
        <f>+'[1]Informe_dane'!AK96</f>
        <v>37532.172</v>
      </c>
      <c r="AL96" s="49">
        <f>+'[1]Informe_dane'!AL96</f>
        <v>41590.877</v>
      </c>
      <c r="AM96" s="49">
        <f>+'[1]Informe_dane'!AM96</f>
        <v>44923.852</v>
      </c>
      <c r="AN96" s="49">
        <f>+'[1]Informe_dane'!AN96</f>
        <v>62058.907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306824.196</v>
      </c>
      <c r="AU96" s="49">
        <f>+'[1]Informe_dane'!AU96</f>
        <v>35882.138</v>
      </c>
      <c r="AV96" s="49">
        <f>+'[1]Informe_dane'!AV96</f>
        <v>43136.574</v>
      </c>
      <c r="AW96" s="49">
        <f>+'[1]Informe_dane'!AW96</f>
        <v>41699.676</v>
      </c>
      <c r="AX96" s="49">
        <f>+'[1]Informe_dane'!AX96</f>
        <v>37532.172</v>
      </c>
      <c r="AY96" s="49">
        <f>+'[1]Informe_dane'!AY96</f>
        <v>41590.877</v>
      </c>
      <c r="AZ96" s="49">
        <f>+'[1]Informe_dane'!AZ96</f>
        <v>44923.852</v>
      </c>
      <c r="BA96" s="49">
        <f>+'[1]Informe_dane'!BA96</f>
        <v>62058.907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306824.196</v>
      </c>
    </row>
    <row r="97" spans="1:59" ht="11.25" hidden="1">
      <c r="A97" s="49" t="s">
        <v>293</v>
      </c>
      <c r="B97" s="52" t="s">
        <v>27</v>
      </c>
      <c r="C97" s="64" t="s">
        <v>294</v>
      </c>
      <c r="D97" s="49">
        <f>+'[1]Informe_dane'!D97</f>
        <v>0</v>
      </c>
      <c r="E97" s="49">
        <f>+'[1]Informe_dane'!E97</f>
        <v>0</v>
      </c>
      <c r="F97" s="49">
        <f>+'[1]Informe_dane'!F97</f>
        <v>0</v>
      </c>
      <c r="G97" s="49">
        <f>+'[1]Informe_dane'!G97</f>
        <v>0</v>
      </c>
      <c r="H97" s="49">
        <f>+'[1]Informe_dane'!H97</f>
        <v>0</v>
      </c>
      <c r="I97" s="49">
        <f>+'[1]Informe_dane'!I97</f>
        <v>0</v>
      </c>
      <c r="J97" s="49">
        <f>+'[1]Informe_dane'!J97</f>
        <v>0</v>
      </c>
      <c r="K97" s="49">
        <f>+'[1]Informe_dane'!K97</f>
        <v>0</v>
      </c>
      <c r="L97" s="49">
        <f>+'[1]Informe_dane'!L97</f>
        <v>0</v>
      </c>
      <c r="M97" s="49">
        <f>+'[1]Informe_dane'!M97</f>
        <v>0</v>
      </c>
      <c r="N97" s="49">
        <f>+'[1]Informe_dane'!N97</f>
        <v>0</v>
      </c>
      <c r="O97" s="49">
        <f>+'[1]Informe_dane'!O97</f>
        <v>0</v>
      </c>
      <c r="P97" s="49">
        <f>+'[1]Informe_dane'!P97</f>
        <v>0</v>
      </c>
      <c r="Q97" s="49">
        <f>+'[1]Informe_dane'!Q97</f>
        <v>0</v>
      </c>
      <c r="R97" s="49">
        <f>+'[1]Informe_dane'!R97</f>
        <v>0</v>
      </c>
      <c r="S97" s="49">
        <f>+'[1]Informe_dane'!S97</f>
        <v>0</v>
      </c>
      <c r="T97" s="49">
        <f>+'[1]Informe_dane'!T97</f>
        <v>0</v>
      </c>
      <c r="U97" s="49">
        <f>+'[1]Informe_dane'!U97</f>
        <v>0</v>
      </c>
      <c r="V97" s="49">
        <f>+'[1]Informe_dane'!V97</f>
        <v>0</v>
      </c>
      <c r="W97" s="49">
        <f>+'[1]Informe_dane'!W97</f>
        <v>0</v>
      </c>
      <c r="X97" s="49">
        <f>+'[1]Informe_dane'!X97</f>
        <v>0</v>
      </c>
      <c r="Y97" s="49">
        <f>+'[1]Informe_dane'!Y97</f>
        <v>0</v>
      </c>
      <c r="Z97" s="49">
        <f>+'[1]Informe_dane'!Z97</f>
        <v>0</v>
      </c>
      <c r="AA97" s="49">
        <f>+'[1]Informe_dane'!AA97</f>
        <v>0</v>
      </c>
      <c r="AB97" s="49">
        <f>+'[1]Informe_dane'!AB97</f>
        <v>0</v>
      </c>
      <c r="AC97" s="49">
        <f>+'[1]Informe_dane'!AC97</f>
        <v>0</v>
      </c>
      <c r="AD97" s="49">
        <f>+'[1]Informe_dane'!AD97</f>
        <v>0</v>
      </c>
      <c r="AE97" s="49">
        <f>+'[1]Informe_dane'!AE97</f>
        <v>0</v>
      </c>
      <c r="AF97" s="49">
        <f>+'[1]Informe_dane'!AF97</f>
        <v>0</v>
      </c>
      <c r="AG97" s="49">
        <f>+'[1]Informe_dane'!AG97</f>
        <v>0</v>
      </c>
      <c r="AH97" s="49">
        <f>+'[1]Informe_dane'!AH97</f>
        <v>0</v>
      </c>
      <c r="AI97" s="49">
        <f>+'[1]Informe_dane'!AI97</f>
        <v>0</v>
      </c>
      <c r="AJ97" s="49">
        <f>+'[1]Informe_dane'!AJ97</f>
        <v>0</v>
      </c>
      <c r="AK97" s="49">
        <f>+'[1]Informe_dane'!AK97</f>
        <v>0</v>
      </c>
      <c r="AL97" s="49">
        <f>+'[1]Informe_dane'!AL97</f>
        <v>0</v>
      </c>
      <c r="AM97" s="49">
        <f>+'[1]Informe_dane'!AM97</f>
        <v>0</v>
      </c>
      <c r="AN97" s="49">
        <f>+'[1]Informe_dane'!AN97</f>
        <v>0</v>
      </c>
      <c r="AO97" s="49">
        <f>+'[1]Informe_dane'!AO97</f>
        <v>0</v>
      </c>
      <c r="AP97" s="49">
        <f>+'[1]Informe_dane'!AP97</f>
        <v>0</v>
      </c>
      <c r="AQ97" s="49">
        <f>+'[1]Informe_dane'!AQ97</f>
        <v>0</v>
      </c>
      <c r="AR97" s="49">
        <f>+'[1]Informe_dane'!AR97</f>
        <v>0</v>
      </c>
      <c r="AS97" s="49">
        <f>+'[1]Informe_dane'!AS97</f>
        <v>0</v>
      </c>
      <c r="AT97" s="49">
        <f>+'[1]Informe_dane'!AT97</f>
        <v>0</v>
      </c>
      <c r="AU97" s="49">
        <f>+'[1]Informe_dane'!AU97</f>
        <v>0</v>
      </c>
      <c r="AV97" s="49">
        <f>+'[1]Informe_dane'!AV97</f>
        <v>0</v>
      </c>
      <c r="AW97" s="49">
        <f>+'[1]Informe_dane'!AW97</f>
        <v>0</v>
      </c>
      <c r="AX97" s="49">
        <f>+'[1]Informe_dane'!AX97</f>
        <v>0</v>
      </c>
      <c r="AY97" s="49">
        <f>+'[1]Informe_dane'!AY97</f>
        <v>0</v>
      </c>
      <c r="AZ97" s="49">
        <f>+'[1]Informe_dane'!AZ97</f>
        <v>0</v>
      </c>
      <c r="BA97" s="49">
        <f>+'[1]Informe_dane'!BA97</f>
        <v>0</v>
      </c>
      <c r="BB97" s="49">
        <f>+'[1]Informe_dane'!BB97</f>
        <v>0</v>
      </c>
      <c r="BC97" s="49">
        <f>+'[1]Informe_dane'!BC97</f>
        <v>0</v>
      </c>
      <c r="BD97" s="49">
        <f>+'[1]Informe_dane'!BD97</f>
        <v>0</v>
      </c>
      <c r="BE97" s="49">
        <f>+'[1]Informe_dane'!BE97</f>
        <v>0</v>
      </c>
      <c r="BF97" s="49">
        <f>+'[1]Informe_dane'!BF97</f>
        <v>0</v>
      </c>
      <c r="BG97" s="49">
        <f>+'[1]Informe_dane'!BG97</f>
        <v>0</v>
      </c>
    </row>
    <row r="98" spans="1:59" s="44" customFormat="1" ht="11.25">
      <c r="A98" s="51" t="s">
        <v>192</v>
      </c>
      <c r="B98" s="50">
        <v>10</v>
      </c>
      <c r="C98" s="53" t="s">
        <v>236</v>
      </c>
      <c r="D98" s="51">
        <f>+D99</f>
        <v>1006964.376</v>
      </c>
      <c r="E98" s="51">
        <f aca="true" t="shared" si="18" ref="E98:BG98">+E99</f>
        <v>0</v>
      </c>
      <c r="F98" s="51">
        <f t="shared" si="18"/>
        <v>58778.03</v>
      </c>
      <c r="G98" s="51">
        <f t="shared" si="18"/>
        <v>948186.346</v>
      </c>
      <c r="H98" s="51">
        <f t="shared" si="18"/>
        <v>1006964.376</v>
      </c>
      <c r="I98" s="51">
        <f t="shared" si="18"/>
        <v>0</v>
      </c>
      <c r="J98" s="51">
        <f t="shared" si="18"/>
        <v>-140000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-38417.94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828546.436</v>
      </c>
      <c r="U98" s="51">
        <f t="shared" si="18"/>
        <v>91598.085</v>
      </c>
      <c r="V98" s="51">
        <f t="shared" si="18"/>
        <v>733534.265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3414.086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1">
        <f t="shared" si="18"/>
        <v>0</v>
      </c>
      <c r="AG98" s="51">
        <f t="shared" si="18"/>
        <v>828546.436</v>
      </c>
      <c r="AH98" s="51">
        <f t="shared" si="18"/>
        <v>0</v>
      </c>
      <c r="AI98" s="51">
        <f t="shared" si="18"/>
        <v>65022.539</v>
      </c>
      <c r="AJ98" s="51">
        <f t="shared" si="18"/>
        <v>38544.218</v>
      </c>
      <c r="AK98" s="51">
        <f t="shared" si="18"/>
        <v>720097.592</v>
      </c>
      <c r="AL98" s="51">
        <f t="shared" si="18"/>
        <v>0</v>
      </c>
      <c r="AM98" s="51">
        <f t="shared" si="18"/>
        <v>0</v>
      </c>
      <c r="AN98" s="51">
        <f t="shared" si="18"/>
        <v>3414.089</v>
      </c>
      <c r="AO98" s="51">
        <f t="shared" si="18"/>
        <v>0</v>
      </c>
      <c r="AP98" s="51">
        <f t="shared" si="18"/>
        <v>0</v>
      </c>
      <c r="AQ98" s="51">
        <f t="shared" si="18"/>
        <v>0</v>
      </c>
      <c r="AR98" s="51">
        <f t="shared" si="18"/>
        <v>0</v>
      </c>
      <c r="AS98" s="51">
        <f t="shared" si="18"/>
        <v>0</v>
      </c>
      <c r="AT98" s="51">
        <f t="shared" si="18"/>
        <v>827078.438</v>
      </c>
      <c r="AU98" s="51">
        <f t="shared" si="18"/>
        <v>0</v>
      </c>
      <c r="AV98" s="51">
        <f t="shared" si="18"/>
        <v>65022.539</v>
      </c>
      <c r="AW98" s="51">
        <f t="shared" si="18"/>
        <v>38544.218</v>
      </c>
      <c r="AX98" s="51">
        <f t="shared" si="18"/>
        <v>720097.592</v>
      </c>
      <c r="AY98" s="51">
        <f t="shared" si="18"/>
        <v>0</v>
      </c>
      <c r="AZ98" s="51">
        <f t="shared" si="18"/>
        <v>0</v>
      </c>
      <c r="BA98" s="51">
        <f t="shared" si="18"/>
        <v>3414.089</v>
      </c>
      <c r="BB98" s="51">
        <f t="shared" si="18"/>
        <v>0</v>
      </c>
      <c r="BC98" s="51">
        <f t="shared" si="18"/>
        <v>0</v>
      </c>
      <c r="BD98" s="51">
        <f t="shared" si="18"/>
        <v>0</v>
      </c>
      <c r="BE98" s="51">
        <f t="shared" si="18"/>
        <v>0</v>
      </c>
      <c r="BF98" s="51">
        <f t="shared" si="18"/>
        <v>0</v>
      </c>
      <c r="BG98" s="51">
        <f t="shared" si="18"/>
        <v>827078.438</v>
      </c>
    </row>
    <row r="99" spans="1:59" ht="11.25">
      <c r="A99" s="49" t="s">
        <v>237</v>
      </c>
      <c r="B99" s="52" t="s">
        <v>27</v>
      </c>
      <c r="C99" s="64" t="s">
        <v>238</v>
      </c>
      <c r="D99" s="49">
        <f>+'[1]Informe_dane'!D99</f>
        <v>1006964.376</v>
      </c>
      <c r="E99" s="49">
        <f>+'[1]Informe_dane'!E99</f>
        <v>0</v>
      </c>
      <c r="F99" s="49">
        <f>+'[1]Informe_dane'!F99</f>
        <v>58778.03</v>
      </c>
      <c r="G99" s="49">
        <f>+'[1]Informe_dane'!G99</f>
        <v>948186.346</v>
      </c>
      <c r="H99" s="49">
        <f>+'[1]Informe_dane'!H99</f>
        <v>1006964.376</v>
      </c>
      <c r="I99" s="49">
        <f>+'[1]Informe_dane'!I99</f>
        <v>0</v>
      </c>
      <c r="J99" s="49">
        <f>+'[1]Informe_dane'!J99</f>
        <v>-140000</v>
      </c>
      <c r="K99" s="49">
        <f>+'[1]Informe_dane'!K99</f>
        <v>0</v>
      </c>
      <c r="L99" s="49">
        <f>+'[1]Informe_dane'!L99</f>
        <v>0</v>
      </c>
      <c r="M99" s="49">
        <f>+'[1]Informe_dane'!M99</f>
        <v>0</v>
      </c>
      <c r="N99" s="49">
        <f>+'[1]Informe_dane'!N99</f>
        <v>-38417.94</v>
      </c>
      <c r="O99" s="49">
        <f>+'[1]Informe_dane'!O99</f>
        <v>0</v>
      </c>
      <c r="P99" s="49">
        <f>+'[1]Informe_dane'!P99</f>
        <v>0</v>
      </c>
      <c r="Q99" s="49">
        <f>+'[1]Informe_dane'!Q99</f>
        <v>0</v>
      </c>
      <c r="R99" s="49">
        <f>+'[1]Informe_dane'!R99</f>
        <v>0</v>
      </c>
      <c r="S99" s="49">
        <f>+'[1]Informe_dane'!S99</f>
        <v>0</v>
      </c>
      <c r="T99" s="49">
        <f>+'[1]Informe_dane'!T99</f>
        <v>828546.436</v>
      </c>
      <c r="U99" s="49">
        <f>+'[1]Informe_dane'!U99</f>
        <v>91598.085</v>
      </c>
      <c r="V99" s="49">
        <f>+'[1]Informe_dane'!V99</f>
        <v>733534.265</v>
      </c>
      <c r="W99" s="49">
        <f>+'[1]Informe_dane'!W99</f>
        <v>0</v>
      </c>
      <c r="X99" s="49">
        <f>+'[1]Informe_dane'!X99</f>
        <v>0</v>
      </c>
      <c r="Y99" s="49">
        <f>+'[1]Informe_dane'!Y99</f>
        <v>0</v>
      </c>
      <c r="Z99" s="49">
        <f>+'[1]Informe_dane'!Z99</f>
        <v>0</v>
      </c>
      <c r="AA99" s="49">
        <f>+'[1]Informe_dane'!AA99</f>
        <v>3414.086</v>
      </c>
      <c r="AB99" s="49">
        <f>+'[1]Informe_dane'!AB99</f>
        <v>0</v>
      </c>
      <c r="AC99" s="49">
        <f>+'[1]Informe_dane'!AC99</f>
        <v>0</v>
      </c>
      <c r="AD99" s="49">
        <f>+'[1]Informe_dane'!AD99</f>
        <v>0</v>
      </c>
      <c r="AE99" s="49">
        <f>+'[1]Informe_dane'!AE99</f>
        <v>0</v>
      </c>
      <c r="AF99" s="49">
        <f>+'[1]Informe_dane'!AF99</f>
        <v>0</v>
      </c>
      <c r="AG99" s="49">
        <f>+'[1]Informe_dane'!AG99</f>
        <v>828546.436</v>
      </c>
      <c r="AH99" s="49">
        <f>+'[1]Informe_dane'!AH99</f>
        <v>0</v>
      </c>
      <c r="AI99" s="49">
        <f>+'[1]Informe_dane'!AI99</f>
        <v>65022.539</v>
      </c>
      <c r="AJ99" s="49">
        <f>+'[1]Informe_dane'!AJ99</f>
        <v>38544.218</v>
      </c>
      <c r="AK99" s="49">
        <f>+'[1]Informe_dane'!AK99</f>
        <v>720097.592</v>
      </c>
      <c r="AL99" s="49">
        <f>+'[1]Informe_dane'!AL99</f>
        <v>0</v>
      </c>
      <c r="AM99" s="49">
        <f>+'[1]Informe_dane'!AM99</f>
        <v>0</v>
      </c>
      <c r="AN99" s="49">
        <f>+'[1]Informe_dane'!AN99</f>
        <v>3414.089</v>
      </c>
      <c r="AO99" s="49">
        <f>+'[1]Informe_dane'!AO99</f>
        <v>0</v>
      </c>
      <c r="AP99" s="49">
        <f>+'[1]Informe_dane'!AP99</f>
        <v>0</v>
      </c>
      <c r="AQ99" s="49">
        <f>+'[1]Informe_dane'!AQ99</f>
        <v>0</v>
      </c>
      <c r="AR99" s="49">
        <f>+'[1]Informe_dane'!AR99</f>
        <v>0</v>
      </c>
      <c r="AS99" s="49">
        <f>+'[1]Informe_dane'!AS99</f>
        <v>0</v>
      </c>
      <c r="AT99" s="49">
        <f>+'[1]Informe_dane'!AT99</f>
        <v>827078.438</v>
      </c>
      <c r="AU99" s="49">
        <f>+'[1]Informe_dane'!AU99</f>
        <v>0</v>
      </c>
      <c r="AV99" s="49">
        <f>+'[1]Informe_dane'!AV99</f>
        <v>65022.539</v>
      </c>
      <c r="AW99" s="49">
        <f>+'[1]Informe_dane'!AW99</f>
        <v>38544.218</v>
      </c>
      <c r="AX99" s="49">
        <f>+'[1]Informe_dane'!AX99</f>
        <v>720097.592</v>
      </c>
      <c r="AY99" s="49">
        <f>+'[1]Informe_dane'!AY99</f>
        <v>0</v>
      </c>
      <c r="AZ99" s="49">
        <f>+'[1]Informe_dane'!AZ99</f>
        <v>0</v>
      </c>
      <c r="BA99" s="49">
        <f>+'[1]Informe_dane'!BA99</f>
        <v>3414.089</v>
      </c>
      <c r="BB99" s="49">
        <f>+'[1]Informe_dane'!BB99</f>
        <v>0</v>
      </c>
      <c r="BC99" s="49">
        <f>+'[1]Informe_dane'!BC99</f>
        <v>0</v>
      </c>
      <c r="BD99" s="49">
        <f>+'[1]Informe_dane'!BD99</f>
        <v>0</v>
      </c>
      <c r="BE99" s="49">
        <f>+'[1]Informe_dane'!BE99</f>
        <v>0</v>
      </c>
      <c r="BF99" s="49">
        <f>+'[1]Informe_dane'!BF99</f>
        <v>0</v>
      </c>
      <c r="BG99" s="49">
        <f>+'[1]Informe_dane'!BG99</f>
        <v>827078.438</v>
      </c>
    </row>
    <row r="100" spans="1:59" s="44" customFormat="1" ht="11.25">
      <c r="A100" s="51" t="s">
        <v>192</v>
      </c>
      <c r="B100" s="50">
        <v>10</v>
      </c>
      <c r="C100" s="53" t="s">
        <v>239</v>
      </c>
      <c r="D100" s="51">
        <f aca="true" t="shared" si="19" ref="D100:BG100">SUM(D101:D102)</f>
        <v>1099922.925</v>
      </c>
      <c r="E100" s="51">
        <f t="shared" si="19"/>
        <v>18783.03</v>
      </c>
      <c r="F100" s="51">
        <f t="shared" si="19"/>
        <v>17456.821</v>
      </c>
      <c r="G100" s="51">
        <f t="shared" si="19"/>
        <v>1101249.134</v>
      </c>
      <c r="H100" s="51">
        <f t="shared" si="19"/>
        <v>969232.243</v>
      </c>
      <c r="I100" s="51">
        <f t="shared" si="19"/>
        <v>33824.947</v>
      </c>
      <c r="J100" s="51">
        <f t="shared" si="19"/>
        <v>3991.515</v>
      </c>
      <c r="K100" s="51">
        <f t="shared" si="19"/>
        <v>47560.448</v>
      </c>
      <c r="L100" s="51">
        <f t="shared" si="19"/>
        <v>9631.837</v>
      </c>
      <c r="M100" s="51">
        <f t="shared" si="19"/>
        <v>0</v>
      </c>
      <c r="N100" s="51">
        <f t="shared" si="19"/>
        <v>-0.005</v>
      </c>
      <c r="O100" s="51">
        <f t="shared" si="19"/>
        <v>0</v>
      </c>
      <c r="P100" s="51">
        <f t="shared" si="19"/>
        <v>0</v>
      </c>
      <c r="Q100" s="51">
        <f t="shared" si="19"/>
        <v>0</v>
      </c>
      <c r="R100" s="51">
        <f t="shared" si="19"/>
        <v>0</v>
      </c>
      <c r="S100" s="51">
        <f t="shared" si="19"/>
        <v>0</v>
      </c>
      <c r="T100" s="51">
        <f t="shared" si="19"/>
        <v>1064240.9850000003</v>
      </c>
      <c r="U100" s="51">
        <f t="shared" si="19"/>
        <v>930353.222</v>
      </c>
      <c r="V100" s="51">
        <f t="shared" si="19"/>
        <v>71456</v>
      </c>
      <c r="W100" s="51">
        <f t="shared" si="19"/>
        <v>4241.515</v>
      </c>
      <c r="X100" s="51">
        <f t="shared" si="19"/>
        <v>36572.981</v>
      </c>
      <c r="Y100" s="51">
        <f t="shared" si="19"/>
        <v>20619.304</v>
      </c>
      <c r="Z100" s="51">
        <f t="shared" si="19"/>
        <v>0</v>
      </c>
      <c r="AA100" s="51">
        <f t="shared" si="19"/>
        <v>0</v>
      </c>
      <c r="AB100" s="51">
        <f t="shared" si="19"/>
        <v>0</v>
      </c>
      <c r="AC100" s="51">
        <f t="shared" si="19"/>
        <v>0</v>
      </c>
      <c r="AD100" s="51">
        <f t="shared" si="19"/>
        <v>0</v>
      </c>
      <c r="AE100" s="51">
        <f t="shared" si="19"/>
        <v>0</v>
      </c>
      <c r="AF100" s="51">
        <f t="shared" si="19"/>
        <v>0</v>
      </c>
      <c r="AG100" s="51">
        <f t="shared" si="19"/>
        <v>1063243.0219999999</v>
      </c>
      <c r="AH100" s="51">
        <f t="shared" si="19"/>
        <v>0</v>
      </c>
      <c r="AI100" s="51">
        <f t="shared" si="19"/>
        <v>100360.864</v>
      </c>
      <c r="AJ100" s="51">
        <f t="shared" si="19"/>
        <v>106851.81</v>
      </c>
      <c r="AK100" s="51">
        <f t="shared" si="19"/>
        <v>96114.293</v>
      </c>
      <c r="AL100" s="51">
        <f t="shared" si="19"/>
        <v>100652.065</v>
      </c>
      <c r="AM100" s="51">
        <f t="shared" si="19"/>
        <v>85490.548</v>
      </c>
      <c r="AN100" s="51">
        <f t="shared" si="19"/>
        <v>101371.027</v>
      </c>
      <c r="AO100" s="51">
        <f t="shared" si="19"/>
        <v>0</v>
      </c>
      <c r="AP100" s="51">
        <f t="shared" si="19"/>
        <v>0</v>
      </c>
      <c r="AQ100" s="51">
        <f t="shared" si="19"/>
        <v>0</v>
      </c>
      <c r="AR100" s="51">
        <f t="shared" si="19"/>
        <v>0</v>
      </c>
      <c r="AS100" s="51">
        <f t="shared" si="19"/>
        <v>0</v>
      </c>
      <c r="AT100" s="51">
        <f t="shared" si="19"/>
        <v>590840.6070000001</v>
      </c>
      <c r="AU100" s="51">
        <f t="shared" si="19"/>
        <v>0</v>
      </c>
      <c r="AV100" s="51">
        <f t="shared" si="19"/>
        <v>94447.889</v>
      </c>
      <c r="AW100" s="51">
        <f t="shared" si="19"/>
        <v>112764.785</v>
      </c>
      <c r="AX100" s="51">
        <f t="shared" si="19"/>
        <v>91954.293</v>
      </c>
      <c r="AY100" s="51">
        <f t="shared" si="19"/>
        <v>104812.065</v>
      </c>
      <c r="AZ100" s="51">
        <f t="shared" si="19"/>
        <v>85490.548</v>
      </c>
      <c r="BA100" s="51">
        <f t="shared" si="19"/>
        <v>101371.027</v>
      </c>
      <c r="BB100" s="51">
        <f t="shared" si="19"/>
        <v>0</v>
      </c>
      <c r="BC100" s="51">
        <f t="shared" si="19"/>
        <v>0</v>
      </c>
      <c r="BD100" s="51">
        <f t="shared" si="19"/>
        <v>0</v>
      </c>
      <c r="BE100" s="51">
        <f t="shared" si="19"/>
        <v>0</v>
      </c>
      <c r="BF100" s="51">
        <f t="shared" si="19"/>
        <v>0</v>
      </c>
      <c r="BG100" s="51">
        <f t="shared" si="19"/>
        <v>590840.6070000001</v>
      </c>
    </row>
    <row r="101" spans="1:59" s="44" customFormat="1" ht="11.25" hidden="1">
      <c r="A101" s="24" t="s">
        <v>315</v>
      </c>
      <c r="B101" s="25" t="s">
        <v>27</v>
      </c>
      <c r="C101" s="66" t="s">
        <v>316</v>
      </c>
      <c r="D101" s="49">
        <f>+'[1]Informe_dane'!D101</f>
        <v>0</v>
      </c>
      <c r="E101" s="49">
        <f>+'[1]Informe_dane'!E101</f>
        <v>0</v>
      </c>
      <c r="F101" s="49">
        <f>+'[1]Informe_dane'!F101</f>
        <v>0</v>
      </c>
      <c r="G101" s="49">
        <f>+'[1]Informe_dane'!G101</f>
        <v>0</v>
      </c>
      <c r="H101" s="49">
        <f>+'[1]Informe_dane'!H101</f>
        <v>0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0</v>
      </c>
      <c r="U101" s="49">
        <f>+'[1]Informe_dane'!U101</f>
        <v>0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0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ht="11.25">
      <c r="A102" s="49" t="s">
        <v>240</v>
      </c>
      <c r="B102" s="52" t="s">
        <v>27</v>
      </c>
      <c r="C102" s="64" t="s">
        <v>241</v>
      </c>
      <c r="D102" s="49">
        <f>+'[1]Informe_dane'!D102</f>
        <v>1099922.925</v>
      </c>
      <c r="E102" s="49">
        <f>+'[1]Informe_dane'!E102</f>
        <v>18783.03</v>
      </c>
      <c r="F102" s="49">
        <f>+'[1]Informe_dane'!F102</f>
        <v>17456.821</v>
      </c>
      <c r="G102" s="49">
        <f>+'[1]Informe_dane'!G102</f>
        <v>1101249.134</v>
      </c>
      <c r="H102" s="49">
        <f>+'[1]Informe_dane'!H102</f>
        <v>969232.243</v>
      </c>
      <c r="I102" s="49">
        <f>+'[1]Informe_dane'!I102</f>
        <v>33824.947</v>
      </c>
      <c r="J102" s="49">
        <f>+'[1]Informe_dane'!J102</f>
        <v>3991.515</v>
      </c>
      <c r="K102" s="49">
        <f>+'[1]Informe_dane'!K102</f>
        <v>47560.448</v>
      </c>
      <c r="L102" s="49">
        <f>+'[1]Informe_dane'!L102</f>
        <v>9631.837</v>
      </c>
      <c r="M102" s="49">
        <f>+'[1]Informe_dane'!M102</f>
        <v>0</v>
      </c>
      <c r="N102" s="49">
        <f>+'[1]Informe_dane'!N102</f>
        <v>-0.005</v>
      </c>
      <c r="O102" s="49">
        <f>+'[1]Informe_dane'!O102</f>
        <v>0</v>
      </c>
      <c r="P102" s="49">
        <f>+'[1]Informe_dane'!P102</f>
        <v>0</v>
      </c>
      <c r="Q102" s="49">
        <f>+'[1]Informe_dane'!Q102</f>
        <v>0</v>
      </c>
      <c r="R102" s="49">
        <f>+'[1]Informe_dane'!R102</f>
        <v>0</v>
      </c>
      <c r="S102" s="49">
        <f>+'[1]Informe_dane'!S102</f>
        <v>0</v>
      </c>
      <c r="T102" s="49">
        <f>+'[1]Informe_dane'!T102</f>
        <v>1064240.9850000003</v>
      </c>
      <c r="U102" s="49">
        <f>+'[1]Informe_dane'!U102</f>
        <v>930353.222</v>
      </c>
      <c r="V102" s="49">
        <f>+'[1]Informe_dane'!V102</f>
        <v>71456</v>
      </c>
      <c r="W102" s="49">
        <f>+'[1]Informe_dane'!W102</f>
        <v>4241.515</v>
      </c>
      <c r="X102" s="49">
        <f>+'[1]Informe_dane'!X102</f>
        <v>36572.981</v>
      </c>
      <c r="Y102" s="49">
        <f>+'[1]Informe_dane'!Y102</f>
        <v>20619.304</v>
      </c>
      <c r="Z102" s="49">
        <f>+'[1]Informe_dane'!Z102</f>
        <v>0</v>
      </c>
      <c r="AA102" s="49">
        <f>+'[1]Informe_dane'!AA102</f>
        <v>0</v>
      </c>
      <c r="AB102" s="49">
        <f>+'[1]Informe_dane'!AB102</f>
        <v>0</v>
      </c>
      <c r="AC102" s="49">
        <f>+'[1]Informe_dane'!AC102</f>
        <v>0</v>
      </c>
      <c r="AD102" s="49">
        <f>+'[1]Informe_dane'!AD102</f>
        <v>0</v>
      </c>
      <c r="AE102" s="49">
        <f>+'[1]Informe_dane'!AE102</f>
        <v>0</v>
      </c>
      <c r="AF102" s="49">
        <f>+'[1]Informe_dane'!AF102</f>
        <v>0</v>
      </c>
      <c r="AG102" s="49">
        <f>+'[1]Informe_dane'!AG102</f>
        <v>1063243.0219999999</v>
      </c>
      <c r="AH102" s="49">
        <f>+'[1]Informe_dane'!AH102</f>
        <v>0</v>
      </c>
      <c r="AI102" s="49">
        <f>+'[1]Informe_dane'!AI102</f>
        <v>100360.864</v>
      </c>
      <c r="AJ102" s="49">
        <f>+'[1]Informe_dane'!AJ102</f>
        <v>106851.81</v>
      </c>
      <c r="AK102" s="49">
        <f>+'[1]Informe_dane'!AK102</f>
        <v>96114.293</v>
      </c>
      <c r="AL102" s="49">
        <f>+'[1]Informe_dane'!AL102</f>
        <v>100652.065</v>
      </c>
      <c r="AM102" s="49">
        <f>+'[1]Informe_dane'!AM102</f>
        <v>85490.548</v>
      </c>
      <c r="AN102" s="49">
        <f>+'[1]Informe_dane'!AN102</f>
        <v>101371.027</v>
      </c>
      <c r="AO102" s="49">
        <f>+'[1]Informe_dane'!AO102</f>
        <v>0</v>
      </c>
      <c r="AP102" s="49">
        <f>+'[1]Informe_dane'!AP102</f>
        <v>0</v>
      </c>
      <c r="AQ102" s="49">
        <f>+'[1]Informe_dane'!AQ102</f>
        <v>0</v>
      </c>
      <c r="AR102" s="49">
        <f>+'[1]Informe_dane'!AR102</f>
        <v>0</v>
      </c>
      <c r="AS102" s="49">
        <f>+'[1]Informe_dane'!AS102</f>
        <v>0</v>
      </c>
      <c r="AT102" s="49">
        <f>+'[1]Informe_dane'!AT102</f>
        <v>590840.6070000001</v>
      </c>
      <c r="AU102" s="49">
        <f>+'[1]Informe_dane'!AU102</f>
        <v>0</v>
      </c>
      <c r="AV102" s="49">
        <f>+'[1]Informe_dane'!AV102</f>
        <v>94447.889</v>
      </c>
      <c r="AW102" s="49">
        <f>+'[1]Informe_dane'!AW102</f>
        <v>112764.785</v>
      </c>
      <c r="AX102" s="49">
        <f>+'[1]Informe_dane'!AX102</f>
        <v>91954.293</v>
      </c>
      <c r="AY102" s="49">
        <f>+'[1]Informe_dane'!AY102</f>
        <v>104812.065</v>
      </c>
      <c r="AZ102" s="49">
        <f>+'[1]Informe_dane'!AZ102</f>
        <v>85490.548</v>
      </c>
      <c r="BA102" s="49">
        <f>+'[1]Informe_dane'!BA102</f>
        <v>101371.027</v>
      </c>
      <c r="BB102" s="49">
        <f>+'[1]Informe_dane'!BB102</f>
        <v>0</v>
      </c>
      <c r="BC102" s="49">
        <f>+'[1]Informe_dane'!BC102</f>
        <v>0</v>
      </c>
      <c r="BD102" s="49">
        <f>+'[1]Informe_dane'!BD102</f>
        <v>0</v>
      </c>
      <c r="BE102" s="49">
        <f>+'[1]Informe_dane'!BE102</f>
        <v>0</v>
      </c>
      <c r="BF102" s="49">
        <f>+'[1]Informe_dane'!BF102</f>
        <v>0</v>
      </c>
      <c r="BG102" s="49">
        <f>+'[1]Informe_dane'!BG102</f>
        <v>590840.6070000001</v>
      </c>
    </row>
    <row r="103" spans="1:59" s="44" customFormat="1" ht="11.25">
      <c r="A103" s="51" t="s">
        <v>192</v>
      </c>
      <c r="B103" s="50">
        <v>10</v>
      </c>
      <c r="C103" s="53" t="s">
        <v>242</v>
      </c>
      <c r="D103" s="51">
        <f>+D104</f>
        <v>220000</v>
      </c>
      <c r="E103" s="51">
        <f aca="true" t="shared" si="20" ref="E103:BG103">+E104</f>
        <v>0</v>
      </c>
      <c r="F103" s="51">
        <f t="shared" si="20"/>
        <v>0</v>
      </c>
      <c r="G103" s="51">
        <f t="shared" si="20"/>
        <v>220000</v>
      </c>
      <c r="H103" s="51">
        <f t="shared" si="20"/>
        <v>33444.34</v>
      </c>
      <c r="I103" s="51">
        <f t="shared" si="20"/>
        <v>91665.581</v>
      </c>
      <c r="J103" s="51">
        <f t="shared" si="20"/>
        <v>4696.172</v>
      </c>
      <c r="K103" s="51">
        <f t="shared" si="20"/>
        <v>7677.813</v>
      </c>
      <c r="L103" s="51">
        <f t="shared" si="20"/>
        <v>11163.931</v>
      </c>
      <c r="M103" s="51">
        <f t="shared" si="20"/>
        <v>9868.796</v>
      </c>
      <c r="N103" s="51">
        <f t="shared" si="20"/>
        <v>23755.022</v>
      </c>
      <c r="O103" s="51">
        <f t="shared" si="20"/>
        <v>0</v>
      </c>
      <c r="P103" s="51">
        <f t="shared" si="20"/>
        <v>0</v>
      </c>
      <c r="Q103" s="51">
        <f t="shared" si="20"/>
        <v>0</v>
      </c>
      <c r="R103" s="51">
        <f t="shared" si="20"/>
        <v>0</v>
      </c>
      <c r="S103" s="51">
        <f t="shared" si="20"/>
        <v>0</v>
      </c>
      <c r="T103" s="51">
        <f t="shared" si="20"/>
        <v>182271.65500000003</v>
      </c>
      <c r="U103" s="51">
        <f t="shared" si="20"/>
        <v>33444.34</v>
      </c>
      <c r="V103" s="51">
        <f t="shared" si="20"/>
        <v>5665.581</v>
      </c>
      <c r="W103" s="51">
        <f t="shared" si="20"/>
        <v>4696.172</v>
      </c>
      <c r="X103" s="51">
        <f t="shared" si="20"/>
        <v>93677.813</v>
      </c>
      <c r="Y103" s="51">
        <f t="shared" si="20"/>
        <v>11163.931</v>
      </c>
      <c r="Z103" s="51">
        <f t="shared" si="20"/>
        <v>9868.796</v>
      </c>
      <c r="AA103" s="51">
        <f t="shared" si="20"/>
        <v>23755.022</v>
      </c>
      <c r="AB103" s="51">
        <f t="shared" si="20"/>
        <v>0</v>
      </c>
      <c r="AC103" s="51">
        <f t="shared" si="20"/>
        <v>0</v>
      </c>
      <c r="AD103" s="51">
        <f t="shared" si="20"/>
        <v>0</v>
      </c>
      <c r="AE103" s="51">
        <f t="shared" si="20"/>
        <v>0</v>
      </c>
      <c r="AF103" s="51">
        <f t="shared" si="20"/>
        <v>0</v>
      </c>
      <c r="AG103" s="51">
        <f t="shared" si="20"/>
        <v>182271.655</v>
      </c>
      <c r="AH103" s="51">
        <f t="shared" si="20"/>
        <v>4113.964</v>
      </c>
      <c r="AI103" s="51">
        <f t="shared" si="20"/>
        <v>14902.173</v>
      </c>
      <c r="AJ103" s="51">
        <f t="shared" si="20"/>
        <v>5504.947</v>
      </c>
      <c r="AK103" s="51">
        <f t="shared" si="20"/>
        <v>6386.787</v>
      </c>
      <c r="AL103" s="51">
        <f t="shared" si="20"/>
        <v>18853.845</v>
      </c>
      <c r="AM103" s="51">
        <f t="shared" si="20"/>
        <v>43478.019</v>
      </c>
      <c r="AN103" s="51">
        <f t="shared" si="20"/>
        <v>38734.882</v>
      </c>
      <c r="AO103" s="51">
        <f t="shared" si="20"/>
        <v>0</v>
      </c>
      <c r="AP103" s="51">
        <f t="shared" si="20"/>
        <v>0</v>
      </c>
      <c r="AQ103" s="51">
        <f t="shared" si="20"/>
        <v>0</v>
      </c>
      <c r="AR103" s="51">
        <f t="shared" si="20"/>
        <v>0</v>
      </c>
      <c r="AS103" s="51">
        <f t="shared" si="20"/>
        <v>0</v>
      </c>
      <c r="AT103" s="51">
        <f t="shared" si="20"/>
        <v>131974.617</v>
      </c>
      <c r="AU103" s="51">
        <f t="shared" si="20"/>
        <v>4113.964</v>
      </c>
      <c r="AV103" s="51">
        <f t="shared" si="20"/>
        <v>14902.173</v>
      </c>
      <c r="AW103" s="51">
        <f t="shared" si="20"/>
        <v>5269.857</v>
      </c>
      <c r="AX103" s="51">
        <f t="shared" si="20"/>
        <v>6621.877</v>
      </c>
      <c r="AY103" s="51">
        <f t="shared" si="20"/>
        <v>18853.845</v>
      </c>
      <c r="AZ103" s="51">
        <f t="shared" si="20"/>
        <v>43478.019</v>
      </c>
      <c r="BA103" s="51">
        <f t="shared" si="20"/>
        <v>38734.882</v>
      </c>
      <c r="BB103" s="51">
        <f t="shared" si="20"/>
        <v>0</v>
      </c>
      <c r="BC103" s="51">
        <f t="shared" si="20"/>
        <v>0</v>
      </c>
      <c r="BD103" s="51">
        <f t="shared" si="20"/>
        <v>0</v>
      </c>
      <c r="BE103" s="51">
        <f t="shared" si="20"/>
        <v>0</v>
      </c>
      <c r="BF103" s="51">
        <f t="shared" si="20"/>
        <v>0</v>
      </c>
      <c r="BG103" s="51">
        <f t="shared" si="20"/>
        <v>131974.617</v>
      </c>
    </row>
    <row r="104" spans="1:59" ht="11.25">
      <c r="A104" s="49" t="s">
        <v>243</v>
      </c>
      <c r="B104" s="52" t="s">
        <v>27</v>
      </c>
      <c r="C104" s="64" t="s">
        <v>244</v>
      </c>
      <c r="D104" s="49">
        <f>+'[1]Informe_dane'!D104</f>
        <v>220000</v>
      </c>
      <c r="E104" s="49">
        <f>+'[1]Informe_dane'!E104</f>
        <v>0</v>
      </c>
      <c r="F104" s="49">
        <f>+'[1]Informe_dane'!F104</f>
        <v>0</v>
      </c>
      <c r="G104" s="49">
        <f>+'[1]Informe_dane'!G104</f>
        <v>220000</v>
      </c>
      <c r="H104" s="49">
        <f>+'[1]Informe_dane'!H104</f>
        <v>33444.34</v>
      </c>
      <c r="I104" s="49">
        <f>+'[1]Informe_dane'!I104</f>
        <v>91665.581</v>
      </c>
      <c r="J104" s="49">
        <f>+'[1]Informe_dane'!J104</f>
        <v>4696.172</v>
      </c>
      <c r="K104" s="49">
        <f>+'[1]Informe_dane'!K104</f>
        <v>7677.813</v>
      </c>
      <c r="L104" s="49">
        <f>+'[1]Informe_dane'!L104</f>
        <v>11163.931</v>
      </c>
      <c r="M104" s="49">
        <f>+'[1]Informe_dane'!M104</f>
        <v>9868.796</v>
      </c>
      <c r="N104" s="49">
        <f>+'[1]Informe_dane'!N104</f>
        <v>23755.022</v>
      </c>
      <c r="O104" s="49">
        <f>+'[1]Informe_dane'!O104</f>
        <v>0</v>
      </c>
      <c r="P104" s="49">
        <f>+'[1]Informe_dane'!P104</f>
        <v>0</v>
      </c>
      <c r="Q104" s="49">
        <f>+'[1]Informe_dane'!Q104</f>
        <v>0</v>
      </c>
      <c r="R104" s="49">
        <f>+'[1]Informe_dane'!R104</f>
        <v>0</v>
      </c>
      <c r="S104" s="49">
        <f>+'[1]Informe_dane'!S104</f>
        <v>0</v>
      </c>
      <c r="T104" s="49">
        <f>+'[1]Informe_dane'!T104</f>
        <v>182271.65500000003</v>
      </c>
      <c r="U104" s="49">
        <f>+'[1]Informe_dane'!U104</f>
        <v>33444.34</v>
      </c>
      <c r="V104" s="49">
        <f>+'[1]Informe_dane'!V104</f>
        <v>5665.581</v>
      </c>
      <c r="W104" s="49">
        <f>+'[1]Informe_dane'!W104</f>
        <v>4696.172</v>
      </c>
      <c r="X104" s="49">
        <f>+'[1]Informe_dane'!X104</f>
        <v>93677.813</v>
      </c>
      <c r="Y104" s="49">
        <f>+'[1]Informe_dane'!Y104</f>
        <v>11163.931</v>
      </c>
      <c r="Z104" s="49">
        <f>+'[1]Informe_dane'!Z104</f>
        <v>9868.796</v>
      </c>
      <c r="AA104" s="49">
        <f>+'[1]Informe_dane'!AA104</f>
        <v>23755.022</v>
      </c>
      <c r="AB104" s="49">
        <f>+'[1]Informe_dane'!AB104</f>
        <v>0</v>
      </c>
      <c r="AC104" s="49">
        <f>+'[1]Informe_dane'!AC104</f>
        <v>0</v>
      </c>
      <c r="AD104" s="49">
        <f>+'[1]Informe_dane'!AD104</f>
        <v>0</v>
      </c>
      <c r="AE104" s="49">
        <f>+'[1]Informe_dane'!AE104</f>
        <v>0</v>
      </c>
      <c r="AF104" s="49">
        <f>+'[1]Informe_dane'!AF104</f>
        <v>0</v>
      </c>
      <c r="AG104" s="49">
        <f>+'[1]Informe_dane'!AG104</f>
        <v>182271.655</v>
      </c>
      <c r="AH104" s="49">
        <f>+'[1]Informe_dane'!AH104</f>
        <v>4113.964</v>
      </c>
      <c r="AI104" s="49">
        <f>+'[1]Informe_dane'!AI104</f>
        <v>14902.173</v>
      </c>
      <c r="AJ104" s="49">
        <f>+'[1]Informe_dane'!AJ104</f>
        <v>5504.947</v>
      </c>
      <c r="AK104" s="49">
        <f>+'[1]Informe_dane'!AK104</f>
        <v>6386.787</v>
      </c>
      <c r="AL104" s="49">
        <f>+'[1]Informe_dane'!AL104</f>
        <v>18853.845</v>
      </c>
      <c r="AM104" s="49">
        <f>+'[1]Informe_dane'!AM104</f>
        <v>43478.019</v>
      </c>
      <c r="AN104" s="49">
        <f>+'[1]Informe_dane'!AN104</f>
        <v>38734.882</v>
      </c>
      <c r="AO104" s="49">
        <f>+'[1]Informe_dane'!AO104</f>
        <v>0</v>
      </c>
      <c r="AP104" s="49">
        <f>+'[1]Informe_dane'!AP104</f>
        <v>0</v>
      </c>
      <c r="AQ104" s="49">
        <f>+'[1]Informe_dane'!AQ104</f>
        <v>0</v>
      </c>
      <c r="AR104" s="49">
        <f>+'[1]Informe_dane'!AR104</f>
        <v>0</v>
      </c>
      <c r="AS104" s="49">
        <f>+'[1]Informe_dane'!AS104</f>
        <v>0</v>
      </c>
      <c r="AT104" s="49">
        <f>+'[1]Informe_dane'!AT104</f>
        <v>131974.617</v>
      </c>
      <c r="AU104" s="49">
        <f>+'[1]Informe_dane'!AU104</f>
        <v>4113.964</v>
      </c>
      <c r="AV104" s="49">
        <f>+'[1]Informe_dane'!AV104</f>
        <v>14902.173</v>
      </c>
      <c r="AW104" s="49">
        <f>+'[1]Informe_dane'!AW104</f>
        <v>5269.857</v>
      </c>
      <c r="AX104" s="49">
        <f>+'[1]Informe_dane'!AX104</f>
        <v>6621.877</v>
      </c>
      <c r="AY104" s="49">
        <f>+'[1]Informe_dane'!AY104</f>
        <v>18853.845</v>
      </c>
      <c r="AZ104" s="49">
        <f>+'[1]Informe_dane'!AZ104</f>
        <v>43478.019</v>
      </c>
      <c r="BA104" s="49">
        <f>+'[1]Informe_dane'!BA104</f>
        <v>38734.882</v>
      </c>
      <c r="BB104" s="49">
        <f>+'[1]Informe_dane'!BB104</f>
        <v>0</v>
      </c>
      <c r="BC104" s="49">
        <f>+'[1]Informe_dane'!BC104</f>
        <v>0</v>
      </c>
      <c r="BD104" s="49">
        <f>+'[1]Informe_dane'!BD104</f>
        <v>0</v>
      </c>
      <c r="BE104" s="49">
        <f>+'[1]Informe_dane'!BE104</f>
        <v>0</v>
      </c>
      <c r="BF104" s="49">
        <f>+'[1]Informe_dane'!BF104</f>
        <v>0</v>
      </c>
      <c r="BG104" s="49">
        <f>+'[1]Informe_dane'!BG104</f>
        <v>131974.617</v>
      </c>
    </row>
    <row r="105" spans="1:59" s="44" customFormat="1" ht="11.25">
      <c r="A105" s="51" t="s">
        <v>192</v>
      </c>
      <c r="B105" s="50">
        <v>10</v>
      </c>
      <c r="C105" s="53" t="s">
        <v>245</v>
      </c>
      <c r="D105" s="51">
        <f>+D106</f>
        <v>317439.532</v>
      </c>
      <c r="E105" s="51">
        <f aca="true" t="shared" si="21" ref="E105:BG105">+E106</f>
        <v>0</v>
      </c>
      <c r="F105" s="51">
        <f t="shared" si="21"/>
        <v>0</v>
      </c>
      <c r="G105" s="51">
        <f t="shared" si="21"/>
        <v>317439.532</v>
      </c>
      <c r="H105" s="51">
        <f t="shared" si="21"/>
        <v>0</v>
      </c>
      <c r="I105" s="51">
        <f t="shared" si="21"/>
        <v>23973.355</v>
      </c>
      <c r="J105" s="51">
        <f t="shared" si="21"/>
        <v>0</v>
      </c>
      <c r="K105" s="51">
        <f t="shared" si="21"/>
        <v>0</v>
      </c>
      <c r="L105" s="51">
        <f t="shared" si="21"/>
        <v>0</v>
      </c>
      <c r="M105" s="51">
        <f t="shared" si="21"/>
        <v>0</v>
      </c>
      <c r="N105" s="51">
        <f t="shared" si="21"/>
        <v>67882.061</v>
      </c>
      <c r="O105" s="51">
        <f t="shared" si="21"/>
        <v>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91855.416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16609</v>
      </c>
      <c r="Z105" s="51">
        <f t="shared" si="21"/>
        <v>0</v>
      </c>
      <c r="AA105" s="51">
        <f t="shared" si="21"/>
        <v>1438.308</v>
      </c>
      <c r="AB105" s="51">
        <f t="shared" si="21"/>
        <v>0</v>
      </c>
      <c r="AC105" s="51">
        <f t="shared" si="21"/>
        <v>0</v>
      </c>
      <c r="AD105" s="51">
        <f t="shared" si="21"/>
        <v>0</v>
      </c>
      <c r="AE105" s="51">
        <f t="shared" si="21"/>
        <v>0</v>
      </c>
      <c r="AF105" s="51">
        <f t="shared" si="21"/>
        <v>0</v>
      </c>
      <c r="AG105" s="51">
        <f t="shared" si="21"/>
        <v>18047.308</v>
      </c>
      <c r="AH105" s="51">
        <f t="shared" si="21"/>
        <v>0</v>
      </c>
      <c r="AI105" s="51">
        <f t="shared" si="21"/>
        <v>0</v>
      </c>
      <c r="AJ105" s="51">
        <f t="shared" si="21"/>
        <v>0</v>
      </c>
      <c r="AK105" s="51">
        <f t="shared" si="21"/>
        <v>0</v>
      </c>
      <c r="AL105" s="51">
        <f t="shared" si="21"/>
        <v>0</v>
      </c>
      <c r="AM105" s="51">
        <f t="shared" si="21"/>
        <v>0</v>
      </c>
      <c r="AN105" s="51">
        <f t="shared" si="21"/>
        <v>1438.308</v>
      </c>
      <c r="AO105" s="51">
        <f t="shared" si="21"/>
        <v>0</v>
      </c>
      <c r="AP105" s="51">
        <f t="shared" si="21"/>
        <v>0</v>
      </c>
      <c r="AQ105" s="51">
        <f t="shared" si="21"/>
        <v>0</v>
      </c>
      <c r="AR105" s="51">
        <f t="shared" si="21"/>
        <v>0</v>
      </c>
      <c r="AS105" s="51">
        <f t="shared" si="21"/>
        <v>0</v>
      </c>
      <c r="AT105" s="51">
        <f t="shared" si="21"/>
        <v>1438.308</v>
      </c>
      <c r="AU105" s="51">
        <f t="shared" si="21"/>
        <v>0</v>
      </c>
      <c r="AV105" s="51">
        <f t="shared" si="21"/>
        <v>0</v>
      </c>
      <c r="AW105" s="51">
        <f t="shared" si="21"/>
        <v>0</v>
      </c>
      <c r="AX105" s="51">
        <f t="shared" si="21"/>
        <v>0</v>
      </c>
      <c r="AY105" s="51">
        <f t="shared" si="21"/>
        <v>0</v>
      </c>
      <c r="AZ105" s="51">
        <f t="shared" si="21"/>
        <v>0</v>
      </c>
      <c r="BA105" s="51">
        <f t="shared" si="21"/>
        <v>1438.308</v>
      </c>
      <c r="BB105" s="51">
        <f t="shared" si="21"/>
        <v>0</v>
      </c>
      <c r="BC105" s="51">
        <f t="shared" si="21"/>
        <v>0</v>
      </c>
      <c r="BD105" s="51">
        <f t="shared" si="21"/>
        <v>0</v>
      </c>
      <c r="BE105" s="51">
        <f t="shared" si="21"/>
        <v>0</v>
      </c>
      <c r="BF105" s="51">
        <f t="shared" si="21"/>
        <v>0</v>
      </c>
      <c r="BG105" s="51">
        <f t="shared" si="21"/>
        <v>1438.308</v>
      </c>
    </row>
    <row r="106" spans="1:59" ht="11.25">
      <c r="A106" s="49" t="s">
        <v>246</v>
      </c>
      <c r="B106" s="52" t="s">
        <v>27</v>
      </c>
      <c r="C106" s="64" t="s">
        <v>247</v>
      </c>
      <c r="D106" s="49">
        <f>+'[1]Informe_dane'!D106</f>
        <v>317439.532</v>
      </c>
      <c r="E106" s="49">
        <f>+'[1]Informe_dane'!E106</f>
        <v>0</v>
      </c>
      <c r="F106" s="49">
        <f>+'[1]Informe_dane'!F106</f>
        <v>0</v>
      </c>
      <c r="G106" s="49">
        <f>+'[1]Informe_dane'!G106</f>
        <v>317439.532</v>
      </c>
      <c r="H106" s="49">
        <f>+'[1]Informe_dane'!H106</f>
        <v>0</v>
      </c>
      <c r="I106" s="49">
        <f>+'[1]Informe_dane'!I106</f>
        <v>23973.355</v>
      </c>
      <c r="J106" s="49">
        <f>+'[1]Informe_dane'!J106</f>
        <v>0</v>
      </c>
      <c r="K106" s="49">
        <f>+'[1]Informe_dane'!K106</f>
        <v>0</v>
      </c>
      <c r="L106" s="49">
        <f>+'[1]Informe_dane'!L106</f>
        <v>0</v>
      </c>
      <c r="M106" s="49">
        <f>+'[1]Informe_dane'!M106</f>
        <v>0</v>
      </c>
      <c r="N106" s="49">
        <f>+'[1]Informe_dane'!N106</f>
        <v>67882.061</v>
      </c>
      <c r="O106" s="49">
        <f>+'[1]Informe_dane'!O106</f>
        <v>0</v>
      </c>
      <c r="P106" s="49">
        <f>+'[1]Informe_dane'!P106</f>
        <v>0</v>
      </c>
      <c r="Q106" s="49">
        <f>+'[1]Informe_dane'!Q106</f>
        <v>0</v>
      </c>
      <c r="R106" s="49">
        <f>+'[1]Informe_dane'!R106</f>
        <v>0</v>
      </c>
      <c r="S106" s="49">
        <f>+'[1]Informe_dane'!S106</f>
        <v>0</v>
      </c>
      <c r="T106" s="49">
        <f>+'[1]Informe_dane'!T106</f>
        <v>91855.416</v>
      </c>
      <c r="U106" s="49">
        <f>+'[1]Informe_dane'!U106</f>
        <v>0</v>
      </c>
      <c r="V106" s="49">
        <f>+'[1]Informe_dane'!V106</f>
        <v>0</v>
      </c>
      <c r="W106" s="49">
        <f>+'[1]Informe_dane'!W106</f>
        <v>0</v>
      </c>
      <c r="X106" s="49">
        <f>+'[1]Informe_dane'!X106</f>
        <v>0</v>
      </c>
      <c r="Y106" s="49">
        <f>+'[1]Informe_dane'!Y106</f>
        <v>16609</v>
      </c>
      <c r="Z106" s="49">
        <f>+'[1]Informe_dane'!Z106</f>
        <v>0</v>
      </c>
      <c r="AA106" s="49">
        <f>+'[1]Informe_dane'!AA106</f>
        <v>1438.308</v>
      </c>
      <c r="AB106" s="49">
        <f>+'[1]Informe_dane'!AB106</f>
        <v>0</v>
      </c>
      <c r="AC106" s="49">
        <f>+'[1]Informe_dane'!AC106</f>
        <v>0</v>
      </c>
      <c r="AD106" s="49">
        <f>+'[1]Informe_dane'!AD106</f>
        <v>0</v>
      </c>
      <c r="AE106" s="49">
        <f>+'[1]Informe_dane'!AE106</f>
        <v>0</v>
      </c>
      <c r="AF106" s="49">
        <f>+'[1]Informe_dane'!AF106</f>
        <v>0</v>
      </c>
      <c r="AG106" s="49">
        <f>+'[1]Informe_dane'!AG106</f>
        <v>18047.308</v>
      </c>
      <c r="AH106" s="49">
        <f>+'[1]Informe_dane'!AH106</f>
        <v>0</v>
      </c>
      <c r="AI106" s="49">
        <f>+'[1]Informe_dane'!AI106</f>
        <v>0</v>
      </c>
      <c r="AJ106" s="49">
        <f>+'[1]Informe_dane'!AJ106</f>
        <v>0</v>
      </c>
      <c r="AK106" s="49">
        <f>+'[1]Informe_dane'!AK106</f>
        <v>0</v>
      </c>
      <c r="AL106" s="49">
        <f>+'[1]Informe_dane'!AL106</f>
        <v>0</v>
      </c>
      <c r="AM106" s="49">
        <f>+'[1]Informe_dane'!AM106</f>
        <v>0</v>
      </c>
      <c r="AN106" s="49">
        <f>+'[1]Informe_dane'!AN106</f>
        <v>1438.308</v>
      </c>
      <c r="AO106" s="49">
        <f>+'[1]Informe_dane'!AO106</f>
        <v>0</v>
      </c>
      <c r="AP106" s="49">
        <f>+'[1]Informe_dane'!AP106</f>
        <v>0</v>
      </c>
      <c r="AQ106" s="49">
        <f>+'[1]Informe_dane'!AQ106</f>
        <v>0</v>
      </c>
      <c r="AR106" s="49">
        <f>+'[1]Informe_dane'!AR106</f>
        <v>0</v>
      </c>
      <c r="AS106" s="49">
        <f>+'[1]Informe_dane'!AS106</f>
        <v>0</v>
      </c>
      <c r="AT106" s="49">
        <f>+'[1]Informe_dane'!AT106</f>
        <v>1438.308</v>
      </c>
      <c r="AU106" s="49">
        <f>+'[1]Informe_dane'!AU106</f>
        <v>0</v>
      </c>
      <c r="AV106" s="49">
        <f>+'[1]Informe_dane'!AV106</f>
        <v>0</v>
      </c>
      <c r="AW106" s="49">
        <f>+'[1]Informe_dane'!AW106</f>
        <v>0</v>
      </c>
      <c r="AX106" s="49">
        <f>+'[1]Informe_dane'!AX106</f>
        <v>0</v>
      </c>
      <c r="AY106" s="49">
        <f>+'[1]Informe_dane'!AY106</f>
        <v>0</v>
      </c>
      <c r="AZ106" s="49">
        <f>+'[1]Informe_dane'!AZ106</f>
        <v>0</v>
      </c>
      <c r="BA106" s="49">
        <f>+'[1]Informe_dane'!BA106</f>
        <v>1438.308</v>
      </c>
      <c r="BB106" s="49">
        <f>+'[1]Informe_dane'!BB106</f>
        <v>0</v>
      </c>
      <c r="BC106" s="49">
        <f>+'[1]Informe_dane'!BC106</f>
        <v>0</v>
      </c>
      <c r="BD106" s="49">
        <f>+'[1]Informe_dane'!BD106</f>
        <v>0</v>
      </c>
      <c r="BE106" s="49">
        <f>+'[1]Informe_dane'!BE106</f>
        <v>0</v>
      </c>
      <c r="BF106" s="49">
        <f>+'[1]Informe_dane'!BF106</f>
        <v>0</v>
      </c>
      <c r="BG106" s="49">
        <f>+'[1]Informe_dane'!BG106</f>
        <v>1438.308</v>
      </c>
    </row>
    <row r="107" spans="1:59" ht="11.25">
      <c r="A107" s="58" t="s">
        <v>192</v>
      </c>
      <c r="B107" s="59">
        <v>10</v>
      </c>
      <c r="C107" s="60" t="s">
        <v>306</v>
      </c>
      <c r="D107" s="51">
        <f>+D108</f>
        <v>9286.552</v>
      </c>
      <c r="E107" s="51">
        <f aca="true" t="shared" si="22" ref="E107:BG107">+E108</f>
        <v>0</v>
      </c>
      <c r="F107" s="51">
        <f t="shared" si="22"/>
        <v>1284.4</v>
      </c>
      <c r="G107" s="51">
        <f t="shared" si="22"/>
        <v>8002.152</v>
      </c>
      <c r="H107" s="51">
        <f t="shared" si="22"/>
        <v>0</v>
      </c>
      <c r="I107" s="51">
        <f t="shared" si="22"/>
        <v>0</v>
      </c>
      <c r="J107" s="51">
        <f t="shared" si="22"/>
        <v>0</v>
      </c>
      <c r="K107" s="51">
        <f t="shared" si="22"/>
        <v>66.152</v>
      </c>
      <c r="L107" s="51">
        <f t="shared" si="22"/>
        <v>0</v>
      </c>
      <c r="M107" s="51">
        <f t="shared" si="22"/>
        <v>0</v>
      </c>
      <c r="N107" s="51">
        <f t="shared" si="22"/>
        <v>0</v>
      </c>
      <c r="O107" s="51">
        <f t="shared" si="22"/>
        <v>0</v>
      </c>
      <c r="P107" s="51">
        <f t="shared" si="22"/>
        <v>0</v>
      </c>
      <c r="Q107" s="51">
        <f t="shared" si="22"/>
        <v>0</v>
      </c>
      <c r="R107" s="51">
        <f t="shared" si="22"/>
        <v>0</v>
      </c>
      <c r="S107" s="51">
        <f t="shared" si="22"/>
        <v>0</v>
      </c>
      <c r="T107" s="51">
        <f t="shared" si="22"/>
        <v>66.152</v>
      </c>
      <c r="U107" s="51">
        <f t="shared" si="22"/>
        <v>0</v>
      </c>
      <c r="V107" s="51">
        <f t="shared" si="22"/>
        <v>0</v>
      </c>
      <c r="W107" s="51">
        <f t="shared" si="22"/>
        <v>0</v>
      </c>
      <c r="X107" s="51">
        <f t="shared" si="22"/>
        <v>66.152</v>
      </c>
      <c r="Y107" s="51">
        <f t="shared" si="22"/>
        <v>0</v>
      </c>
      <c r="Z107" s="51">
        <f t="shared" si="22"/>
        <v>0</v>
      </c>
      <c r="AA107" s="51">
        <f t="shared" si="22"/>
        <v>0</v>
      </c>
      <c r="AB107" s="51">
        <f t="shared" si="22"/>
        <v>0</v>
      </c>
      <c r="AC107" s="51">
        <f t="shared" si="22"/>
        <v>0</v>
      </c>
      <c r="AD107" s="51">
        <f t="shared" si="22"/>
        <v>0</v>
      </c>
      <c r="AE107" s="51">
        <f t="shared" si="22"/>
        <v>0</v>
      </c>
      <c r="AF107" s="51">
        <f t="shared" si="22"/>
        <v>0</v>
      </c>
      <c r="AG107" s="51">
        <f t="shared" si="22"/>
        <v>66.152</v>
      </c>
      <c r="AH107" s="51">
        <f t="shared" si="22"/>
        <v>0</v>
      </c>
      <c r="AI107" s="51">
        <f t="shared" si="22"/>
        <v>0</v>
      </c>
      <c r="AJ107" s="51">
        <f t="shared" si="22"/>
        <v>0</v>
      </c>
      <c r="AK107" s="51">
        <f t="shared" si="22"/>
        <v>66.152</v>
      </c>
      <c r="AL107" s="51">
        <f t="shared" si="22"/>
        <v>0</v>
      </c>
      <c r="AM107" s="51">
        <f t="shared" si="22"/>
        <v>0</v>
      </c>
      <c r="AN107" s="51">
        <f t="shared" si="22"/>
        <v>0</v>
      </c>
      <c r="AO107" s="51">
        <f t="shared" si="22"/>
        <v>0</v>
      </c>
      <c r="AP107" s="51">
        <f t="shared" si="22"/>
        <v>0</v>
      </c>
      <c r="AQ107" s="51">
        <f t="shared" si="22"/>
        <v>0</v>
      </c>
      <c r="AR107" s="51">
        <f t="shared" si="22"/>
        <v>0</v>
      </c>
      <c r="AS107" s="51">
        <f t="shared" si="22"/>
        <v>0</v>
      </c>
      <c r="AT107" s="51">
        <f t="shared" si="22"/>
        <v>66.152</v>
      </c>
      <c r="AU107" s="51">
        <f t="shared" si="22"/>
        <v>0</v>
      </c>
      <c r="AV107" s="51">
        <f t="shared" si="22"/>
        <v>0</v>
      </c>
      <c r="AW107" s="51">
        <f t="shared" si="22"/>
        <v>0</v>
      </c>
      <c r="AX107" s="51">
        <f t="shared" si="22"/>
        <v>66.152</v>
      </c>
      <c r="AY107" s="51">
        <f t="shared" si="22"/>
        <v>0</v>
      </c>
      <c r="AZ107" s="51">
        <f t="shared" si="22"/>
        <v>0</v>
      </c>
      <c r="BA107" s="51">
        <f t="shared" si="22"/>
        <v>0</v>
      </c>
      <c r="BB107" s="51">
        <f t="shared" si="22"/>
        <v>0</v>
      </c>
      <c r="BC107" s="51">
        <f t="shared" si="22"/>
        <v>0</v>
      </c>
      <c r="BD107" s="51">
        <f t="shared" si="22"/>
        <v>0</v>
      </c>
      <c r="BE107" s="51">
        <f t="shared" si="22"/>
        <v>0</v>
      </c>
      <c r="BF107" s="51">
        <f t="shared" si="22"/>
        <v>0</v>
      </c>
      <c r="BG107" s="51">
        <f t="shared" si="22"/>
        <v>66.152</v>
      </c>
    </row>
    <row r="108" spans="1:59" ht="11.25">
      <c r="A108" s="76" t="s">
        <v>307</v>
      </c>
      <c r="B108" s="57">
        <v>10</v>
      </c>
      <c r="C108" s="77" t="s">
        <v>308</v>
      </c>
      <c r="D108" s="49">
        <f>+'[1]Informe_dane'!D108</f>
        <v>9286.552</v>
      </c>
      <c r="E108" s="49">
        <f>+'[1]Informe_dane'!E108</f>
        <v>0</v>
      </c>
      <c r="F108" s="49">
        <f>+'[1]Informe_dane'!F108</f>
        <v>1284.4</v>
      </c>
      <c r="G108" s="49">
        <f>+'[1]Informe_dane'!G108</f>
        <v>8002.152</v>
      </c>
      <c r="H108" s="49">
        <f>+'[1]Informe_dane'!H108</f>
        <v>0</v>
      </c>
      <c r="I108" s="49">
        <f>+'[1]Informe_dane'!I108</f>
        <v>0</v>
      </c>
      <c r="J108" s="49">
        <f>+'[1]Informe_dane'!J108</f>
        <v>0</v>
      </c>
      <c r="K108" s="49">
        <f>+'[1]Informe_dane'!K108</f>
        <v>66.152</v>
      </c>
      <c r="L108" s="49">
        <f>+'[1]Informe_dane'!L108</f>
        <v>0</v>
      </c>
      <c r="M108" s="49">
        <f>+'[1]Informe_dane'!M108</f>
        <v>0</v>
      </c>
      <c r="N108" s="49">
        <f>+'[1]Informe_dane'!N108</f>
        <v>0</v>
      </c>
      <c r="O108" s="49">
        <f>+'[1]Informe_dane'!O108</f>
        <v>0</v>
      </c>
      <c r="P108" s="49">
        <f>+'[1]Informe_dane'!P108</f>
        <v>0</v>
      </c>
      <c r="Q108" s="49">
        <f>+'[1]Informe_dane'!Q108</f>
        <v>0</v>
      </c>
      <c r="R108" s="49">
        <f>+'[1]Informe_dane'!R108</f>
        <v>0</v>
      </c>
      <c r="S108" s="49">
        <f>+'[1]Informe_dane'!S108</f>
        <v>0</v>
      </c>
      <c r="T108" s="49">
        <f>+'[1]Informe_dane'!T108</f>
        <v>66.152</v>
      </c>
      <c r="U108" s="49">
        <f>+'[1]Informe_dane'!U108</f>
        <v>0</v>
      </c>
      <c r="V108" s="49">
        <f>+'[1]Informe_dane'!V108</f>
        <v>0</v>
      </c>
      <c r="W108" s="49">
        <f>+'[1]Informe_dane'!W108</f>
        <v>0</v>
      </c>
      <c r="X108" s="49">
        <f>+'[1]Informe_dane'!X108</f>
        <v>66.152</v>
      </c>
      <c r="Y108" s="49">
        <f>+'[1]Informe_dane'!Y108</f>
        <v>0</v>
      </c>
      <c r="Z108" s="49">
        <f>+'[1]Informe_dane'!Z108</f>
        <v>0</v>
      </c>
      <c r="AA108" s="49">
        <f>+'[1]Informe_dane'!AA108</f>
        <v>0</v>
      </c>
      <c r="AB108" s="49">
        <f>+'[1]Informe_dane'!AB108</f>
        <v>0</v>
      </c>
      <c r="AC108" s="49">
        <f>+'[1]Informe_dane'!AC108</f>
        <v>0</v>
      </c>
      <c r="AD108" s="49">
        <f>+'[1]Informe_dane'!AD108</f>
        <v>0</v>
      </c>
      <c r="AE108" s="49">
        <f>+'[1]Informe_dane'!AE108</f>
        <v>0</v>
      </c>
      <c r="AF108" s="49">
        <f>+'[1]Informe_dane'!AF108</f>
        <v>0</v>
      </c>
      <c r="AG108" s="49">
        <f>+'[1]Informe_dane'!AG108</f>
        <v>66.152</v>
      </c>
      <c r="AH108" s="49">
        <f>+'[1]Informe_dane'!AH108</f>
        <v>0</v>
      </c>
      <c r="AI108" s="49">
        <f>+'[1]Informe_dane'!AI108</f>
        <v>0</v>
      </c>
      <c r="AJ108" s="49">
        <f>+'[1]Informe_dane'!AJ108</f>
        <v>0</v>
      </c>
      <c r="AK108" s="49">
        <f>+'[1]Informe_dane'!AK108</f>
        <v>66.152</v>
      </c>
      <c r="AL108" s="49">
        <f>+'[1]Informe_dane'!AL108</f>
        <v>0</v>
      </c>
      <c r="AM108" s="49">
        <f>+'[1]Informe_dane'!AM108</f>
        <v>0</v>
      </c>
      <c r="AN108" s="49">
        <f>+'[1]Informe_dane'!AN108</f>
        <v>0</v>
      </c>
      <c r="AO108" s="49">
        <f>+'[1]Informe_dane'!AO108</f>
        <v>0</v>
      </c>
      <c r="AP108" s="49">
        <f>+'[1]Informe_dane'!AP108</f>
        <v>0</v>
      </c>
      <c r="AQ108" s="49">
        <f>+'[1]Informe_dane'!AQ108</f>
        <v>0</v>
      </c>
      <c r="AR108" s="49">
        <f>+'[1]Informe_dane'!AR108</f>
        <v>0</v>
      </c>
      <c r="AS108" s="49">
        <f>+'[1]Informe_dane'!AS108</f>
        <v>0</v>
      </c>
      <c r="AT108" s="49">
        <f>+'[1]Informe_dane'!AT108</f>
        <v>66.152</v>
      </c>
      <c r="AU108" s="49">
        <f>+'[1]Informe_dane'!AU108</f>
        <v>0</v>
      </c>
      <c r="AV108" s="49">
        <f>+'[1]Informe_dane'!AV108</f>
        <v>0</v>
      </c>
      <c r="AW108" s="49">
        <f>+'[1]Informe_dane'!AW108</f>
        <v>0</v>
      </c>
      <c r="AX108" s="49">
        <f>+'[1]Informe_dane'!AX108</f>
        <v>66.152</v>
      </c>
      <c r="AY108" s="49">
        <f>+'[1]Informe_dane'!AY108</f>
        <v>0</v>
      </c>
      <c r="AZ108" s="49">
        <f>+'[1]Informe_dane'!AZ108</f>
        <v>0</v>
      </c>
      <c r="BA108" s="49">
        <f>+'[1]Informe_dane'!BA108</f>
        <v>0</v>
      </c>
      <c r="BB108" s="49">
        <f>+'[1]Informe_dane'!BB108</f>
        <v>0</v>
      </c>
      <c r="BC108" s="49">
        <f>+'[1]Informe_dane'!BC108</f>
        <v>0</v>
      </c>
      <c r="BD108" s="49">
        <f>+'[1]Informe_dane'!BD108</f>
        <v>0</v>
      </c>
      <c r="BE108" s="49">
        <f>+'[1]Informe_dane'!BE108</f>
        <v>0</v>
      </c>
      <c r="BF108" s="49">
        <f>+'[1]Informe_dane'!BF108</f>
        <v>0</v>
      </c>
      <c r="BG108" s="49">
        <f>+'[1]Informe_dane'!BG108</f>
        <v>66.152</v>
      </c>
    </row>
    <row r="109" spans="1:59" s="44" customFormat="1" ht="11.25">
      <c r="A109" s="51" t="s">
        <v>192</v>
      </c>
      <c r="B109" s="50">
        <v>10</v>
      </c>
      <c r="C109" s="53" t="s">
        <v>248</v>
      </c>
      <c r="D109" s="51">
        <f>+D110</f>
        <v>11200</v>
      </c>
      <c r="E109" s="51">
        <f aca="true" t="shared" si="23" ref="E109:BG109">+E110</f>
        <v>30000</v>
      </c>
      <c r="F109" s="51">
        <f t="shared" si="23"/>
        <v>0</v>
      </c>
      <c r="G109" s="51">
        <f t="shared" si="23"/>
        <v>41200</v>
      </c>
      <c r="H109" s="51">
        <f t="shared" si="23"/>
        <v>0</v>
      </c>
      <c r="I109" s="51">
        <f t="shared" si="23"/>
        <v>0</v>
      </c>
      <c r="J109" s="51">
        <f t="shared" si="23"/>
        <v>0</v>
      </c>
      <c r="K109" s="51">
        <f t="shared" si="23"/>
        <v>27776.412</v>
      </c>
      <c r="L109" s="51">
        <f t="shared" si="23"/>
        <v>0</v>
      </c>
      <c r="M109" s="51">
        <f t="shared" si="23"/>
        <v>0</v>
      </c>
      <c r="N109" s="51">
        <f t="shared" si="23"/>
        <v>0</v>
      </c>
      <c r="O109" s="51">
        <f t="shared" si="23"/>
        <v>0</v>
      </c>
      <c r="P109" s="51">
        <f t="shared" si="23"/>
        <v>0</v>
      </c>
      <c r="Q109" s="51">
        <f t="shared" si="23"/>
        <v>0</v>
      </c>
      <c r="R109" s="51">
        <f t="shared" si="23"/>
        <v>0</v>
      </c>
      <c r="S109" s="51">
        <f t="shared" si="23"/>
        <v>0</v>
      </c>
      <c r="T109" s="51">
        <f t="shared" si="23"/>
        <v>27776.412</v>
      </c>
      <c r="U109" s="51">
        <f t="shared" si="23"/>
        <v>0</v>
      </c>
      <c r="V109" s="51">
        <f t="shared" si="23"/>
        <v>0</v>
      </c>
      <c r="W109" s="51">
        <f t="shared" si="23"/>
        <v>0</v>
      </c>
      <c r="X109" s="51">
        <f t="shared" si="23"/>
        <v>0</v>
      </c>
      <c r="Y109" s="51">
        <f t="shared" si="23"/>
        <v>19210.702</v>
      </c>
      <c r="Z109" s="51">
        <f t="shared" si="23"/>
        <v>0</v>
      </c>
      <c r="AA109" s="51">
        <f t="shared" si="23"/>
        <v>0</v>
      </c>
      <c r="AB109" s="51">
        <f t="shared" si="23"/>
        <v>0</v>
      </c>
      <c r="AC109" s="51">
        <f t="shared" si="23"/>
        <v>0</v>
      </c>
      <c r="AD109" s="51">
        <f t="shared" si="23"/>
        <v>0</v>
      </c>
      <c r="AE109" s="51">
        <f t="shared" si="23"/>
        <v>0</v>
      </c>
      <c r="AF109" s="51">
        <f t="shared" si="23"/>
        <v>0</v>
      </c>
      <c r="AG109" s="51">
        <f t="shared" si="23"/>
        <v>19210.702</v>
      </c>
      <c r="AH109" s="51">
        <f t="shared" si="23"/>
        <v>0</v>
      </c>
      <c r="AI109" s="51">
        <f t="shared" si="23"/>
        <v>0</v>
      </c>
      <c r="AJ109" s="51">
        <f t="shared" si="23"/>
        <v>0</v>
      </c>
      <c r="AK109" s="51">
        <f t="shared" si="23"/>
        <v>0</v>
      </c>
      <c r="AL109" s="51">
        <f t="shared" si="23"/>
        <v>0</v>
      </c>
      <c r="AM109" s="51">
        <f t="shared" si="23"/>
        <v>0</v>
      </c>
      <c r="AN109" s="51">
        <f t="shared" si="23"/>
        <v>2744.386</v>
      </c>
      <c r="AO109" s="51">
        <f t="shared" si="23"/>
        <v>0</v>
      </c>
      <c r="AP109" s="51">
        <f t="shared" si="23"/>
        <v>0</v>
      </c>
      <c r="AQ109" s="51">
        <f t="shared" si="23"/>
        <v>0</v>
      </c>
      <c r="AR109" s="51">
        <f t="shared" si="23"/>
        <v>0</v>
      </c>
      <c r="AS109" s="51">
        <f t="shared" si="23"/>
        <v>0</v>
      </c>
      <c r="AT109" s="51">
        <f t="shared" si="23"/>
        <v>2744.386</v>
      </c>
      <c r="AU109" s="51">
        <f t="shared" si="23"/>
        <v>0</v>
      </c>
      <c r="AV109" s="51">
        <f t="shared" si="23"/>
        <v>0</v>
      </c>
      <c r="AW109" s="51">
        <f t="shared" si="23"/>
        <v>0</v>
      </c>
      <c r="AX109" s="51">
        <f t="shared" si="23"/>
        <v>0</v>
      </c>
      <c r="AY109" s="51">
        <f t="shared" si="23"/>
        <v>0</v>
      </c>
      <c r="AZ109" s="51">
        <f t="shared" si="23"/>
        <v>0</v>
      </c>
      <c r="BA109" s="51">
        <f t="shared" si="23"/>
        <v>2744.386</v>
      </c>
      <c r="BB109" s="51">
        <f t="shared" si="23"/>
        <v>0</v>
      </c>
      <c r="BC109" s="51">
        <f t="shared" si="23"/>
        <v>0</v>
      </c>
      <c r="BD109" s="51">
        <f t="shared" si="23"/>
        <v>0</v>
      </c>
      <c r="BE109" s="51">
        <f t="shared" si="23"/>
        <v>0</v>
      </c>
      <c r="BF109" s="51">
        <f t="shared" si="23"/>
        <v>0</v>
      </c>
      <c r="BG109" s="51">
        <f t="shared" si="23"/>
        <v>2744.386</v>
      </c>
    </row>
    <row r="110" spans="1:59" ht="11.25">
      <c r="A110" s="49" t="s">
        <v>249</v>
      </c>
      <c r="B110" s="52" t="s">
        <v>27</v>
      </c>
      <c r="C110" s="64" t="s">
        <v>248</v>
      </c>
      <c r="D110" s="49">
        <f>+'[1]Informe_dane'!D110</f>
        <v>11200</v>
      </c>
      <c r="E110" s="49">
        <f>+'[1]Informe_dane'!E110</f>
        <v>30000</v>
      </c>
      <c r="F110" s="49">
        <f>+'[1]Informe_dane'!F110</f>
        <v>0</v>
      </c>
      <c r="G110" s="49">
        <f>+'[1]Informe_dane'!G110</f>
        <v>41200</v>
      </c>
      <c r="H110" s="49">
        <f>+'[1]Informe_dane'!H110</f>
        <v>0</v>
      </c>
      <c r="I110" s="49">
        <f>+'[1]Informe_dane'!I110</f>
        <v>0</v>
      </c>
      <c r="J110" s="49">
        <f>+'[1]Informe_dane'!J110</f>
        <v>0</v>
      </c>
      <c r="K110" s="49">
        <f>+'[1]Informe_dane'!K110</f>
        <v>27776.412</v>
      </c>
      <c r="L110" s="49">
        <f>+'[1]Informe_dane'!L110</f>
        <v>0</v>
      </c>
      <c r="M110" s="49">
        <f>+'[1]Informe_dane'!M110</f>
        <v>0</v>
      </c>
      <c r="N110" s="49">
        <f>+'[1]Informe_dane'!N110</f>
        <v>0</v>
      </c>
      <c r="O110" s="49">
        <f>+'[1]Informe_dane'!O110</f>
        <v>0</v>
      </c>
      <c r="P110" s="49">
        <f>+'[1]Informe_dane'!P110</f>
        <v>0</v>
      </c>
      <c r="Q110" s="49">
        <f>+'[1]Informe_dane'!Q110</f>
        <v>0</v>
      </c>
      <c r="R110" s="49">
        <f>+'[1]Informe_dane'!R110</f>
        <v>0</v>
      </c>
      <c r="S110" s="49">
        <f>+'[1]Informe_dane'!S110</f>
        <v>0</v>
      </c>
      <c r="T110" s="49">
        <f>+'[1]Informe_dane'!T110</f>
        <v>27776.412</v>
      </c>
      <c r="U110" s="49">
        <f>+'[1]Informe_dane'!U110</f>
        <v>0</v>
      </c>
      <c r="V110" s="49">
        <f>+'[1]Informe_dane'!V110</f>
        <v>0</v>
      </c>
      <c r="W110" s="49">
        <f>+'[1]Informe_dane'!W110</f>
        <v>0</v>
      </c>
      <c r="X110" s="49">
        <f>+'[1]Informe_dane'!X110</f>
        <v>0</v>
      </c>
      <c r="Y110" s="49">
        <f>+'[1]Informe_dane'!Y110</f>
        <v>19210.702</v>
      </c>
      <c r="Z110" s="49">
        <f>+'[1]Informe_dane'!Z110</f>
        <v>0</v>
      </c>
      <c r="AA110" s="49">
        <f>+'[1]Informe_dane'!AA110</f>
        <v>0</v>
      </c>
      <c r="AB110" s="49">
        <f>+'[1]Informe_dane'!AB110</f>
        <v>0</v>
      </c>
      <c r="AC110" s="49">
        <f>+'[1]Informe_dane'!AC110</f>
        <v>0</v>
      </c>
      <c r="AD110" s="49">
        <f>+'[1]Informe_dane'!AD110</f>
        <v>0</v>
      </c>
      <c r="AE110" s="49">
        <f>+'[1]Informe_dane'!AE110</f>
        <v>0</v>
      </c>
      <c r="AF110" s="49">
        <f>+'[1]Informe_dane'!AF110</f>
        <v>0</v>
      </c>
      <c r="AG110" s="49">
        <f>+'[1]Informe_dane'!AG110</f>
        <v>19210.702</v>
      </c>
      <c r="AH110" s="49">
        <f>+'[1]Informe_dane'!AH110</f>
        <v>0</v>
      </c>
      <c r="AI110" s="49">
        <f>+'[1]Informe_dane'!AI110</f>
        <v>0</v>
      </c>
      <c r="AJ110" s="49">
        <f>+'[1]Informe_dane'!AJ110</f>
        <v>0</v>
      </c>
      <c r="AK110" s="49">
        <f>+'[1]Informe_dane'!AK110</f>
        <v>0</v>
      </c>
      <c r="AL110" s="49">
        <f>+'[1]Informe_dane'!AL110</f>
        <v>0</v>
      </c>
      <c r="AM110" s="49">
        <f>+'[1]Informe_dane'!AM110</f>
        <v>0</v>
      </c>
      <c r="AN110" s="49">
        <f>+'[1]Informe_dane'!AN110</f>
        <v>2744.386</v>
      </c>
      <c r="AO110" s="49">
        <f>+'[1]Informe_dane'!AO110</f>
        <v>0</v>
      </c>
      <c r="AP110" s="49">
        <f>+'[1]Informe_dane'!AP110</f>
        <v>0</v>
      </c>
      <c r="AQ110" s="49">
        <f>+'[1]Informe_dane'!AQ110</f>
        <v>0</v>
      </c>
      <c r="AR110" s="49">
        <f>+'[1]Informe_dane'!AR110</f>
        <v>0</v>
      </c>
      <c r="AS110" s="49">
        <f>+'[1]Informe_dane'!AS110</f>
        <v>0</v>
      </c>
      <c r="AT110" s="49">
        <f>+'[1]Informe_dane'!AT110</f>
        <v>2744.386</v>
      </c>
      <c r="AU110" s="49">
        <f>+'[1]Informe_dane'!AU110</f>
        <v>0</v>
      </c>
      <c r="AV110" s="49">
        <f>+'[1]Informe_dane'!AV110</f>
        <v>0</v>
      </c>
      <c r="AW110" s="49">
        <f>+'[1]Informe_dane'!AW110</f>
        <v>0</v>
      </c>
      <c r="AX110" s="49">
        <f>+'[1]Informe_dane'!AX110</f>
        <v>0</v>
      </c>
      <c r="AY110" s="49">
        <f>+'[1]Informe_dane'!AY110</f>
        <v>0</v>
      </c>
      <c r="AZ110" s="49">
        <f>+'[1]Informe_dane'!AZ110</f>
        <v>0</v>
      </c>
      <c r="BA110" s="49">
        <f>+'[1]Informe_dane'!BA110</f>
        <v>2744.386</v>
      </c>
      <c r="BB110" s="49">
        <f>+'[1]Informe_dane'!BB110</f>
        <v>0</v>
      </c>
      <c r="BC110" s="49">
        <f>+'[1]Informe_dane'!BC110</f>
        <v>0</v>
      </c>
      <c r="BD110" s="49">
        <f>+'[1]Informe_dane'!BD110</f>
        <v>0</v>
      </c>
      <c r="BE110" s="49">
        <f>+'[1]Informe_dane'!BE110</f>
        <v>0</v>
      </c>
      <c r="BF110" s="49">
        <f>+'[1]Informe_dane'!BF110</f>
        <v>0</v>
      </c>
      <c r="BG110" s="49">
        <f>+'[1]Informe_dane'!BG110</f>
        <v>2744.386</v>
      </c>
    </row>
    <row r="111" spans="1:59" ht="11.25">
      <c r="A111" s="36" t="s">
        <v>280</v>
      </c>
      <c r="B111" s="50">
        <v>10</v>
      </c>
      <c r="C111" s="51" t="s">
        <v>281</v>
      </c>
      <c r="D111" s="51">
        <f>+D112</f>
        <v>0</v>
      </c>
      <c r="E111" s="51">
        <f aca="true" t="shared" si="24" ref="E111:BG111">+E112</f>
        <v>4539.3</v>
      </c>
      <c r="F111" s="51">
        <f t="shared" si="24"/>
        <v>0</v>
      </c>
      <c r="G111" s="51">
        <f t="shared" si="24"/>
        <v>4539.3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4539.3</v>
      </c>
      <c r="M111" s="51">
        <f t="shared" si="24"/>
        <v>0</v>
      </c>
      <c r="N111" s="51">
        <f t="shared" si="24"/>
        <v>0</v>
      </c>
      <c r="O111" s="51">
        <f t="shared" si="24"/>
        <v>0</v>
      </c>
      <c r="P111" s="51">
        <f t="shared" si="24"/>
        <v>0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51">
        <f t="shared" si="24"/>
        <v>4539.3</v>
      </c>
      <c r="U111" s="51">
        <f t="shared" si="24"/>
        <v>0</v>
      </c>
      <c r="V111" s="51">
        <f t="shared" si="24"/>
        <v>0</v>
      </c>
      <c r="W111" s="51">
        <f t="shared" si="24"/>
        <v>0</v>
      </c>
      <c r="X111" s="51">
        <f t="shared" si="24"/>
        <v>0</v>
      </c>
      <c r="Y111" s="51">
        <f t="shared" si="24"/>
        <v>4533.9</v>
      </c>
      <c r="Z111" s="51">
        <f t="shared" si="24"/>
        <v>0</v>
      </c>
      <c r="AA111" s="51">
        <f t="shared" si="24"/>
        <v>0</v>
      </c>
      <c r="AB111" s="51">
        <f t="shared" si="24"/>
        <v>0</v>
      </c>
      <c r="AC111" s="51">
        <f t="shared" si="24"/>
        <v>0</v>
      </c>
      <c r="AD111" s="51">
        <f t="shared" si="24"/>
        <v>0</v>
      </c>
      <c r="AE111" s="51">
        <f t="shared" si="24"/>
        <v>0</v>
      </c>
      <c r="AF111" s="51">
        <f t="shared" si="24"/>
        <v>0</v>
      </c>
      <c r="AG111" s="51">
        <f t="shared" si="24"/>
        <v>4533.9</v>
      </c>
      <c r="AH111" s="51">
        <f t="shared" si="24"/>
        <v>0</v>
      </c>
      <c r="AI111" s="51">
        <f t="shared" si="24"/>
        <v>0</v>
      </c>
      <c r="AJ111" s="51">
        <f t="shared" si="24"/>
        <v>0</v>
      </c>
      <c r="AK111" s="51">
        <f t="shared" si="24"/>
        <v>0</v>
      </c>
      <c r="AL111" s="51">
        <f t="shared" si="24"/>
        <v>0</v>
      </c>
      <c r="AM111" s="51">
        <f t="shared" si="24"/>
        <v>4533.9</v>
      </c>
      <c r="AN111" s="51">
        <f t="shared" si="24"/>
        <v>0</v>
      </c>
      <c r="AO111" s="51">
        <f t="shared" si="24"/>
        <v>0</v>
      </c>
      <c r="AP111" s="51">
        <f t="shared" si="24"/>
        <v>0</v>
      </c>
      <c r="AQ111" s="51">
        <f t="shared" si="24"/>
        <v>0</v>
      </c>
      <c r="AR111" s="51">
        <f t="shared" si="24"/>
        <v>0</v>
      </c>
      <c r="AS111" s="51">
        <f t="shared" si="24"/>
        <v>0</v>
      </c>
      <c r="AT111" s="51">
        <f t="shared" si="24"/>
        <v>4533.9</v>
      </c>
      <c r="AU111" s="51">
        <f t="shared" si="24"/>
        <v>0</v>
      </c>
      <c r="AV111" s="51">
        <f t="shared" si="24"/>
        <v>0</v>
      </c>
      <c r="AW111" s="51">
        <f t="shared" si="24"/>
        <v>0</v>
      </c>
      <c r="AX111" s="51">
        <f t="shared" si="24"/>
        <v>0</v>
      </c>
      <c r="AY111" s="51">
        <f t="shared" si="24"/>
        <v>0</v>
      </c>
      <c r="AZ111" s="51">
        <f t="shared" si="24"/>
        <v>4533.9</v>
      </c>
      <c r="BA111" s="51">
        <f t="shared" si="24"/>
        <v>0</v>
      </c>
      <c r="BB111" s="51">
        <f t="shared" si="24"/>
        <v>0</v>
      </c>
      <c r="BC111" s="51">
        <f t="shared" si="24"/>
        <v>0</v>
      </c>
      <c r="BD111" s="51">
        <f t="shared" si="24"/>
        <v>0</v>
      </c>
      <c r="BE111" s="51">
        <f t="shared" si="24"/>
        <v>0</v>
      </c>
      <c r="BF111" s="51">
        <f t="shared" si="24"/>
        <v>0</v>
      </c>
      <c r="BG111" s="51">
        <f t="shared" si="24"/>
        <v>4533.9</v>
      </c>
    </row>
    <row r="112" spans="1:59" s="44" customFormat="1" ht="11.25">
      <c r="A112" s="29" t="s">
        <v>280</v>
      </c>
      <c r="B112" s="70">
        <v>10</v>
      </c>
      <c r="C112" s="71" t="s">
        <v>281</v>
      </c>
      <c r="D112" s="78">
        <f>+'[1]Informe_dane'!D112</f>
        <v>0</v>
      </c>
      <c r="E112" s="69">
        <f>+'[1]Informe_dane'!E112</f>
        <v>4539.3</v>
      </c>
      <c r="F112" s="69">
        <f>+'[1]Informe_dane'!F112</f>
        <v>0</v>
      </c>
      <c r="G112" s="69">
        <f>+'[1]Informe_dane'!G112</f>
        <v>4539.3</v>
      </c>
      <c r="H112" s="78">
        <f>+'[1]Informe_dane'!H112</f>
        <v>0</v>
      </c>
      <c r="I112" s="78">
        <f>+'[1]Informe_dane'!I112</f>
        <v>0</v>
      </c>
      <c r="J112" s="78">
        <f>+'[1]Informe_dane'!J112</f>
        <v>0</v>
      </c>
      <c r="K112" s="69">
        <f>+'[1]Informe_dane'!K112</f>
        <v>0</v>
      </c>
      <c r="L112" s="69">
        <f>+'[1]Informe_dane'!L112</f>
        <v>4539.3</v>
      </c>
      <c r="M112" s="69">
        <f>+'[1]Informe_dane'!M112</f>
        <v>0</v>
      </c>
      <c r="N112" s="69">
        <f>+'[1]Informe_dane'!N112</f>
        <v>0</v>
      </c>
      <c r="O112" s="69">
        <f>+'[1]Informe_dane'!O112</f>
        <v>0</v>
      </c>
      <c r="P112" s="69">
        <f>+'[1]Informe_dane'!P112</f>
        <v>0</v>
      </c>
      <c r="Q112" s="69">
        <f>+'[1]Informe_dane'!Q112</f>
        <v>0</v>
      </c>
      <c r="R112" s="69">
        <f>+'[1]Informe_dane'!R112</f>
        <v>0</v>
      </c>
      <c r="S112" s="69">
        <f>+'[1]Informe_dane'!S112</f>
        <v>0</v>
      </c>
      <c r="T112" s="69">
        <f>+'[1]Informe_dane'!T112</f>
        <v>4539.3</v>
      </c>
      <c r="U112" s="69">
        <f>+'[1]Informe_dane'!U112</f>
        <v>0</v>
      </c>
      <c r="V112" s="69">
        <f>+'[1]Informe_dane'!V112</f>
        <v>0</v>
      </c>
      <c r="W112" s="69">
        <f>+'[1]Informe_dane'!W112</f>
        <v>0</v>
      </c>
      <c r="X112" s="69">
        <f>+'[1]Informe_dane'!X112</f>
        <v>0</v>
      </c>
      <c r="Y112" s="69">
        <f>+'[1]Informe_dane'!Y112</f>
        <v>4533.9</v>
      </c>
      <c r="Z112" s="69">
        <f>+'[1]Informe_dane'!Z112</f>
        <v>0</v>
      </c>
      <c r="AA112" s="69">
        <f>+'[1]Informe_dane'!AA112</f>
        <v>0</v>
      </c>
      <c r="AB112" s="69">
        <f>+'[1]Informe_dane'!AB112</f>
        <v>0</v>
      </c>
      <c r="AC112" s="69">
        <f>+'[1]Informe_dane'!AC112</f>
        <v>0</v>
      </c>
      <c r="AD112" s="69">
        <f>+'[1]Informe_dane'!AD112</f>
        <v>0</v>
      </c>
      <c r="AE112" s="69">
        <f>+'[1]Informe_dane'!AE112</f>
        <v>0</v>
      </c>
      <c r="AF112" s="69">
        <f>+'[1]Informe_dane'!AF112</f>
        <v>0</v>
      </c>
      <c r="AG112" s="69">
        <f>+'[1]Informe_dane'!AG112</f>
        <v>4533.9</v>
      </c>
      <c r="AH112" s="69">
        <f>+'[1]Informe_dane'!AH112</f>
        <v>0</v>
      </c>
      <c r="AI112" s="69">
        <f>+'[1]Informe_dane'!AI112</f>
        <v>0</v>
      </c>
      <c r="AJ112" s="69">
        <f>+'[1]Informe_dane'!AJ112</f>
        <v>0</v>
      </c>
      <c r="AK112" s="69">
        <f>+'[1]Informe_dane'!AK112</f>
        <v>0</v>
      </c>
      <c r="AL112" s="69">
        <f>+'[1]Informe_dane'!AL112</f>
        <v>0</v>
      </c>
      <c r="AM112" s="69">
        <f>+'[1]Informe_dane'!AM112</f>
        <v>4533.9</v>
      </c>
      <c r="AN112" s="69">
        <f>+'[1]Informe_dane'!AN112</f>
        <v>0</v>
      </c>
      <c r="AO112" s="69">
        <f>+'[1]Informe_dane'!AO112</f>
        <v>0</v>
      </c>
      <c r="AP112" s="69">
        <f>+'[1]Informe_dane'!AP112</f>
        <v>0</v>
      </c>
      <c r="AQ112" s="69">
        <f>+'[1]Informe_dane'!AQ112</f>
        <v>0</v>
      </c>
      <c r="AR112" s="69">
        <f>+'[1]Informe_dane'!AR112</f>
        <v>0</v>
      </c>
      <c r="AS112" s="69">
        <f>+'[1]Informe_dane'!AS112</f>
        <v>0</v>
      </c>
      <c r="AT112" s="69">
        <f>+'[1]Informe_dane'!AT112</f>
        <v>4533.9</v>
      </c>
      <c r="AU112" s="69">
        <f>+'[1]Informe_dane'!AU112</f>
        <v>0</v>
      </c>
      <c r="AV112" s="69">
        <f>+'[1]Informe_dane'!AV112</f>
        <v>0</v>
      </c>
      <c r="AW112" s="69">
        <f>+'[1]Informe_dane'!AW112</f>
        <v>0</v>
      </c>
      <c r="AX112" s="69">
        <f>+'[1]Informe_dane'!AX112</f>
        <v>0</v>
      </c>
      <c r="AY112" s="69">
        <f>+'[1]Informe_dane'!AY112</f>
        <v>0</v>
      </c>
      <c r="AZ112" s="69">
        <f>+'[1]Informe_dane'!AZ112</f>
        <v>4533.9</v>
      </c>
      <c r="BA112" s="69">
        <f>+'[1]Informe_dane'!BA112</f>
        <v>0</v>
      </c>
      <c r="BB112" s="69">
        <f>+'[1]Informe_dane'!BB112</f>
        <v>0</v>
      </c>
      <c r="BC112" s="69">
        <f>+'[1]Informe_dane'!BC112</f>
        <v>0</v>
      </c>
      <c r="BD112" s="69">
        <f>+'[1]Informe_dane'!BD112</f>
        <v>0</v>
      </c>
      <c r="BE112" s="69">
        <f>+'[1]Informe_dane'!BE112</f>
        <v>0</v>
      </c>
      <c r="BF112" s="69">
        <f>+'[1]Informe_dane'!BF112</f>
        <v>0</v>
      </c>
      <c r="BG112" s="69">
        <f>+'[1]Informe_dane'!BG112</f>
        <v>4533.9</v>
      </c>
    </row>
    <row r="113" spans="1:59" s="48" customFormat="1" ht="12.75">
      <c r="A113" s="54" t="s">
        <v>250</v>
      </c>
      <c r="B113" s="62">
        <v>10</v>
      </c>
      <c r="C113" s="46" t="s">
        <v>30</v>
      </c>
      <c r="D113" s="46">
        <f>SUM(D114:D117)</f>
        <v>1338000</v>
      </c>
      <c r="E113" s="46">
        <f aca="true" t="shared" si="25" ref="E113:BG113">SUM(E114:E117)</f>
        <v>0</v>
      </c>
      <c r="F113" s="46">
        <f t="shared" si="25"/>
        <v>0</v>
      </c>
      <c r="G113" s="46">
        <f t="shared" si="25"/>
        <v>1338000</v>
      </c>
      <c r="H113" s="46">
        <f t="shared" si="25"/>
        <v>14400</v>
      </c>
      <c r="I113" s="46">
        <f t="shared" si="25"/>
        <v>284983.333</v>
      </c>
      <c r="J113" s="46">
        <f t="shared" si="25"/>
        <v>45933.417</v>
      </c>
      <c r="K113" s="46">
        <f t="shared" si="25"/>
        <v>3769.436</v>
      </c>
      <c r="L113" s="46">
        <f t="shared" si="25"/>
        <v>11973.513</v>
      </c>
      <c r="M113" s="46">
        <f t="shared" si="25"/>
        <v>7416.741</v>
      </c>
      <c r="N113" s="46">
        <f t="shared" si="25"/>
        <v>99206.922</v>
      </c>
      <c r="O113" s="46">
        <f t="shared" si="25"/>
        <v>0</v>
      </c>
      <c r="P113" s="46">
        <f t="shared" si="25"/>
        <v>0</v>
      </c>
      <c r="Q113" s="46">
        <f t="shared" si="25"/>
        <v>0</v>
      </c>
      <c r="R113" s="46">
        <f t="shared" si="25"/>
        <v>0</v>
      </c>
      <c r="S113" s="46">
        <f t="shared" si="25"/>
        <v>0</v>
      </c>
      <c r="T113" s="46">
        <f t="shared" si="25"/>
        <v>467683.36199999996</v>
      </c>
      <c r="U113" s="46">
        <f t="shared" si="25"/>
        <v>14400</v>
      </c>
      <c r="V113" s="46">
        <f t="shared" si="25"/>
        <v>106983.333</v>
      </c>
      <c r="W113" s="46">
        <f t="shared" si="25"/>
        <v>144859.552</v>
      </c>
      <c r="X113" s="46">
        <f t="shared" si="25"/>
        <v>80976.634</v>
      </c>
      <c r="Y113" s="46">
        <f t="shared" si="25"/>
        <v>2743.513</v>
      </c>
      <c r="Z113" s="46">
        <f t="shared" si="25"/>
        <v>14972.881</v>
      </c>
      <c r="AA113" s="46">
        <f t="shared" si="25"/>
        <v>-793.078</v>
      </c>
      <c r="AB113" s="46">
        <f t="shared" si="25"/>
        <v>0</v>
      </c>
      <c r="AC113" s="46">
        <f t="shared" si="25"/>
        <v>0</v>
      </c>
      <c r="AD113" s="46">
        <f t="shared" si="25"/>
        <v>0</v>
      </c>
      <c r="AE113" s="46">
        <f t="shared" si="25"/>
        <v>0</v>
      </c>
      <c r="AF113" s="46">
        <f t="shared" si="25"/>
        <v>0</v>
      </c>
      <c r="AG113" s="46">
        <f t="shared" si="25"/>
        <v>364142.835</v>
      </c>
      <c r="AH113" s="46">
        <f t="shared" si="25"/>
        <v>0</v>
      </c>
      <c r="AI113" s="46">
        <f t="shared" si="25"/>
        <v>0</v>
      </c>
      <c r="AJ113" s="46">
        <f t="shared" si="25"/>
        <v>0</v>
      </c>
      <c r="AK113" s="46">
        <f t="shared" si="25"/>
        <v>22278.789</v>
      </c>
      <c r="AL113" s="46">
        <f t="shared" si="25"/>
        <v>44507.65</v>
      </c>
      <c r="AM113" s="46">
        <f t="shared" si="25"/>
        <v>52858.059</v>
      </c>
      <c r="AN113" s="46">
        <f t="shared" si="25"/>
        <v>44480.453</v>
      </c>
      <c r="AO113" s="46">
        <f t="shared" si="25"/>
        <v>0</v>
      </c>
      <c r="AP113" s="46">
        <f t="shared" si="25"/>
        <v>0</v>
      </c>
      <c r="AQ113" s="46">
        <f t="shared" si="25"/>
        <v>0</v>
      </c>
      <c r="AR113" s="46">
        <f t="shared" si="25"/>
        <v>0</v>
      </c>
      <c r="AS113" s="46">
        <f t="shared" si="25"/>
        <v>0</v>
      </c>
      <c r="AT113" s="46">
        <f t="shared" si="25"/>
        <v>164124.951</v>
      </c>
      <c r="AU113" s="46">
        <f t="shared" si="25"/>
        <v>0</v>
      </c>
      <c r="AV113" s="46">
        <f t="shared" si="25"/>
        <v>0</v>
      </c>
      <c r="AW113" s="46">
        <f t="shared" si="25"/>
        <v>0</v>
      </c>
      <c r="AX113" s="46">
        <f t="shared" si="25"/>
        <v>22278.789</v>
      </c>
      <c r="AY113" s="46">
        <f t="shared" si="25"/>
        <v>41764.137</v>
      </c>
      <c r="AZ113" s="46">
        <f t="shared" si="25"/>
        <v>48601.572</v>
      </c>
      <c r="BA113" s="46">
        <f t="shared" si="25"/>
        <v>51480.453</v>
      </c>
      <c r="BB113" s="46">
        <f t="shared" si="25"/>
        <v>0</v>
      </c>
      <c r="BC113" s="46">
        <f t="shared" si="25"/>
        <v>0</v>
      </c>
      <c r="BD113" s="46">
        <f t="shared" si="25"/>
        <v>0</v>
      </c>
      <c r="BE113" s="46">
        <f t="shared" si="25"/>
        <v>0</v>
      </c>
      <c r="BF113" s="46">
        <f t="shared" si="25"/>
        <v>0</v>
      </c>
      <c r="BG113" s="46">
        <f t="shared" si="25"/>
        <v>164124.951</v>
      </c>
    </row>
    <row r="114" spans="1:59" s="61" customFormat="1" ht="12" hidden="1">
      <c r="A114" s="21" t="s">
        <v>251</v>
      </c>
      <c r="B114" s="22" t="s">
        <v>27</v>
      </c>
      <c r="C114" s="79" t="s">
        <v>252</v>
      </c>
      <c r="D114" s="80">
        <f>+'[1]Informe_dane'!D114</f>
        <v>0</v>
      </c>
      <c r="E114" s="80">
        <f>+'[1]Informe_dane'!E114</f>
        <v>0</v>
      </c>
      <c r="F114" s="80">
        <f>+'[1]Informe_dane'!F114</f>
        <v>0</v>
      </c>
      <c r="G114" s="80">
        <f>+'[1]Informe_dane'!G114</f>
        <v>0</v>
      </c>
      <c r="H114" s="80">
        <f>+'[1]Informe_dane'!H114</f>
        <v>0</v>
      </c>
      <c r="I114" s="80">
        <f>+'[1]Informe_dane'!I114</f>
        <v>0</v>
      </c>
      <c r="J114" s="80">
        <f>+'[1]Informe_dane'!J114</f>
        <v>0</v>
      </c>
      <c r="K114" s="80">
        <f>+'[1]Informe_dane'!K114</f>
        <v>0</v>
      </c>
      <c r="L114" s="80">
        <f>+'[1]Informe_dane'!L114</f>
        <v>0</v>
      </c>
      <c r="M114" s="80">
        <f>+'[1]Informe_dane'!M114</f>
        <v>0</v>
      </c>
      <c r="N114" s="80">
        <f>+'[1]Informe_dane'!N114</f>
        <v>0</v>
      </c>
      <c r="O114" s="80">
        <f>+'[1]Informe_dane'!O114</f>
        <v>0</v>
      </c>
      <c r="P114" s="80">
        <f>+'[1]Informe_dane'!P114</f>
        <v>0</v>
      </c>
      <c r="Q114" s="80">
        <f>+'[1]Informe_dane'!Q114</f>
        <v>0</v>
      </c>
      <c r="R114" s="80">
        <f>+'[1]Informe_dane'!R114</f>
        <v>0</v>
      </c>
      <c r="S114" s="80">
        <f>+'[1]Informe_dane'!S114</f>
        <v>0</v>
      </c>
      <c r="T114" s="80">
        <f>+'[1]Informe_dane'!T114</f>
        <v>0</v>
      </c>
      <c r="U114" s="80">
        <f>+'[1]Informe_dane'!U114</f>
        <v>0</v>
      </c>
      <c r="V114" s="80">
        <f>+'[1]Informe_dane'!V114</f>
        <v>0</v>
      </c>
      <c r="W114" s="80">
        <f>+'[1]Informe_dane'!W114</f>
        <v>0</v>
      </c>
      <c r="X114" s="80">
        <f>+'[1]Informe_dane'!X114</f>
        <v>0</v>
      </c>
      <c r="Y114" s="80">
        <f>+'[1]Informe_dane'!Y114</f>
        <v>0</v>
      </c>
      <c r="Z114" s="80">
        <f>+'[1]Informe_dane'!Z114</f>
        <v>0</v>
      </c>
      <c r="AA114" s="80">
        <f>+'[1]Informe_dane'!AA114</f>
        <v>0</v>
      </c>
      <c r="AB114" s="80">
        <f>+'[1]Informe_dane'!AB114</f>
        <v>0</v>
      </c>
      <c r="AC114" s="80">
        <f>+'[1]Informe_dane'!AC114</f>
        <v>0</v>
      </c>
      <c r="AD114" s="80">
        <f>+'[1]Informe_dane'!AD114</f>
        <v>0</v>
      </c>
      <c r="AE114" s="80">
        <f>+'[1]Informe_dane'!AE114</f>
        <v>0</v>
      </c>
      <c r="AF114" s="80">
        <f>+'[1]Informe_dane'!AF114</f>
        <v>0</v>
      </c>
      <c r="AG114" s="80">
        <f>+'[1]Informe_dane'!AG114</f>
        <v>0</v>
      </c>
      <c r="AH114" s="80">
        <f>+'[1]Informe_dane'!AH114</f>
        <v>0</v>
      </c>
      <c r="AI114" s="80">
        <f>+'[1]Informe_dane'!AI114</f>
        <v>0</v>
      </c>
      <c r="AJ114" s="80">
        <f>+'[1]Informe_dane'!AJ114</f>
        <v>0</v>
      </c>
      <c r="AK114" s="80">
        <f>+'[1]Informe_dane'!AK114</f>
        <v>0</v>
      </c>
      <c r="AL114" s="80">
        <f>+'[1]Informe_dane'!AL114</f>
        <v>0</v>
      </c>
      <c r="AM114" s="80">
        <f>+'[1]Informe_dane'!AM114</f>
        <v>0</v>
      </c>
      <c r="AN114" s="80">
        <f>+'[1]Informe_dane'!AN114</f>
        <v>0</v>
      </c>
      <c r="AO114" s="80">
        <f>+'[1]Informe_dane'!AO114</f>
        <v>0</v>
      </c>
      <c r="AP114" s="80">
        <f>+'[1]Informe_dane'!AP114</f>
        <v>0</v>
      </c>
      <c r="AQ114" s="80">
        <f>+'[1]Informe_dane'!AQ114</f>
        <v>0</v>
      </c>
      <c r="AR114" s="80">
        <f>+'[1]Informe_dane'!AR114</f>
        <v>0</v>
      </c>
      <c r="AS114" s="80">
        <f>+'[1]Informe_dane'!AS114</f>
        <v>0</v>
      </c>
      <c r="AT114" s="80">
        <f>+'[1]Informe_dane'!AT114</f>
        <v>0</v>
      </c>
      <c r="AU114" s="80">
        <f>+'[1]Informe_dane'!AU114</f>
        <v>0</v>
      </c>
      <c r="AV114" s="80">
        <f>+'[1]Informe_dane'!AV114</f>
        <v>0</v>
      </c>
      <c r="AW114" s="80">
        <f>+'[1]Informe_dane'!AW114</f>
        <v>0</v>
      </c>
      <c r="AX114" s="80">
        <f>+'[1]Informe_dane'!AX114</f>
        <v>0</v>
      </c>
      <c r="AY114" s="80">
        <f>+'[1]Informe_dane'!AY114</f>
        <v>0</v>
      </c>
      <c r="AZ114" s="80">
        <f>+'[1]Informe_dane'!AZ114</f>
        <v>0</v>
      </c>
      <c r="BA114" s="80">
        <f>+'[1]Informe_dane'!BA114</f>
        <v>0</v>
      </c>
      <c r="BB114" s="80">
        <f>+'[1]Informe_dane'!BB114</f>
        <v>0</v>
      </c>
      <c r="BC114" s="80">
        <f>+'[1]Informe_dane'!BC114</f>
        <v>0</v>
      </c>
      <c r="BD114" s="80">
        <f>+'[1]Informe_dane'!BD114</f>
        <v>0</v>
      </c>
      <c r="BE114" s="80">
        <f>+'[1]Informe_dane'!BE114</f>
        <v>0</v>
      </c>
      <c r="BF114" s="80">
        <f>+'[1]Informe_dane'!BF114</f>
        <v>0</v>
      </c>
      <c r="BG114" s="80">
        <f>+'[1]Informe_dane'!BG114</f>
        <v>0</v>
      </c>
    </row>
    <row r="115" spans="1:59" ht="11.25">
      <c r="A115" s="49" t="s">
        <v>251</v>
      </c>
      <c r="B115" s="52" t="s">
        <v>35</v>
      </c>
      <c r="C115" s="64" t="s">
        <v>252</v>
      </c>
      <c r="D115" s="49">
        <f>+'[1]Informe_dane'!D115</f>
        <v>276000</v>
      </c>
      <c r="E115" s="49">
        <f>+'[1]Informe_dane'!E115</f>
        <v>0</v>
      </c>
      <c r="F115" s="49">
        <f>+'[1]Informe_dane'!F115</f>
        <v>0</v>
      </c>
      <c r="G115" s="49">
        <f>+'[1]Informe_dane'!G115</f>
        <v>276000</v>
      </c>
      <c r="H115" s="49">
        <f>+'[1]Informe_dane'!H115</f>
        <v>0</v>
      </c>
      <c r="I115" s="49">
        <f>+'[1]Informe_dane'!I115</f>
        <v>0</v>
      </c>
      <c r="J115" s="49">
        <f>+'[1]Informe_dane'!J115</f>
        <v>0</v>
      </c>
      <c r="K115" s="49">
        <f>+'[1]Informe_dane'!K115</f>
        <v>0</v>
      </c>
      <c r="L115" s="49">
        <f>+'[1]Informe_dane'!L115</f>
        <v>0</v>
      </c>
      <c r="M115" s="49">
        <f>+'[1]Informe_dane'!M115</f>
        <v>0</v>
      </c>
      <c r="N115" s="49">
        <f>+'[1]Informe_dane'!N115</f>
        <v>0</v>
      </c>
      <c r="O115" s="49">
        <f>+'[1]Informe_dane'!O115</f>
        <v>0</v>
      </c>
      <c r="P115" s="49">
        <f>+'[1]Informe_dane'!P115</f>
        <v>0</v>
      </c>
      <c r="Q115" s="49">
        <f>+'[1]Informe_dane'!Q115</f>
        <v>0</v>
      </c>
      <c r="R115" s="49">
        <f>+'[1]Informe_dane'!R115</f>
        <v>0</v>
      </c>
      <c r="S115" s="49">
        <f>+'[1]Informe_dane'!S115</f>
        <v>0</v>
      </c>
      <c r="T115" s="49">
        <f>+'[1]Informe_dane'!T115</f>
        <v>0</v>
      </c>
      <c r="U115" s="49">
        <f>+'[1]Informe_dane'!U115</f>
        <v>0</v>
      </c>
      <c r="V115" s="49">
        <f>+'[1]Informe_dane'!V115</f>
        <v>0</v>
      </c>
      <c r="W115" s="49">
        <f>+'[1]Informe_dane'!W115</f>
        <v>0</v>
      </c>
      <c r="X115" s="49">
        <f>+'[1]Informe_dane'!X115</f>
        <v>0</v>
      </c>
      <c r="Y115" s="49">
        <f>+'[1]Informe_dane'!Y115</f>
        <v>0</v>
      </c>
      <c r="Z115" s="49">
        <f>+'[1]Informe_dane'!Z115</f>
        <v>0</v>
      </c>
      <c r="AA115" s="49">
        <f>+'[1]Informe_dane'!AA115</f>
        <v>0</v>
      </c>
      <c r="AB115" s="49">
        <f>+'[1]Informe_dane'!AB115</f>
        <v>0</v>
      </c>
      <c r="AC115" s="49">
        <f>+'[1]Informe_dane'!AC115</f>
        <v>0</v>
      </c>
      <c r="AD115" s="49">
        <f>+'[1]Informe_dane'!AD115</f>
        <v>0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0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0</v>
      </c>
      <c r="AL115" s="49">
        <f>+'[1]Informe_dane'!AL115</f>
        <v>0</v>
      </c>
      <c r="AM115" s="49">
        <f>+'[1]Informe_dane'!AM115</f>
        <v>0</v>
      </c>
      <c r="AN115" s="49">
        <f>+'[1]Informe_dane'!AN115</f>
        <v>0</v>
      </c>
      <c r="AO115" s="49">
        <f>+'[1]Informe_dane'!AO115</f>
        <v>0</v>
      </c>
      <c r="AP115" s="49">
        <f>+'[1]Informe_dane'!AP115</f>
        <v>0</v>
      </c>
      <c r="AQ115" s="49">
        <f>+'[1]Informe_dane'!AQ115</f>
        <v>0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0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0</v>
      </c>
      <c r="AY115" s="49">
        <f>+'[1]Informe_dane'!AY115</f>
        <v>0</v>
      </c>
      <c r="AZ115" s="49">
        <f>+'[1]Informe_dane'!AZ115</f>
        <v>0</v>
      </c>
      <c r="BA115" s="49">
        <f>+'[1]Informe_dane'!BA115</f>
        <v>0</v>
      </c>
      <c r="BB115" s="49">
        <f>+'[1]Informe_dane'!BB115</f>
        <v>0</v>
      </c>
      <c r="BC115" s="49">
        <f>+'[1]Informe_dane'!BC115</f>
        <v>0</v>
      </c>
      <c r="BD115" s="49">
        <f>+'[1]Informe_dane'!BD115</f>
        <v>0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0</v>
      </c>
    </row>
    <row r="116" spans="1:59" ht="22.5">
      <c r="A116" s="49" t="s">
        <v>31</v>
      </c>
      <c r="B116" s="52" t="s">
        <v>27</v>
      </c>
      <c r="C116" s="64" t="s">
        <v>32</v>
      </c>
      <c r="D116" s="49">
        <f>+'[1]Informe_dane'!D116</f>
        <v>693000</v>
      </c>
      <c r="E116" s="49">
        <f>+'[1]Informe_dane'!E116</f>
        <v>0</v>
      </c>
      <c r="F116" s="49">
        <f>+'[1]Informe_dane'!F116</f>
        <v>0</v>
      </c>
      <c r="G116" s="49">
        <f>+'[1]Informe_dane'!G116</f>
        <v>693000</v>
      </c>
      <c r="H116" s="49">
        <f>+'[1]Informe_dane'!H116</f>
        <v>14400</v>
      </c>
      <c r="I116" s="49">
        <f>+'[1]Informe_dane'!I116</f>
        <v>284983.333</v>
      </c>
      <c r="J116" s="49">
        <f>+'[1]Informe_dane'!J116</f>
        <v>45933.417</v>
      </c>
      <c r="K116" s="49">
        <f>+'[1]Informe_dane'!K116</f>
        <v>3769.436</v>
      </c>
      <c r="L116" s="49">
        <f>+'[1]Informe_dane'!L116</f>
        <v>11973.513</v>
      </c>
      <c r="M116" s="49">
        <f>+'[1]Informe_dane'!M116</f>
        <v>7416.741</v>
      </c>
      <c r="N116" s="49">
        <f>+'[1]Informe_dane'!N116</f>
        <v>99206.922</v>
      </c>
      <c r="O116" s="49">
        <f>+'[1]Informe_dane'!O116</f>
        <v>0</v>
      </c>
      <c r="P116" s="49">
        <f>+'[1]Informe_dane'!P116</f>
        <v>0</v>
      </c>
      <c r="Q116" s="49">
        <f>+'[1]Informe_dane'!Q116</f>
        <v>0</v>
      </c>
      <c r="R116" s="49">
        <f>+'[1]Informe_dane'!R116</f>
        <v>0</v>
      </c>
      <c r="S116" s="49">
        <f>+'[1]Informe_dane'!S116</f>
        <v>0</v>
      </c>
      <c r="T116" s="49">
        <f>+'[1]Informe_dane'!T116</f>
        <v>467683.36199999996</v>
      </c>
      <c r="U116" s="49">
        <f>+'[1]Informe_dane'!U116</f>
        <v>14400</v>
      </c>
      <c r="V116" s="49">
        <f>+'[1]Informe_dane'!V116</f>
        <v>106983.333</v>
      </c>
      <c r="W116" s="49">
        <f>+'[1]Informe_dane'!W116</f>
        <v>144859.552</v>
      </c>
      <c r="X116" s="49">
        <f>+'[1]Informe_dane'!X116</f>
        <v>80976.634</v>
      </c>
      <c r="Y116" s="49">
        <f>+'[1]Informe_dane'!Y116</f>
        <v>2743.513</v>
      </c>
      <c r="Z116" s="49">
        <f>+'[1]Informe_dane'!Z116</f>
        <v>14972.881</v>
      </c>
      <c r="AA116" s="49">
        <f>+'[1]Informe_dane'!AA116</f>
        <v>-793.078</v>
      </c>
      <c r="AB116" s="49">
        <f>+'[1]Informe_dane'!AB116</f>
        <v>0</v>
      </c>
      <c r="AC116" s="49">
        <f>+'[1]Informe_dane'!AC116</f>
        <v>0</v>
      </c>
      <c r="AD116" s="49">
        <f>+'[1]Informe_dane'!AD116</f>
        <v>0</v>
      </c>
      <c r="AE116" s="49">
        <f>+'[1]Informe_dane'!AE116</f>
        <v>0</v>
      </c>
      <c r="AF116" s="49">
        <f>+'[1]Informe_dane'!AF116</f>
        <v>0</v>
      </c>
      <c r="AG116" s="49">
        <f>+'[1]Informe_dane'!AG116</f>
        <v>364142.835</v>
      </c>
      <c r="AH116" s="49">
        <f>+'[1]Informe_dane'!AH116</f>
        <v>0</v>
      </c>
      <c r="AI116" s="49">
        <f>+'[1]Informe_dane'!AI116</f>
        <v>0</v>
      </c>
      <c r="AJ116" s="49">
        <f>+'[1]Informe_dane'!AJ116</f>
        <v>0</v>
      </c>
      <c r="AK116" s="49">
        <f>+'[1]Informe_dane'!AK116</f>
        <v>22278.789</v>
      </c>
      <c r="AL116" s="49">
        <f>+'[1]Informe_dane'!AL116</f>
        <v>44507.65</v>
      </c>
      <c r="AM116" s="49">
        <f>+'[1]Informe_dane'!AM116</f>
        <v>52858.059</v>
      </c>
      <c r="AN116" s="49">
        <f>+'[1]Informe_dane'!AN116</f>
        <v>44480.453</v>
      </c>
      <c r="AO116" s="49">
        <f>+'[1]Informe_dane'!AO116</f>
        <v>0</v>
      </c>
      <c r="AP116" s="49">
        <f>+'[1]Informe_dane'!AP116</f>
        <v>0</v>
      </c>
      <c r="AQ116" s="49">
        <f>+'[1]Informe_dane'!AQ116</f>
        <v>0</v>
      </c>
      <c r="AR116" s="49">
        <f>+'[1]Informe_dane'!AR116</f>
        <v>0</v>
      </c>
      <c r="AS116" s="49">
        <f>+'[1]Informe_dane'!AS116</f>
        <v>0</v>
      </c>
      <c r="AT116" s="49">
        <f>+'[1]Informe_dane'!AT116</f>
        <v>164124.951</v>
      </c>
      <c r="AU116" s="49">
        <f>+'[1]Informe_dane'!AU116</f>
        <v>0</v>
      </c>
      <c r="AV116" s="49">
        <f>+'[1]Informe_dane'!AV116</f>
        <v>0</v>
      </c>
      <c r="AW116" s="49">
        <f>+'[1]Informe_dane'!AW116</f>
        <v>0</v>
      </c>
      <c r="AX116" s="49">
        <f>+'[1]Informe_dane'!AX116</f>
        <v>22278.789</v>
      </c>
      <c r="AY116" s="49">
        <f>+'[1]Informe_dane'!AY116</f>
        <v>41764.137</v>
      </c>
      <c r="AZ116" s="49">
        <f>+'[1]Informe_dane'!AZ116</f>
        <v>48601.572</v>
      </c>
      <c r="BA116" s="49">
        <f>+'[1]Informe_dane'!BA116</f>
        <v>51480.453</v>
      </c>
      <c r="BB116" s="49">
        <f>+'[1]Informe_dane'!BB116</f>
        <v>0</v>
      </c>
      <c r="BC116" s="49">
        <f>+'[1]Informe_dane'!BC116</f>
        <v>0</v>
      </c>
      <c r="BD116" s="49">
        <f>+'[1]Informe_dane'!BD116</f>
        <v>0</v>
      </c>
      <c r="BE116" s="49">
        <f>+'[1]Informe_dane'!BE116</f>
        <v>0</v>
      </c>
      <c r="BF116" s="49">
        <f>+'[1]Informe_dane'!BF116</f>
        <v>0</v>
      </c>
      <c r="BG116" s="49">
        <f>+'[1]Informe_dane'!BG116</f>
        <v>164124.951</v>
      </c>
    </row>
    <row r="117" spans="1:59" ht="11.25">
      <c r="A117" s="69" t="s">
        <v>253</v>
      </c>
      <c r="B117" s="70" t="s">
        <v>27</v>
      </c>
      <c r="C117" s="71" t="s">
        <v>254</v>
      </c>
      <c r="D117" s="69">
        <f>+'[1]Informe_dane'!D117</f>
        <v>369000</v>
      </c>
      <c r="E117" s="69">
        <f>+'[1]Informe_dane'!E117</f>
        <v>0</v>
      </c>
      <c r="F117" s="69">
        <f>+'[1]Informe_dane'!F117</f>
        <v>0</v>
      </c>
      <c r="G117" s="69">
        <f>+'[1]Informe_dane'!G117</f>
        <v>369000</v>
      </c>
      <c r="H117" s="69">
        <f>+'[1]Informe_dane'!H117</f>
        <v>0</v>
      </c>
      <c r="I117" s="69">
        <f>+'[1]Informe_dane'!I117</f>
        <v>0</v>
      </c>
      <c r="J117" s="69">
        <f>+'[1]Informe_dane'!J117</f>
        <v>0</v>
      </c>
      <c r="K117" s="69">
        <f>+'[1]Informe_dane'!K117</f>
        <v>0</v>
      </c>
      <c r="L117" s="69">
        <f>+'[1]Informe_dane'!L117</f>
        <v>0</v>
      </c>
      <c r="M117" s="69">
        <f>+'[1]Informe_dane'!M117</f>
        <v>0</v>
      </c>
      <c r="N117" s="69">
        <f>+'[1]Informe_dane'!N117</f>
        <v>0</v>
      </c>
      <c r="O117" s="69">
        <f>+'[1]Informe_dane'!O117</f>
        <v>0</v>
      </c>
      <c r="P117" s="69">
        <f>+'[1]Informe_dane'!P117</f>
        <v>0</v>
      </c>
      <c r="Q117" s="69">
        <f>+'[1]Informe_dane'!Q117</f>
        <v>0</v>
      </c>
      <c r="R117" s="69">
        <f>+'[1]Informe_dane'!R117</f>
        <v>0</v>
      </c>
      <c r="S117" s="69">
        <f>+'[1]Informe_dane'!S117</f>
        <v>0</v>
      </c>
      <c r="T117" s="69">
        <f>+'[1]Informe_dane'!T117</f>
        <v>0</v>
      </c>
      <c r="U117" s="69">
        <f>+'[1]Informe_dane'!U117</f>
        <v>0</v>
      </c>
      <c r="V117" s="69">
        <f>+'[1]Informe_dane'!V117</f>
        <v>0</v>
      </c>
      <c r="W117" s="69">
        <f>+'[1]Informe_dane'!W117</f>
        <v>0</v>
      </c>
      <c r="X117" s="69">
        <f>+'[1]Informe_dane'!X117</f>
        <v>0</v>
      </c>
      <c r="Y117" s="69">
        <f>+'[1]Informe_dane'!Y117</f>
        <v>0</v>
      </c>
      <c r="Z117" s="69">
        <f>+'[1]Informe_dane'!Z117</f>
        <v>0</v>
      </c>
      <c r="AA117" s="69">
        <f>+'[1]Informe_dane'!AA117</f>
        <v>0</v>
      </c>
      <c r="AB117" s="69">
        <f>+'[1]Informe_dane'!AB117</f>
        <v>0</v>
      </c>
      <c r="AC117" s="69">
        <f>+'[1]Informe_dane'!AC117</f>
        <v>0</v>
      </c>
      <c r="AD117" s="69">
        <f>+'[1]Informe_dane'!AD117</f>
        <v>0</v>
      </c>
      <c r="AE117" s="69">
        <f>+'[1]Informe_dane'!AE117</f>
        <v>0</v>
      </c>
      <c r="AF117" s="69">
        <f>+'[1]Informe_dane'!AF117</f>
        <v>0</v>
      </c>
      <c r="AG117" s="69">
        <f>+'[1]Informe_dane'!AG117</f>
        <v>0</v>
      </c>
      <c r="AH117" s="69">
        <f>+'[1]Informe_dane'!AH117</f>
        <v>0</v>
      </c>
      <c r="AI117" s="69">
        <f>+'[1]Informe_dane'!AI117</f>
        <v>0</v>
      </c>
      <c r="AJ117" s="69">
        <f>+'[1]Informe_dane'!AJ117</f>
        <v>0</v>
      </c>
      <c r="AK117" s="69">
        <f>+'[1]Informe_dane'!AK117</f>
        <v>0</v>
      </c>
      <c r="AL117" s="69">
        <f>+'[1]Informe_dane'!AL117</f>
        <v>0</v>
      </c>
      <c r="AM117" s="69">
        <f>+'[1]Informe_dane'!AM117</f>
        <v>0</v>
      </c>
      <c r="AN117" s="69">
        <f>+'[1]Informe_dane'!AN117</f>
        <v>0</v>
      </c>
      <c r="AO117" s="69">
        <f>+'[1]Informe_dane'!AO117</f>
        <v>0</v>
      </c>
      <c r="AP117" s="69">
        <f>+'[1]Informe_dane'!AP117</f>
        <v>0</v>
      </c>
      <c r="AQ117" s="69">
        <f>+'[1]Informe_dane'!AQ117</f>
        <v>0</v>
      </c>
      <c r="AR117" s="69">
        <f>+'[1]Informe_dane'!AR117</f>
        <v>0</v>
      </c>
      <c r="AS117" s="69">
        <f>+'[1]Informe_dane'!AS117</f>
        <v>0</v>
      </c>
      <c r="AT117" s="69">
        <f>+'[1]Informe_dane'!AT117</f>
        <v>0</v>
      </c>
      <c r="AU117" s="69">
        <f>+'[1]Informe_dane'!AU117</f>
        <v>0</v>
      </c>
      <c r="AV117" s="69">
        <f>+'[1]Informe_dane'!AV117</f>
        <v>0</v>
      </c>
      <c r="AW117" s="69">
        <f>+'[1]Informe_dane'!AW117</f>
        <v>0</v>
      </c>
      <c r="AX117" s="69">
        <f>+'[1]Informe_dane'!AX117</f>
        <v>0</v>
      </c>
      <c r="AY117" s="69">
        <f>+'[1]Informe_dane'!AY117</f>
        <v>0</v>
      </c>
      <c r="AZ117" s="69">
        <f>+'[1]Informe_dane'!AZ117</f>
        <v>0</v>
      </c>
      <c r="BA117" s="69">
        <f>+'[1]Informe_dane'!BA117</f>
        <v>0</v>
      </c>
      <c r="BB117" s="69">
        <f>+'[1]Informe_dane'!BB117</f>
        <v>0</v>
      </c>
      <c r="BC117" s="69">
        <f>+'[1]Informe_dane'!BC117</f>
        <v>0</v>
      </c>
      <c r="BD117" s="69">
        <f>+'[1]Informe_dane'!BD117</f>
        <v>0</v>
      </c>
      <c r="BE117" s="69">
        <f>+'[1]Informe_dane'!BE117</f>
        <v>0</v>
      </c>
      <c r="BF117" s="69">
        <f>+'[1]Informe_dane'!BF117</f>
        <v>0</v>
      </c>
      <c r="BG117" s="69">
        <f>+'[1]Informe_dane'!BG117</f>
        <v>0</v>
      </c>
    </row>
    <row r="118" spans="1:59" s="48" customFormat="1" ht="12.75">
      <c r="A118" s="54" t="s">
        <v>324</v>
      </c>
      <c r="B118" s="62"/>
      <c r="C118" s="46" t="s">
        <v>33</v>
      </c>
      <c r="D118" s="46">
        <f>SUM(D119:D145)</f>
        <v>168034584.74400002</v>
      </c>
      <c r="E118" s="46">
        <f aca="true" t="shared" si="26" ref="E118:BG118">SUM(E119:E145)</f>
        <v>32068620.527</v>
      </c>
      <c r="F118" s="46">
        <f t="shared" si="26"/>
        <v>22068620.527</v>
      </c>
      <c r="G118" s="46">
        <f t="shared" si="26"/>
        <v>178034584.74400002</v>
      </c>
      <c r="H118" s="46">
        <f t="shared" si="26"/>
        <v>36899441.71186999</v>
      </c>
      <c r="I118" s="46">
        <f t="shared" si="26"/>
        <v>28596513.51778</v>
      </c>
      <c r="J118" s="46">
        <f t="shared" si="26"/>
        <v>19085444.26756</v>
      </c>
      <c r="K118" s="46">
        <f t="shared" si="26"/>
        <v>10173422.696</v>
      </c>
      <c r="L118" s="46">
        <f t="shared" si="26"/>
        <v>11824337.276479999</v>
      </c>
      <c r="M118" s="46">
        <f t="shared" si="26"/>
        <v>7549955.41688</v>
      </c>
      <c r="N118" s="46">
        <f t="shared" si="26"/>
        <v>35424331.65808</v>
      </c>
      <c r="O118" s="46">
        <f t="shared" si="26"/>
        <v>0</v>
      </c>
      <c r="P118" s="46">
        <f t="shared" si="26"/>
        <v>0</v>
      </c>
      <c r="Q118" s="46">
        <f t="shared" si="26"/>
        <v>0</v>
      </c>
      <c r="R118" s="46">
        <f t="shared" si="26"/>
        <v>0</v>
      </c>
      <c r="S118" s="46">
        <f t="shared" si="26"/>
        <v>0</v>
      </c>
      <c r="T118" s="46">
        <f t="shared" si="26"/>
        <v>149553446.54465002</v>
      </c>
      <c r="U118" s="46">
        <f t="shared" si="26"/>
        <v>30652129.146</v>
      </c>
      <c r="V118" s="46">
        <f t="shared" si="26"/>
        <v>18982932.00543</v>
      </c>
      <c r="W118" s="46">
        <f t="shared" si="26"/>
        <v>24991226.046779998</v>
      </c>
      <c r="X118" s="46">
        <f t="shared" si="26"/>
        <v>11114158.038</v>
      </c>
      <c r="Y118" s="46">
        <f t="shared" si="26"/>
        <v>12167772.079230001</v>
      </c>
      <c r="Z118" s="46">
        <f t="shared" si="26"/>
        <v>2273540.3688800004</v>
      </c>
      <c r="AA118" s="46">
        <f t="shared" si="26"/>
        <v>3872732.50864</v>
      </c>
      <c r="AB118" s="46">
        <f t="shared" si="26"/>
        <v>0</v>
      </c>
      <c r="AC118" s="46">
        <f t="shared" si="26"/>
        <v>0</v>
      </c>
      <c r="AD118" s="46">
        <f t="shared" si="26"/>
        <v>0</v>
      </c>
      <c r="AE118" s="46">
        <f t="shared" si="26"/>
        <v>0</v>
      </c>
      <c r="AF118" s="46">
        <f t="shared" si="26"/>
        <v>0</v>
      </c>
      <c r="AG118" s="46">
        <f t="shared" si="26"/>
        <v>104054490.19295998</v>
      </c>
      <c r="AH118" s="46">
        <f t="shared" si="26"/>
        <v>1266122.896</v>
      </c>
      <c r="AI118" s="46">
        <f t="shared" si="26"/>
        <v>4387191.512999999</v>
      </c>
      <c r="AJ118" s="46">
        <f t="shared" si="26"/>
        <v>5948293.714429999</v>
      </c>
      <c r="AK118" s="46">
        <f t="shared" si="26"/>
        <v>7406943.839659999</v>
      </c>
      <c r="AL118" s="46">
        <f t="shared" si="26"/>
        <v>13360557.77781</v>
      </c>
      <c r="AM118" s="46">
        <f t="shared" si="26"/>
        <v>14800775.416679999</v>
      </c>
      <c r="AN118" s="46">
        <f t="shared" si="26"/>
        <v>9164451.21894</v>
      </c>
      <c r="AO118" s="46">
        <f t="shared" si="26"/>
        <v>0</v>
      </c>
      <c r="AP118" s="46">
        <f t="shared" si="26"/>
        <v>0</v>
      </c>
      <c r="AQ118" s="46">
        <f t="shared" si="26"/>
        <v>0</v>
      </c>
      <c r="AR118" s="46">
        <f t="shared" si="26"/>
        <v>0</v>
      </c>
      <c r="AS118" s="46">
        <f t="shared" si="26"/>
        <v>0</v>
      </c>
      <c r="AT118" s="46">
        <f t="shared" si="26"/>
        <v>56334336.37652</v>
      </c>
      <c r="AU118" s="46">
        <f t="shared" si="26"/>
        <v>1257529.97</v>
      </c>
      <c r="AV118" s="46">
        <f t="shared" si="26"/>
        <v>4395784.438999999</v>
      </c>
      <c r="AW118" s="46">
        <f t="shared" si="26"/>
        <v>5663886.99843</v>
      </c>
      <c r="AX118" s="46">
        <f t="shared" si="26"/>
        <v>7677603.69866</v>
      </c>
      <c r="AY118" s="46">
        <f t="shared" si="26"/>
        <v>13359157.54381</v>
      </c>
      <c r="AZ118" s="46">
        <f t="shared" si="26"/>
        <v>14764943.70268</v>
      </c>
      <c r="BA118" s="46">
        <f t="shared" si="26"/>
        <v>9212220.023939999</v>
      </c>
      <c r="BB118" s="46">
        <f t="shared" si="26"/>
        <v>0</v>
      </c>
      <c r="BC118" s="46">
        <f t="shared" si="26"/>
        <v>0</v>
      </c>
      <c r="BD118" s="46">
        <f t="shared" si="26"/>
        <v>0</v>
      </c>
      <c r="BE118" s="46">
        <f t="shared" si="26"/>
        <v>0</v>
      </c>
      <c r="BF118" s="46">
        <f t="shared" si="26"/>
        <v>0</v>
      </c>
      <c r="BG118" s="46">
        <f t="shared" si="26"/>
        <v>56331126.37652</v>
      </c>
    </row>
    <row r="119" spans="1:59" ht="22.5">
      <c r="A119" s="80" t="s">
        <v>330</v>
      </c>
      <c r="B119" s="81">
        <v>11</v>
      </c>
      <c r="C119" s="82" t="s">
        <v>331</v>
      </c>
      <c r="D119" s="80">
        <f>+'[1]Informe_dane'!D119</f>
        <v>1700000</v>
      </c>
      <c r="E119" s="80">
        <f>+'[1]Informe_dane'!E119</f>
        <v>0</v>
      </c>
      <c r="F119" s="80">
        <f>+'[1]Informe_dane'!F119</f>
        <v>0</v>
      </c>
      <c r="G119" s="80">
        <f>+'[1]Informe_dane'!G119</f>
        <v>1700000</v>
      </c>
      <c r="H119" s="80">
        <f>+'[1]Informe_dane'!H119</f>
        <v>0</v>
      </c>
      <c r="I119" s="80">
        <f>+'[1]Informe_dane'!I119</f>
        <v>0</v>
      </c>
      <c r="J119" s="80">
        <f>+'[1]Informe_dane'!J119</f>
        <v>0</v>
      </c>
      <c r="K119" s="80">
        <f>+'[1]Informe_dane'!K119</f>
        <v>1056000</v>
      </c>
      <c r="L119" s="80">
        <f>+'[1]Informe_dane'!L119</f>
        <v>0</v>
      </c>
      <c r="M119" s="80">
        <f>+'[1]Informe_dane'!M119</f>
        <v>0</v>
      </c>
      <c r="N119" s="80">
        <f>+'[1]Informe_dane'!N119</f>
        <v>0</v>
      </c>
      <c r="O119" s="80">
        <f>+'[1]Informe_dane'!O119</f>
        <v>0</v>
      </c>
      <c r="P119" s="80">
        <f>+'[1]Informe_dane'!P119</f>
        <v>0</v>
      </c>
      <c r="Q119" s="80">
        <f>+'[1]Informe_dane'!Q119</f>
        <v>0</v>
      </c>
      <c r="R119" s="80">
        <f>+'[1]Informe_dane'!R119</f>
        <v>0</v>
      </c>
      <c r="S119" s="80">
        <f>+'[1]Informe_dane'!S119</f>
        <v>0</v>
      </c>
      <c r="T119" s="80">
        <f>+'[1]Informe_dane'!T119</f>
        <v>1056000</v>
      </c>
      <c r="U119" s="80">
        <f>+'[1]Informe_dane'!U119</f>
        <v>0</v>
      </c>
      <c r="V119" s="80">
        <f>+'[1]Informe_dane'!V119</f>
        <v>0</v>
      </c>
      <c r="W119" s="80">
        <f>+'[1]Informe_dane'!W119</f>
        <v>0</v>
      </c>
      <c r="X119" s="80">
        <f>+'[1]Informe_dane'!X119</f>
        <v>0</v>
      </c>
      <c r="Y119" s="80">
        <f>+'[1]Informe_dane'!Y119</f>
        <v>0</v>
      </c>
      <c r="Z119" s="80">
        <f>+'[1]Informe_dane'!Z119</f>
        <v>0</v>
      </c>
      <c r="AA119" s="80">
        <f>+'[1]Informe_dane'!AA119</f>
        <v>8584</v>
      </c>
      <c r="AB119" s="80">
        <f>+'[1]Informe_dane'!AB119</f>
        <v>0</v>
      </c>
      <c r="AC119" s="80">
        <f>+'[1]Informe_dane'!AC119</f>
        <v>0</v>
      </c>
      <c r="AD119" s="80">
        <f>+'[1]Informe_dane'!AD119</f>
        <v>0</v>
      </c>
      <c r="AE119" s="80">
        <f>+'[1]Informe_dane'!AE119</f>
        <v>0</v>
      </c>
      <c r="AF119" s="80">
        <f>+'[1]Informe_dane'!AF119</f>
        <v>0</v>
      </c>
      <c r="AG119" s="80">
        <f>+'[1]Informe_dane'!AG119</f>
        <v>8584</v>
      </c>
      <c r="AH119" s="80">
        <f>+'[1]Informe_dane'!AH119</f>
        <v>0</v>
      </c>
      <c r="AI119" s="80">
        <f>+'[1]Informe_dane'!AI119</f>
        <v>0</v>
      </c>
      <c r="AJ119" s="80">
        <f>+'[1]Informe_dane'!AJ119</f>
        <v>0</v>
      </c>
      <c r="AK119" s="80">
        <f>+'[1]Informe_dane'!AK119</f>
        <v>0</v>
      </c>
      <c r="AL119" s="80">
        <f>+'[1]Informe_dane'!AL119</f>
        <v>0</v>
      </c>
      <c r="AM119" s="80">
        <f>+'[1]Informe_dane'!AM119</f>
        <v>0</v>
      </c>
      <c r="AN119" s="80">
        <f>+'[1]Informe_dane'!AN119</f>
        <v>0</v>
      </c>
      <c r="AO119" s="80">
        <f>+'[1]Informe_dane'!AO119</f>
        <v>0</v>
      </c>
      <c r="AP119" s="80">
        <f>+'[1]Informe_dane'!AP119</f>
        <v>0</v>
      </c>
      <c r="AQ119" s="80">
        <f>+'[1]Informe_dane'!AQ119</f>
        <v>0</v>
      </c>
      <c r="AR119" s="80">
        <f>+'[1]Informe_dane'!AR119</f>
        <v>0</v>
      </c>
      <c r="AS119" s="80">
        <f>+'[1]Informe_dane'!AS119</f>
        <v>0</v>
      </c>
      <c r="AT119" s="80">
        <f>+'[1]Informe_dane'!AT119</f>
        <v>0</v>
      </c>
      <c r="AU119" s="80">
        <f>+'[1]Informe_dane'!AU119</f>
        <v>0</v>
      </c>
      <c r="AV119" s="80">
        <f>+'[1]Informe_dane'!AV119</f>
        <v>0</v>
      </c>
      <c r="AW119" s="80">
        <f>+'[1]Informe_dane'!AW119</f>
        <v>0</v>
      </c>
      <c r="AX119" s="80">
        <f>+'[1]Informe_dane'!AX119</f>
        <v>0</v>
      </c>
      <c r="AY119" s="80">
        <f>+'[1]Informe_dane'!AY119</f>
        <v>0</v>
      </c>
      <c r="AZ119" s="80">
        <f>+'[1]Informe_dane'!AZ119</f>
        <v>0</v>
      </c>
      <c r="BA119" s="80">
        <f>+'[1]Informe_dane'!BA119</f>
        <v>0</v>
      </c>
      <c r="BB119" s="80">
        <f>+'[1]Informe_dane'!BB119</f>
        <v>0</v>
      </c>
      <c r="BC119" s="80">
        <f>+'[1]Informe_dane'!BC119</f>
        <v>0</v>
      </c>
      <c r="BD119" s="80">
        <f>+'[1]Informe_dane'!BD119</f>
        <v>0</v>
      </c>
      <c r="BE119" s="80">
        <f>+'[1]Informe_dane'!BE119</f>
        <v>0</v>
      </c>
      <c r="BF119" s="80">
        <f>+'[1]Informe_dane'!BF119</f>
        <v>0</v>
      </c>
      <c r="BG119" s="80">
        <f>+'[1]Informe_dane'!BG119</f>
        <v>0</v>
      </c>
    </row>
    <row r="120" spans="1:59" ht="22.5">
      <c r="A120" s="49" t="s">
        <v>332</v>
      </c>
      <c r="B120" s="52">
        <v>11</v>
      </c>
      <c r="C120" s="66" t="s">
        <v>333</v>
      </c>
      <c r="D120" s="49">
        <f>+'[1]Informe_dane'!D120</f>
        <v>2800000</v>
      </c>
      <c r="E120" s="49">
        <f>+'[1]Informe_dane'!E120</f>
        <v>0</v>
      </c>
      <c r="F120" s="49">
        <f>+'[1]Informe_dane'!F120</f>
        <v>0</v>
      </c>
      <c r="G120" s="49">
        <f>+'[1]Informe_dane'!G120</f>
        <v>2800000</v>
      </c>
      <c r="H120" s="49">
        <f>+'[1]Informe_dane'!H120</f>
        <v>0</v>
      </c>
      <c r="I120" s="49">
        <f>+'[1]Informe_dane'!I120</f>
        <v>0</v>
      </c>
      <c r="J120" s="49">
        <f>+'[1]Informe_dane'!J120</f>
        <v>0</v>
      </c>
      <c r="K120" s="49">
        <f>+'[1]Informe_dane'!K120</f>
        <v>0</v>
      </c>
      <c r="L120" s="49">
        <f>+'[1]Informe_dane'!L120</f>
        <v>0</v>
      </c>
      <c r="M120" s="49">
        <f>+'[1]Informe_dane'!M120</f>
        <v>1500000</v>
      </c>
      <c r="N120" s="49">
        <f>+'[1]Informe_dane'!N120</f>
        <v>0</v>
      </c>
      <c r="O120" s="49">
        <f>+'[1]Informe_dane'!O120</f>
        <v>0</v>
      </c>
      <c r="P120" s="49">
        <f>+'[1]Informe_dane'!P120</f>
        <v>0</v>
      </c>
      <c r="Q120" s="49">
        <f>+'[1]Informe_dane'!Q120</f>
        <v>0</v>
      </c>
      <c r="R120" s="49">
        <f>+'[1]Informe_dane'!R120</f>
        <v>0</v>
      </c>
      <c r="S120" s="49">
        <f>+'[1]Informe_dane'!S120</f>
        <v>0</v>
      </c>
      <c r="T120" s="49">
        <f>+'[1]Informe_dane'!T120</f>
        <v>1500000</v>
      </c>
      <c r="U120" s="49">
        <f>+'[1]Informe_dane'!U120</f>
        <v>0</v>
      </c>
      <c r="V120" s="49">
        <f>+'[1]Informe_dane'!V120</f>
        <v>0</v>
      </c>
      <c r="W120" s="49">
        <f>+'[1]Informe_dane'!W120</f>
        <v>0</v>
      </c>
      <c r="X120" s="49">
        <f>+'[1]Informe_dane'!X120</f>
        <v>0</v>
      </c>
      <c r="Y120" s="49">
        <f>+'[1]Informe_dane'!Y120</f>
        <v>0</v>
      </c>
      <c r="Z120" s="49">
        <f>+'[1]Informe_dane'!Z120</f>
        <v>0</v>
      </c>
      <c r="AA120" s="49">
        <f>+'[1]Informe_dane'!AA120</f>
        <v>0</v>
      </c>
      <c r="AB120" s="49">
        <f>+'[1]Informe_dane'!AB120</f>
        <v>0</v>
      </c>
      <c r="AC120" s="49">
        <f>+'[1]Informe_dane'!AC120</f>
        <v>0</v>
      </c>
      <c r="AD120" s="49">
        <f>+'[1]Informe_dane'!AD120</f>
        <v>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0</v>
      </c>
      <c r="AH120" s="49">
        <f>+'[1]Informe_dane'!AH120</f>
        <v>0</v>
      </c>
      <c r="AI120" s="49">
        <f>+'[1]Informe_dane'!AI120</f>
        <v>0</v>
      </c>
      <c r="AJ120" s="49">
        <f>+'[1]Informe_dane'!AJ120</f>
        <v>0</v>
      </c>
      <c r="AK120" s="49">
        <f>+'[1]Informe_dane'!AK120</f>
        <v>0</v>
      </c>
      <c r="AL120" s="49">
        <f>+'[1]Informe_dane'!AL120</f>
        <v>0</v>
      </c>
      <c r="AM120" s="49">
        <f>+'[1]Informe_dane'!AM120</f>
        <v>0</v>
      </c>
      <c r="AN120" s="49">
        <f>+'[1]Informe_dane'!AN120</f>
        <v>0</v>
      </c>
      <c r="AO120" s="49">
        <f>+'[1]Informe_dane'!AO120</f>
        <v>0</v>
      </c>
      <c r="AP120" s="49">
        <f>+'[1]Informe_dane'!AP120</f>
        <v>0</v>
      </c>
      <c r="AQ120" s="49">
        <f>+'[1]Informe_dane'!AQ120</f>
        <v>0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0</v>
      </c>
      <c r="AU120" s="49">
        <f>+'[1]Informe_dane'!AU120</f>
        <v>0</v>
      </c>
      <c r="AV120" s="49">
        <f>+'[1]Informe_dane'!AV120</f>
        <v>0</v>
      </c>
      <c r="AW120" s="49">
        <f>+'[1]Informe_dane'!AW120</f>
        <v>0</v>
      </c>
      <c r="AX120" s="49">
        <f>+'[1]Informe_dane'!AX120</f>
        <v>0</v>
      </c>
      <c r="AY120" s="49">
        <f>+'[1]Informe_dane'!AY120</f>
        <v>0</v>
      </c>
      <c r="AZ120" s="49">
        <f>+'[1]Informe_dane'!AZ120</f>
        <v>0</v>
      </c>
      <c r="BA120" s="49">
        <f>+'[1]Informe_dane'!BA120</f>
        <v>0</v>
      </c>
      <c r="BB120" s="49">
        <f>+'[1]Informe_dane'!BB120</f>
        <v>0</v>
      </c>
      <c r="BC120" s="49">
        <f>+'[1]Informe_dane'!BC120</f>
        <v>0</v>
      </c>
      <c r="BD120" s="49">
        <f>+'[1]Informe_dane'!BD120</f>
        <v>0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0</v>
      </c>
    </row>
    <row r="121" spans="1:59" ht="22.5">
      <c r="A121" s="49" t="s">
        <v>34</v>
      </c>
      <c r="B121" s="52" t="s">
        <v>35</v>
      </c>
      <c r="C121" s="64" t="s">
        <v>36</v>
      </c>
      <c r="D121" s="49">
        <f>+'[1]Informe_dane'!D121</f>
        <v>2786813.196</v>
      </c>
      <c r="E121" s="49">
        <f>+'[1]Informe_dane'!E121</f>
        <v>0</v>
      </c>
      <c r="F121" s="49">
        <f>+'[1]Informe_dane'!F121</f>
        <v>0</v>
      </c>
      <c r="G121" s="49">
        <f>+'[1]Informe_dane'!G121</f>
        <v>2786813.196</v>
      </c>
      <c r="H121" s="49">
        <f>+'[1]Informe_dane'!H121</f>
        <v>147844</v>
      </c>
      <c r="I121" s="49">
        <f>+'[1]Informe_dane'!I121</f>
        <v>260148.30988999997</v>
      </c>
      <c r="J121" s="49">
        <f>+'[1]Informe_dane'!J121</f>
        <v>1425614.66038</v>
      </c>
      <c r="K121" s="49">
        <f>+'[1]Informe_dane'!K121</f>
        <v>350756.047</v>
      </c>
      <c r="L121" s="49">
        <f>+'[1]Informe_dane'!L121</f>
        <v>36420.511</v>
      </c>
      <c r="M121" s="49">
        <f>+'[1]Informe_dane'!M121</f>
        <v>41980.403</v>
      </c>
      <c r="N121" s="49">
        <f>+'[1]Informe_dane'!N121</f>
        <v>-23263.047670000004</v>
      </c>
      <c r="O121" s="49">
        <f>+'[1]Informe_dane'!O121</f>
        <v>0</v>
      </c>
      <c r="P121" s="49">
        <f>+'[1]Informe_dane'!P121</f>
        <v>0</v>
      </c>
      <c r="Q121" s="49">
        <f>+'[1]Informe_dane'!Q121</f>
        <v>0</v>
      </c>
      <c r="R121" s="49">
        <f>+'[1]Informe_dane'!R121</f>
        <v>0</v>
      </c>
      <c r="S121" s="49">
        <f>+'[1]Informe_dane'!S121</f>
        <v>0</v>
      </c>
      <c r="T121" s="49">
        <f>+'[1]Informe_dane'!T121</f>
        <v>2239500.8835999994</v>
      </c>
      <c r="U121" s="49">
        <f>+'[1]Informe_dane'!U121</f>
        <v>35496</v>
      </c>
      <c r="V121" s="49">
        <f>+'[1]Informe_dane'!V121</f>
        <v>159421.48927000002</v>
      </c>
      <c r="W121" s="49">
        <f>+'[1]Informe_dane'!W121</f>
        <v>536812.815</v>
      </c>
      <c r="X121" s="49">
        <f>+'[1]Informe_dane'!X121</f>
        <v>1352405.356</v>
      </c>
      <c r="Y121" s="49">
        <f>+'[1]Informe_dane'!Y121</f>
        <v>115087.808</v>
      </c>
      <c r="Z121" s="49">
        <f>+'[1]Informe_dane'!Z121</f>
        <v>53393.677</v>
      </c>
      <c r="AA121" s="49">
        <f>+'[1]Informe_dane'!AA121</f>
        <v>-15361.46467</v>
      </c>
      <c r="AB121" s="49">
        <f>+'[1]Informe_dane'!AB121</f>
        <v>0</v>
      </c>
      <c r="AC121" s="49">
        <f>+'[1]Informe_dane'!AC121</f>
        <v>0</v>
      </c>
      <c r="AD121" s="49">
        <f>+'[1]Informe_dane'!AD121</f>
        <v>0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2237255.6806</v>
      </c>
      <c r="AH121" s="49">
        <f>+'[1]Informe_dane'!AH121</f>
        <v>0</v>
      </c>
      <c r="AI121" s="49">
        <f>+'[1]Informe_dane'!AI121</f>
        <v>2025.55</v>
      </c>
      <c r="AJ121" s="49">
        <f>+'[1]Informe_dane'!AJ121</f>
        <v>30766.2</v>
      </c>
      <c r="AK121" s="49">
        <f>+'[1]Informe_dane'!AK121</f>
        <v>200708.451</v>
      </c>
      <c r="AL121" s="49">
        <f>+'[1]Informe_dane'!AL121</f>
        <v>351600.793</v>
      </c>
      <c r="AM121" s="49">
        <f>+'[1]Informe_dane'!AM121</f>
        <v>486161.65</v>
      </c>
      <c r="AN121" s="49">
        <f>+'[1]Informe_dane'!AN121</f>
        <v>552874.27333</v>
      </c>
      <c r="AO121" s="49">
        <f>+'[1]Informe_dane'!AO121</f>
        <v>0</v>
      </c>
      <c r="AP121" s="49">
        <f>+'[1]Informe_dane'!AP121</f>
        <v>0</v>
      </c>
      <c r="AQ121" s="49">
        <f>+'[1]Informe_dane'!AQ121</f>
        <v>0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1624136.9173299999</v>
      </c>
      <c r="AU121" s="49">
        <f>+'[1]Informe_dane'!AU121</f>
        <v>0</v>
      </c>
      <c r="AV121" s="49">
        <f>+'[1]Informe_dane'!AV121</f>
        <v>2025.55</v>
      </c>
      <c r="AW121" s="49">
        <f>+'[1]Informe_dane'!AW121</f>
        <v>30766.2</v>
      </c>
      <c r="AX121" s="49">
        <f>+'[1]Informe_dane'!AX121</f>
        <v>192528.451</v>
      </c>
      <c r="AY121" s="49">
        <f>+'[1]Informe_dane'!AY121</f>
        <v>359780.793</v>
      </c>
      <c r="AZ121" s="49">
        <f>+'[1]Informe_dane'!AZ121</f>
        <v>486161.65</v>
      </c>
      <c r="BA121" s="49">
        <f>+'[1]Informe_dane'!BA121</f>
        <v>552874.27333</v>
      </c>
      <c r="BB121" s="49">
        <f>+'[1]Informe_dane'!BB121</f>
        <v>0</v>
      </c>
      <c r="BC121" s="49">
        <f>+'[1]Informe_dane'!BC121</f>
        <v>0</v>
      </c>
      <c r="BD121" s="49">
        <f>+'[1]Informe_dane'!BD121</f>
        <v>0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1624136.9173299999</v>
      </c>
    </row>
    <row r="122" spans="1:59" ht="22.5">
      <c r="A122" s="49" t="s">
        <v>37</v>
      </c>
      <c r="B122" s="52" t="s">
        <v>35</v>
      </c>
      <c r="C122" s="64" t="s">
        <v>38</v>
      </c>
      <c r="D122" s="49">
        <f>+'[1]Informe_dane'!D122</f>
        <v>5958413.254</v>
      </c>
      <c r="E122" s="49">
        <f>+'[1]Informe_dane'!E122</f>
        <v>0</v>
      </c>
      <c r="F122" s="49">
        <f>+'[1]Informe_dane'!F122</f>
        <v>0</v>
      </c>
      <c r="G122" s="49">
        <f>+'[1]Informe_dane'!G122</f>
        <v>5958413.254</v>
      </c>
      <c r="H122" s="49">
        <f>+'[1]Informe_dane'!H122</f>
        <v>1573604.306</v>
      </c>
      <c r="I122" s="49">
        <f>+'[1]Informe_dane'!I122</f>
        <v>1763439.85568</v>
      </c>
      <c r="J122" s="49">
        <f>+'[1]Informe_dane'!J122</f>
        <v>-4637.191559999999</v>
      </c>
      <c r="K122" s="49">
        <f>+'[1]Informe_dane'!K122</f>
        <v>218519.104</v>
      </c>
      <c r="L122" s="49">
        <f>+'[1]Informe_dane'!L122</f>
        <v>1055084.761</v>
      </c>
      <c r="M122" s="49">
        <f>+'[1]Informe_dane'!M122</f>
        <v>100450.664</v>
      </c>
      <c r="N122" s="49">
        <f>+'[1]Informe_dane'!N122</f>
        <v>804535.91</v>
      </c>
      <c r="O122" s="49">
        <f>+'[1]Informe_dane'!O122</f>
        <v>0</v>
      </c>
      <c r="P122" s="49">
        <f>+'[1]Informe_dane'!P122</f>
        <v>0</v>
      </c>
      <c r="Q122" s="49">
        <f>+'[1]Informe_dane'!Q122</f>
        <v>0</v>
      </c>
      <c r="R122" s="49">
        <f>+'[1]Informe_dane'!R122</f>
        <v>0</v>
      </c>
      <c r="S122" s="49">
        <f>+'[1]Informe_dane'!S122</f>
        <v>0</v>
      </c>
      <c r="T122" s="49">
        <f>+'[1]Informe_dane'!T122</f>
        <v>5510997.40912</v>
      </c>
      <c r="U122" s="49">
        <f>+'[1]Informe_dane'!U122</f>
        <v>1543449.591</v>
      </c>
      <c r="V122" s="49">
        <f>+'[1]Informe_dane'!V122</f>
        <v>570467.485</v>
      </c>
      <c r="W122" s="49">
        <f>+'[1]Informe_dane'!W122</f>
        <v>648646.62712</v>
      </c>
      <c r="X122" s="49">
        <f>+'[1]Informe_dane'!X122</f>
        <v>189387.467</v>
      </c>
      <c r="Y122" s="49">
        <f>+'[1]Informe_dane'!Y122</f>
        <v>384826.581</v>
      </c>
      <c r="Z122" s="49">
        <f>+'[1]Informe_dane'!Z122</f>
        <v>90345.192</v>
      </c>
      <c r="AA122" s="49">
        <f>+'[1]Informe_dane'!AA122</f>
        <v>192403.771</v>
      </c>
      <c r="AB122" s="49">
        <f>+'[1]Informe_dane'!AB122</f>
        <v>0</v>
      </c>
      <c r="AC122" s="49">
        <f>+'[1]Informe_dane'!AC122</f>
        <v>0</v>
      </c>
      <c r="AD122" s="49">
        <f>+'[1]Informe_dane'!AD122</f>
        <v>0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3619526.71412</v>
      </c>
      <c r="AH122" s="49">
        <f>+'[1]Informe_dane'!AH122</f>
        <v>0</v>
      </c>
      <c r="AI122" s="49">
        <f>+'[1]Informe_dane'!AI122</f>
        <v>65797.796</v>
      </c>
      <c r="AJ122" s="49">
        <f>+'[1]Informe_dane'!AJ122</f>
        <v>253302.512</v>
      </c>
      <c r="AK122" s="49">
        <f>+'[1]Informe_dane'!AK122</f>
        <v>314566.291</v>
      </c>
      <c r="AL122" s="49">
        <f>+'[1]Informe_dane'!AL122</f>
        <v>377345.668</v>
      </c>
      <c r="AM122" s="49">
        <f>+'[1]Informe_dane'!AM122</f>
        <v>498856.66068000003</v>
      </c>
      <c r="AN122" s="49">
        <f>+'[1]Informe_dane'!AN122</f>
        <v>306244.48967000004</v>
      </c>
      <c r="AO122" s="49">
        <f>+'[1]Informe_dane'!AO122</f>
        <v>0</v>
      </c>
      <c r="AP122" s="49">
        <f>+'[1]Informe_dane'!AP122</f>
        <v>0</v>
      </c>
      <c r="AQ122" s="49">
        <f>+'[1]Informe_dane'!AQ122</f>
        <v>0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1816113.41735</v>
      </c>
      <c r="AU122" s="49">
        <f>+'[1]Informe_dane'!AU122</f>
        <v>0</v>
      </c>
      <c r="AV122" s="49">
        <f>+'[1]Informe_dane'!AV122</f>
        <v>65797.796</v>
      </c>
      <c r="AW122" s="49">
        <f>+'[1]Informe_dane'!AW122</f>
        <v>232907.682</v>
      </c>
      <c r="AX122" s="49">
        <f>+'[1]Informe_dane'!AX122</f>
        <v>334961.121</v>
      </c>
      <c r="AY122" s="49">
        <f>+'[1]Informe_dane'!AY122</f>
        <v>372883.22</v>
      </c>
      <c r="AZ122" s="49">
        <f>+'[1]Informe_dane'!AZ122</f>
        <v>493619.10868</v>
      </c>
      <c r="BA122" s="49">
        <f>+'[1]Informe_dane'!BA122</f>
        <v>315944.48967000004</v>
      </c>
      <c r="BB122" s="49">
        <f>+'[1]Informe_dane'!BB122</f>
        <v>0</v>
      </c>
      <c r="BC122" s="49">
        <f>+'[1]Informe_dane'!BC122</f>
        <v>0</v>
      </c>
      <c r="BD122" s="49">
        <f>+'[1]Informe_dane'!BD122</f>
        <v>0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1816113.41735</v>
      </c>
    </row>
    <row r="123" spans="1:59" ht="22.5">
      <c r="A123" s="49" t="s">
        <v>39</v>
      </c>
      <c r="B123" s="52" t="s">
        <v>35</v>
      </c>
      <c r="C123" s="64" t="s">
        <v>40</v>
      </c>
      <c r="D123" s="49">
        <f>+'[1]Informe_dane'!D123</f>
        <v>5598442.152</v>
      </c>
      <c r="E123" s="49">
        <f>+'[1]Informe_dane'!E123</f>
        <v>0</v>
      </c>
      <c r="F123" s="49">
        <f>+'[1]Informe_dane'!F123</f>
        <v>0</v>
      </c>
      <c r="G123" s="49">
        <f>+'[1]Informe_dane'!G123</f>
        <v>5598442.152</v>
      </c>
      <c r="H123" s="49">
        <f>+'[1]Informe_dane'!H123</f>
        <v>317630.84</v>
      </c>
      <c r="I123" s="49">
        <f>+'[1]Informe_dane'!I123</f>
        <v>859875.3297</v>
      </c>
      <c r="J123" s="49">
        <f>+'[1]Informe_dane'!J123</f>
        <v>253344.484</v>
      </c>
      <c r="K123" s="49">
        <f>+'[1]Informe_dane'!K123</f>
        <v>33990.253</v>
      </c>
      <c r="L123" s="49">
        <f>+'[1]Informe_dane'!L123</f>
        <v>46551.086</v>
      </c>
      <c r="M123" s="49">
        <f>+'[1]Informe_dane'!M123</f>
        <v>662.137</v>
      </c>
      <c r="N123" s="49">
        <f>+'[1]Informe_dane'!N123</f>
        <v>991055.438</v>
      </c>
      <c r="O123" s="49">
        <f>+'[1]Informe_dane'!O123</f>
        <v>0</v>
      </c>
      <c r="P123" s="49">
        <f>+'[1]Informe_dane'!P123</f>
        <v>0</v>
      </c>
      <c r="Q123" s="49">
        <f>+'[1]Informe_dane'!Q123</f>
        <v>0</v>
      </c>
      <c r="R123" s="49">
        <f>+'[1]Informe_dane'!R123</f>
        <v>0</v>
      </c>
      <c r="S123" s="49">
        <f>+'[1]Informe_dane'!S123</f>
        <v>0</v>
      </c>
      <c r="T123" s="49">
        <f>+'[1]Informe_dane'!T123</f>
        <v>2503109.5677</v>
      </c>
      <c r="U123" s="49">
        <f>+'[1]Informe_dane'!U123</f>
        <v>150886.239</v>
      </c>
      <c r="V123" s="49">
        <f>+'[1]Informe_dane'!V123</f>
        <v>355945.8867</v>
      </c>
      <c r="W123" s="49">
        <f>+'[1]Informe_dane'!W123</f>
        <v>366859.805</v>
      </c>
      <c r="X123" s="49">
        <f>+'[1]Informe_dane'!X123</f>
        <v>392665.213</v>
      </c>
      <c r="Y123" s="49">
        <f>+'[1]Informe_dane'!Y123</f>
        <v>827.139</v>
      </c>
      <c r="Z123" s="49">
        <f>+'[1]Informe_dane'!Z123</f>
        <v>121355.137</v>
      </c>
      <c r="AA123" s="49">
        <f>+'[1]Informe_dane'!AA123</f>
        <v>27823.385</v>
      </c>
      <c r="AB123" s="49">
        <f>+'[1]Informe_dane'!AB123</f>
        <v>0</v>
      </c>
      <c r="AC123" s="49">
        <f>+'[1]Informe_dane'!AC123</f>
        <v>0</v>
      </c>
      <c r="AD123" s="49">
        <f>+'[1]Informe_dane'!AD123</f>
        <v>0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1416362.8047</v>
      </c>
      <c r="AH123" s="49">
        <f>+'[1]Informe_dane'!AH123</f>
        <v>0</v>
      </c>
      <c r="AI123" s="49">
        <f>+'[1]Informe_dane'!AI123</f>
        <v>1457.798</v>
      </c>
      <c r="AJ123" s="49">
        <f>+'[1]Informe_dane'!AJ123</f>
        <v>32513.848</v>
      </c>
      <c r="AK123" s="49">
        <f>+'[1]Informe_dane'!AK123</f>
        <v>50842.645</v>
      </c>
      <c r="AL123" s="49">
        <f>+'[1]Informe_dane'!AL123</f>
        <v>95923.683</v>
      </c>
      <c r="AM123" s="49">
        <f>+'[1]Informe_dane'!AM123</f>
        <v>121492.738</v>
      </c>
      <c r="AN123" s="49">
        <f>+'[1]Informe_dane'!AN123</f>
        <v>130194.716</v>
      </c>
      <c r="AO123" s="49">
        <f>+'[1]Informe_dane'!AO123</f>
        <v>0</v>
      </c>
      <c r="AP123" s="49">
        <f>+'[1]Informe_dane'!AP123</f>
        <v>0</v>
      </c>
      <c r="AQ123" s="49">
        <f>+'[1]Informe_dane'!AQ123</f>
        <v>0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432425.428</v>
      </c>
      <c r="AU123" s="49">
        <f>+'[1]Informe_dane'!AU123</f>
        <v>0</v>
      </c>
      <c r="AV123" s="49">
        <f>+'[1]Informe_dane'!AV123</f>
        <v>1457.798</v>
      </c>
      <c r="AW123" s="49">
        <f>+'[1]Informe_dane'!AW123</f>
        <v>31604.434</v>
      </c>
      <c r="AX123" s="49">
        <f>+'[1]Informe_dane'!AX123</f>
        <v>51752.059</v>
      </c>
      <c r="AY123" s="49">
        <f>+'[1]Informe_dane'!AY123</f>
        <v>95923.683</v>
      </c>
      <c r="AZ123" s="49">
        <f>+'[1]Informe_dane'!AZ123</f>
        <v>121492.738</v>
      </c>
      <c r="BA123" s="49">
        <f>+'[1]Informe_dane'!BA123</f>
        <v>130194.716</v>
      </c>
      <c r="BB123" s="49">
        <f>+'[1]Informe_dane'!BB123</f>
        <v>0</v>
      </c>
      <c r="BC123" s="49">
        <f>+'[1]Informe_dane'!BC123</f>
        <v>0</v>
      </c>
      <c r="BD123" s="49">
        <f>+'[1]Informe_dane'!BD123</f>
        <v>0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432425.428</v>
      </c>
    </row>
    <row r="124" spans="1:59" ht="22.5">
      <c r="A124" s="49" t="s">
        <v>41</v>
      </c>
      <c r="B124" s="52" t="s">
        <v>35</v>
      </c>
      <c r="C124" s="64" t="s">
        <v>42</v>
      </c>
      <c r="D124" s="49">
        <f>+'[1]Informe_dane'!D124</f>
        <v>7940335.229</v>
      </c>
      <c r="E124" s="49">
        <f>+'[1]Informe_dane'!E124</f>
        <v>0</v>
      </c>
      <c r="F124" s="49">
        <f>+'[1]Informe_dane'!F124</f>
        <v>0</v>
      </c>
      <c r="G124" s="49">
        <f>+'[1]Informe_dane'!G124</f>
        <v>7940335.229</v>
      </c>
      <c r="H124" s="49">
        <f>+'[1]Informe_dane'!H124</f>
        <v>1646342.194</v>
      </c>
      <c r="I124" s="49">
        <f>+'[1]Informe_dane'!I124</f>
        <v>848523.657</v>
      </c>
      <c r="J124" s="49">
        <f>+'[1]Informe_dane'!J124</f>
        <v>2525916.8570700004</v>
      </c>
      <c r="K124" s="49">
        <f>+'[1]Informe_dane'!K124</f>
        <v>1158980.452</v>
      </c>
      <c r="L124" s="49">
        <f>+'[1]Informe_dane'!L124</f>
        <v>321118.28248</v>
      </c>
      <c r="M124" s="49">
        <f>+'[1]Informe_dane'!M124</f>
        <v>261969.543</v>
      </c>
      <c r="N124" s="49">
        <f>+'[1]Informe_dane'!N124</f>
        <v>-133250.052</v>
      </c>
      <c r="O124" s="49">
        <f>+'[1]Informe_dane'!O124</f>
        <v>0</v>
      </c>
      <c r="P124" s="49">
        <f>+'[1]Informe_dane'!P124</f>
        <v>0</v>
      </c>
      <c r="Q124" s="49">
        <f>+'[1]Informe_dane'!Q124</f>
        <v>0</v>
      </c>
      <c r="R124" s="49">
        <f>+'[1]Informe_dane'!R124</f>
        <v>0</v>
      </c>
      <c r="S124" s="49">
        <f>+'[1]Informe_dane'!S124</f>
        <v>0</v>
      </c>
      <c r="T124" s="49">
        <f>+'[1]Informe_dane'!T124</f>
        <v>6629600.933549999</v>
      </c>
      <c r="U124" s="49">
        <f>+'[1]Informe_dane'!U124</f>
        <v>1185212.68</v>
      </c>
      <c r="V124" s="49">
        <f>+'[1]Informe_dane'!V124</f>
        <v>1038156.5980700001</v>
      </c>
      <c r="W124" s="49">
        <f>+'[1]Informe_dane'!W124</f>
        <v>1624002.023</v>
      </c>
      <c r="X124" s="49">
        <f>+'[1]Informe_dane'!X124</f>
        <v>1159846.159</v>
      </c>
      <c r="Y124" s="49">
        <f>+'[1]Informe_dane'!Y124</f>
        <v>1363813.15048</v>
      </c>
      <c r="Z124" s="49">
        <f>+'[1]Informe_dane'!Z124</f>
        <v>52191.255</v>
      </c>
      <c r="AA124" s="49">
        <f>+'[1]Informe_dane'!AA124</f>
        <v>136341.114</v>
      </c>
      <c r="AB124" s="49">
        <f>+'[1]Informe_dane'!AB124</f>
        <v>0</v>
      </c>
      <c r="AC124" s="49">
        <f>+'[1]Informe_dane'!AC124</f>
        <v>0</v>
      </c>
      <c r="AD124" s="49">
        <f>+'[1]Informe_dane'!AD124</f>
        <v>0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6559562.97955</v>
      </c>
      <c r="AH124" s="49">
        <f>+'[1]Informe_dane'!AH124</f>
        <v>0</v>
      </c>
      <c r="AI124" s="49">
        <f>+'[1]Informe_dane'!AI124</f>
        <v>258925.704</v>
      </c>
      <c r="AJ124" s="49">
        <f>+'[1]Informe_dane'!AJ124</f>
        <v>565733.602</v>
      </c>
      <c r="AK124" s="49">
        <f>+'[1]Informe_dane'!AK124</f>
        <v>533958.567</v>
      </c>
      <c r="AL124" s="49">
        <f>+'[1]Informe_dane'!AL124</f>
        <v>636163.06048</v>
      </c>
      <c r="AM124" s="49">
        <f>+'[1]Informe_dane'!AM124</f>
        <v>843975.973</v>
      </c>
      <c r="AN124" s="49">
        <f>+'[1]Informe_dane'!AN124</f>
        <v>784479.763</v>
      </c>
      <c r="AO124" s="49">
        <f>+'[1]Informe_dane'!AO124</f>
        <v>0</v>
      </c>
      <c r="AP124" s="49">
        <f>+'[1]Informe_dane'!AP124</f>
        <v>0</v>
      </c>
      <c r="AQ124" s="49">
        <f>+'[1]Informe_dane'!AQ124</f>
        <v>0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3623236.6694800006</v>
      </c>
      <c r="AU124" s="49">
        <f>+'[1]Informe_dane'!AU124</f>
        <v>0</v>
      </c>
      <c r="AV124" s="49">
        <f>+'[1]Informe_dane'!AV124</f>
        <v>258925.704</v>
      </c>
      <c r="AW124" s="49">
        <f>+'[1]Informe_dane'!AW124</f>
        <v>538698.571</v>
      </c>
      <c r="AX124" s="49">
        <f>+'[1]Informe_dane'!AX124</f>
        <v>560993.598</v>
      </c>
      <c r="AY124" s="49">
        <f>+'[1]Informe_dane'!AY124</f>
        <v>636163.06048</v>
      </c>
      <c r="AZ124" s="49">
        <f>+'[1]Informe_dane'!AZ124</f>
        <v>840643.098</v>
      </c>
      <c r="BA124" s="49">
        <f>+'[1]Informe_dane'!BA124</f>
        <v>787812.638</v>
      </c>
      <c r="BB124" s="49">
        <f>+'[1]Informe_dane'!BB124</f>
        <v>0</v>
      </c>
      <c r="BC124" s="49">
        <f>+'[1]Informe_dane'!BC124</f>
        <v>0</v>
      </c>
      <c r="BD124" s="49">
        <f>+'[1]Informe_dane'!BD124</f>
        <v>0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3623236.6694800006</v>
      </c>
    </row>
    <row r="125" spans="1:59" ht="22.5">
      <c r="A125" s="49" t="s">
        <v>43</v>
      </c>
      <c r="B125" s="52" t="s">
        <v>35</v>
      </c>
      <c r="C125" s="64" t="s">
        <v>44</v>
      </c>
      <c r="D125" s="49">
        <f>+'[1]Informe_dane'!D125</f>
        <v>5135886.543</v>
      </c>
      <c r="E125" s="49">
        <f>+'[1]Informe_dane'!E125</f>
        <v>0</v>
      </c>
      <c r="F125" s="49">
        <f>+'[1]Informe_dane'!F125</f>
        <v>0</v>
      </c>
      <c r="G125" s="49">
        <f>+'[1]Informe_dane'!G125</f>
        <v>5135886.543</v>
      </c>
      <c r="H125" s="49">
        <f>+'[1]Informe_dane'!H125</f>
        <v>1671464.52</v>
      </c>
      <c r="I125" s="49">
        <f>+'[1]Informe_dane'!I125</f>
        <v>264449.049</v>
      </c>
      <c r="J125" s="49">
        <f>+'[1]Informe_dane'!J125</f>
        <v>1977979.0825</v>
      </c>
      <c r="K125" s="49">
        <f>+'[1]Informe_dane'!K125</f>
        <v>75321.727</v>
      </c>
      <c r="L125" s="49">
        <f>+'[1]Informe_dane'!L125</f>
        <v>835.7315</v>
      </c>
      <c r="M125" s="49">
        <f>+'[1]Informe_dane'!M125</f>
        <v>686740.347</v>
      </c>
      <c r="N125" s="49">
        <f>+'[1]Informe_dane'!N125</f>
        <v>85804.066</v>
      </c>
      <c r="O125" s="49">
        <f>+'[1]Informe_dane'!O125</f>
        <v>0</v>
      </c>
      <c r="P125" s="49">
        <f>+'[1]Informe_dane'!P125</f>
        <v>0</v>
      </c>
      <c r="Q125" s="49">
        <f>+'[1]Informe_dane'!Q125</f>
        <v>0</v>
      </c>
      <c r="R125" s="49">
        <f>+'[1]Informe_dane'!R125</f>
        <v>0</v>
      </c>
      <c r="S125" s="49">
        <f>+'[1]Informe_dane'!S125</f>
        <v>0</v>
      </c>
      <c r="T125" s="49">
        <f>+'[1]Informe_dane'!T125</f>
        <v>4762594.523</v>
      </c>
      <c r="U125" s="49">
        <f>+'[1]Informe_dane'!U125</f>
        <v>967789.682</v>
      </c>
      <c r="V125" s="49">
        <f>+'[1]Informe_dane'!V125</f>
        <v>467064.245</v>
      </c>
      <c r="W125" s="49">
        <f>+'[1]Informe_dane'!W125</f>
        <v>1974339.374</v>
      </c>
      <c r="X125" s="49">
        <f>+'[1]Informe_dane'!X125</f>
        <v>436009.78</v>
      </c>
      <c r="Y125" s="49">
        <f>+'[1]Informe_dane'!Y125</f>
        <v>78877.39</v>
      </c>
      <c r="Z125" s="49">
        <f>+'[1]Informe_dane'!Z125</f>
        <v>124902.313</v>
      </c>
      <c r="AA125" s="49">
        <f>+'[1]Informe_dane'!AA125</f>
        <v>391589.232</v>
      </c>
      <c r="AB125" s="49">
        <f>+'[1]Informe_dane'!AB125</f>
        <v>0</v>
      </c>
      <c r="AC125" s="49">
        <f>+'[1]Informe_dane'!AC125</f>
        <v>0</v>
      </c>
      <c r="AD125" s="49">
        <f>+'[1]Informe_dane'!AD125</f>
        <v>0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4440572.016000001</v>
      </c>
      <c r="AH125" s="49">
        <f>+'[1]Informe_dane'!AH125</f>
        <v>0</v>
      </c>
      <c r="AI125" s="49">
        <f>+'[1]Informe_dane'!AI125</f>
        <v>160433.828</v>
      </c>
      <c r="AJ125" s="49">
        <f>+'[1]Informe_dane'!AJ125</f>
        <v>299680.542</v>
      </c>
      <c r="AK125" s="49">
        <f>+'[1]Informe_dane'!AK125</f>
        <v>323697.19</v>
      </c>
      <c r="AL125" s="49">
        <f>+'[1]Informe_dane'!AL125</f>
        <v>390891.47</v>
      </c>
      <c r="AM125" s="49">
        <f>+'[1]Informe_dane'!AM125</f>
        <v>439675.121</v>
      </c>
      <c r="AN125" s="49">
        <f>+'[1]Informe_dane'!AN125</f>
        <v>369324.503</v>
      </c>
      <c r="AO125" s="49">
        <f>+'[1]Informe_dane'!AO125</f>
        <v>0</v>
      </c>
      <c r="AP125" s="49">
        <f>+'[1]Informe_dane'!AP125</f>
        <v>0</v>
      </c>
      <c r="AQ125" s="49">
        <f>+'[1]Informe_dane'!AQ125</f>
        <v>0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1983702.654</v>
      </c>
      <c r="AU125" s="49">
        <f>+'[1]Informe_dane'!AU125</f>
        <v>0</v>
      </c>
      <c r="AV125" s="49">
        <f>+'[1]Informe_dane'!AV125</f>
        <v>160433.828</v>
      </c>
      <c r="AW125" s="49">
        <f>+'[1]Informe_dane'!AW125</f>
        <v>282253.734</v>
      </c>
      <c r="AX125" s="49">
        <f>+'[1]Informe_dane'!AX125</f>
        <v>341123.998</v>
      </c>
      <c r="AY125" s="49">
        <f>+'[1]Informe_dane'!AY125</f>
        <v>390891.47</v>
      </c>
      <c r="AZ125" s="49">
        <f>+'[1]Informe_dane'!AZ125</f>
        <v>437175.121</v>
      </c>
      <c r="BA125" s="49">
        <f>+'[1]Informe_dane'!BA125</f>
        <v>371824.503</v>
      </c>
      <c r="BB125" s="49">
        <f>+'[1]Informe_dane'!BB125</f>
        <v>0</v>
      </c>
      <c r="BC125" s="49">
        <f>+'[1]Informe_dane'!BC125</f>
        <v>0</v>
      </c>
      <c r="BD125" s="49">
        <f>+'[1]Informe_dane'!BD125</f>
        <v>0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1983702.654</v>
      </c>
    </row>
    <row r="126" spans="1:59" ht="22.5">
      <c r="A126" s="49" t="s">
        <v>45</v>
      </c>
      <c r="B126" s="52" t="s">
        <v>35</v>
      </c>
      <c r="C126" s="64" t="s">
        <v>46</v>
      </c>
      <c r="D126" s="49">
        <f>+'[1]Informe_dane'!D126</f>
        <v>5377143.889</v>
      </c>
      <c r="E126" s="49">
        <f>+'[1]Informe_dane'!E126</f>
        <v>0</v>
      </c>
      <c r="F126" s="49">
        <f>+'[1]Informe_dane'!F126</f>
        <v>0</v>
      </c>
      <c r="G126" s="49">
        <f>+'[1]Informe_dane'!G126</f>
        <v>5377143.889</v>
      </c>
      <c r="H126" s="49">
        <f>+'[1]Informe_dane'!H126</f>
        <v>1035531.27</v>
      </c>
      <c r="I126" s="49">
        <f>+'[1]Informe_dane'!I126</f>
        <v>3537673.16</v>
      </c>
      <c r="J126" s="49">
        <f>+'[1]Informe_dane'!J126</f>
        <v>137280.47263</v>
      </c>
      <c r="K126" s="49">
        <f>+'[1]Informe_dane'!K126</f>
        <v>316.588</v>
      </c>
      <c r="L126" s="49">
        <f>+'[1]Informe_dane'!L126</f>
        <v>72255.012</v>
      </c>
      <c r="M126" s="49">
        <f>+'[1]Informe_dane'!M126</f>
        <v>435899.821</v>
      </c>
      <c r="N126" s="49">
        <f>+'[1]Informe_dane'!N126</f>
        <v>-51786.175</v>
      </c>
      <c r="O126" s="49">
        <f>+'[1]Informe_dane'!O126</f>
        <v>0</v>
      </c>
      <c r="P126" s="49">
        <f>+'[1]Informe_dane'!P126</f>
        <v>0</v>
      </c>
      <c r="Q126" s="49">
        <f>+'[1]Informe_dane'!Q126</f>
        <v>0</v>
      </c>
      <c r="R126" s="49">
        <f>+'[1]Informe_dane'!R126</f>
        <v>0</v>
      </c>
      <c r="S126" s="49">
        <f>+'[1]Informe_dane'!S126</f>
        <v>0</v>
      </c>
      <c r="T126" s="49">
        <f>+'[1]Informe_dane'!T126</f>
        <v>5167170.14863</v>
      </c>
      <c r="U126" s="49">
        <f>+'[1]Informe_dane'!U126</f>
        <v>863188.13</v>
      </c>
      <c r="V126" s="49">
        <f>+'[1]Informe_dane'!V126</f>
        <v>2185814.15063</v>
      </c>
      <c r="W126" s="49">
        <f>+'[1]Informe_dane'!W126</f>
        <v>1539651.964</v>
      </c>
      <c r="X126" s="49">
        <f>+'[1]Informe_dane'!X126</f>
        <v>95290.392</v>
      </c>
      <c r="Y126" s="49">
        <f>+'[1]Informe_dane'!Y126</f>
        <v>41524.165</v>
      </c>
      <c r="Z126" s="49">
        <f>+'[1]Informe_dane'!Z126</f>
        <v>102677.051</v>
      </c>
      <c r="AA126" s="49">
        <f>+'[1]Informe_dane'!AA126</f>
        <v>-47544.062</v>
      </c>
      <c r="AB126" s="49">
        <f>+'[1]Informe_dane'!AB126</f>
        <v>0</v>
      </c>
      <c r="AC126" s="49">
        <f>+'[1]Informe_dane'!AC126</f>
        <v>0</v>
      </c>
      <c r="AD126" s="49">
        <f>+'[1]Informe_dane'!AD126</f>
        <v>0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4780601.79063</v>
      </c>
      <c r="AH126" s="49">
        <f>+'[1]Informe_dane'!AH126</f>
        <v>17189.864</v>
      </c>
      <c r="AI126" s="49">
        <f>+'[1]Informe_dane'!AI126</f>
        <v>401908.752</v>
      </c>
      <c r="AJ126" s="49">
        <f>+'[1]Informe_dane'!AJ126</f>
        <v>364923.021</v>
      </c>
      <c r="AK126" s="49">
        <f>+'[1]Informe_dane'!AK126</f>
        <v>418213.899</v>
      </c>
      <c r="AL126" s="49">
        <f>+'[1]Informe_dane'!AL126</f>
        <v>450509.933</v>
      </c>
      <c r="AM126" s="49">
        <f>+'[1]Informe_dane'!AM126</f>
        <v>435893.902</v>
      </c>
      <c r="AN126" s="49">
        <f>+'[1]Informe_dane'!AN126</f>
        <v>431863.933</v>
      </c>
      <c r="AO126" s="49">
        <f>+'[1]Informe_dane'!AO126</f>
        <v>0</v>
      </c>
      <c r="AP126" s="49">
        <f>+'[1]Informe_dane'!AP126</f>
        <v>0</v>
      </c>
      <c r="AQ126" s="49">
        <f>+'[1]Informe_dane'!AQ126</f>
        <v>0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2520503.304</v>
      </c>
      <c r="AU126" s="49">
        <f>+'[1]Informe_dane'!AU126</f>
        <v>17189.864</v>
      </c>
      <c r="AV126" s="49">
        <f>+'[1]Informe_dane'!AV126</f>
        <v>401908.752</v>
      </c>
      <c r="AW126" s="49">
        <f>+'[1]Informe_dane'!AW126</f>
        <v>355588.977</v>
      </c>
      <c r="AX126" s="49">
        <f>+'[1]Informe_dane'!AX126</f>
        <v>427547.943</v>
      </c>
      <c r="AY126" s="49">
        <f>+'[1]Informe_dane'!AY126</f>
        <v>450509.933</v>
      </c>
      <c r="AZ126" s="49">
        <f>+'[1]Informe_dane'!AZ126</f>
        <v>433327.235</v>
      </c>
      <c r="BA126" s="49">
        <f>+'[1]Informe_dane'!BA126</f>
        <v>434040.6</v>
      </c>
      <c r="BB126" s="49">
        <f>+'[1]Informe_dane'!BB126</f>
        <v>0</v>
      </c>
      <c r="BC126" s="49">
        <f>+'[1]Informe_dane'!BC126</f>
        <v>0</v>
      </c>
      <c r="BD126" s="49">
        <f>+'[1]Informe_dane'!BD126</f>
        <v>0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2520113.304</v>
      </c>
    </row>
    <row r="127" spans="1:59" ht="22.5">
      <c r="A127" s="49" t="s">
        <v>47</v>
      </c>
      <c r="B127" s="52" t="s">
        <v>35</v>
      </c>
      <c r="C127" s="64" t="s">
        <v>48</v>
      </c>
      <c r="D127" s="49">
        <f>+'[1]Informe_dane'!D127</f>
        <v>16219590</v>
      </c>
      <c r="E127" s="49">
        <f>+'[1]Informe_dane'!E127</f>
        <v>0</v>
      </c>
      <c r="F127" s="49">
        <f>+'[1]Informe_dane'!F127</f>
        <v>0</v>
      </c>
      <c r="G127" s="49">
        <f>+'[1]Informe_dane'!G127</f>
        <v>16219590</v>
      </c>
      <c r="H127" s="49">
        <f>+'[1]Informe_dane'!H127</f>
        <v>3520976.734</v>
      </c>
      <c r="I127" s="49">
        <f>+'[1]Informe_dane'!I127</f>
        <v>7309892.03751</v>
      </c>
      <c r="J127" s="49">
        <f>+'[1]Informe_dane'!J127</f>
        <v>1629105.00245</v>
      </c>
      <c r="K127" s="49">
        <f>+'[1]Informe_dane'!K127</f>
        <v>265216.867</v>
      </c>
      <c r="L127" s="49">
        <f>+'[1]Informe_dane'!L127</f>
        <v>182875.166</v>
      </c>
      <c r="M127" s="49">
        <f>+'[1]Informe_dane'!M127</f>
        <v>1386967.741</v>
      </c>
      <c r="N127" s="49">
        <f>+'[1]Informe_dane'!N127</f>
        <v>486964.726</v>
      </c>
      <c r="O127" s="49">
        <f>+'[1]Informe_dane'!O127</f>
        <v>0</v>
      </c>
      <c r="P127" s="49">
        <f>+'[1]Informe_dane'!P127</f>
        <v>0</v>
      </c>
      <c r="Q127" s="49">
        <f>+'[1]Informe_dane'!Q127</f>
        <v>0</v>
      </c>
      <c r="R127" s="49">
        <f>+'[1]Informe_dane'!R127</f>
        <v>0</v>
      </c>
      <c r="S127" s="49">
        <f>+'[1]Informe_dane'!S127</f>
        <v>0</v>
      </c>
      <c r="T127" s="49">
        <f>+'[1]Informe_dane'!T127</f>
        <v>14781998.273960002</v>
      </c>
      <c r="U127" s="49">
        <f>+'[1]Informe_dane'!U127</f>
        <v>2467392.055</v>
      </c>
      <c r="V127" s="49">
        <f>+'[1]Informe_dane'!V127</f>
        <v>3162454.49896</v>
      </c>
      <c r="W127" s="49">
        <f>+'[1]Informe_dane'!W127</f>
        <v>5083561.992</v>
      </c>
      <c r="X127" s="49">
        <f>+'[1]Informe_dane'!X127</f>
        <v>1304221.05</v>
      </c>
      <c r="Y127" s="49">
        <f>+'[1]Informe_dane'!Y127</f>
        <v>248830.069</v>
      </c>
      <c r="Z127" s="49">
        <f>+'[1]Informe_dane'!Z127</f>
        <v>265946.551</v>
      </c>
      <c r="AA127" s="49">
        <f>+'[1]Informe_dane'!AA127</f>
        <v>1016910.675</v>
      </c>
      <c r="AB127" s="49">
        <f>+'[1]Informe_dane'!AB127</f>
        <v>0</v>
      </c>
      <c r="AC127" s="49">
        <f>+'[1]Informe_dane'!AC127</f>
        <v>0</v>
      </c>
      <c r="AD127" s="49">
        <f>+'[1]Informe_dane'!AD127</f>
        <v>0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13549316.89096</v>
      </c>
      <c r="AH127" s="49">
        <f>+'[1]Informe_dane'!AH127</f>
        <v>57169.305</v>
      </c>
      <c r="AI127" s="49">
        <f>+'[1]Informe_dane'!AI127</f>
        <v>1014346.039</v>
      </c>
      <c r="AJ127" s="49">
        <f>+'[1]Informe_dane'!AJ127</f>
        <v>1039456.053</v>
      </c>
      <c r="AK127" s="49">
        <f>+'[1]Informe_dane'!AK127</f>
        <v>1085144.4</v>
      </c>
      <c r="AL127" s="49">
        <f>+'[1]Informe_dane'!AL127</f>
        <v>1222713.026</v>
      </c>
      <c r="AM127" s="49">
        <f>+'[1]Informe_dane'!AM127</f>
        <v>1266484.752</v>
      </c>
      <c r="AN127" s="49">
        <f>+'[1]Informe_dane'!AN127</f>
        <v>1268687.347</v>
      </c>
      <c r="AO127" s="49">
        <f>+'[1]Informe_dane'!AO127</f>
        <v>0</v>
      </c>
      <c r="AP127" s="49">
        <f>+'[1]Informe_dane'!AP127</f>
        <v>0</v>
      </c>
      <c r="AQ127" s="49">
        <f>+'[1]Informe_dane'!AQ127</f>
        <v>0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6954000.922</v>
      </c>
      <c r="AU127" s="49">
        <f>+'[1]Informe_dane'!AU127</f>
        <v>57169.305</v>
      </c>
      <c r="AV127" s="49">
        <f>+'[1]Informe_dane'!AV127</f>
        <v>1014346.039</v>
      </c>
      <c r="AW127" s="49">
        <f>+'[1]Informe_dane'!AW127</f>
        <v>1026479.078</v>
      </c>
      <c r="AX127" s="49">
        <f>+'[1]Informe_dane'!AX127</f>
        <v>1098121.375</v>
      </c>
      <c r="AY127" s="49">
        <f>+'[1]Informe_dane'!AY127</f>
        <v>1222713.026</v>
      </c>
      <c r="AZ127" s="49">
        <f>+'[1]Informe_dane'!AZ127</f>
        <v>1266173.03</v>
      </c>
      <c r="BA127" s="49">
        <f>+'[1]Informe_dane'!BA127</f>
        <v>1267809.069</v>
      </c>
      <c r="BB127" s="49">
        <f>+'[1]Informe_dane'!BB127</f>
        <v>0</v>
      </c>
      <c r="BC127" s="49">
        <f>+'[1]Informe_dane'!BC127</f>
        <v>0</v>
      </c>
      <c r="BD127" s="49">
        <f>+'[1]Informe_dane'!BD127</f>
        <v>0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6952810.922000001</v>
      </c>
    </row>
    <row r="128" spans="1:59" ht="22.5">
      <c r="A128" s="49" t="s">
        <v>49</v>
      </c>
      <c r="B128" s="52" t="s">
        <v>35</v>
      </c>
      <c r="C128" s="64" t="s">
        <v>50</v>
      </c>
      <c r="D128" s="49">
        <f>+'[1]Informe_dane'!D128</f>
        <v>465819.431</v>
      </c>
      <c r="E128" s="49">
        <f>+'[1]Informe_dane'!E128</f>
        <v>0</v>
      </c>
      <c r="F128" s="49">
        <f>+'[1]Informe_dane'!F128</f>
        <v>0</v>
      </c>
      <c r="G128" s="49">
        <f>+'[1]Informe_dane'!G128</f>
        <v>465819.431</v>
      </c>
      <c r="H128" s="49">
        <f>+'[1]Informe_dane'!H128</f>
        <v>126394.134</v>
      </c>
      <c r="I128" s="49">
        <f>+'[1]Informe_dane'!I128</f>
        <v>26268.68</v>
      </c>
      <c r="J128" s="49">
        <f>+'[1]Informe_dane'!J128</f>
        <v>3321.75</v>
      </c>
      <c r="K128" s="49">
        <f>+'[1]Informe_dane'!K128</f>
        <v>51791.979</v>
      </c>
      <c r="L128" s="49">
        <f>+'[1]Informe_dane'!L128</f>
        <v>34342.896</v>
      </c>
      <c r="M128" s="49">
        <f>+'[1]Informe_dane'!M128</f>
        <v>44840.114</v>
      </c>
      <c r="N128" s="49">
        <f>+'[1]Informe_dane'!N128</f>
        <v>126718.958</v>
      </c>
      <c r="O128" s="49">
        <f>+'[1]Informe_dane'!O128</f>
        <v>0</v>
      </c>
      <c r="P128" s="49">
        <f>+'[1]Informe_dane'!P128</f>
        <v>0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413678.511</v>
      </c>
      <c r="U128" s="49">
        <f>+'[1]Informe_dane'!U128</f>
        <v>126094.134</v>
      </c>
      <c r="V128" s="49">
        <f>+'[1]Informe_dane'!V128</f>
        <v>1269</v>
      </c>
      <c r="W128" s="49">
        <f>+'[1]Informe_dane'!W128</f>
        <v>3458.7</v>
      </c>
      <c r="X128" s="49">
        <f>+'[1]Informe_dane'!X128</f>
        <v>28615.028</v>
      </c>
      <c r="Y128" s="49">
        <f>+'[1]Informe_dane'!Y128</f>
        <v>7008.82</v>
      </c>
      <c r="Z128" s="49">
        <f>+'[1]Informe_dane'!Z128</f>
        <v>77971.137</v>
      </c>
      <c r="AA128" s="49">
        <f>+'[1]Informe_dane'!AA128</f>
        <v>15213.732</v>
      </c>
      <c r="AB128" s="49">
        <f>+'[1]Informe_dane'!AB128</f>
        <v>0</v>
      </c>
      <c r="AC128" s="49">
        <f>+'[1]Informe_dane'!AC128</f>
        <v>0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259630.551</v>
      </c>
      <c r="AH128" s="49">
        <f>+'[1]Informe_dane'!AH128</f>
        <v>0</v>
      </c>
      <c r="AI128" s="49">
        <f>+'[1]Informe_dane'!AI128</f>
        <v>2746.656</v>
      </c>
      <c r="AJ128" s="49">
        <f>+'[1]Informe_dane'!AJ128</f>
        <v>13930.403</v>
      </c>
      <c r="AK128" s="49">
        <f>+'[1]Informe_dane'!AK128</f>
        <v>13530.403</v>
      </c>
      <c r="AL128" s="49">
        <f>+'[1]Informe_dane'!AL128</f>
        <v>13530.403</v>
      </c>
      <c r="AM128" s="49">
        <f>+'[1]Informe_dane'!AM128</f>
        <v>14428.87</v>
      </c>
      <c r="AN128" s="49">
        <f>+'[1]Informe_dane'!AN128</f>
        <v>48884.155</v>
      </c>
      <c r="AO128" s="49">
        <f>+'[1]Informe_dane'!AO128</f>
        <v>0</v>
      </c>
      <c r="AP128" s="49">
        <f>+'[1]Informe_dane'!AP128</f>
        <v>0</v>
      </c>
      <c r="AQ128" s="49">
        <f>+'[1]Informe_dane'!AQ128</f>
        <v>0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107050.89</v>
      </c>
      <c r="AU128" s="49">
        <f>+'[1]Informe_dane'!AU128</f>
        <v>0</v>
      </c>
      <c r="AV128" s="49">
        <f>+'[1]Informe_dane'!AV128</f>
        <v>2746.656</v>
      </c>
      <c r="AW128" s="49">
        <f>+'[1]Informe_dane'!AW128</f>
        <v>13930.403</v>
      </c>
      <c r="AX128" s="49">
        <f>+'[1]Informe_dane'!AX128</f>
        <v>13530.403</v>
      </c>
      <c r="AY128" s="49">
        <f>+'[1]Informe_dane'!AY128</f>
        <v>13530.403</v>
      </c>
      <c r="AZ128" s="49">
        <f>+'[1]Informe_dane'!AZ128</f>
        <v>14428.87</v>
      </c>
      <c r="BA128" s="49">
        <f>+'[1]Informe_dane'!BA128</f>
        <v>48884.155</v>
      </c>
      <c r="BB128" s="49">
        <f>+'[1]Informe_dane'!BB128</f>
        <v>0</v>
      </c>
      <c r="BC128" s="49">
        <f>+'[1]Informe_dane'!BC128</f>
        <v>0</v>
      </c>
      <c r="BD128" s="49">
        <f>+'[1]Informe_dane'!BD128</f>
        <v>0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107050.89</v>
      </c>
    </row>
    <row r="129" spans="1:59" ht="22.5">
      <c r="A129" s="49" t="s">
        <v>51</v>
      </c>
      <c r="B129" s="52" t="s">
        <v>35</v>
      </c>
      <c r="C129" s="64" t="s">
        <v>52</v>
      </c>
      <c r="D129" s="49">
        <f>+'[1]Informe_dane'!D129</f>
        <v>267950</v>
      </c>
      <c r="E129" s="49">
        <f>+'[1]Informe_dane'!E129</f>
        <v>0</v>
      </c>
      <c r="F129" s="49">
        <f>+'[1]Informe_dane'!F129</f>
        <v>0</v>
      </c>
      <c r="G129" s="49">
        <f>+'[1]Informe_dane'!G129</f>
        <v>267950</v>
      </c>
      <c r="H129" s="49">
        <f>+'[1]Informe_dane'!H129</f>
        <v>69688</v>
      </c>
      <c r="I129" s="49">
        <f>+'[1]Informe_dane'!I129</f>
        <v>103270.684</v>
      </c>
      <c r="J129" s="49">
        <f>+'[1]Informe_dane'!J129</f>
        <v>528.395</v>
      </c>
      <c r="K129" s="49">
        <f>+'[1]Informe_dane'!K129</f>
        <v>3750.879</v>
      </c>
      <c r="L129" s="49">
        <f>+'[1]Informe_dane'!L129</f>
        <v>33718.288</v>
      </c>
      <c r="M129" s="49">
        <f>+'[1]Informe_dane'!M129</f>
        <v>5367.738</v>
      </c>
      <c r="N129" s="49">
        <f>+'[1]Informe_dane'!N129</f>
        <v>-464.52</v>
      </c>
      <c r="O129" s="49">
        <f>+'[1]Informe_dane'!O129</f>
        <v>0</v>
      </c>
      <c r="P129" s="49">
        <f>+'[1]Informe_dane'!P129</f>
        <v>0</v>
      </c>
      <c r="Q129" s="49">
        <f>+'[1]Informe_dane'!Q129</f>
        <v>0</v>
      </c>
      <c r="R129" s="49">
        <f>+'[1]Informe_dane'!R129</f>
        <v>0</v>
      </c>
      <c r="S129" s="49">
        <f>+'[1]Informe_dane'!S129</f>
        <v>0</v>
      </c>
      <c r="T129" s="49">
        <f>+'[1]Informe_dane'!T129</f>
        <v>215859.464</v>
      </c>
      <c r="U129" s="49">
        <f>+'[1]Informe_dane'!U129</f>
        <v>69688</v>
      </c>
      <c r="V129" s="49">
        <f>+'[1]Informe_dane'!V129</f>
        <v>48270.684</v>
      </c>
      <c r="W129" s="49">
        <f>+'[1]Informe_dane'!W129</f>
        <v>0</v>
      </c>
      <c r="X129" s="49">
        <f>+'[1]Informe_dane'!X129</f>
        <v>59279.274</v>
      </c>
      <c r="Y129" s="49">
        <f>+'[1]Informe_dane'!Y129</f>
        <v>33718.288</v>
      </c>
      <c r="Z129" s="49">
        <f>+'[1]Informe_dane'!Z129</f>
        <v>5367.738</v>
      </c>
      <c r="AA129" s="49">
        <f>+'[1]Informe_dane'!AA129</f>
        <v>-464.52</v>
      </c>
      <c r="AB129" s="49">
        <f>+'[1]Informe_dane'!AB129</f>
        <v>0</v>
      </c>
      <c r="AC129" s="49">
        <f>+'[1]Informe_dane'!AC129</f>
        <v>0</v>
      </c>
      <c r="AD129" s="49">
        <f>+'[1]Informe_dane'!AD129</f>
        <v>0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215859.46400000004</v>
      </c>
      <c r="AH129" s="49">
        <f>+'[1]Informe_dane'!AH129</f>
        <v>0</v>
      </c>
      <c r="AI129" s="49">
        <f>+'[1]Informe_dane'!AI129</f>
        <v>6988.884</v>
      </c>
      <c r="AJ129" s="49">
        <f>+'[1]Informe_dane'!AJ129</f>
        <v>11037.8</v>
      </c>
      <c r="AK129" s="49">
        <f>+'[1]Informe_dane'!AK129</f>
        <v>6498.522</v>
      </c>
      <c r="AL129" s="49">
        <f>+'[1]Informe_dane'!AL129</f>
        <v>14113.369</v>
      </c>
      <c r="AM129" s="49">
        <f>+'[1]Informe_dane'!AM129</f>
        <v>23347.255</v>
      </c>
      <c r="AN129" s="49">
        <f>+'[1]Informe_dane'!AN129</f>
        <v>19329.881</v>
      </c>
      <c r="AO129" s="49">
        <f>+'[1]Informe_dane'!AO129</f>
        <v>0</v>
      </c>
      <c r="AP129" s="49">
        <f>+'[1]Informe_dane'!AP129</f>
        <v>0</v>
      </c>
      <c r="AQ129" s="49">
        <f>+'[1]Informe_dane'!AQ129</f>
        <v>0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81315.71100000001</v>
      </c>
      <c r="AU129" s="49">
        <f>+'[1]Informe_dane'!AU129</f>
        <v>0</v>
      </c>
      <c r="AV129" s="49">
        <f>+'[1]Informe_dane'!AV129</f>
        <v>6988.884</v>
      </c>
      <c r="AW129" s="49">
        <f>+'[1]Informe_dane'!AW129</f>
        <v>5429.8</v>
      </c>
      <c r="AX129" s="49">
        <f>+'[1]Informe_dane'!AX129</f>
        <v>12106.522</v>
      </c>
      <c r="AY129" s="49">
        <f>+'[1]Informe_dane'!AY129</f>
        <v>14113.369</v>
      </c>
      <c r="AZ129" s="49">
        <f>+'[1]Informe_dane'!AZ129</f>
        <v>23347.255</v>
      </c>
      <c r="BA129" s="49">
        <f>+'[1]Informe_dane'!BA129</f>
        <v>19329.881</v>
      </c>
      <c r="BB129" s="49">
        <f>+'[1]Informe_dane'!BB129</f>
        <v>0</v>
      </c>
      <c r="BC129" s="49">
        <f>+'[1]Informe_dane'!BC129</f>
        <v>0</v>
      </c>
      <c r="BD129" s="49">
        <f>+'[1]Informe_dane'!BD129</f>
        <v>0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81315.71100000001</v>
      </c>
    </row>
    <row r="130" spans="1:59" ht="26.25" customHeight="1">
      <c r="A130" s="49" t="s">
        <v>53</v>
      </c>
      <c r="B130" s="52" t="s">
        <v>35</v>
      </c>
      <c r="C130" s="64" t="s">
        <v>54</v>
      </c>
      <c r="D130" s="49">
        <f>+'[1]Informe_dane'!D130</f>
        <v>1602145.834</v>
      </c>
      <c r="E130" s="49">
        <f>+'[1]Informe_dane'!E130</f>
        <v>0</v>
      </c>
      <c r="F130" s="49">
        <f>+'[1]Informe_dane'!F130</f>
        <v>0</v>
      </c>
      <c r="G130" s="49">
        <f>+'[1]Informe_dane'!G130</f>
        <v>1602145.834</v>
      </c>
      <c r="H130" s="49">
        <f>+'[1]Informe_dane'!H130</f>
        <v>8100</v>
      </c>
      <c r="I130" s="49">
        <f>+'[1]Informe_dane'!I130</f>
        <v>133033.971</v>
      </c>
      <c r="J130" s="49">
        <f>+'[1]Informe_dane'!J130</f>
        <v>6948.45</v>
      </c>
      <c r="K130" s="49">
        <f>+'[1]Informe_dane'!K130</f>
        <v>-1838.8</v>
      </c>
      <c r="L130" s="49">
        <f>+'[1]Informe_dane'!L130</f>
        <v>-11485.897</v>
      </c>
      <c r="M130" s="49">
        <f>+'[1]Informe_dane'!M130</f>
        <v>132936.07</v>
      </c>
      <c r="N130" s="49">
        <f>+'[1]Informe_dane'!N130</f>
        <v>1073171.378</v>
      </c>
      <c r="O130" s="49">
        <f>+'[1]Informe_dane'!O130</f>
        <v>0</v>
      </c>
      <c r="P130" s="49">
        <f>+'[1]Informe_dane'!P130</f>
        <v>0</v>
      </c>
      <c r="Q130" s="49">
        <f>+'[1]Informe_dane'!Q130</f>
        <v>0</v>
      </c>
      <c r="R130" s="49">
        <f>+'[1]Informe_dane'!R130</f>
        <v>0</v>
      </c>
      <c r="S130" s="49">
        <f>+'[1]Informe_dane'!S130</f>
        <v>0</v>
      </c>
      <c r="T130" s="49">
        <f>+'[1]Informe_dane'!T130</f>
        <v>1340865.172</v>
      </c>
      <c r="U130" s="49">
        <f>+'[1]Informe_dane'!U130</f>
        <v>0</v>
      </c>
      <c r="V130" s="49">
        <f>+'[1]Informe_dane'!V130</f>
        <v>17417.519</v>
      </c>
      <c r="W130" s="49">
        <f>+'[1]Informe_dane'!W130</f>
        <v>44307.873</v>
      </c>
      <c r="X130" s="49">
        <f>+'[1]Informe_dane'!X130</f>
        <v>63368.468</v>
      </c>
      <c r="Y130" s="49">
        <f>+'[1]Informe_dane'!Y130</f>
        <v>1673.864</v>
      </c>
      <c r="Z130" s="49">
        <f>+'[1]Informe_dane'!Z130</f>
        <v>4713.756</v>
      </c>
      <c r="AA130" s="49">
        <f>+'[1]Informe_dane'!AA130</f>
        <v>698378.023</v>
      </c>
      <c r="AB130" s="49">
        <f>+'[1]Informe_dane'!AB130</f>
        <v>0</v>
      </c>
      <c r="AC130" s="49">
        <f>+'[1]Informe_dane'!AC130</f>
        <v>0</v>
      </c>
      <c r="AD130" s="49">
        <f>+'[1]Informe_dane'!AD130</f>
        <v>0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829859.503</v>
      </c>
      <c r="AH130" s="49">
        <f>+'[1]Informe_dane'!AH130</f>
        <v>0</v>
      </c>
      <c r="AI130" s="49">
        <f>+'[1]Informe_dane'!AI130</f>
        <v>0</v>
      </c>
      <c r="AJ130" s="49">
        <f>+'[1]Informe_dane'!AJ130</f>
        <v>2180.069</v>
      </c>
      <c r="AK130" s="49">
        <f>+'[1]Informe_dane'!AK130</f>
        <v>3717.351</v>
      </c>
      <c r="AL130" s="49">
        <f>+'[1]Informe_dane'!AL130</f>
        <v>3717.351</v>
      </c>
      <c r="AM130" s="49">
        <f>+'[1]Informe_dane'!AM130</f>
        <v>980.678</v>
      </c>
      <c r="AN130" s="49">
        <f>+'[1]Informe_dane'!AN130</f>
        <v>7373.748</v>
      </c>
      <c r="AO130" s="49">
        <f>+'[1]Informe_dane'!AO130</f>
        <v>0</v>
      </c>
      <c r="AP130" s="49">
        <f>+'[1]Informe_dane'!AP130</f>
        <v>0</v>
      </c>
      <c r="AQ130" s="49">
        <f>+'[1]Informe_dane'!AQ130</f>
        <v>0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17969.197</v>
      </c>
      <c r="AU130" s="49">
        <f>+'[1]Informe_dane'!AU130</f>
        <v>0</v>
      </c>
      <c r="AV130" s="49">
        <f>+'[1]Informe_dane'!AV130</f>
        <v>0</v>
      </c>
      <c r="AW130" s="49">
        <f>+'[1]Informe_dane'!AW130</f>
        <v>2180.069</v>
      </c>
      <c r="AX130" s="49">
        <f>+'[1]Informe_dane'!AX130</f>
        <v>3717.351</v>
      </c>
      <c r="AY130" s="49">
        <f>+'[1]Informe_dane'!AY130</f>
        <v>3717.351</v>
      </c>
      <c r="AZ130" s="49">
        <f>+'[1]Informe_dane'!AZ130</f>
        <v>980.678</v>
      </c>
      <c r="BA130" s="49">
        <f>+'[1]Informe_dane'!BA130</f>
        <v>7373.748</v>
      </c>
      <c r="BB130" s="49">
        <f>+'[1]Informe_dane'!BB130</f>
        <v>0</v>
      </c>
      <c r="BC130" s="49">
        <f>+'[1]Informe_dane'!BC130</f>
        <v>0</v>
      </c>
      <c r="BD130" s="49">
        <f>+'[1]Informe_dane'!BD130</f>
        <v>0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17969.197</v>
      </c>
    </row>
    <row r="131" spans="1:59" ht="28.5" customHeight="1">
      <c r="A131" s="49" t="s">
        <v>55</v>
      </c>
      <c r="B131" s="52" t="s">
        <v>35</v>
      </c>
      <c r="C131" s="64" t="s">
        <v>56</v>
      </c>
      <c r="D131" s="49">
        <f>+'[1]Informe_dane'!D131</f>
        <v>1242168.547</v>
      </c>
      <c r="E131" s="49">
        <f>+'[1]Informe_dane'!E131</f>
        <v>0</v>
      </c>
      <c r="F131" s="49">
        <f>+'[1]Informe_dane'!F131</f>
        <v>0</v>
      </c>
      <c r="G131" s="49">
        <f>+'[1]Informe_dane'!G131</f>
        <v>1242168.547</v>
      </c>
      <c r="H131" s="49">
        <f>+'[1]Informe_dane'!H131</f>
        <v>452681.314</v>
      </c>
      <c r="I131" s="49">
        <f>+'[1]Informe_dane'!I131</f>
        <v>445737.909</v>
      </c>
      <c r="J131" s="49">
        <f>+'[1]Informe_dane'!J131</f>
        <v>135354.057</v>
      </c>
      <c r="K131" s="49">
        <f>+'[1]Informe_dane'!K131</f>
        <v>65502.634</v>
      </c>
      <c r="L131" s="49">
        <f>+'[1]Informe_dane'!L131</f>
        <v>15243.097</v>
      </c>
      <c r="M131" s="49">
        <f>+'[1]Informe_dane'!M131</f>
        <v>0</v>
      </c>
      <c r="N131" s="49">
        <f>+'[1]Informe_dane'!N131</f>
        <v>24615.279</v>
      </c>
      <c r="O131" s="49">
        <f>+'[1]Informe_dane'!O131</f>
        <v>0</v>
      </c>
      <c r="P131" s="49">
        <f>+'[1]Informe_dane'!P131</f>
        <v>0</v>
      </c>
      <c r="Q131" s="49">
        <f>+'[1]Informe_dane'!Q131</f>
        <v>0</v>
      </c>
      <c r="R131" s="49">
        <f>+'[1]Informe_dane'!R131</f>
        <v>0</v>
      </c>
      <c r="S131" s="49">
        <f>+'[1]Informe_dane'!S131</f>
        <v>0</v>
      </c>
      <c r="T131" s="49">
        <f>+'[1]Informe_dane'!T131</f>
        <v>1139134.2900000003</v>
      </c>
      <c r="U131" s="49">
        <f>+'[1]Informe_dane'!U131</f>
        <v>301285.779</v>
      </c>
      <c r="V131" s="49">
        <f>+'[1]Informe_dane'!V131</f>
        <v>532769.276</v>
      </c>
      <c r="W131" s="49">
        <f>+'[1]Informe_dane'!W131</f>
        <v>183866.937</v>
      </c>
      <c r="X131" s="49">
        <f>+'[1]Informe_dane'!X131</f>
        <v>76502.634</v>
      </c>
      <c r="Y131" s="49">
        <f>+'[1]Informe_dane'!Y131</f>
        <v>8243.097</v>
      </c>
      <c r="Z131" s="49">
        <f>+'[1]Informe_dane'!Z131</f>
        <v>0</v>
      </c>
      <c r="AA131" s="49">
        <f>+'[1]Informe_dane'!AA131</f>
        <v>-5333.433</v>
      </c>
      <c r="AB131" s="49">
        <f>+'[1]Informe_dane'!AB131</f>
        <v>0</v>
      </c>
      <c r="AC131" s="49">
        <f>+'[1]Informe_dane'!AC131</f>
        <v>0</v>
      </c>
      <c r="AD131" s="49">
        <f>+'[1]Informe_dane'!AD131</f>
        <v>0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1097334.29</v>
      </c>
      <c r="AH131" s="49">
        <f>+'[1]Informe_dane'!AH131</f>
        <v>0</v>
      </c>
      <c r="AI131" s="49">
        <f>+'[1]Informe_dane'!AI131</f>
        <v>22314.42</v>
      </c>
      <c r="AJ131" s="49">
        <f>+'[1]Informe_dane'!AJ131</f>
        <v>82487.309</v>
      </c>
      <c r="AK131" s="49">
        <f>+'[1]Informe_dane'!AK131</f>
        <v>160104.541</v>
      </c>
      <c r="AL131" s="49">
        <f>+'[1]Informe_dane'!AL131</f>
        <v>144822.427</v>
      </c>
      <c r="AM131" s="49">
        <f>+'[1]Informe_dane'!AM131</f>
        <v>170325.942</v>
      </c>
      <c r="AN131" s="49">
        <f>+'[1]Informe_dane'!AN131</f>
        <v>101315.731</v>
      </c>
      <c r="AO131" s="49">
        <f>+'[1]Informe_dane'!AO131</f>
        <v>0</v>
      </c>
      <c r="AP131" s="49">
        <f>+'[1]Informe_dane'!AP131</f>
        <v>0</v>
      </c>
      <c r="AQ131" s="49">
        <f>+'[1]Informe_dane'!AQ131</f>
        <v>0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681370.3700000001</v>
      </c>
      <c r="AU131" s="49">
        <f>+'[1]Informe_dane'!AU131</f>
        <v>0</v>
      </c>
      <c r="AV131" s="49">
        <f>+'[1]Informe_dane'!AV131</f>
        <v>22314.42</v>
      </c>
      <c r="AW131" s="49">
        <f>+'[1]Informe_dane'!AW131</f>
        <v>76064.605</v>
      </c>
      <c r="AX131" s="49">
        <f>+'[1]Informe_dane'!AX131</f>
        <v>166527.245</v>
      </c>
      <c r="AY131" s="49">
        <f>+'[1]Informe_dane'!AY131</f>
        <v>144822.427</v>
      </c>
      <c r="AZ131" s="49">
        <f>+'[1]Informe_dane'!AZ131</f>
        <v>170325.942</v>
      </c>
      <c r="BA131" s="49">
        <f>+'[1]Informe_dane'!BA131</f>
        <v>101315.731</v>
      </c>
      <c r="BB131" s="49">
        <f>+'[1]Informe_dane'!BB131</f>
        <v>0</v>
      </c>
      <c r="BC131" s="49">
        <f>+'[1]Informe_dane'!BC131</f>
        <v>0</v>
      </c>
      <c r="BD131" s="49">
        <f>+'[1]Informe_dane'!BD131</f>
        <v>0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681370.3700000001</v>
      </c>
    </row>
    <row r="132" spans="1:59" ht="28.5" customHeight="1">
      <c r="A132" s="56" t="s">
        <v>57</v>
      </c>
      <c r="B132" s="57" t="s">
        <v>35</v>
      </c>
      <c r="C132" s="65" t="s">
        <v>58</v>
      </c>
      <c r="D132" s="49">
        <f>+'[1]Informe_dane'!D132</f>
        <v>1608850.89</v>
      </c>
      <c r="E132" s="49">
        <f>+'[1]Informe_dane'!E132</f>
        <v>0</v>
      </c>
      <c r="F132" s="49">
        <f>+'[1]Informe_dane'!F132</f>
        <v>0</v>
      </c>
      <c r="G132" s="49">
        <f>+'[1]Informe_dane'!G132</f>
        <v>1608850.89</v>
      </c>
      <c r="H132" s="49">
        <f>+'[1]Informe_dane'!H132</f>
        <v>412478.665</v>
      </c>
      <c r="I132" s="49">
        <f>+'[1]Informe_dane'!I132</f>
        <v>602061.656</v>
      </c>
      <c r="J132" s="49">
        <f>+'[1]Informe_dane'!J132</f>
        <v>-1534.77</v>
      </c>
      <c r="K132" s="49">
        <f>+'[1]Informe_dane'!K132</f>
        <v>43576.31</v>
      </c>
      <c r="L132" s="49">
        <f>+'[1]Informe_dane'!L132</f>
        <v>80902.131</v>
      </c>
      <c r="M132" s="49">
        <f>+'[1]Informe_dane'!M132</f>
        <v>16866.966</v>
      </c>
      <c r="N132" s="49">
        <f>+'[1]Informe_dane'!N132</f>
        <v>-13411.093</v>
      </c>
      <c r="O132" s="49">
        <f>+'[1]Informe_dane'!O132</f>
        <v>0</v>
      </c>
      <c r="P132" s="49">
        <f>+'[1]Informe_dane'!P132</f>
        <v>0</v>
      </c>
      <c r="Q132" s="49">
        <f>+'[1]Informe_dane'!Q132</f>
        <v>0</v>
      </c>
      <c r="R132" s="49">
        <f>+'[1]Informe_dane'!R132</f>
        <v>0</v>
      </c>
      <c r="S132" s="49">
        <f>+'[1]Informe_dane'!S132</f>
        <v>0</v>
      </c>
      <c r="T132" s="49">
        <f>+'[1]Informe_dane'!T132</f>
        <v>1140939.865</v>
      </c>
      <c r="U132" s="49">
        <f>+'[1]Informe_dane'!U132</f>
        <v>234765.099</v>
      </c>
      <c r="V132" s="49">
        <f>+'[1]Informe_dane'!V132</f>
        <v>728091.496</v>
      </c>
      <c r="W132" s="49">
        <f>+'[1]Informe_dane'!W132</f>
        <v>207.73</v>
      </c>
      <c r="X132" s="49">
        <f>+'[1]Informe_dane'!X132</f>
        <v>92557.536</v>
      </c>
      <c r="Y132" s="49">
        <f>+'[1]Informe_dane'!Y132</f>
        <v>22158.201</v>
      </c>
      <c r="Z132" s="49">
        <f>+'[1]Informe_dane'!Z132</f>
        <v>16866.966</v>
      </c>
      <c r="AA132" s="49">
        <f>+'[1]Informe_dane'!AA132</f>
        <v>34823.507</v>
      </c>
      <c r="AB132" s="49">
        <f>+'[1]Informe_dane'!AB132</f>
        <v>0</v>
      </c>
      <c r="AC132" s="49">
        <f>+'[1]Informe_dane'!AC132</f>
        <v>0</v>
      </c>
      <c r="AD132" s="49">
        <f>+'[1]Informe_dane'!AD132</f>
        <v>0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1129470.535</v>
      </c>
      <c r="AH132" s="49">
        <f>+'[1]Informe_dane'!AH132</f>
        <v>0</v>
      </c>
      <c r="AI132" s="49">
        <f>+'[1]Informe_dane'!AI132</f>
        <v>166.659</v>
      </c>
      <c r="AJ132" s="49">
        <f>+'[1]Informe_dane'!AJ132</f>
        <v>102787.195</v>
      </c>
      <c r="AK132" s="49">
        <f>+'[1]Informe_dane'!AK132</f>
        <v>100600.392</v>
      </c>
      <c r="AL132" s="49">
        <f>+'[1]Informe_dane'!AL132</f>
        <v>128629.107</v>
      </c>
      <c r="AM132" s="49">
        <f>+'[1]Informe_dane'!AM132</f>
        <v>110946.146</v>
      </c>
      <c r="AN132" s="49">
        <f>+'[1]Informe_dane'!AN132</f>
        <v>138898.98</v>
      </c>
      <c r="AO132" s="49">
        <f>+'[1]Informe_dane'!AO132</f>
        <v>0</v>
      </c>
      <c r="AP132" s="49">
        <f>+'[1]Informe_dane'!AP132</f>
        <v>0</v>
      </c>
      <c r="AQ132" s="49">
        <f>+'[1]Informe_dane'!AQ132</f>
        <v>0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582028.479</v>
      </c>
      <c r="AU132" s="49">
        <f>+'[1]Informe_dane'!AU132</f>
        <v>0</v>
      </c>
      <c r="AV132" s="49">
        <f>+'[1]Informe_dane'!AV132</f>
        <v>166.659</v>
      </c>
      <c r="AW132" s="49">
        <f>+'[1]Informe_dane'!AW132</f>
        <v>75527.906</v>
      </c>
      <c r="AX132" s="49">
        <f>+'[1]Informe_dane'!AX132</f>
        <v>127859.681</v>
      </c>
      <c r="AY132" s="49">
        <f>+'[1]Informe_dane'!AY132</f>
        <v>128629.107</v>
      </c>
      <c r="AZ132" s="49">
        <f>+'[1]Informe_dane'!AZ132</f>
        <v>110946.146</v>
      </c>
      <c r="BA132" s="49">
        <f>+'[1]Informe_dane'!BA132</f>
        <v>138898.98</v>
      </c>
      <c r="BB132" s="49">
        <f>+'[1]Informe_dane'!BB132</f>
        <v>0</v>
      </c>
      <c r="BC132" s="49">
        <f>+'[1]Informe_dane'!BC132</f>
        <v>0</v>
      </c>
      <c r="BD132" s="49">
        <f>+'[1]Informe_dane'!BD132</f>
        <v>0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582028.479</v>
      </c>
    </row>
    <row r="133" spans="1:59" ht="22.5">
      <c r="A133" s="49" t="s">
        <v>59</v>
      </c>
      <c r="B133" s="52" t="s">
        <v>35</v>
      </c>
      <c r="C133" s="64" t="s">
        <v>60</v>
      </c>
      <c r="D133" s="49">
        <f>+'[1]Informe_dane'!D133</f>
        <v>7475858.436</v>
      </c>
      <c r="E133" s="49">
        <f>+'[1]Informe_dane'!E133</f>
        <v>0</v>
      </c>
      <c r="F133" s="49">
        <f>+'[1]Informe_dane'!F133</f>
        <v>0</v>
      </c>
      <c r="G133" s="49">
        <f>+'[1]Informe_dane'!G133</f>
        <v>7475858.436</v>
      </c>
      <c r="H133" s="49">
        <f>+'[1]Informe_dane'!H133</f>
        <v>3499163.806</v>
      </c>
      <c r="I133" s="49">
        <f>+'[1]Informe_dane'!I133</f>
        <v>451510.728</v>
      </c>
      <c r="J133" s="49">
        <f>+'[1]Informe_dane'!J133</f>
        <v>127935.5815</v>
      </c>
      <c r="K133" s="49">
        <f>+'[1]Informe_dane'!K133</f>
        <v>488907.875</v>
      </c>
      <c r="L133" s="49">
        <f>+'[1]Informe_dane'!L133</f>
        <v>25518.7555</v>
      </c>
      <c r="M133" s="49">
        <f>+'[1]Informe_dane'!M133</f>
        <v>-14758.584</v>
      </c>
      <c r="N133" s="49">
        <f>+'[1]Informe_dane'!N133</f>
        <v>-35259.841</v>
      </c>
      <c r="O133" s="49">
        <f>+'[1]Informe_dane'!O133</f>
        <v>0</v>
      </c>
      <c r="P133" s="49">
        <f>+'[1]Informe_dane'!P133</f>
        <v>0</v>
      </c>
      <c r="Q133" s="49">
        <f>+'[1]Informe_dane'!Q133</f>
        <v>0</v>
      </c>
      <c r="R133" s="49">
        <f>+'[1]Informe_dane'!R133</f>
        <v>0</v>
      </c>
      <c r="S133" s="49">
        <f>+'[1]Informe_dane'!S133</f>
        <v>0</v>
      </c>
      <c r="T133" s="49">
        <f>+'[1]Informe_dane'!T133</f>
        <v>4543018.3209999995</v>
      </c>
      <c r="U133" s="49">
        <f>+'[1]Informe_dane'!U133</f>
        <v>3390210.731</v>
      </c>
      <c r="V133" s="49">
        <f>+'[1]Informe_dane'!V133</f>
        <v>464970.895</v>
      </c>
      <c r="W133" s="49">
        <f>+'[1]Informe_dane'!W133</f>
        <v>160100.537</v>
      </c>
      <c r="X133" s="49">
        <f>+'[1]Informe_dane'!X133</f>
        <v>537188.437</v>
      </c>
      <c r="Y133" s="49">
        <f>+'[1]Informe_dane'!Y133</f>
        <v>1806.466</v>
      </c>
      <c r="Z133" s="49">
        <f>+'[1]Informe_dane'!Z133</f>
        <v>-21.245</v>
      </c>
      <c r="AA133" s="49">
        <f>+'[1]Informe_dane'!AA133</f>
        <v>-32065.927</v>
      </c>
      <c r="AB133" s="49">
        <f>+'[1]Informe_dane'!AB133</f>
        <v>0</v>
      </c>
      <c r="AC133" s="49">
        <f>+'[1]Informe_dane'!AC133</f>
        <v>0</v>
      </c>
      <c r="AD133" s="49">
        <f>+'[1]Informe_dane'!AD133</f>
        <v>0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4522189.894</v>
      </c>
      <c r="AH133" s="49">
        <f>+'[1]Informe_dane'!AH133</f>
        <v>1162367.751</v>
      </c>
      <c r="AI133" s="49">
        <f>+'[1]Informe_dane'!AI133</f>
        <v>938029.838</v>
      </c>
      <c r="AJ133" s="49">
        <f>+'[1]Informe_dane'!AJ133</f>
        <v>1105727.2</v>
      </c>
      <c r="AK133" s="49">
        <f>+'[1]Informe_dane'!AK133</f>
        <v>529505.86</v>
      </c>
      <c r="AL133" s="49">
        <f>+'[1]Informe_dane'!AL133</f>
        <v>105134.391</v>
      </c>
      <c r="AM133" s="49">
        <f>+'[1]Informe_dane'!AM133</f>
        <v>96602.334</v>
      </c>
      <c r="AN133" s="49">
        <f>+'[1]Informe_dane'!AN133</f>
        <v>92099.708</v>
      </c>
      <c r="AO133" s="49">
        <f>+'[1]Informe_dane'!AO133</f>
        <v>0</v>
      </c>
      <c r="AP133" s="49">
        <f>+'[1]Informe_dane'!AP133</f>
        <v>0</v>
      </c>
      <c r="AQ133" s="49">
        <f>+'[1]Informe_dane'!AQ133</f>
        <v>0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4029467.0819999995</v>
      </c>
      <c r="AU133" s="49">
        <f>+'[1]Informe_dane'!AU133</f>
        <v>1162367.751</v>
      </c>
      <c r="AV133" s="49">
        <f>+'[1]Informe_dane'!AV133</f>
        <v>938029.838</v>
      </c>
      <c r="AW133" s="49">
        <f>+'[1]Informe_dane'!AW133</f>
        <v>1105243.867</v>
      </c>
      <c r="AX133" s="49">
        <f>+'[1]Informe_dane'!AX133</f>
        <v>528446.336</v>
      </c>
      <c r="AY133" s="49">
        <f>+'[1]Informe_dane'!AY133</f>
        <v>106677.248</v>
      </c>
      <c r="AZ133" s="49">
        <f>+'[1]Informe_dane'!AZ133</f>
        <v>92776.334</v>
      </c>
      <c r="BA133" s="49">
        <f>+'[1]Informe_dane'!BA133</f>
        <v>95925.708</v>
      </c>
      <c r="BB133" s="49">
        <f>+'[1]Informe_dane'!BB133</f>
        <v>0</v>
      </c>
      <c r="BC133" s="49">
        <f>+'[1]Informe_dane'!BC133</f>
        <v>0</v>
      </c>
      <c r="BD133" s="49">
        <f>+'[1]Informe_dane'!BD133</f>
        <v>0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4029467.082</v>
      </c>
    </row>
    <row r="134" spans="1:59" ht="22.5">
      <c r="A134" s="56" t="s">
        <v>59</v>
      </c>
      <c r="B134" s="57" t="s">
        <v>345</v>
      </c>
      <c r="C134" s="65" t="s">
        <v>60</v>
      </c>
      <c r="D134" s="49">
        <f>+'[1]Informe_dane'!D134</f>
        <v>0</v>
      </c>
      <c r="E134" s="49">
        <f>+'[1]Informe_dane'!E134</f>
        <v>2000000</v>
      </c>
      <c r="F134" s="49">
        <f>+'[1]Informe_dane'!F134</f>
        <v>0</v>
      </c>
      <c r="G134" s="49">
        <f>+'[1]Informe_dane'!G134</f>
        <v>2000000</v>
      </c>
      <c r="H134" s="49">
        <f>+'[1]Informe_dane'!H134</f>
        <v>0</v>
      </c>
      <c r="I134" s="49">
        <f>+'[1]Informe_dane'!I134</f>
        <v>0</v>
      </c>
      <c r="J134" s="49">
        <f>+'[1]Informe_dane'!J134</f>
        <v>0</v>
      </c>
      <c r="K134" s="49">
        <f>+'[1]Informe_dane'!K134</f>
        <v>0</v>
      </c>
      <c r="L134" s="49">
        <f>+'[1]Informe_dane'!L134</f>
        <v>1500</v>
      </c>
      <c r="M134" s="49">
        <f>+'[1]Informe_dane'!M134</f>
        <v>17857.37288</v>
      </c>
      <c r="N134" s="49">
        <f>+'[1]Informe_dane'!N134</f>
        <v>141067.778</v>
      </c>
      <c r="O134" s="49">
        <f>+'[1]Informe_dane'!O134</f>
        <v>0</v>
      </c>
      <c r="P134" s="49">
        <f>+'[1]Informe_dane'!P134</f>
        <v>0</v>
      </c>
      <c r="Q134" s="49">
        <f>+'[1]Informe_dane'!Q134</f>
        <v>0</v>
      </c>
      <c r="R134" s="49">
        <f>+'[1]Informe_dane'!R134</f>
        <v>0</v>
      </c>
      <c r="S134" s="49">
        <f>+'[1]Informe_dane'!S134</f>
        <v>0</v>
      </c>
      <c r="T134" s="49">
        <f>+'[1]Informe_dane'!T134</f>
        <v>160425.15088</v>
      </c>
      <c r="U134" s="49">
        <f>+'[1]Informe_dane'!U134</f>
        <v>0</v>
      </c>
      <c r="V134" s="49">
        <f>+'[1]Informe_dane'!V134</f>
        <v>0</v>
      </c>
      <c r="W134" s="49">
        <f>+'[1]Informe_dane'!W134</f>
        <v>0</v>
      </c>
      <c r="X134" s="49">
        <f>+'[1]Informe_dane'!X134</f>
        <v>0</v>
      </c>
      <c r="Y134" s="49">
        <f>+'[1]Informe_dane'!Y134</f>
        <v>0</v>
      </c>
      <c r="Z134" s="49">
        <f>+'[1]Informe_dane'!Z134</f>
        <v>18556.078879999997</v>
      </c>
      <c r="AA134" s="49">
        <f>+'[1]Informe_dane'!AA134</f>
        <v>369.072</v>
      </c>
      <c r="AB134" s="49">
        <f>+'[1]Informe_dane'!AB134</f>
        <v>0</v>
      </c>
      <c r="AC134" s="49">
        <f>+'[1]Informe_dane'!AC134</f>
        <v>0</v>
      </c>
      <c r="AD134" s="49">
        <f>+'[1]Informe_dane'!AD134</f>
        <v>0</v>
      </c>
      <c r="AE134" s="49">
        <f>+'[1]Informe_dane'!AE134</f>
        <v>0</v>
      </c>
      <c r="AF134" s="49">
        <f>+'[1]Informe_dane'!AF134</f>
        <v>0</v>
      </c>
      <c r="AG134" s="49">
        <f>+'[1]Informe_dane'!AG134</f>
        <v>18925.150879999997</v>
      </c>
      <c r="AH134" s="49">
        <f>+'[1]Informe_dane'!AH134</f>
        <v>0</v>
      </c>
      <c r="AI134" s="49">
        <f>+'[1]Informe_dane'!AI134</f>
        <v>0</v>
      </c>
      <c r="AJ134" s="49">
        <f>+'[1]Informe_dane'!AJ134</f>
        <v>0</v>
      </c>
      <c r="AK134" s="49">
        <f>+'[1]Informe_dane'!AK134</f>
        <v>0</v>
      </c>
      <c r="AL134" s="49">
        <f>+'[1]Informe_dane'!AL134</f>
        <v>0</v>
      </c>
      <c r="AM134" s="49">
        <f>+'[1]Informe_dane'!AM134</f>
        <v>0</v>
      </c>
      <c r="AN134" s="49">
        <f>+'[1]Informe_dane'!AN134</f>
        <v>2800.50088</v>
      </c>
      <c r="AO134" s="49">
        <f>+'[1]Informe_dane'!AO134</f>
        <v>0</v>
      </c>
      <c r="AP134" s="49">
        <f>+'[1]Informe_dane'!AP134</f>
        <v>0</v>
      </c>
      <c r="AQ134" s="49">
        <f>+'[1]Informe_dane'!AQ134</f>
        <v>0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2800.50088</v>
      </c>
      <c r="AU134" s="49">
        <f>+'[1]Informe_dane'!AU134</f>
        <v>0</v>
      </c>
      <c r="AV134" s="49">
        <f>+'[1]Informe_dane'!AV134</f>
        <v>0</v>
      </c>
      <c r="AW134" s="49">
        <f>+'[1]Informe_dane'!AW134</f>
        <v>0</v>
      </c>
      <c r="AX134" s="49">
        <f>+'[1]Informe_dane'!AX134</f>
        <v>0</v>
      </c>
      <c r="AY134" s="49">
        <f>+'[1]Informe_dane'!AY134</f>
        <v>0</v>
      </c>
      <c r="AZ134" s="49">
        <f>+'[1]Informe_dane'!AZ134</f>
        <v>0</v>
      </c>
      <c r="BA134" s="49">
        <f>+'[1]Informe_dane'!BA134</f>
        <v>2800.50088</v>
      </c>
      <c r="BB134" s="49">
        <f>+'[1]Informe_dane'!BB134</f>
        <v>0</v>
      </c>
      <c r="BC134" s="49">
        <f>+'[1]Informe_dane'!BC134</f>
        <v>0</v>
      </c>
      <c r="BD134" s="49">
        <f>+'[1]Informe_dane'!BD134</f>
        <v>0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2800.50088</v>
      </c>
    </row>
    <row r="135" spans="1:59" ht="22.5">
      <c r="A135" s="49" t="s">
        <v>61</v>
      </c>
      <c r="B135" s="52" t="s">
        <v>35</v>
      </c>
      <c r="C135" s="64" t="s">
        <v>62</v>
      </c>
      <c r="D135" s="49">
        <f>+'[1]Informe_dane'!D135</f>
        <v>2056926.775</v>
      </c>
      <c r="E135" s="49">
        <f>+'[1]Informe_dane'!E135</f>
        <v>0</v>
      </c>
      <c r="F135" s="49">
        <f>+'[1]Informe_dane'!F135</f>
        <v>0</v>
      </c>
      <c r="G135" s="49">
        <f>+'[1]Informe_dane'!G135</f>
        <v>2056926.775</v>
      </c>
      <c r="H135" s="49">
        <f>+'[1]Informe_dane'!H135</f>
        <v>1069510.043</v>
      </c>
      <c r="I135" s="49">
        <f>+'[1]Informe_dane'!I135</f>
        <v>95173.695</v>
      </c>
      <c r="J135" s="49">
        <f>+'[1]Informe_dane'!J135</f>
        <v>376061.313</v>
      </c>
      <c r="K135" s="49">
        <f>+'[1]Informe_dane'!K135</f>
        <v>9680.215</v>
      </c>
      <c r="L135" s="49">
        <f>+'[1]Informe_dane'!L135</f>
        <v>31634.75</v>
      </c>
      <c r="M135" s="49">
        <f>+'[1]Informe_dane'!M135</f>
        <v>31234.44</v>
      </c>
      <c r="N135" s="49">
        <f>+'[1]Informe_dane'!N135</f>
        <v>80019.76</v>
      </c>
      <c r="O135" s="49">
        <f>+'[1]Informe_dane'!O135</f>
        <v>0</v>
      </c>
      <c r="P135" s="49">
        <f>+'[1]Informe_dane'!P135</f>
        <v>0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1693314.2160000002</v>
      </c>
      <c r="U135" s="49">
        <f>+'[1]Informe_dane'!U135</f>
        <v>965185.363</v>
      </c>
      <c r="V135" s="49">
        <f>+'[1]Informe_dane'!V135</f>
        <v>118426.745</v>
      </c>
      <c r="W135" s="49">
        <f>+'[1]Informe_dane'!W135</f>
        <v>330981.468</v>
      </c>
      <c r="X135" s="49">
        <f>+'[1]Informe_dane'!X135</f>
        <v>130880.192</v>
      </c>
      <c r="Y135" s="49">
        <f>+'[1]Informe_dane'!Y135</f>
        <v>27614.412</v>
      </c>
      <c r="Z135" s="49">
        <f>+'[1]Informe_dane'!Z135</f>
        <v>23804.291</v>
      </c>
      <c r="AA135" s="49">
        <f>+'[1]Informe_dane'!AA135</f>
        <v>-222.206</v>
      </c>
      <c r="AB135" s="49">
        <f>+'[1]Informe_dane'!AB135</f>
        <v>0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49">
        <f>+'[1]Informe_dane'!AG135</f>
        <v>1596670.265</v>
      </c>
      <c r="AH135" s="49">
        <f>+'[1]Informe_dane'!AH135</f>
        <v>0</v>
      </c>
      <c r="AI135" s="49">
        <f>+'[1]Informe_dane'!AI135</f>
        <v>58963.824</v>
      </c>
      <c r="AJ135" s="49">
        <f>+'[1]Informe_dane'!AJ135</f>
        <v>137352.277</v>
      </c>
      <c r="AK135" s="49">
        <f>+'[1]Informe_dane'!AK135</f>
        <v>157557.839</v>
      </c>
      <c r="AL135" s="49">
        <f>+'[1]Informe_dane'!AL135</f>
        <v>154966.706</v>
      </c>
      <c r="AM135" s="49">
        <f>+'[1]Informe_dane'!AM135</f>
        <v>137678.612</v>
      </c>
      <c r="AN135" s="49">
        <f>+'[1]Informe_dane'!AN135</f>
        <v>204627.4</v>
      </c>
      <c r="AO135" s="49">
        <f>+'[1]Informe_dane'!AO135</f>
        <v>0</v>
      </c>
      <c r="AP135" s="49">
        <f>+'[1]Informe_dane'!AP135</f>
        <v>0</v>
      </c>
      <c r="AQ135" s="49">
        <f>+'[1]Informe_dane'!AQ135</f>
        <v>0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851146.658</v>
      </c>
      <c r="AU135" s="49">
        <f>+'[1]Informe_dane'!AU135</f>
        <v>0</v>
      </c>
      <c r="AV135" s="49">
        <f>+'[1]Informe_dane'!AV135</f>
        <v>58963.824</v>
      </c>
      <c r="AW135" s="49">
        <f>+'[1]Informe_dane'!AW135</f>
        <v>120059.24</v>
      </c>
      <c r="AX135" s="49">
        <f>+'[1]Informe_dane'!AX135</f>
        <v>174850.876</v>
      </c>
      <c r="AY135" s="49">
        <f>+'[1]Informe_dane'!AY135</f>
        <v>154966.706</v>
      </c>
      <c r="AZ135" s="49">
        <f>+'[1]Informe_dane'!AZ135</f>
        <v>137678.612</v>
      </c>
      <c r="BA135" s="49">
        <f>+'[1]Informe_dane'!BA135</f>
        <v>204627.4</v>
      </c>
      <c r="BB135" s="49">
        <f>+'[1]Informe_dane'!BB135</f>
        <v>0</v>
      </c>
      <c r="BC135" s="49">
        <f>+'[1]Informe_dane'!BC135</f>
        <v>0</v>
      </c>
      <c r="BD135" s="49">
        <f>+'[1]Informe_dane'!BD135</f>
        <v>0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851146.658</v>
      </c>
    </row>
    <row r="136" spans="1:59" ht="22.5">
      <c r="A136" s="49" t="s">
        <v>63</v>
      </c>
      <c r="B136" s="52" t="s">
        <v>35</v>
      </c>
      <c r="C136" s="64" t="s">
        <v>64</v>
      </c>
      <c r="D136" s="49">
        <f>+'[1]Informe_dane'!D136</f>
        <v>2302827.898</v>
      </c>
      <c r="E136" s="49">
        <f>+'[1]Informe_dane'!E136</f>
        <v>0</v>
      </c>
      <c r="F136" s="49">
        <f>+'[1]Informe_dane'!F136</f>
        <v>0</v>
      </c>
      <c r="G136" s="49">
        <f>+'[1]Informe_dane'!G136</f>
        <v>2302827.898</v>
      </c>
      <c r="H136" s="49">
        <f>+'[1]Informe_dane'!H136</f>
        <v>1592963.532</v>
      </c>
      <c r="I136" s="49">
        <f>+'[1]Informe_dane'!I136</f>
        <v>420174.9</v>
      </c>
      <c r="J136" s="49">
        <f>+'[1]Informe_dane'!J136</f>
        <v>74966.369</v>
      </c>
      <c r="K136" s="49">
        <f>+'[1]Informe_dane'!K136</f>
        <v>211.667</v>
      </c>
      <c r="L136" s="49">
        <f>+'[1]Informe_dane'!L136</f>
        <v>1239.622</v>
      </c>
      <c r="M136" s="49">
        <f>+'[1]Informe_dane'!M136</f>
        <v>-55425.734</v>
      </c>
      <c r="N136" s="49">
        <f>+'[1]Informe_dane'!N136</f>
        <v>107.411</v>
      </c>
      <c r="O136" s="49">
        <f>+'[1]Informe_dane'!O136</f>
        <v>0</v>
      </c>
      <c r="P136" s="49">
        <f>+'[1]Informe_dane'!P136</f>
        <v>0</v>
      </c>
      <c r="Q136" s="49">
        <f>+'[1]Informe_dane'!Q136</f>
        <v>0</v>
      </c>
      <c r="R136" s="49">
        <f>+'[1]Informe_dane'!R136</f>
        <v>0</v>
      </c>
      <c r="S136" s="49">
        <f>+'[1]Informe_dane'!S136</f>
        <v>0</v>
      </c>
      <c r="T136" s="49">
        <f>+'[1]Informe_dane'!T136</f>
        <v>2034237.767</v>
      </c>
      <c r="U136" s="49">
        <f>+'[1]Informe_dane'!U136</f>
        <v>1397023.399</v>
      </c>
      <c r="V136" s="49">
        <f>+'[1]Informe_dane'!V136</f>
        <v>607939.9</v>
      </c>
      <c r="W136" s="49">
        <f>+'[1]Informe_dane'!W136</f>
        <v>82748.502</v>
      </c>
      <c r="X136" s="49">
        <f>+'[1]Informe_dane'!X136</f>
        <v>604.667</v>
      </c>
      <c r="Y136" s="49">
        <f>+'[1]Informe_dane'!Y136</f>
        <v>1239.622</v>
      </c>
      <c r="Z136" s="49">
        <f>+'[1]Informe_dane'!Z136</f>
        <v>-55425.734</v>
      </c>
      <c r="AA136" s="49">
        <f>+'[1]Informe_dane'!AA136</f>
        <v>107.411</v>
      </c>
      <c r="AB136" s="49">
        <f>+'[1]Informe_dane'!AB136</f>
        <v>0</v>
      </c>
      <c r="AC136" s="49">
        <f>+'[1]Informe_dane'!AC136</f>
        <v>0</v>
      </c>
      <c r="AD136" s="49">
        <f>+'[1]Informe_dane'!AD136</f>
        <v>0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2034237.7670000002</v>
      </c>
      <c r="AH136" s="49">
        <f>+'[1]Informe_dane'!AH136</f>
        <v>0</v>
      </c>
      <c r="AI136" s="49">
        <f>+'[1]Informe_dane'!AI136</f>
        <v>29746.699</v>
      </c>
      <c r="AJ136" s="49">
        <f>+'[1]Informe_dane'!AJ136</f>
        <v>183713.136</v>
      </c>
      <c r="AK136" s="49">
        <f>+'[1]Informe_dane'!AK136</f>
        <v>197813.173</v>
      </c>
      <c r="AL136" s="49">
        <f>+'[1]Informe_dane'!AL136</f>
        <v>215052.64</v>
      </c>
      <c r="AM136" s="49">
        <f>+'[1]Informe_dane'!AM136</f>
        <v>217011.546</v>
      </c>
      <c r="AN136" s="49">
        <f>+'[1]Informe_dane'!AN136</f>
        <v>203368.578</v>
      </c>
      <c r="AO136" s="49">
        <f>+'[1]Informe_dane'!AO136</f>
        <v>0</v>
      </c>
      <c r="AP136" s="49">
        <f>+'[1]Informe_dane'!AP136</f>
        <v>0</v>
      </c>
      <c r="AQ136" s="49">
        <f>+'[1]Informe_dane'!AQ136</f>
        <v>0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1046705.772</v>
      </c>
      <c r="AU136" s="49">
        <f>+'[1]Informe_dane'!AU136</f>
        <v>0</v>
      </c>
      <c r="AV136" s="49">
        <f>+'[1]Informe_dane'!AV136</f>
        <v>29746.699</v>
      </c>
      <c r="AW136" s="49">
        <f>+'[1]Informe_dane'!AW136</f>
        <v>155139.136</v>
      </c>
      <c r="AX136" s="49">
        <f>+'[1]Informe_dane'!AX136</f>
        <v>223583.173</v>
      </c>
      <c r="AY136" s="49">
        <f>+'[1]Informe_dane'!AY136</f>
        <v>217856.64</v>
      </c>
      <c r="AZ136" s="49">
        <f>+'[1]Informe_dane'!AZ136</f>
        <v>217011.546</v>
      </c>
      <c r="BA136" s="49">
        <f>+'[1]Informe_dane'!BA136</f>
        <v>203368.578</v>
      </c>
      <c r="BB136" s="49">
        <f>+'[1]Informe_dane'!BB136</f>
        <v>0</v>
      </c>
      <c r="BC136" s="49">
        <f>+'[1]Informe_dane'!BC136</f>
        <v>0</v>
      </c>
      <c r="BD136" s="49">
        <f>+'[1]Informe_dane'!BD136</f>
        <v>0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1046705.772</v>
      </c>
    </row>
    <row r="137" spans="1:59" ht="17.25" customHeight="1">
      <c r="A137" s="49" t="s">
        <v>65</v>
      </c>
      <c r="B137" s="52" t="s">
        <v>35</v>
      </c>
      <c r="C137" s="64" t="s">
        <v>66</v>
      </c>
      <c r="D137" s="49">
        <f>+'[1]Informe_dane'!D137</f>
        <v>6901325</v>
      </c>
      <c r="E137" s="49">
        <f>+'[1]Informe_dane'!E137</f>
        <v>22000000</v>
      </c>
      <c r="F137" s="49">
        <f>+'[1]Informe_dane'!F137</f>
        <v>0</v>
      </c>
      <c r="G137" s="49">
        <f>+'[1]Informe_dane'!G137</f>
        <v>28901325</v>
      </c>
      <c r="H137" s="49">
        <f>+'[1]Informe_dane'!H137</f>
        <v>14892578.56</v>
      </c>
      <c r="I137" s="49">
        <f>+'[1]Informe_dane'!I137</f>
        <v>400475.444</v>
      </c>
      <c r="J137" s="49">
        <f>+'[1]Informe_dane'!J137</f>
        <v>1488877.763</v>
      </c>
      <c r="K137" s="49">
        <f>+'[1]Informe_dane'!K137</f>
        <v>116079.103</v>
      </c>
      <c r="L137" s="49">
        <f>+'[1]Informe_dane'!L137</f>
        <v>8841189.882</v>
      </c>
      <c r="M137" s="49">
        <f>+'[1]Informe_dane'!M137</f>
        <v>272001.137</v>
      </c>
      <c r="N137" s="49">
        <f>+'[1]Informe_dane'!N137</f>
        <v>2054940.77225</v>
      </c>
      <c r="O137" s="49">
        <f>+'[1]Informe_dane'!O137</f>
        <v>0</v>
      </c>
      <c r="P137" s="49">
        <f>+'[1]Informe_dane'!P137</f>
        <v>0</v>
      </c>
      <c r="Q137" s="49">
        <f>+'[1]Informe_dane'!Q137</f>
        <v>0</v>
      </c>
      <c r="R137" s="49">
        <f>+'[1]Informe_dane'!R137</f>
        <v>0</v>
      </c>
      <c r="S137" s="49">
        <f>+'[1]Informe_dane'!S137</f>
        <v>0</v>
      </c>
      <c r="T137" s="49">
        <f>+'[1]Informe_dane'!T137</f>
        <v>28066142.66125</v>
      </c>
      <c r="U137" s="49">
        <f>+'[1]Informe_dane'!U137</f>
        <v>14207867.76</v>
      </c>
      <c r="V137" s="49">
        <f>+'[1]Informe_dane'!V137</f>
        <v>658157.944</v>
      </c>
      <c r="W137" s="49">
        <f>+'[1]Informe_dane'!W137</f>
        <v>1422027.864</v>
      </c>
      <c r="X137" s="49">
        <f>+'[1]Informe_dane'!X137</f>
        <v>275765.234</v>
      </c>
      <c r="Y137" s="49">
        <f>+'[1]Informe_dane'!Y137</f>
        <v>8169180.81475</v>
      </c>
      <c r="Z137" s="49">
        <f>+'[1]Informe_dane'!Z137</f>
        <v>1109541.139</v>
      </c>
      <c r="AA137" s="49">
        <f>+'[1]Informe_dane'!AA137</f>
        <v>631213.0055</v>
      </c>
      <c r="AB137" s="49">
        <f>+'[1]Informe_dane'!AB137</f>
        <v>0</v>
      </c>
      <c r="AC137" s="49">
        <f>+'[1]Informe_dane'!AC137</f>
        <v>0</v>
      </c>
      <c r="AD137" s="49">
        <f>+'[1]Informe_dane'!AD137</f>
        <v>0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26473753.761249997</v>
      </c>
      <c r="AH137" s="49">
        <f>+'[1]Informe_dane'!AH137</f>
        <v>20789.244</v>
      </c>
      <c r="AI137" s="49">
        <f>+'[1]Informe_dane'!AI137</f>
        <v>958525.008</v>
      </c>
      <c r="AJ137" s="49">
        <f>+'[1]Informe_dane'!AJ137</f>
        <v>639378.568</v>
      </c>
      <c r="AK137" s="49">
        <f>+'[1]Informe_dane'!AK137</f>
        <v>802463.758</v>
      </c>
      <c r="AL137" s="49">
        <f>+'[1]Informe_dane'!AL137</f>
        <v>3932785.387</v>
      </c>
      <c r="AM137" s="49">
        <f>+'[1]Informe_dane'!AM137</f>
        <v>5903701.248</v>
      </c>
      <c r="AN137" s="49">
        <f>+'[1]Informe_dane'!AN137</f>
        <v>600201.77575</v>
      </c>
      <c r="AO137" s="49">
        <f>+'[1]Informe_dane'!AO137</f>
        <v>0</v>
      </c>
      <c r="AP137" s="49">
        <f>+'[1]Informe_dane'!AP137</f>
        <v>0</v>
      </c>
      <c r="AQ137" s="49">
        <f>+'[1]Informe_dane'!AQ137</f>
        <v>0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12857844.98875</v>
      </c>
      <c r="AU137" s="49">
        <f>+'[1]Informe_dane'!AU137</f>
        <v>12196.318</v>
      </c>
      <c r="AV137" s="49">
        <f>+'[1]Informe_dane'!AV137</f>
        <v>967117.934</v>
      </c>
      <c r="AW137" s="49">
        <f>+'[1]Informe_dane'!AW137</f>
        <v>600098.949</v>
      </c>
      <c r="AX137" s="49">
        <f>+'[1]Informe_dane'!AX137</f>
        <v>841743.377</v>
      </c>
      <c r="AY137" s="49">
        <f>+'[1]Informe_dane'!AY137</f>
        <v>3932785.387</v>
      </c>
      <c r="AZ137" s="49">
        <f>+'[1]Informe_dane'!AZ137</f>
        <v>5903701.248</v>
      </c>
      <c r="BA137" s="49">
        <f>+'[1]Informe_dane'!BA137</f>
        <v>600201.77575</v>
      </c>
      <c r="BB137" s="49">
        <f>+'[1]Informe_dane'!BB137</f>
        <v>0</v>
      </c>
      <c r="BC137" s="49">
        <f>+'[1]Informe_dane'!BC137</f>
        <v>0</v>
      </c>
      <c r="BD137" s="49">
        <f>+'[1]Informe_dane'!BD137</f>
        <v>0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12857844.98875</v>
      </c>
    </row>
    <row r="138" spans="1:59" ht="17.25" customHeight="1">
      <c r="A138" s="56" t="s">
        <v>65</v>
      </c>
      <c r="B138" s="57" t="s">
        <v>345</v>
      </c>
      <c r="C138" s="65" t="s">
        <v>66</v>
      </c>
      <c r="D138" s="49">
        <f>+'[1]Informe_dane'!D138</f>
        <v>0</v>
      </c>
      <c r="E138" s="49">
        <f>+'[1]Informe_dane'!E138</f>
        <v>8000000</v>
      </c>
      <c r="F138" s="49">
        <f>+'[1]Informe_dane'!F138</f>
        <v>0</v>
      </c>
      <c r="G138" s="49">
        <f>+'[1]Informe_dane'!G138</f>
        <v>8000000</v>
      </c>
      <c r="H138" s="49">
        <f>+'[1]Informe_dane'!H138</f>
        <v>0</v>
      </c>
      <c r="I138" s="49">
        <f>+'[1]Informe_dane'!I138</f>
        <v>0</v>
      </c>
      <c r="J138" s="49">
        <f>+'[1]Informe_dane'!J138</f>
        <v>1891618.186</v>
      </c>
      <c r="K138" s="49">
        <f>+'[1]Informe_dane'!K138</f>
        <v>5257933.451</v>
      </c>
      <c r="L138" s="49">
        <f>+'[1]Informe_dane'!L138</f>
        <v>648342.965</v>
      </c>
      <c r="M138" s="49">
        <f>+'[1]Informe_dane'!M138</f>
        <v>93455.354</v>
      </c>
      <c r="N138" s="49">
        <f>+'[1]Informe_dane'!N138</f>
        <v>-1287251.54</v>
      </c>
      <c r="O138" s="49">
        <f>+'[1]Informe_dane'!O138</f>
        <v>0</v>
      </c>
      <c r="P138" s="49">
        <f>+'[1]Informe_dane'!P138</f>
        <v>0</v>
      </c>
      <c r="Q138" s="49">
        <f>+'[1]Informe_dane'!Q138</f>
        <v>0</v>
      </c>
      <c r="R138" s="49">
        <f>+'[1]Informe_dane'!R138</f>
        <v>0</v>
      </c>
      <c r="S138" s="49">
        <f>+'[1]Informe_dane'!S138</f>
        <v>0</v>
      </c>
      <c r="T138" s="49">
        <f>+'[1]Informe_dane'!T138</f>
        <v>6604098.416</v>
      </c>
      <c r="U138" s="49">
        <f>+'[1]Informe_dane'!U138</f>
        <v>0</v>
      </c>
      <c r="V138" s="49">
        <f>+'[1]Informe_dane'!V138</f>
        <v>0</v>
      </c>
      <c r="W138" s="49">
        <f>+'[1]Informe_dane'!W138</f>
        <v>1891618.186</v>
      </c>
      <c r="X138" s="49">
        <f>+'[1]Informe_dane'!X138</f>
        <v>1313870.951</v>
      </c>
      <c r="Y138" s="49">
        <f>+'[1]Informe_dane'!Y138</f>
        <v>1085007.798</v>
      </c>
      <c r="Z138" s="49">
        <f>+'[1]Informe_dane'!Z138</f>
        <v>20598.02</v>
      </c>
      <c r="AA138" s="49">
        <f>+'[1]Informe_dane'!AA138</f>
        <v>88716.001</v>
      </c>
      <c r="AB138" s="49">
        <f>+'[1]Informe_dane'!AB138</f>
        <v>0</v>
      </c>
      <c r="AC138" s="49">
        <f>+'[1]Informe_dane'!AC138</f>
        <v>0</v>
      </c>
      <c r="AD138" s="49">
        <f>+'[1]Informe_dane'!AD138</f>
        <v>0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4399810.956</v>
      </c>
      <c r="AH138" s="49">
        <f>+'[1]Informe_dane'!AH138</f>
        <v>0</v>
      </c>
      <c r="AI138" s="49">
        <f>+'[1]Informe_dane'!AI138</f>
        <v>0</v>
      </c>
      <c r="AJ138" s="49">
        <f>+'[1]Informe_dane'!AJ138</f>
        <v>0</v>
      </c>
      <c r="AK138" s="49">
        <f>+'[1]Informe_dane'!AK138</f>
        <v>372865.813</v>
      </c>
      <c r="AL138" s="49">
        <f>+'[1]Informe_dane'!AL138</f>
        <v>1970382.005</v>
      </c>
      <c r="AM138" s="49">
        <f>+'[1]Informe_dane'!AM138</f>
        <v>732298.244</v>
      </c>
      <c r="AN138" s="49">
        <f>+'[1]Informe_dane'!AN138</f>
        <v>610690.766</v>
      </c>
      <c r="AO138" s="49">
        <f>+'[1]Informe_dane'!AO138</f>
        <v>0</v>
      </c>
      <c r="AP138" s="49">
        <f>+'[1]Informe_dane'!AP138</f>
        <v>0</v>
      </c>
      <c r="AQ138" s="49">
        <f>+'[1]Informe_dane'!AQ138</f>
        <v>0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3686236.8279999997</v>
      </c>
      <c r="AU138" s="49">
        <f>+'[1]Informe_dane'!AU138</f>
        <v>0</v>
      </c>
      <c r="AV138" s="49">
        <f>+'[1]Informe_dane'!AV138</f>
        <v>0</v>
      </c>
      <c r="AW138" s="49">
        <f>+'[1]Informe_dane'!AW138</f>
        <v>0</v>
      </c>
      <c r="AX138" s="49">
        <f>+'[1]Informe_dane'!AX138</f>
        <v>371645.813</v>
      </c>
      <c r="AY138" s="49">
        <f>+'[1]Informe_dane'!AY138</f>
        <v>1966122.005</v>
      </c>
      <c r="AZ138" s="49">
        <f>+'[1]Informe_dane'!AZ138</f>
        <v>729148.244</v>
      </c>
      <c r="BA138" s="49">
        <f>+'[1]Informe_dane'!BA138</f>
        <v>617690.766</v>
      </c>
      <c r="BB138" s="49">
        <f>+'[1]Informe_dane'!BB138</f>
        <v>0</v>
      </c>
      <c r="BC138" s="49">
        <f>+'[1]Informe_dane'!BC138</f>
        <v>0</v>
      </c>
      <c r="BD138" s="49">
        <f>+'[1]Informe_dane'!BD138</f>
        <v>0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3684606.8279999997</v>
      </c>
    </row>
    <row r="139" spans="1:59" ht="20.25" customHeight="1">
      <c r="A139" s="49" t="s">
        <v>67</v>
      </c>
      <c r="B139" s="52" t="s">
        <v>35</v>
      </c>
      <c r="C139" s="64" t="s">
        <v>68</v>
      </c>
      <c r="D139" s="49">
        <f>+'[1]Informe_dane'!D139</f>
        <v>4300425</v>
      </c>
      <c r="E139" s="49">
        <f>+'[1]Informe_dane'!E139</f>
        <v>0</v>
      </c>
      <c r="F139" s="49">
        <f>+'[1]Informe_dane'!F139</f>
        <v>0</v>
      </c>
      <c r="G139" s="49">
        <f>+'[1]Informe_dane'!G139</f>
        <v>4300425</v>
      </c>
      <c r="H139" s="49">
        <f>+'[1]Informe_dane'!H139</f>
        <v>846734.649</v>
      </c>
      <c r="I139" s="49">
        <f>+'[1]Informe_dane'!I139</f>
        <v>2618250.025</v>
      </c>
      <c r="J139" s="49">
        <f>+'[1]Informe_dane'!J139</f>
        <v>239604.13665</v>
      </c>
      <c r="K139" s="49">
        <f>+'[1]Informe_dane'!K139</f>
        <v>54868.329</v>
      </c>
      <c r="L139" s="49">
        <f>+'[1]Informe_dane'!L139</f>
        <v>18161.612</v>
      </c>
      <c r="M139" s="49">
        <f>+'[1]Informe_dane'!M139</f>
        <v>273631.576</v>
      </c>
      <c r="N139" s="49">
        <f>+'[1]Informe_dane'!N139</f>
        <v>-8616.603</v>
      </c>
      <c r="O139" s="49">
        <f>+'[1]Informe_dane'!O139</f>
        <v>0</v>
      </c>
      <c r="P139" s="49">
        <f>+'[1]Informe_dane'!P139</f>
        <v>0</v>
      </c>
      <c r="Q139" s="49">
        <f>+'[1]Informe_dane'!Q139</f>
        <v>0</v>
      </c>
      <c r="R139" s="49">
        <f>+'[1]Informe_dane'!R139</f>
        <v>0</v>
      </c>
      <c r="S139" s="49">
        <f>+'[1]Informe_dane'!S139</f>
        <v>0</v>
      </c>
      <c r="T139" s="49">
        <f>+'[1]Informe_dane'!T139</f>
        <v>4042633.7246499993</v>
      </c>
      <c r="U139" s="49">
        <f>+'[1]Informe_dane'!U139</f>
        <v>815086.309</v>
      </c>
      <c r="V139" s="49">
        <f>+'[1]Informe_dane'!V139</f>
        <v>1777403.24465</v>
      </c>
      <c r="W139" s="49">
        <f>+'[1]Informe_dane'!W139</f>
        <v>843692.997</v>
      </c>
      <c r="X139" s="49">
        <f>+'[1]Informe_dane'!X139</f>
        <v>276869.352</v>
      </c>
      <c r="Y139" s="49">
        <f>+'[1]Informe_dane'!Y139</f>
        <v>20765.498</v>
      </c>
      <c r="Z139" s="49">
        <f>+'[1]Informe_dane'!Z139</f>
        <v>14248.063</v>
      </c>
      <c r="AA139" s="49">
        <f>+'[1]Informe_dane'!AA139</f>
        <v>-6122.578</v>
      </c>
      <c r="AB139" s="49">
        <f>+'[1]Informe_dane'!AB139</f>
        <v>0</v>
      </c>
      <c r="AC139" s="49">
        <f>+'[1]Informe_dane'!AC139</f>
        <v>0</v>
      </c>
      <c r="AD139" s="49">
        <f>+'[1]Informe_dane'!AD139</f>
        <v>0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3741942.88565</v>
      </c>
      <c r="AH139" s="49">
        <f>+'[1]Informe_dane'!AH139</f>
        <v>8606.732</v>
      </c>
      <c r="AI139" s="49">
        <f>+'[1]Informe_dane'!AI139</f>
        <v>290331.173</v>
      </c>
      <c r="AJ139" s="49">
        <f>+'[1]Informe_dane'!AJ139</f>
        <v>326694.97243</v>
      </c>
      <c r="AK139" s="49">
        <f>+'[1]Informe_dane'!AK139</f>
        <v>331439.668</v>
      </c>
      <c r="AL139" s="49">
        <f>+'[1]Informe_dane'!AL139</f>
        <v>520866.713</v>
      </c>
      <c r="AM139" s="49">
        <f>+'[1]Informe_dane'!AM139</f>
        <v>320669.658</v>
      </c>
      <c r="AN139" s="49">
        <f>+'[1]Informe_dane'!AN139</f>
        <v>337335.788</v>
      </c>
      <c r="AO139" s="49">
        <f>+'[1]Informe_dane'!AO139</f>
        <v>0</v>
      </c>
      <c r="AP139" s="49">
        <f>+'[1]Informe_dane'!AP139</f>
        <v>0</v>
      </c>
      <c r="AQ139" s="49">
        <f>+'[1]Informe_dane'!AQ139</f>
        <v>0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2135944.7044300004</v>
      </c>
      <c r="AU139" s="49">
        <f>+'[1]Informe_dane'!AU139</f>
        <v>8606.732</v>
      </c>
      <c r="AV139" s="49">
        <f>+'[1]Informe_dane'!AV139</f>
        <v>290331.173</v>
      </c>
      <c r="AW139" s="49">
        <f>+'[1]Informe_dane'!AW139</f>
        <v>326694.97243</v>
      </c>
      <c r="AX139" s="49">
        <f>+'[1]Informe_dane'!AX139</f>
        <v>331439.668</v>
      </c>
      <c r="AY139" s="49">
        <f>+'[1]Informe_dane'!AY139</f>
        <v>519599.421</v>
      </c>
      <c r="AZ139" s="49">
        <f>+'[1]Informe_dane'!AZ139</f>
        <v>321936.95</v>
      </c>
      <c r="BA139" s="49">
        <f>+'[1]Informe_dane'!BA139</f>
        <v>337335.788</v>
      </c>
      <c r="BB139" s="49">
        <f>+'[1]Informe_dane'!BB139</f>
        <v>0</v>
      </c>
      <c r="BC139" s="49">
        <f>+'[1]Informe_dane'!BC139</f>
        <v>0</v>
      </c>
      <c r="BD139" s="49">
        <f>+'[1]Informe_dane'!BD139</f>
        <v>0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2135944.70443</v>
      </c>
    </row>
    <row r="140" spans="1:59" ht="22.5">
      <c r="A140" s="49" t="s">
        <v>69</v>
      </c>
      <c r="B140" s="52">
        <v>11</v>
      </c>
      <c r="C140" s="64" t="s">
        <v>70</v>
      </c>
      <c r="D140" s="49">
        <f>+'[1]Informe_dane'!D140</f>
        <v>1433301.752</v>
      </c>
      <c r="E140" s="49">
        <f>+'[1]Informe_dane'!E140</f>
        <v>0</v>
      </c>
      <c r="F140" s="49">
        <f>+'[1]Informe_dane'!F140</f>
        <v>0</v>
      </c>
      <c r="G140" s="49">
        <f>+'[1]Informe_dane'!G140</f>
        <v>1433301.752</v>
      </c>
      <c r="H140" s="49">
        <f>+'[1]Informe_dane'!H140</f>
        <v>404588.169</v>
      </c>
      <c r="I140" s="49">
        <f>+'[1]Informe_dane'!I140</f>
        <v>619426.148</v>
      </c>
      <c r="J140" s="49">
        <f>+'[1]Informe_dane'!J140</f>
        <v>59856.35542</v>
      </c>
      <c r="K140" s="49">
        <f>+'[1]Informe_dane'!K140</f>
        <v>18457.56</v>
      </c>
      <c r="L140" s="49">
        <f>+'[1]Informe_dane'!L140</f>
        <v>7162.735</v>
      </c>
      <c r="M140" s="49">
        <f>+'[1]Informe_dane'!M140</f>
        <v>1721.239</v>
      </c>
      <c r="N140" s="49">
        <f>+'[1]Informe_dane'!N140</f>
        <v>25885.966</v>
      </c>
      <c r="O140" s="49">
        <f>+'[1]Informe_dane'!O140</f>
        <v>0</v>
      </c>
      <c r="P140" s="49">
        <f>+'[1]Informe_dane'!P140</f>
        <v>0</v>
      </c>
      <c r="Q140" s="49">
        <f>+'[1]Informe_dane'!Q140</f>
        <v>0</v>
      </c>
      <c r="R140" s="49">
        <f>+'[1]Informe_dane'!R140</f>
        <v>0</v>
      </c>
      <c r="S140" s="49">
        <f>+'[1]Informe_dane'!S140</f>
        <v>0</v>
      </c>
      <c r="T140" s="49">
        <f>+'[1]Informe_dane'!T140</f>
        <v>1137098.1724200002</v>
      </c>
      <c r="U140" s="49">
        <f>+'[1]Informe_dane'!U140</f>
        <v>323493.169</v>
      </c>
      <c r="V140" s="49">
        <f>+'[1]Informe_dane'!V140</f>
        <v>337545.53142</v>
      </c>
      <c r="W140" s="49">
        <f>+'[1]Informe_dane'!W140</f>
        <v>377361.752</v>
      </c>
      <c r="X140" s="49">
        <f>+'[1]Informe_dane'!X140</f>
        <v>54361.78</v>
      </c>
      <c r="Y140" s="49">
        <f>+'[1]Informe_dane'!Y140</f>
        <v>6158.876</v>
      </c>
      <c r="Z140" s="49">
        <f>+'[1]Informe_dane'!Z140</f>
        <v>3376.391</v>
      </c>
      <c r="AA140" s="49">
        <f>+'[1]Informe_dane'!AA140</f>
        <v>27315.714</v>
      </c>
      <c r="AB140" s="49">
        <f>+'[1]Informe_dane'!AB140</f>
        <v>0</v>
      </c>
      <c r="AC140" s="49">
        <f>+'[1]Informe_dane'!AC140</f>
        <v>0</v>
      </c>
      <c r="AD140" s="49">
        <f>+'[1]Informe_dane'!AD140</f>
        <v>0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1129613.21342</v>
      </c>
      <c r="AH140" s="49">
        <f>+'[1]Informe_dane'!AH140</f>
        <v>0</v>
      </c>
      <c r="AI140" s="49">
        <f>+'[1]Informe_dane'!AI140</f>
        <v>115808.776</v>
      </c>
      <c r="AJ140" s="49">
        <f>+'[1]Informe_dane'!AJ140</f>
        <v>130850.31</v>
      </c>
      <c r="AK140" s="49">
        <f>+'[1]Informe_dane'!AK140</f>
        <v>129064.13</v>
      </c>
      <c r="AL140" s="49">
        <f>+'[1]Informe_dane'!AL140</f>
        <v>156797.277</v>
      </c>
      <c r="AM140" s="49">
        <f>+'[1]Informe_dane'!AM140</f>
        <v>154777.48</v>
      </c>
      <c r="AN140" s="49">
        <f>+'[1]Informe_dane'!AN140</f>
        <v>145047.636</v>
      </c>
      <c r="AO140" s="49">
        <f>+'[1]Informe_dane'!AO140</f>
        <v>0</v>
      </c>
      <c r="AP140" s="49">
        <f>+'[1]Informe_dane'!AP140</f>
        <v>0</v>
      </c>
      <c r="AQ140" s="49">
        <f>+'[1]Informe_dane'!AQ140</f>
        <v>0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832345.6089999999</v>
      </c>
      <c r="AU140" s="49">
        <f>+'[1]Informe_dane'!AU140</f>
        <v>0</v>
      </c>
      <c r="AV140" s="49">
        <f>+'[1]Informe_dane'!AV140</f>
        <v>115808.776</v>
      </c>
      <c r="AW140" s="49">
        <f>+'[1]Informe_dane'!AW140</f>
        <v>128550.31</v>
      </c>
      <c r="AX140" s="49">
        <f>+'[1]Informe_dane'!AX140</f>
        <v>131364.13</v>
      </c>
      <c r="AY140" s="49">
        <f>+'[1]Informe_dane'!AY140</f>
        <v>156797.277</v>
      </c>
      <c r="AZ140" s="49">
        <f>+'[1]Informe_dane'!AZ140</f>
        <v>154777.48</v>
      </c>
      <c r="BA140" s="49">
        <f>+'[1]Informe_dane'!BA140</f>
        <v>145047.636</v>
      </c>
      <c r="BB140" s="49">
        <f>+'[1]Informe_dane'!BB140</f>
        <v>0</v>
      </c>
      <c r="BC140" s="49">
        <f>+'[1]Informe_dane'!BC140</f>
        <v>0</v>
      </c>
      <c r="BD140" s="49">
        <f>+'[1]Informe_dane'!BD140</f>
        <v>0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832345.6089999999</v>
      </c>
    </row>
    <row r="141" spans="1:59" ht="22.5">
      <c r="A141" s="49" t="s">
        <v>302</v>
      </c>
      <c r="B141" s="52">
        <v>11</v>
      </c>
      <c r="C141" s="64" t="s">
        <v>303</v>
      </c>
      <c r="D141" s="49">
        <f>+'[1]Informe_dane'!D141</f>
        <v>81240360.918</v>
      </c>
      <c r="E141" s="49">
        <f>+'[1]Informe_dane'!E141</f>
        <v>0</v>
      </c>
      <c r="F141" s="49">
        <f>+'[1]Informe_dane'!F141</f>
        <v>22000000</v>
      </c>
      <c r="G141" s="49">
        <f>+'[1]Informe_dane'!G141</f>
        <v>59240360.918</v>
      </c>
      <c r="H141" s="49">
        <f>+'[1]Informe_dane'!H141</f>
        <v>3334136.476</v>
      </c>
      <c r="I141" s="49">
        <f>+'[1]Informe_dane'!I141</f>
        <v>6567078.257</v>
      </c>
      <c r="J141" s="49">
        <f>+'[1]Informe_dane'!J141</f>
        <v>5107226.96266</v>
      </c>
      <c r="K141" s="49">
        <f>+'[1]Informe_dane'!K141</f>
        <v>852610.786</v>
      </c>
      <c r="L141" s="49">
        <f>+'[1]Informe_dane'!L141</f>
        <v>355940.164</v>
      </c>
      <c r="M141" s="49">
        <f>+'[1]Informe_dane'!M141</f>
        <v>2333114.189</v>
      </c>
      <c r="N141" s="49">
        <f>+'[1]Informe_dane'!N141</f>
        <v>31074285.9485</v>
      </c>
      <c r="O141" s="49">
        <f>+'[1]Informe_dane'!O141</f>
        <v>0</v>
      </c>
      <c r="P141" s="49">
        <f>+'[1]Informe_dane'!P141</f>
        <v>0</v>
      </c>
      <c r="Q141" s="49">
        <f>+'[1]Informe_dane'!Q141</f>
        <v>0</v>
      </c>
      <c r="R141" s="49">
        <f>+'[1]Informe_dane'!R141</f>
        <v>0</v>
      </c>
      <c r="S141" s="49">
        <f>+'[1]Informe_dane'!S141</f>
        <v>0</v>
      </c>
      <c r="T141" s="49">
        <f>+'[1]Informe_dane'!T141</f>
        <v>49624392.78316</v>
      </c>
      <c r="U141" s="49">
        <f>+'[1]Informe_dane'!U141</f>
        <v>1543755.027</v>
      </c>
      <c r="V141" s="49">
        <f>+'[1]Informe_dane'!V141</f>
        <v>5482459.602</v>
      </c>
      <c r="W141" s="49">
        <f>+'[1]Informe_dane'!W141</f>
        <v>6704260.61066</v>
      </c>
      <c r="X141" s="49">
        <f>+'[1]Informe_dane'!X141</f>
        <v>1706422.634</v>
      </c>
      <c r="Y141" s="49">
        <f>+'[1]Informe_dane'!Y141</f>
        <v>398145.392</v>
      </c>
      <c r="Z141" s="49">
        <f>+'[1]Informe_dane'!Z141</f>
        <v>237333.247</v>
      </c>
      <c r="AA141" s="49">
        <f>+'[1]Informe_dane'!AA141</f>
        <v>709890.3448099999</v>
      </c>
      <c r="AB141" s="49">
        <f>+'[1]Informe_dane'!AB141</f>
        <v>0</v>
      </c>
      <c r="AC141" s="49">
        <f>+'[1]Informe_dane'!AC141</f>
        <v>0</v>
      </c>
      <c r="AD141" s="49">
        <f>+'[1]Informe_dane'!AD141</f>
        <v>0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16782266.85747</v>
      </c>
      <c r="AH141" s="49">
        <f>+'[1]Informe_dane'!AH141</f>
        <v>0</v>
      </c>
      <c r="AI141" s="49">
        <f>+'[1]Informe_dane'!AI141</f>
        <v>47658.984</v>
      </c>
      <c r="AJ141" s="49">
        <f>+'[1]Informe_dane'!AJ141</f>
        <v>594153.917</v>
      </c>
      <c r="AK141" s="49">
        <f>+'[1]Informe_dane'!AK141</f>
        <v>1480566.75266</v>
      </c>
      <c r="AL141" s="49">
        <f>+'[1]Informe_dane'!AL141</f>
        <v>1667754.5863299998</v>
      </c>
      <c r="AM141" s="49">
        <f>+'[1]Informe_dane'!AM141</f>
        <v>1946319.268</v>
      </c>
      <c r="AN141" s="49">
        <f>+'[1]Informe_dane'!AN141</f>
        <v>1923687.62331</v>
      </c>
      <c r="AO141" s="49">
        <f>+'[1]Informe_dane'!AO141</f>
        <v>0</v>
      </c>
      <c r="AP141" s="49">
        <f>+'[1]Informe_dane'!AP141</f>
        <v>0</v>
      </c>
      <c r="AQ141" s="49">
        <f>+'[1]Informe_dane'!AQ141</f>
        <v>0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7660141.1313</v>
      </c>
      <c r="AU141" s="49">
        <f>+'[1]Informe_dane'!AU141</f>
        <v>0</v>
      </c>
      <c r="AV141" s="49">
        <f>+'[1]Informe_dane'!AV141</f>
        <v>47658.984</v>
      </c>
      <c r="AW141" s="49">
        <f>+'[1]Informe_dane'!AW141</f>
        <v>525200.864</v>
      </c>
      <c r="AX141" s="49">
        <f>+'[1]Informe_dane'!AX141</f>
        <v>1549519.80566</v>
      </c>
      <c r="AY141" s="49">
        <f>+'[1]Informe_dane'!AY141</f>
        <v>1667754.5863299998</v>
      </c>
      <c r="AZ141" s="49">
        <f>+'[1]Informe_dane'!AZ141</f>
        <v>1926207.727</v>
      </c>
      <c r="BA141" s="49">
        <f>+'[1]Informe_dane'!BA141</f>
        <v>1943799.16431</v>
      </c>
      <c r="BB141" s="49">
        <f>+'[1]Informe_dane'!BB141</f>
        <v>0</v>
      </c>
      <c r="BC141" s="49">
        <f>+'[1]Informe_dane'!BC141</f>
        <v>0</v>
      </c>
      <c r="BD141" s="49">
        <f>+'[1]Informe_dane'!BD141</f>
        <v>0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7660141.1313</v>
      </c>
    </row>
    <row r="142" spans="1:59" ht="33.75">
      <c r="A142" s="49" t="s">
        <v>334</v>
      </c>
      <c r="B142" s="52">
        <v>11</v>
      </c>
      <c r="C142" s="64" t="s">
        <v>335</v>
      </c>
      <c r="D142" s="49">
        <f>+'[1]Informe_dane'!D142</f>
        <v>500000</v>
      </c>
      <c r="E142" s="49">
        <f>+'[1]Informe_dane'!E142</f>
        <v>0</v>
      </c>
      <c r="F142" s="49">
        <f>+'[1]Informe_dane'!F142</f>
        <v>0</v>
      </c>
      <c r="G142" s="49">
        <f>+'[1]Informe_dane'!G142</f>
        <v>500000</v>
      </c>
      <c r="H142" s="49">
        <f>+'[1]Informe_dane'!H142</f>
        <v>132583.333</v>
      </c>
      <c r="I142" s="49">
        <f>+'[1]Informe_dane'!I142</f>
        <v>55710.603</v>
      </c>
      <c r="J142" s="49">
        <f>+'[1]Informe_dane'!J142</f>
        <v>-1500</v>
      </c>
      <c r="K142" s="49">
        <f>+'[1]Informe_dane'!K142</f>
        <v>0</v>
      </c>
      <c r="L142" s="49">
        <f>+'[1]Informe_dane'!L142</f>
        <v>0</v>
      </c>
      <c r="M142" s="49">
        <f>+'[1]Informe_dane'!M142</f>
        <v>-19765.622</v>
      </c>
      <c r="N142" s="49">
        <f>+'[1]Informe_dane'!N142</f>
        <v>18106.109</v>
      </c>
      <c r="O142" s="49">
        <f>+'[1]Informe_dane'!O142</f>
        <v>0</v>
      </c>
      <c r="P142" s="49">
        <f>+'[1]Informe_dane'!P142</f>
        <v>0</v>
      </c>
      <c r="Q142" s="49">
        <f>+'[1]Informe_dane'!Q142</f>
        <v>0</v>
      </c>
      <c r="R142" s="49">
        <f>+'[1]Informe_dane'!R142</f>
        <v>0</v>
      </c>
      <c r="S142" s="49">
        <f>+'[1]Informe_dane'!S142</f>
        <v>0</v>
      </c>
      <c r="T142" s="49">
        <f>+'[1]Informe_dane'!T142</f>
        <v>185134.423</v>
      </c>
      <c r="U142" s="49">
        <f>+'[1]Informe_dane'!U142</f>
        <v>39433.333</v>
      </c>
      <c r="V142" s="49">
        <f>+'[1]Informe_dane'!V142</f>
        <v>147360.603</v>
      </c>
      <c r="W142" s="49">
        <f>+'[1]Informe_dane'!W142</f>
        <v>0</v>
      </c>
      <c r="X142" s="49">
        <f>+'[1]Informe_dane'!X142</f>
        <v>0</v>
      </c>
      <c r="Y142" s="49">
        <f>+'[1]Informe_dane'!Y142</f>
        <v>0</v>
      </c>
      <c r="Z142" s="49">
        <f>+'[1]Informe_dane'!Z142</f>
        <v>-19765.622</v>
      </c>
      <c r="AA142" s="49">
        <f>+'[1]Informe_dane'!AA142</f>
        <v>7695.045</v>
      </c>
      <c r="AB142" s="49">
        <f>+'[1]Informe_dane'!AB142</f>
        <v>0</v>
      </c>
      <c r="AC142" s="49">
        <f>+'[1]Informe_dane'!AC142</f>
        <v>0</v>
      </c>
      <c r="AD142" s="49">
        <f>+'[1]Informe_dane'!AD142</f>
        <v>0</v>
      </c>
      <c r="AE142" s="49">
        <f>+'[1]Informe_dane'!AE142</f>
        <v>0</v>
      </c>
      <c r="AF142" s="49">
        <f>+'[1]Informe_dane'!AF142</f>
        <v>0</v>
      </c>
      <c r="AG142" s="56">
        <f>+'[1]Informe_dane'!AG142</f>
        <v>174723.359</v>
      </c>
      <c r="AH142" s="49">
        <f>+'[1]Informe_dane'!AH142</f>
        <v>0</v>
      </c>
      <c r="AI142" s="49">
        <f>+'[1]Informe_dane'!AI142</f>
        <v>933.333</v>
      </c>
      <c r="AJ142" s="49">
        <f>+'[1]Informe_dane'!AJ142</f>
        <v>12772.385</v>
      </c>
      <c r="AK142" s="49">
        <f>+'[1]Informe_dane'!AK142</f>
        <v>18074.889</v>
      </c>
      <c r="AL142" s="49">
        <f>+'[1]Informe_dane'!AL142</f>
        <v>18074.889</v>
      </c>
      <c r="AM142" s="49">
        <f>+'[1]Informe_dane'!AM142</f>
        <v>15554.889</v>
      </c>
      <c r="AN142" s="49">
        <f>+'[1]Informe_dane'!AN142</f>
        <v>19120.443</v>
      </c>
      <c r="AO142" s="49">
        <f>+'[1]Informe_dane'!AO142</f>
        <v>0</v>
      </c>
      <c r="AP142" s="49">
        <f>+'[1]Informe_dane'!AP142</f>
        <v>0</v>
      </c>
      <c r="AQ142" s="49">
        <f>+'[1]Informe_dane'!AQ142</f>
        <v>0</v>
      </c>
      <c r="AR142" s="49">
        <f>+'[1]Informe_dane'!AR142</f>
        <v>0</v>
      </c>
      <c r="AS142" s="49">
        <f>+'[1]Informe_dane'!AS142</f>
        <v>0</v>
      </c>
      <c r="AT142" s="49">
        <f>+'[1]Informe_dane'!AT142</f>
        <v>84530.828</v>
      </c>
      <c r="AU142" s="49">
        <f>+'[1]Informe_dane'!AU142</f>
        <v>0</v>
      </c>
      <c r="AV142" s="49">
        <f>+'[1]Informe_dane'!AV142</f>
        <v>933.333</v>
      </c>
      <c r="AW142" s="49">
        <f>+'[1]Informe_dane'!AW142</f>
        <v>12772.385</v>
      </c>
      <c r="AX142" s="49">
        <f>+'[1]Informe_dane'!AX142</f>
        <v>18074.889</v>
      </c>
      <c r="AY142" s="49">
        <f>+'[1]Informe_dane'!AY142</f>
        <v>18074.889</v>
      </c>
      <c r="AZ142" s="49">
        <f>+'[1]Informe_dane'!AZ142</f>
        <v>15554.889</v>
      </c>
      <c r="BA142" s="49">
        <f>+'[1]Informe_dane'!BA142</f>
        <v>19120.443</v>
      </c>
      <c r="BB142" s="49">
        <f>+'[1]Informe_dane'!BB142</f>
        <v>0</v>
      </c>
      <c r="BC142" s="49">
        <f>+'[1]Informe_dane'!BC142</f>
        <v>0</v>
      </c>
      <c r="BD142" s="49">
        <f>+'[1]Informe_dane'!BD142</f>
        <v>0</v>
      </c>
      <c r="BE142" s="49">
        <f>+'[1]Informe_dane'!BE142</f>
        <v>0</v>
      </c>
      <c r="BF142" s="49">
        <f>+'[1]Informe_dane'!BF142</f>
        <v>0</v>
      </c>
      <c r="BG142" s="49">
        <f>+'[1]Informe_dane'!BG142</f>
        <v>84530.828</v>
      </c>
    </row>
    <row r="143" spans="1:59" ht="22.5">
      <c r="A143" s="49" t="s">
        <v>71</v>
      </c>
      <c r="B143" s="52" t="s">
        <v>35</v>
      </c>
      <c r="C143" s="64" t="s">
        <v>72</v>
      </c>
      <c r="D143" s="49">
        <f>+'[1]Informe_dane'!D143</f>
        <v>3120000</v>
      </c>
      <c r="E143" s="49">
        <f>+'[1]Informe_dane'!E143</f>
        <v>0</v>
      </c>
      <c r="F143" s="49">
        <f>+'[1]Informe_dane'!F143</f>
        <v>68620.527</v>
      </c>
      <c r="G143" s="49">
        <f>+'[1]Informe_dane'!G143</f>
        <v>3051379.473</v>
      </c>
      <c r="H143" s="49">
        <f>+'[1]Informe_dane'!H143</f>
        <v>144447.16687000002</v>
      </c>
      <c r="I143" s="49">
        <f>+'[1]Informe_dane'!I143</f>
        <v>1214339.419</v>
      </c>
      <c r="J143" s="49">
        <f>+'[1]Informe_dane'!J143</f>
        <v>1631576.35086</v>
      </c>
      <c r="K143" s="49">
        <f>+'[1]Informe_dane'!K143</f>
        <v>-15830.857</v>
      </c>
      <c r="L143" s="49">
        <f>+'[1]Informe_dane'!L143</f>
        <v>25785.726</v>
      </c>
      <c r="M143" s="49">
        <f>+'[1]Informe_dane'!M143</f>
        <v>2208.505</v>
      </c>
      <c r="N143" s="49">
        <f>+'[1]Informe_dane'!N143</f>
        <v>-9644.97</v>
      </c>
      <c r="O143" s="49">
        <f>+'[1]Informe_dane'!O143</f>
        <v>0</v>
      </c>
      <c r="P143" s="49">
        <f>+'[1]Informe_dane'!P143</f>
        <v>0</v>
      </c>
      <c r="Q143" s="49">
        <f>+'[1]Informe_dane'!Q143</f>
        <v>0</v>
      </c>
      <c r="R143" s="49">
        <f>+'[1]Informe_dane'!R143</f>
        <v>0</v>
      </c>
      <c r="S143" s="49">
        <f>+'[1]Informe_dane'!S143</f>
        <v>0</v>
      </c>
      <c r="T143" s="49">
        <f>+'[1]Informe_dane'!T143</f>
        <v>2992881.34073</v>
      </c>
      <c r="U143" s="49">
        <f>+'[1]Informe_dane'!U143</f>
        <v>24826.666</v>
      </c>
      <c r="V143" s="49">
        <f>+'[1]Informe_dane'!V143</f>
        <v>121525.21173000001</v>
      </c>
      <c r="W143" s="49">
        <f>+'[1]Informe_dane'!W143</f>
        <v>1172718.29</v>
      </c>
      <c r="X143" s="49">
        <f>+'[1]Informe_dane'!X143</f>
        <v>1499425.907</v>
      </c>
      <c r="Y143" s="49">
        <f>+'[1]Informe_dane'!Y143</f>
        <v>151264.628</v>
      </c>
      <c r="Z143" s="49">
        <f>+'[1]Informe_dane'!Z143</f>
        <v>5564.967</v>
      </c>
      <c r="AA143" s="49">
        <f>+'[1]Informe_dane'!AA143</f>
        <v>-7527.333</v>
      </c>
      <c r="AB143" s="49">
        <f>+'[1]Informe_dane'!AB143</f>
        <v>0</v>
      </c>
      <c r="AC143" s="49">
        <f>+'[1]Informe_dane'!AC143</f>
        <v>0</v>
      </c>
      <c r="AD143" s="49">
        <f>+'[1]Informe_dane'!AD143</f>
        <v>0</v>
      </c>
      <c r="AE143" s="49">
        <f>+'[1]Informe_dane'!AE143</f>
        <v>0</v>
      </c>
      <c r="AF143" s="49">
        <f>+'[1]Informe_dane'!AF143</f>
        <v>0</v>
      </c>
      <c r="AG143" s="56">
        <f>+'[1]Informe_dane'!AG143</f>
        <v>2967798.33673</v>
      </c>
      <c r="AH143" s="49">
        <f>+'[1]Informe_dane'!AH143</f>
        <v>0</v>
      </c>
      <c r="AI143" s="49">
        <f>+'[1]Informe_dane'!AI143</f>
        <v>10081.792</v>
      </c>
      <c r="AJ143" s="49">
        <f>+'[1]Informe_dane'!AJ143</f>
        <v>18852.395</v>
      </c>
      <c r="AK143" s="49">
        <f>+'[1]Informe_dane'!AK143</f>
        <v>107388.778</v>
      </c>
      <c r="AL143" s="49">
        <f>+'[1]Informe_dane'!AL143</f>
        <v>788782.893</v>
      </c>
      <c r="AM143" s="49">
        <f>+'[1]Informe_dane'!AM143</f>
        <v>863592.45</v>
      </c>
      <c r="AN143" s="49">
        <f>+'[1]Informe_dane'!AN143</f>
        <v>865999.48</v>
      </c>
      <c r="AO143" s="49">
        <f>+'[1]Informe_dane'!AO143</f>
        <v>0</v>
      </c>
      <c r="AP143" s="49">
        <f>+'[1]Informe_dane'!AP143</f>
        <v>0</v>
      </c>
      <c r="AQ143" s="49">
        <f>+'[1]Informe_dane'!AQ143</f>
        <v>0</v>
      </c>
      <c r="AR143" s="49">
        <f>+'[1]Informe_dane'!AR143</f>
        <v>0</v>
      </c>
      <c r="AS143" s="49">
        <f>+'[1]Informe_dane'!AS143</f>
        <v>0</v>
      </c>
      <c r="AT143" s="49">
        <f>+'[1]Informe_dane'!AT143</f>
        <v>2654697.7879999997</v>
      </c>
      <c r="AU143" s="49">
        <f>+'[1]Informe_dane'!AU143</f>
        <v>0</v>
      </c>
      <c r="AV143" s="49">
        <f>+'[1]Informe_dane'!AV143</f>
        <v>10081.792</v>
      </c>
      <c r="AW143" s="49">
        <f>+'[1]Informe_dane'!AW143</f>
        <v>18695.816</v>
      </c>
      <c r="AX143" s="49">
        <f>+'[1]Informe_dane'!AX143</f>
        <v>107545.357</v>
      </c>
      <c r="AY143" s="49">
        <f>+'[1]Informe_dane'!AY143</f>
        <v>784845.542</v>
      </c>
      <c r="AZ143" s="49">
        <f>+'[1]Informe_dane'!AZ143</f>
        <v>867529.801</v>
      </c>
      <c r="BA143" s="49">
        <f>+'[1]Informe_dane'!BA143</f>
        <v>865999.48</v>
      </c>
      <c r="BB143" s="49">
        <f>+'[1]Informe_dane'!BB143</f>
        <v>0</v>
      </c>
      <c r="BC143" s="49">
        <f>+'[1]Informe_dane'!BC143</f>
        <v>0</v>
      </c>
      <c r="BD143" s="49">
        <f>+'[1]Informe_dane'!BD143</f>
        <v>0</v>
      </c>
      <c r="BE143" s="49">
        <f>+'[1]Informe_dane'!BE143</f>
        <v>0</v>
      </c>
      <c r="BF143" s="49">
        <f>+'[1]Informe_dane'!BF143</f>
        <v>0</v>
      </c>
      <c r="BG143" s="49">
        <f>+'[1]Informe_dane'!BG143</f>
        <v>2654697.7879999997</v>
      </c>
    </row>
    <row r="144" spans="1:59" ht="33.75">
      <c r="A144" s="56" t="s">
        <v>346</v>
      </c>
      <c r="B144" s="57" t="s">
        <v>35</v>
      </c>
      <c r="C144" s="65" t="s">
        <v>347</v>
      </c>
      <c r="D144" s="49">
        <f>+'[1]Informe_dane'!D144</f>
        <v>0</v>
      </c>
      <c r="E144" s="49">
        <f>+'[1]Informe_dane'!E144</f>
        <v>68620.527</v>
      </c>
      <c r="F144" s="49">
        <f>+'[1]Informe_dane'!F144</f>
        <v>0</v>
      </c>
      <c r="G144" s="49">
        <f>+'[1]Informe_dane'!G144</f>
        <v>68620.527</v>
      </c>
      <c r="H144" s="49">
        <f>+'[1]Informe_dane'!H144</f>
        <v>0</v>
      </c>
      <c r="I144" s="49">
        <f>+'[1]Informe_dane'!I144</f>
        <v>0</v>
      </c>
      <c r="J144" s="49">
        <f>+'[1]Informe_dane'!J144</f>
        <v>0</v>
      </c>
      <c r="K144" s="49">
        <f>+'[1]Informe_dane'!K144</f>
        <v>68620.527</v>
      </c>
      <c r="L144" s="49">
        <f>+'[1]Informe_dane'!L144</f>
        <v>0</v>
      </c>
      <c r="M144" s="49">
        <f>+'[1]Informe_dane'!M144</f>
        <v>0</v>
      </c>
      <c r="N144" s="49">
        <f>+'[1]Informe_dane'!N144</f>
        <v>0</v>
      </c>
      <c r="O144" s="49">
        <f>+'[1]Informe_dane'!O144</f>
        <v>0</v>
      </c>
      <c r="P144" s="49">
        <f>+'[1]Informe_dane'!P144</f>
        <v>0</v>
      </c>
      <c r="Q144" s="49">
        <f>+'[1]Informe_dane'!Q144</f>
        <v>0</v>
      </c>
      <c r="R144" s="49">
        <f>+'[1]Informe_dane'!R144</f>
        <v>0</v>
      </c>
      <c r="S144" s="49">
        <f>+'[1]Informe_dane'!S144</f>
        <v>0</v>
      </c>
      <c r="T144" s="49">
        <f>+'[1]Informe_dane'!T144</f>
        <v>68620.527</v>
      </c>
      <c r="U144" s="49">
        <f>+'[1]Informe_dane'!U144</f>
        <v>0</v>
      </c>
      <c r="V144" s="49">
        <f>+'[1]Informe_dane'!V144</f>
        <v>0</v>
      </c>
      <c r="W144" s="49">
        <f>+'[1]Informe_dane'!W144</f>
        <v>0</v>
      </c>
      <c r="X144" s="49">
        <f>+'[1]Informe_dane'!X144</f>
        <v>68620.527</v>
      </c>
      <c r="Y144" s="49">
        <f>+'[1]Informe_dane'!Y144</f>
        <v>0</v>
      </c>
      <c r="Z144" s="49">
        <f>+'[1]Informe_dane'!Z144</f>
        <v>0</v>
      </c>
      <c r="AA144" s="49">
        <f>+'[1]Informe_dane'!AA144</f>
        <v>0</v>
      </c>
      <c r="AB144" s="49">
        <f>+'[1]Informe_dane'!AB144</f>
        <v>0</v>
      </c>
      <c r="AC144" s="49">
        <f>+'[1]Informe_dane'!AC144</f>
        <v>0</v>
      </c>
      <c r="AD144" s="49">
        <f>+'[1]Informe_dane'!AD144</f>
        <v>0</v>
      </c>
      <c r="AE144" s="49">
        <f>+'[1]Informe_dane'!AE144</f>
        <v>0</v>
      </c>
      <c r="AF144" s="49">
        <f>+'[1]Informe_dane'!AF144</f>
        <v>0</v>
      </c>
      <c r="AG144" s="56">
        <f>+'[1]Informe_dane'!AG144</f>
        <v>68620.527</v>
      </c>
      <c r="AH144" s="49">
        <f>+'[1]Informe_dane'!AH144</f>
        <v>0</v>
      </c>
      <c r="AI144" s="49">
        <f>+'[1]Informe_dane'!AI144</f>
        <v>0</v>
      </c>
      <c r="AJ144" s="49">
        <f>+'[1]Informe_dane'!AJ144</f>
        <v>0</v>
      </c>
      <c r="AK144" s="49">
        <f>+'[1]Informe_dane'!AK144</f>
        <v>68620.527</v>
      </c>
      <c r="AL144" s="49">
        <f>+'[1]Informe_dane'!AL144</f>
        <v>0</v>
      </c>
      <c r="AM144" s="49">
        <f>+'[1]Informe_dane'!AM144</f>
        <v>0</v>
      </c>
      <c r="AN144" s="49">
        <f>+'[1]Informe_dane'!AN144</f>
        <v>0</v>
      </c>
      <c r="AO144" s="49">
        <f>+'[1]Informe_dane'!AO144</f>
        <v>0</v>
      </c>
      <c r="AP144" s="49">
        <f>+'[1]Informe_dane'!AP144</f>
        <v>0</v>
      </c>
      <c r="AQ144" s="49">
        <f>+'[1]Informe_dane'!AQ144</f>
        <v>0</v>
      </c>
      <c r="AR144" s="49">
        <f>+'[1]Informe_dane'!AR144</f>
        <v>0</v>
      </c>
      <c r="AS144" s="49">
        <f>+'[1]Informe_dane'!AS144</f>
        <v>0</v>
      </c>
      <c r="AT144" s="49">
        <f>+'[1]Informe_dane'!AT144</f>
        <v>68620.527</v>
      </c>
      <c r="AU144" s="49">
        <f>+'[1]Informe_dane'!AU144</f>
        <v>0</v>
      </c>
      <c r="AV144" s="49">
        <f>+'[1]Informe_dane'!AV144</f>
        <v>0</v>
      </c>
      <c r="AW144" s="49">
        <f>+'[1]Informe_dane'!AW144</f>
        <v>0</v>
      </c>
      <c r="AX144" s="49">
        <f>+'[1]Informe_dane'!AX144</f>
        <v>68620.527</v>
      </c>
      <c r="AY144" s="49">
        <f>+'[1]Informe_dane'!AY144</f>
        <v>0</v>
      </c>
      <c r="AZ144" s="49">
        <f>+'[1]Informe_dane'!AZ144</f>
        <v>0</v>
      </c>
      <c r="BA144" s="49">
        <f>+'[1]Informe_dane'!BA144</f>
        <v>0</v>
      </c>
      <c r="BB144" s="49">
        <f>+'[1]Informe_dane'!BB144</f>
        <v>0</v>
      </c>
      <c r="BC144" s="49">
        <f>+'[1]Informe_dane'!BC144</f>
        <v>0</v>
      </c>
      <c r="BD144" s="49">
        <f>+'[1]Informe_dane'!BD144</f>
        <v>0</v>
      </c>
      <c r="BE144" s="49">
        <f>+'[1]Informe_dane'!BE144</f>
        <v>0</v>
      </c>
      <c r="BF144" s="49">
        <f>+'[1]Informe_dane'!BF144</f>
        <v>0</v>
      </c>
      <c r="BG144" s="49">
        <f>+'[1]Informe_dane'!BG144</f>
        <v>68620.527</v>
      </c>
    </row>
    <row r="145" spans="1:59" ht="11.25" hidden="1">
      <c r="A145" s="69"/>
      <c r="B145" s="70"/>
      <c r="C145" s="71"/>
      <c r="D145" s="69">
        <f>+'[1]Informe_dane'!D145</f>
        <v>0</v>
      </c>
      <c r="E145" s="69">
        <f>+'[1]Informe_dane'!E145</f>
        <v>0</v>
      </c>
      <c r="F145" s="69">
        <f>+'[1]Informe_dane'!F145</f>
        <v>0</v>
      </c>
      <c r="G145" s="69">
        <f>+'[1]Informe_dane'!G145</f>
        <v>0</v>
      </c>
      <c r="H145" s="69">
        <f>+'[1]Informe_dane'!H145</f>
        <v>0</v>
      </c>
      <c r="I145" s="69">
        <f>+'[1]Informe_dane'!I145</f>
        <v>0</v>
      </c>
      <c r="J145" s="69">
        <f>+'[1]Informe_dane'!J145</f>
        <v>0</v>
      </c>
      <c r="K145" s="69">
        <f>+'[1]Informe_dane'!K145</f>
        <v>0</v>
      </c>
      <c r="L145" s="69">
        <f>+'[1]Informe_dane'!L145</f>
        <v>0</v>
      </c>
      <c r="M145" s="69">
        <f>+'[1]Informe_dane'!M145</f>
        <v>0</v>
      </c>
      <c r="N145" s="69">
        <f>+'[1]Informe_dane'!N145</f>
        <v>0</v>
      </c>
      <c r="O145" s="69">
        <f>+'[1]Informe_dane'!O145</f>
        <v>0</v>
      </c>
      <c r="P145" s="69">
        <f>+'[1]Informe_dane'!P145</f>
        <v>0</v>
      </c>
      <c r="Q145" s="69">
        <f>+'[1]Informe_dane'!Q145</f>
        <v>0</v>
      </c>
      <c r="R145" s="69">
        <f>+'[1]Informe_dane'!R145</f>
        <v>0</v>
      </c>
      <c r="S145" s="69">
        <f>+'[1]Informe_dane'!S145</f>
        <v>0</v>
      </c>
      <c r="T145" s="69">
        <f>+'[1]Informe_dane'!T145</f>
        <v>0</v>
      </c>
      <c r="U145" s="69">
        <f>+'[1]Informe_dane'!U145</f>
        <v>0</v>
      </c>
      <c r="V145" s="69">
        <f>+'[1]Informe_dane'!V145</f>
        <v>0</v>
      </c>
      <c r="W145" s="69">
        <f>+'[1]Informe_dane'!W145</f>
        <v>0</v>
      </c>
      <c r="X145" s="69">
        <f>+'[1]Informe_dane'!X145</f>
        <v>0</v>
      </c>
      <c r="Y145" s="69">
        <f>+'[1]Informe_dane'!Y145</f>
        <v>0</v>
      </c>
      <c r="Z145" s="69">
        <f>+'[1]Informe_dane'!Z145</f>
        <v>0</v>
      </c>
      <c r="AA145" s="69">
        <f>+'[1]Informe_dane'!AA145</f>
        <v>0</v>
      </c>
      <c r="AB145" s="69">
        <f>+'[1]Informe_dane'!AB145</f>
        <v>0</v>
      </c>
      <c r="AC145" s="69">
        <f>+'[1]Informe_dane'!AC145</f>
        <v>0</v>
      </c>
      <c r="AD145" s="69">
        <f>+'[1]Informe_dane'!AD145</f>
        <v>0</v>
      </c>
      <c r="AE145" s="69">
        <f>+'[1]Informe_dane'!AE145</f>
        <v>0</v>
      </c>
      <c r="AF145" s="69">
        <f>+'[1]Informe_dane'!AF145</f>
        <v>0</v>
      </c>
      <c r="AG145" s="83">
        <f>+'[1]Informe_dane'!AG145</f>
        <v>0</v>
      </c>
      <c r="AH145" s="69">
        <f>+'[1]Informe_dane'!AH145</f>
        <v>0</v>
      </c>
      <c r="AI145" s="69">
        <f>+'[1]Informe_dane'!AI145</f>
        <v>0</v>
      </c>
      <c r="AJ145" s="69">
        <f>+'[1]Informe_dane'!AJ145</f>
        <v>0</v>
      </c>
      <c r="AK145" s="69">
        <f>+'[1]Informe_dane'!AK145</f>
        <v>0</v>
      </c>
      <c r="AL145" s="69">
        <f>+'[1]Informe_dane'!AL145</f>
        <v>0</v>
      </c>
      <c r="AM145" s="69">
        <f>+'[1]Informe_dane'!AM145</f>
        <v>0</v>
      </c>
      <c r="AN145" s="69">
        <f>+'[1]Informe_dane'!AN145</f>
        <v>0</v>
      </c>
      <c r="AO145" s="69">
        <f>+'[1]Informe_dane'!AO145</f>
        <v>0</v>
      </c>
      <c r="AP145" s="69">
        <f>+'[1]Informe_dane'!AP145</f>
        <v>0</v>
      </c>
      <c r="AQ145" s="69">
        <f>+'[1]Informe_dane'!AQ145</f>
        <v>0</v>
      </c>
      <c r="AR145" s="69">
        <f>+'[1]Informe_dane'!AR145</f>
        <v>0</v>
      </c>
      <c r="AS145" s="69">
        <f>+'[1]Informe_dane'!AS145</f>
        <v>0</v>
      </c>
      <c r="AT145" s="69">
        <f>+'[1]Informe_dane'!AT145</f>
        <v>0</v>
      </c>
      <c r="AU145" s="69">
        <f>+'[1]Informe_dane'!AU145</f>
        <v>0</v>
      </c>
      <c r="AV145" s="69">
        <f>+'[1]Informe_dane'!AV145</f>
        <v>0</v>
      </c>
      <c r="AW145" s="69">
        <f>+'[1]Informe_dane'!AW145</f>
        <v>0</v>
      </c>
      <c r="AX145" s="69">
        <f>+'[1]Informe_dane'!AX145</f>
        <v>0</v>
      </c>
      <c r="AY145" s="69">
        <f>+'[1]Informe_dane'!AY145</f>
        <v>0</v>
      </c>
      <c r="AZ145" s="69">
        <f>+'[1]Informe_dane'!AZ145</f>
        <v>0</v>
      </c>
      <c r="BA145" s="69">
        <f>+'[1]Informe_dane'!BA145</f>
        <v>0</v>
      </c>
      <c r="BB145" s="69">
        <f>+'[1]Informe_dane'!BB145</f>
        <v>0</v>
      </c>
      <c r="BC145" s="69">
        <f>+'[1]Informe_dane'!BC145</f>
        <v>0</v>
      </c>
      <c r="BD145" s="69">
        <f>+'[1]Informe_dane'!BD145</f>
        <v>0</v>
      </c>
      <c r="BE145" s="69">
        <f>+'[1]Informe_dane'!BE145</f>
        <v>0</v>
      </c>
      <c r="BF145" s="69">
        <f>+'[1]Informe_dane'!BF145</f>
        <v>0</v>
      </c>
      <c r="BG145" s="69">
        <f>+'[1]Informe_dane'!BG145</f>
        <v>0</v>
      </c>
    </row>
    <row r="146" spans="1:59" s="47" customFormat="1" ht="15" customHeight="1">
      <c r="A146" s="91" t="s">
        <v>255</v>
      </c>
      <c r="B146" s="91"/>
      <c r="C146" s="91"/>
      <c r="D146" s="46">
        <f>+D118+D9</f>
        <v>247150454.74400002</v>
      </c>
      <c r="E146" s="46">
        <f aca="true" t="shared" si="27" ref="E146:BG146">+E118+E9</f>
        <v>33289354.331</v>
      </c>
      <c r="F146" s="46">
        <f t="shared" si="27"/>
        <v>23289354.331</v>
      </c>
      <c r="G146" s="46">
        <f t="shared" si="27"/>
        <v>257150454.74400002</v>
      </c>
      <c r="H146" s="46">
        <f t="shared" si="27"/>
        <v>112048400.22321</v>
      </c>
      <c r="I146" s="46">
        <f t="shared" si="27"/>
        <v>29170244.684779998</v>
      </c>
      <c r="J146" s="46">
        <f t="shared" si="27"/>
        <v>19459077.36431</v>
      </c>
      <c r="K146" s="46">
        <f t="shared" si="27"/>
        <v>10743954.03823</v>
      </c>
      <c r="L146" s="46">
        <f t="shared" si="27"/>
        <v>12125419.030639999</v>
      </c>
      <c r="M146" s="46">
        <f t="shared" si="27"/>
        <v>7614533.655</v>
      </c>
      <c r="N146" s="46">
        <f t="shared" si="27"/>
        <v>35701666.18771999</v>
      </c>
      <c r="O146" s="46">
        <f t="shared" si="27"/>
        <v>0</v>
      </c>
      <c r="P146" s="46">
        <f t="shared" si="27"/>
        <v>0</v>
      </c>
      <c r="Q146" s="46">
        <f t="shared" si="27"/>
        <v>0</v>
      </c>
      <c r="R146" s="46">
        <f t="shared" si="27"/>
        <v>0</v>
      </c>
      <c r="S146" s="46">
        <f t="shared" si="27"/>
        <v>0</v>
      </c>
      <c r="T146" s="46">
        <f t="shared" si="27"/>
        <v>226863295.18389</v>
      </c>
      <c r="U146" s="46">
        <f t="shared" si="27"/>
        <v>37740896.25744</v>
      </c>
      <c r="V146" s="46">
        <f t="shared" si="27"/>
        <v>23965228.719270002</v>
      </c>
      <c r="W146" s="46">
        <f t="shared" si="27"/>
        <v>29544271.641099997</v>
      </c>
      <c r="X146" s="46">
        <f t="shared" si="27"/>
        <v>15987402.48534</v>
      </c>
      <c r="Y146" s="46">
        <f t="shared" si="27"/>
        <v>16593449.78797</v>
      </c>
      <c r="Z146" s="46">
        <f t="shared" si="27"/>
        <v>8542903.45731</v>
      </c>
      <c r="AA146" s="46">
        <f t="shared" si="27"/>
        <v>10950835.87779</v>
      </c>
      <c r="AB146" s="46">
        <f t="shared" si="27"/>
        <v>0</v>
      </c>
      <c r="AC146" s="46">
        <f t="shared" si="27"/>
        <v>0</v>
      </c>
      <c r="AD146" s="46">
        <f t="shared" si="27"/>
        <v>0</v>
      </c>
      <c r="AE146" s="46">
        <f t="shared" si="27"/>
        <v>0</v>
      </c>
      <c r="AF146" s="46">
        <f t="shared" si="27"/>
        <v>0</v>
      </c>
      <c r="AG146" s="46">
        <f t="shared" si="27"/>
        <v>143324988.22621998</v>
      </c>
      <c r="AH146" s="46">
        <f t="shared" si="27"/>
        <v>5033559.405040001</v>
      </c>
      <c r="AI146" s="46">
        <f t="shared" si="27"/>
        <v>8797700.674139999</v>
      </c>
      <c r="AJ146" s="46">
        <f t="shared" si="27"/>
        <v>10566457.77118</v>
      </c>
      <c r="AK146" s="46">
        <f t="shared" si="27"/>
        <v>12584033.79871</v>
      </c>
      <c r="AL146" s="46">
        <f t="shared" si="27"/>
        <v>18027253.72502</v>
      </c>
      <c r="AM146" s="46">
        <f t="shared" si="27"/>
        <v>21426212.09216</v>
      </c>
      <c r="AN146" s="46">
        <f t="shared" si="27"/>
        <v>16607200.661489997</v>
      </c>
      <c r="AO146" s="46">
        <f t="shared" si="27"/>
        <v>0</v>
      </c>
      <c r="AP146" s="46">
        <f t="shared" si="27"/>
        <v>0</v>
      </c>
      <c r="AQ146" s="46">
        <f t="shared" si="27"/>
        <v>0</v>
      </c>
      <c r="AR146" s="46">
        <f t="shared" si="27"/>
        <v>0</v>
      </c>
      <c r="AS146" s="46">
        <f t="shared" si="27"/>
        <v>0</v>
      </c>
      <c r="AT146" s="46">
        <f t="shared" si="27"/>
        <v>93042418.12774</v>
      </c>
      <c r="AU146" s="46">
        <f t="shared" si="27"/>
        <v>5024966.479040001</v>
      </c>
      <c r="AV146" s="46">
        <f t="shared" si="27"/>
        <v>7964687.128139999</v>
      </c>
      <c r="AW146" s="46">
        <f t="shared" si="27"/>
        <v>10885471.27518</v>
      </c>
      <c r="AX146" s="46">
        <f t="shared" si="27"/>
        <v>13088168.55971</v>
      </c>
      <c r="AY146" s="46">
        <f t="shared" si="27"/>
        <v>18027821.32802</v>
      </c>
      <c r="AZ146" s="46">
        <f t="shared" si="27"/>
        <v>21381572.35216</v>
      </c>
      <c r="BA146" s="46">
        <f t="shared" si="27"/>
        <v>16244810.846489998</v>
      </c>
      <c r="BB146" s="46">
        <f t="shared" si="27"/>
        <v>0</v>
      </c>
      <c r="BC146" s="46">
        <f t="shared" si="27"/>
        <v>0</v>
      </c>
      <c r="BD146" s="46">
        <f t="shared" si="27"/>
        <v>0</v>
      </c>
      <c r="BE146" s="46">
        <f t="shared" si="27"/>
        <v>0</v>
      </c>
      <c r="BF146" s="46">
        <f t="shared" si="27"/>
        <v>0</v>
      </c>
      <c r="BG146" s="46">
        <f t="shared" si="27"/>
        <v>92617497.96874002</v>
      </c>
    </row>
    <row r="147" spans="4:47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</row>
    <row r="148" spans="4:59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59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>
        <f>7525957-7525486</f>
        <v>471</v>
      </c>
      <c r="AP149" s="55">
        <f>7525957-7525486</f>
        <v>471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</row>
    <row r="150" spans="4:47" ht="11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4:47" ht="11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11.25">
      <c r="C152" s="41" t="s">
        <v>268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3:47" ht="11.25">
      <c r="C153" s="41" t="s">
        <v>267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11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  <row r="172" spans="4:47" ht="11.2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</row>
  </sheetData>
  <sheetProtection/>
  <mergeCells count="6">
    <mergeCell ref="A1:BG1"/>
    <mergeCell ref="A2:BG2"/>
    <mergeCell ref="A3:BG3"/>
    <mergeCell ref="A4:BG4"/>
    <mergeCell ref="A5:BG5"/>
    <mergeCell ref="A146:C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showZeros="0" zoomScalePageLayoutView="0" workbookViewId="0" topLeftCell="A1">
      <pane xSplit="3" ySplit="8" topLeftCell="D6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74" sqref="R7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0" width="12.8515625" style="1" hidden="1" customWidth="1"/>
    <col min="11" max="11" width="12.8515625" style="1" customWidth="1"/>
    <col min="12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2.75">
      <c r="A4" s="96" t="s">
        <v>348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8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349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1410128.4131300002</v>
      </c>
      <c r="E9" s="12">
        <f aca="true" t="shared" si="0" ref="E9:Q9">SUM(E10,E16,E47)</f>
        <v>1396651.8011300003</v>
      </c>
      <c r="F9" s="12">
        <f t="shared" si="0"/>
        <v>22707.314</v>
      </c>
      <c r="G9" s="12">
        <f t="shared" si="0"/>
        <v>0</v>
      </c>
      <c r="H9" s="12">
        <f t="shared" si="0"/>
        <v>0</v>
      </c>
      <c r="I9" s="12">
        <f t="shared" si="0"/>
        <v>-9230.702210000001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1410128.4129200003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5488.595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191223.783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5488.595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190472.033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4661.658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164611.146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826.937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25860.887000000002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17218.718999999997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1041037.7861300001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286</v>
      </c>
      <c r="B18" s="25">
        <v>10</v>
      </c>
      <c r="C18" s="66" t="s">
        <v>295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271</v>
      </c>
      <c r="B20" s="35">
        <v>10</v>
      </c>
      <c r="C20" s="38" t="s">
        <v>336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273</v>
      </c>
      <c r="B21" s="25">
        <v>10</v>
      </c>
      <c r="C21" s="66" t="s">
        <v>274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 hidden="1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9157.835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142715.57713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311</v>
      </c>
      <c r="B27" s="25">
        <v>10</v>
      </c>
      <c r="C27" s="66" t="s">
        <v>312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9157.835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49523.633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181.6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23144.6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181.6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23144.6</v>
      </c>
    </row>
    <row r="32" spans="1:17" ht="11.25">
      <c r="A32" s="36" t="s">
        <v>337</v>
      </c>
      <c r="B32" s="35">
        <v>10</v>
      </c>
      <c r="C32" s="38" t="s">
        <v>338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276</v>
      </c>
      <c r="B33" s="25">
        <v>10</v>
      </c>
      <c r="C33" s="66" t="s">
        <v>277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7879.284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291334.55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293</v>
      </c>
      <c r="B36" s="25">
        <v>10</v>
      </c>
      <c r="C36" s="66" t="s">
        <v>339</v>
      </c>
      <c r="D36" s="26">
        <f>+'[2]CxP_DANE15'!D36</f>
        <v>7879.284</v>
      </c>
      <c r="E36" s="26">
        <f>+'[2]CxP_DANE15'!E36</f>
        <v>0</v>
      </c>
      <c r="F36" s="26">
        <f>+'[2]CxP_DANE15'!F36</f>
        <v>7879.284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7879.284</v>
      </c>
    </row>
    <row r="37" spans="1:17" ht="11.25">
      <c r="A37" s="36" t="s">
        <v>340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341</v>
      </c>
      <c r="B45" s="35">
        <v>10</v>
      </c>
      <c r="C45" s="38" t="s">
        <v>342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177866.844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-9230.702210000001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177866.84379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177866.844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-9230.702210000001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177866.84379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3271.176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63269180.26935001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1203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1088519.24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806.667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29058221.338990003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283</v>
      </c>
      <c r="B70" s="25">
        <v>11</v>
      </c>
      <c r="C70" s="66" t="s">
        <v>282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302</v>
      </c>
      <c r="B71" s="25" t="s">
        <v>35</v>
      </c>
      <c r="C71" s="66" t="s">
        <v>303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1261.509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4323.651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97" t="s">
        <v>75</v>
      </c>
      <c r="B74" s="98"/>
      <c r="C74" s="99"/>
      <c r="D74" s="32">
        <f>SUM(D49,D9)</f>
        <v>64679308.68248001</v>
      </c>
      <c r="E74" s="32">
        <f aca="true" t="shared" si="20" ref="E74:P74">SUM(E49,E9)</f>
        <v>64662560.89448</v>
      </c>
      <c r="F74" s="32">
        <f t="shared" si="20"/>
        <v>25978.489999999998</v>
      </c>
      <c r="G74" s="32">
        <f t="shared" si="20"/>
        <v>0</v>
      </c>
      <c r="H74" s="32">
        <f t="shared" si="20"/>
        <v>0</v>
      </c>
      <c r="I74" s="32">
        <f t="shared" si="20"/>
        <v>-9230.702210000001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64679308.682270005</v>
      </c>
      <c r="R74" s="3"/>
      <c r="S74" s="3"/>
    </row>
    <row r="75" spans="4:17" ht="11.25"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ht="11.25">
      <c r="B82" s="1" t="s">
        <v>268</v>
      </c>
    </row>
    <row r="83" ht="11.25">
      <c r="B83" s="1" t="s">
        <v>267</v>
      </c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showGridLines="0" showZeros="0" zoomScalePageLayoutView="0" workbookViewId="0" topLeftCell="A1">
      <pane xSplit="3" ySplit="8" topLeftCell="D3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8" sqref="D48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0" width="12.8515625" style="3" hidden="1" customWidth="1"/>
    <col min="11" max="11" width="12.8515625" style="3" customWidth="1"/>
    <col min="12" max="16" width="12.8515625" style="3" hidden="1" customWidth="1"/>
    <col min="17" max="17" width="12.8515625" style="3" customWidth="1"/>
    <col min="18" max="18" width="12.8515625" style="3" hidden="1" customWidth="1"/>
    <col min="19" max="23" width="12.8515625" style="1" hidden="1" customWidth="1"/>
    <col min="24" max="24" width="12.8515625" style="1" customWidth="1"/>
    <col min="25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2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2.75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2.75" customHeight="1">
      <c r="A4" s="96" t="s">
        <v>350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8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349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319</v>
      </c>
      <c r="B9" s="37"/>
      <c r="C9" s="11" t="s">
        <v>24</v>
      </c>
      <c r="D9" s="12">
        <f aca="true" t="shared" si="0" ref="D9:AD9">+D10+D14</f>
        <v>874261.66054</v>
      </c>
      <c r="E9" s="12">
        <f aca="true" t="shared" si="1" ref="E9:P9">+E10+E14</f>
        <v>64455.71800000001</v>
      </c>
      <c r="F9" s="12">
        <f t="shared" si="1"/>
        <v>24619.865</v>
      </c>
      <c r="G9" s="12">
        <f t="shared" si="1"/>
        <v>862.52</v>
      </c>
      <c r="H9" s="12">
        <f t="shared" si="1"/>
        <v>128433.39821</v>
      </c>
      <c r="I9" s="12">
        <f t="shared" si="1"/>
        <v>435491.89457999996</v>
      </c>
      <c r="J9" s="12">
        <f t="shared" si="1"/>
        <v>57396.159</v>
      </c>
      <c r="K9" s="12">
        <f t="shared" si="1"/>
        <v>7500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718759.5547900002</v>
      </c>
      <c r="R9" s="12">
        <f t="shared" si="0"/>
        <v>0</v>
      </c>
      <c r="S9" s="12">
        <f t="shared" si="0"/>
        <v>88971.183</v>
      </c>
      <c r="T9" s="12">
        <f t="shared" si="0"/>
        <v>104.4</v>
      </c>
      <c r="U9" s="12">
        <f t="shared" si="0"/>
        <v>129295.91821</v>
      </c>
      <c r="V9" s="12">
        <f t="shared" si="0"/>
        <v>62357.86</v>
      </c>
      <c r="W9" s="12">
        <f t="shared" si="0"/>
        <v>430530.19357999996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711259.5547900003</v>
      </c>
    </row>
    <row r="10" spans="1:30" s="13" customFormat="1" ht="12.75">
      <c r="A10" s="15" t="s">
        <v>320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7500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7500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7500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7500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7500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7500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322</v>
      </c>
      <c r="B14" s="14"/>
      <c r="C14" s="15" t="s">
        <v>29</v>
      </c>
      <c r="D14" s="16">
        <f>SUM(D15,D19,D21,D23,D25,D27)</f>
        <v>860915.48954</v>
      </c>
      <c r="E14" s="16">
        <f aca="true" t="shared" si="8" ref="E14:Q14">SUM(E15,E19,E21,E23,E25,E27)</f>
        <v>64455.71800000001</v>
      </c>
      <c r="F14" s="16">
        <f t="shared" si="8"/>
        <v>24619.865</v>
      </c>
      <c r="G14" s="16">
        <f t="shared" si="8"/>
        <v>862.52</v>
      </c>
      <c r="H14" s="16">
        <f t="shared" si="8"/>
        <v>128433.39821</v>
      </c>
      <c r="I14" s="16">
        <f t="shared" si="8"/>
        <v>435491.89457999996</v>
      </c>
      <c r="J14" s="16">
        <f t="shared" si="8"/>
        <v>57396.159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711259.5547900002</v>
      </c>
      <c r="R14" s="16">
        <f aca="true" t="shared" si="9" ref="R14:AD14">SUM(R15,R19,R21,R23,R25,R27)</f>
        <v>0</v>
      </c>
      <c r="S14" s="16">
        <f t="shared" si="9"/>
        <v>88971.183</v>
      </c>
      <c r="T14" s="16">
        <f t="shared" si="9"/>
        <v>104.4</v>
      </c>
      <c r="U14" s="16">
        <f t="shared" si="9"/>
        <v>129295.91821</v>
      </c>
      <c r="V14" s="16">
        <f t="shared" si="9"/>
        <v>62357.86</v>
      </c>
      <c r="W14" s="16">
        <f t="shared" si="9"/>
        <v>430530.19357999996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711259.5547900003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736409.89654</v>
      </c>
      <c r="E15" s="27">
        <f aca="true" t="shared" si="10" ref="E15:Q15">SUM(E16:E18)</f>
        <v>41571.906</v>
      </c>
      <c r="F15" s="27">
        <f t="shared" si="10"/>
        <v>17107.56</v>
      </c>
      <c r="G15" s="27">
        <f t="shared" si="10"/>
        <v>862.52</v>
      </c>
      <c r="H15" s="27">
        <f t="shared" si="10"/>
        <v>128433.39821</v>
      </c>
      <c r="I15" s="27">
        <f t="shared" si="10"/>
        <v>435491.89457999996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0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623467.27879</v>
      </c>
      <c r="R15" s="27">
        <f aca="true" t="shared" si="11" ref="R15:AD15">SUM(R16:R18)</f>
        <v>0</v>
      </c>
      <c r="S15" s="27">
        <f t="shared" si="11"/>
        <v>58575.066000000006</v>
      </c>
      <c r="T15" s="27">
        <f t="shared" si="11"/>
        <v>104.4</v>
      </c>
      <c r="U15" s="27">
        <f t="shared" si="11"/>
        <v>129295.91821</v>
      </c>
      <c r="V15" s="27">
        <f t="shared" si="11"/>
        <v>62357.86</v>
      </c>
      <c r="W15" s="27">
        <f t="shared" si="11"/>
        <v>373134.03458</v>
      </c>
      <c r="X15" s="27">
        <f t="shared" si="11"/>
        <v>0</v>
      </c>
      <c r="Y15" s="27">
        <f t="shared" si="11"/>
        <v>0</v>
      </c>
      <c r="Z15" s="27">
        <f t="shared" si="11"/>
        <v>0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623467.2787900001</v>
      </c>
    </row>
    <row r="16" spans="1:30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128433.39821</v>
      </c>
      <c r="I16" s="26">
        <f>+'[3]Inf_DANE_Rva15'!I16</f>
        <v>435491.89457999996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605497.1987899999</v>
      </c>
      <c r="R16" s="26">
        <f>+'[3]Inf_DANE_Rva15'!R16</f>
        <v>0</v>
      </c>
      <c r="S16" s="26">
        <f>+'[3]Inf_DANE_Rva15'!S16</f>
        <v>41571.906</v>
      </c>
      <c r="T16" s="26">
        <f>+'[3]Inf_DANE_Rva15'!T16</f>
        <v>0</v>
      </c>
      <c r="U16" s="26">
        <f>+'[3]Inf_DANE_Rva15'!U16</f>
        <v>128433.39821</v>
      </c>
      <c r="V16" s="26">
        <f>+'[3]Inf_DANE_Rva15'!V16</f>
        <v>62357.86</v>
      </c>
      <c r="W16" s="26">
        <f>+'[3]Inf_DANE_Rva15'!W16</f>
        <v>373134.03458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605497.19879</v>
      </c>
    </row>
    <row r="17" spans="1:30" s="5" customFormat="1" ht="12.75" customHeight="1">
      <c r="A17" s="24" t="s">
        <v>311</v>
      </c>
      <c r="B17" s="25" t="s">
        <v>27</v>
      </c>
      <c r="C17" s="66" t="s">
        <v>312</v>
      </c>
      <c r="D17" s="26">
        <f>+'[3]Inf_DANE_Rva15'!D17</f>
        <v>984.279</v>
      </c>
      <c r="E17" s="26">
        <f>+'[3]Inf_DANE_Rva15'!E17</f>
        <v>0</v>
      </c>
      <c r="F17" s="26">
        <f>+'[3]Inf_DANE_Rva15'!F17</f>
        <v>104.4</v>
      </c>
      <c r="G17" s="26">
        <f>+'[3]Inf_DANE_Rva15'!G17</f>
        <v>862.52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966.92</v>
      </c>
      <c r="R17" s="26">
        <f>+'[3]Inf_DANE_Rva15'!R17</f>
        <v>0</v>
      </c>
      <c r="S17" s="26">
        <f>+'[3]Inf_DANE_Rva15'!S17</f>
        <v>0</v>
      </c>
      <c r="T17" s="26">
        <f>+'[3]Inf_DANE_Rva15'!T17</f>
        <v>104.4</v>
      </c>
      <c r="U17" s="26">
        <f>+'[3]Inf_DANE_Rva15'!U17</f>
        <v>862.52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966.92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17003.16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17003.16</v>
      </c>
      <c r="R18" s="26">
        <f>+'[3]Inf_DANE_Rva15'!R18</f>
        <v>0</v>
      </c>
      <c r="S18" s="26">
        <f>+'[3]Inf_DANE_Rva15'!S18</f>
        <v>17003.16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17003.16</v>
      </c>
    </row>
    <row r="19" spans="1:30" s="5" customFormat="1" ht="12.75" customHeight="1">
      <c r="A19" s="36" t="s">
        <v>340</v>
      </c>
      <c r="B19" s="35" t="s">
        <v>27</v>
      </c>
      <c r="C19" s="38" t="s">
        <v>236</v>
      </c>
      <c r="D19" s="27">
        <f>+D20</f>
        <v>570.504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>
      <c r="A20" s="24" t="s">
        <v>237</v>
      </c>
      <c r="B20" s="25" t="s">
        <v>27</v>
      </c>
      <c r="C20" s="66" t="s">
        <v>238</v>
      </c>
      <c r="D20" s="26">
        <f>+'[3]Inf_DANE_Rva15'!D20</f>
        <v>570.504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4408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27291.812</v>
      </c>
      <c r="R21" s="27">
        <f aca="true" t="shared" si="15" ref="R21:AD21">+R22</f>
        <v>0</v>
      </c>
      <c r="S21" s="27">
        <f t="shared" si="15"/>
        <v>27291.812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27291.812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4408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27291.812</v>
      </c>
      <c r="R22" s="26">
        <f>+'[3]Inf_DANE_Rva15'!R22</f>
        <v>0</v>
      </c>
      <c r="S22" s="26">
        <f>+'[3]Inf_DANE_Rva15'!S22</f>
        <v>27291.812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27291.812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3104.305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3104.305</v>
      </c>
      <c r="R23" s="27">
        <f aca="true" t="shared" si="17" ref="R23:AD23">+R24</f>
        <v>0</v>
      </c>
      <c r="S23" s="27">
        <f t="shared" si="17"/>
        <v>3104.305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3104.305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3104.305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3104.305</v>
      </c>
      <c r="R24" s="26">
        <f>+'[3]Inf_DANE_Rva15'!R24</f>
        <v>0</v>
      </c>
      <c r="S24" s="26">
        <f>+'[3]Inf_DANE_Rva15'!S24</f>
        <v>3104.305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3104.305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79403.188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47063.648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47063.648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47063.648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47063.648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79403.188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47063.648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47063.648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47063.648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47063.648</v>
      </c>
    </row>
    <row r="27" spans="1:30" s="5" customFormat="1" ht="12.75" customHeight="1">
      <c r="A27" s="36" t="s">
        <v>341</v>
      </c>
      <c r="B27" s="35">
        <v>10</v>
      </c>
      <c r="C27" s="38" t="s">
        <v>342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10332.511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10332.511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10332.511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10332.511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10332.511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10332.511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10332.511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10332.511</v>
      </c>
    </row>
    <row r="29" spans="1:30" s="13" customFormat="1" ht="12.75">
      <c r="A29" s="15" t="s">
        <v>324</v>
      </c>
      <c r="B29" s="14"/>
      <c r="C29" s="15" t="s">
        <v>33</v>
      </c>
      <c r="D29" s="16">
        <f>SUM(D30:D47)</f>
        <v>3051933.4092</v>
      </c>
      <c r="E29" s="16">
        <f aca="true" t="shared" si="22" ref="E29:Q29">SUM(E30:E47)</f>
        <v>2128500.9779999997</v>
      </c>
      <c r="F29" s="16">
        <f t="shared" si="22"/>
        <v>152826.4132</v>
      </c>
      <c r="G29" s="16">
        <f t="shared" si="22"/>
        <v>12667.879</v>
      </c>
      <c r="H29" s="16">
        <f t="shared" si="22"/>
        <v>4342.9710000000005</v>
      </c>
      <c r="I29" s="16">
        <f t="shared" si="22"/>
        <v>273557.48600000003</v>
      </c>
      <c r="J29" s="16">
        <f t="shared" si="22"/>
        <v>11631.187</v>
      </c>
      <c r="K29" s="16">
        <f t="shared" si="22"/>
        <v>155459.435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2738986.3492</v>
      </c>
      <c r="R29" s="16">
        <f aca="true" t="shared" si="23" ref="R29:AD29">SUM(R30:R47)</f>
        <v>1856803.246</v>
      </c>
      <c r="S29" s="16">
        <f t="shared" si="23"/>
        <v>348279.1072</v>
      </c>
      <c r="T29" s="16">
        <f t="shared" si="23"/>
        <v>3238.282</v>
      </c>
      <c r="U29" s="16">
        <f t="shared" si="23"/>
        <v>86959.26800000001</v>
      </c>
      <c r="V29" s="16">
        <f t="shared" si="23"/>
        <v>272333.906</v>
      </c>
      <c r="W29" s="16">
        <f t="shared" si="23"/>
        <v>10789.767</v>
      </c>
      <c r="X29" s="16">
        <f t="shared" si="23"/>
        <v>157159.435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2735563.0112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389.92499999999995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389.935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389.935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389.935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389.935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9077.278199999999</v>
      </c>
      <c r="E31" s="26">
        <f>+'[3]Inf_DANE_Rva15'!E31</f>
        <v>0</v>
      </c>
      <c r="F31" s="26">
        <f>+'[3]Inf_DANE_Rva15'!F31</f>
        <v>5628.9142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3448.364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9077.2782</v>
      </c>
      <c r="R31" s="26">
        <f>+'[3]Inf_DANE_Rva15'!R31</f>
        <v>0</v>
      </c>
      <c r="S31" s="26">
        <f>+'[3]Inf_DANE_Rva15'!S31</f>
        <v>5628.9142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3448.364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9077.2782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7277.842</v>
      </c>
      <c r="E32" s="26">
        <f>+'[3]Inf_DANE_Rva15'!E32</f>
        <v>0</v>
      </c>
      <c r="F32" s="26">
        <f>+'[3]Inf_DANE_Rva15'!F32</f>
        <v>1608.809</v>
      </c>
      <c r="G32" s="26">
        <f>+'[3]Inf_DANE_Rva15'!G32</f>
        <v>900</v>
      </c>
      <c r="H32" s="26">
        <f>+'[3]Inf_DANE_Rva15'!H32</f>
        <v>0</v>
      </c>
      <c r="I32" s="26">
        <f>+'[3]Inf_DANE_Rva15'!I32</f>
        <v>100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2608.809</v>
      </c>
      <c r="R32" s="26">
        <f>+'[3]Inf_DANE_Rva15'!R32</f>
        <v>0</v>
      </c>
      <c r="S32" s="26">
        <f>+'[3]Inf_DANE_Rva15'!S32</f>
        <v>1608.809</v>
      </c>
      <c r="T32" s="26">
        <f>+'[3]Inf_DANE_Rva15'!T32</f>
        <v>0</v>
      </c>
      <c r="U32" s="26">
        <f>+'[3]Inf_DANE_Rva15'!U32</f>
        <v>900</v>
      </c>
      <c r="V32" s="26">
        <f>+'[3]Inf_DANE_Rva15'!V32</f>
        <v>0</v>
      </c>
      <c r="W32" s="26">
        <f>+'[3]Inf_DANE_Rva15'!W32</f>
        <v>100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2608.809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25926.841</v>
      </c>
      <c r="E33" s="26">
        <f>+'[3]Inf_DANE_Rva15'!E33</f>
        <v>0</v>
      </c>
      <c r="F33" s="26">
        <f>+'[3]Inf_DANE_Rva15'!F33</f>
        <v>3603.066</v>
      </c>
      <c r="G33" s="26">
        <f>+'[3]Inf_DANE_Rva15'!G33</f>
        <v>0</v>
      </c>
      <c r="H33" s="26">
        <f>+'[3]Inf_DANE_Rva15'!H33</f>
        <v>0</v>
      </c>
      <c r="I33" s="26">
        <f>+'[3]Inf_DANE_Rva15'!I33</f>
        <v>50</v>
      </c>
      <c r="J33" s="26">
        <f>+'[3]Inf_DANE_Rva15'!J33</f>
        <v>1376.564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5029.63</v>
      </c>
      <c r="R33" s="26">
        <f>+'[3]Inf_DANE_Rva15'!R33</f>
        <v>0</v>
      </c>
      <c r="S33" s="26">
        <f>+'[3]Inf_DANE_Rva15'!S33</f>
        <v>2768.128</v>
      </c>
      <c r="T33" s="26">
        <f>+'[3]Inf_DANE_Rva15'!T33</f>
        <v>0</v>
      </c>
      <c r="U33" s="26">
        <f>+'[3]Inf_DANE_Rva15'!U33</f>
        <v>834.938</v>
      </c>
      <c r="V33" s="26">
        <f>+'[3]Inf_DANE_Rva15'!V33</f>
        <v>0</v>
      </c>
      <c r="W33" s="26">
        <f>+'[3]Inf_DANE_Rva15'!W33</f>
        <v>1426.564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5029.63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75410.1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75410.1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75410.1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75410.1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902.755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2194.372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902.755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2194.372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35436.938</v>
      </c>
      <c r="E36" s="26">
        <f>+'[3]Inf_DANE_Rva15'!E36</f>
        <v>3379.582</v>
      </c>
      <c r="F36" s="26">
        <f>+'[3]Inf_DANE_Rva15'!F36</f>
        <v>1321.617</v>
      </c>
      <c r="G36" s="26">
        <f>+'[3]Inf_DANE_Rva15'!G36</f>
        <v>1321.617</v>
      </c>
      <c r="H36" s="26">
        <f>+'[3]Inf_DANE_Rva15'!H36</f>
        <v>90.104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6112.92</v>
      </c>
      <c r="R36" s="26">
        <f>+'[3]Inf_DANE_Rva15'!R36</f>
        <v>1126.617</v>
      </c>
      <c r="S36" s="26">
        <f>+'[3]Inf_DANE_Rva15'!S36</f>
        <v>3574.582</v>
      </c>
      <c r="T36" s="26">
        <f>+'[3]Inf_DANE_Rva15'!T36</f>
        <v>1321.617</v>
      </c>
      <c r="U36" s="26">
        <f>+'[3]Inf_DANE_Rva15'!U36</f>
        <v>90.104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6112.92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4370.885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150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150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150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150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1493.278</v>
      </c>
      <c r="G39" s="26">
        <f>+'[3]Inf_DANE_Rva15'!G39</f>
        <v>0</v>
      </c>
      <c r="H39" s="26">
        <f>+'[3]Inf_DANE_Rva15'!H39</f>
        <v>1135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2628.2780000000002</v>
      </c>
      <c r="R39" s="26">
        <f>+'[3]Inf_DANE_Rva15'!R39</f>
        <v>0</v>
      </c>
      <c r="S39" s="26">
        <f>+'[3]Inf_DANE_Rva15'!S39</f>
        <v>1493.278</v>
      </c>
      <c r="T39" s="26">
        <f>+'[3]Inf_DANE_Rva15'!T39</f>
        <v>0</v>
      </c>
      <c r="U39" s="26">
        <f>+'[3]Inf_DANE_Rva15'!U39</f>
        <v>0</v>
      </c>
      <c r="V39" s="26">
        <f>+'[3]Inf_DANE_Rva15'!V39</f>
        <v>1135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2628.2780000000002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1580511.39</v>
      </c>
      <c r="E42" s="26">
        <f>+'[3]Inf_DANE_Rva15'!E42</f>
        <v>1548280.108</v>
      </c>
      <c r="F42" s="26">
        <f>+'[3]Inf_DANE_Rva15'!F42</f>
        <v>3600</v>
      </c>
      <c r="G42" s="26">
        <f>+'[3]Inf_DANE_Rva15'!G42</f>
        <v>3780</v>
      </c>
      <c r="H42" s="26">
        <f>+'[3]Inf_DANE_Rva15'!H42</f>
        <v>3117.867</v>
      </c>
      <c r="I42" s="26">
        <f>+'[3]Inf_DANE_Rva15'!I42</f>
        <v>0</v>
      </c>
      <c r="J42" s="26">
        <f>+'[3]Inf_DANE_Rva15'!J42</f>
        <v>0</v>
      </c>
      <c r="K42" s="26">
        <f>+'[3]Inf_DANE_Rva15'!K42</f>
        <v>2000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1560777.975</v>
      </c>
      <c r="R42" s="26">
        <f>+'[3]Inf_DANE_Rva15'!R42</f>
        <v>1547482.013</v>
      </c>
      <c r="S42" s="26">
        <f>+'[3]Inf_DANE_Rva15'!S42</f>
        <v>4398.095</v>
      </c>
      <c r="T42" s="26">
        <f>+'[3]Inf_DANE_Rva15'!T42</f>
        <v>780</v>
      </c>
      <c r="U42" s="26">
        <f>+'[3]Inf_DANE_Rva15'!U42</f>
        <v>6117.867</v>
      </c>
      <c r="V42" s="26">
        <f>+'[3]Inf_DANE_Rva15'!V42</f>
        <v>0</v>
      </c>
      <c r="W42" s="26">
        <f>+'[3]Inf_DANE_Rva15'!W42</f>
        <v>0</v>
      </c>
      <c r="X42" s="26">
        <f>+'[3]Inf_DANE_Rva15'!X42</f>
        <v>2000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1560777.975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1284891.368</v>
      </c>
      <c r="E43" s="26">
        <f>+'[3]Inf_DANE_Rva15'!E43</f>
        <v>573105.237</v>
      </c>
      <c r="F43" s="26">
        <f>+'[3]Inf_DANE_Rva15'!F43</f>
        <v>60160.629</v>
      </c>
      <c r="G43" s="26">
        <f>+'[3]Inf_DANE_Rva15'!G43</f>
        <v>6666.262</v>
      </c>
      <c r="H43" s="26">
        <f>+'[3]Inf_DANE_Rva15'!H43</f>
        <v>0</v>
      </c>
      <c r="I43" s="26">
        <f>+'[3]Inf_DANE_Rva15'!I43</f>
        <v>271198.906</v>
      </c>
      <c r="J43" s="26">
        <f>+'[3]Inf_DANE_Rva15'!J43</f>
        <v>6806.259</v>
      </c>
      <c r="K43" s="26">
        <f>+'[3]Inf_DANE_Rva15'!K43</f>
        <v>153459.435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1071396.728</v>
      </c>
      <c r="R43" s="26">
        <f>+'[3]Inf_DANE_Rva15'!R43</f>
        <v>306902.999</v>
      </c>
      <c r="S43" s="26">
        <f>+'[3]Inf_DANE_Rva15'!S43</f>
        <v>326362.867</v>
      </c>
      <c r="T43" s="26">
        <f>+'[3]Inf_DANE_Rva15'!T43</f>
        <v>1136.665</v>
      </c>
      <c r="U43" s="26">
        <f>+'[3]Inf_DANE_Rva15'!U43</f>
        <v>3606.259</v>
      </c>
      <c r="V43" s="26">
        <f>+'[3]Inf_DANE_Rva15'!V43</f>
        <v>271198.906</v>
      </c>
      <c r="W43" s="26">
        <f>+'[3]Inf_DANE_Rva15'!W43</f>
        <v>3606.259</v>
      </c>
      <c r="X43" s="26">
        <f>+'[3]Inf_DANE_Rva15'!X43</f>
        <v>155159.435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1067973.39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3623.7710000000006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765.89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765.89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765.89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765.89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2444.434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2444.434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4775.751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97" t="s">
        <v>75</v>
      </c>
      <c r="B48" s="98"/>
      <c r="C48" s="99"/>
      <c r="D48" s="32">
        <f>+D29+D9</f>
        <v>3926195.06974</v>
      </c>
      <c r="E48" s="32">
        <f aca="true" t="shared" si="24" ref="E48:Q48">+E29+E9</f>
        <v>2192956.6959999995</v>
      </c>
      <c r="F48" s="32">
        <f t="shared" si="24"/>
        <v>177446.2782</v>
      </c>
      <c r="G48" s="32">
        <f t="shared" si="24"/>
        <v>13530.399000000001</v>
      </c>
      <c r="H48" s="32">
        <f t="shared" si="24"/>
        <v>132776.36921</v>
      </c>
      <c r="I48" s="32">
        <f t="shared" si="24"/>
        <v>709049.38058</v>
      </c>
      <c r="J48" s="32">
        <f t="shared" si="24"/>
        <v>69027.346</v>
      </c>
      <c r="K48" s="32">
        <f t="shared" si="24"/>
        <v>162959.435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3457745.9039900005</v>
      </c>
      <c r="R48" s="32">
        <f aca="true" t="shared" si="25" ref="R48:AD48">+R29+R9</f>
        <v>1856803.246</v>
      </c>
      <c r="S48" s="32">
        <f t="shared" si="25"/>
        <v>437250.29020000005</v>
      </c>
      <c r="T48" s="32">
        <f t="shared" si="25"/>
        <v>3342.6820000000002</v>
      </c>
      <c r="U48" s="32">
        <f t="shared" si="25"/>
        <v>216255.18621</v>
      </c>
      <c r="V48" s="32">
        <f t="shared" si="25"/>
        <v>334691.766</v>
      </c>
      <c r="W48" s="32">
        <f t="shared" si="25"/>
        <v>441319.96057999996</v>
      </c>
      <c r="X48" s="32">
        <f t="shared" si="25"/>
        <v>157159.435</v>
      </c>
      <c r="Y48" s="32">
        <f t="shared" si="25"/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3446822.5659900005</v>
      </c>
      <c r="AF48" s="63"/>
    </row>
    <row r="49" spans="4:30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4:30" s="5" customFormat="1" ht="11.25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1.25">
      <c r="B53" s="1" t="s">
        <v>268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1.25">
      <c r="B54" s="1" t="s">
        <v>267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</sheetData>
  <sheetProtection/>
  <mergeCells count="6"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2015-04-09T22:55:55Z</cp:lastPrinted>
  <dcterms:created xsi:type="dcterms:W3CDTF">2014-02-18T15:31:15Z</dcterms:created>
  <dcterms:modified xsi:type="dcterms:W3CDTF">2015-08-03T22:16:16Z</dcterms:modified>
  <cp:category/>
  <cp:version/>
  <cp:contentType/>
  <cp:contentStatus/>
</cp:coreProperties>
</file>