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<sst xmlns="http://schemas.openxmlformats.org/spreadsheetml/2006/main" count="767" uniqueCount="352">
  <si>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</si>
  <si>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</si>
  <si>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</si>
  <si>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</si>
  <si>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</si>
  <si>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</si>
  <si>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</si>
  <si>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</si>
  <si>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</si>
  <si>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</si>
  <si>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</si>
  <si>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</si>
  <si>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</si>
  <si>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</si>
  <si>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</si>
  <si>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</si>
  <si>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</si>
  <si>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</si>
  <si>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</si>
  <si>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</si>
  <si>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</si>
  <si>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</si>
  <si>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</si>
  <si>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</si>
  <si>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</si>
  <si>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</si>
  <si>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</si>
  <si>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</si>
  <si>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</si>
  <si>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</si>
  <si>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</si>
  <si>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</si>
  <si>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</si>
  <si>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</si>
  <si>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</si>
  <si>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</si>
  <si>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</si>
  <si>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</si>
  <si>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</si>
  <si>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</si>
  <si>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</si>
  <si>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</si>
  <si>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</si>
  <si>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</si>
  <si>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</si>
  <si>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</si>
  <si>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</si>
  <si>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</si>
  <si>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</si>
  <si>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</si>
  <si>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</si>
  <si>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</si>
  <si>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</si>
  <si>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</si>
  <si>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</si>
  <si>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</si>
  <si>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</si>
  <si>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</si>
  <si>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</si>
  <si>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</si>
  <si>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</si>
  <si>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</si>
  <si>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</si>
  <si>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</si>
  <si>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</si>
  <si>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</si>
  <si>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</si>
  <si>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</si>
  <si>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</si>
  <si>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</si>
  <si>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</si>
  <si>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</si>
  <si>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</si>
  <si>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</si>
  <si>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</si>
  <si>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</si>
  <si>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</si>
  <si>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</si>
  <si>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</si>
  <si>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</si>
  <si>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</si>
  <si>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</si>
  <si>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</si>
  <si>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</si>
  <si>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</si>
  <si>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</si>
  <si>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</si>
  <si>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</si>
  <si>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</si>
  <si>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</si>
  <si>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</si>
  <si>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</si>
  <si>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</si>
  <si>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</si>
  <si>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</si>
  <si>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</si>
  <si>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</si>
  <si>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</si>
  <si>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</si>
  <si>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</si>
  <si>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</si>
  <si>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</si>
  <si>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</si>
  <si>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</si>
  <si>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</si>
  <si>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</si>
  <si>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</si>
  <si>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</si>
  <si>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</si>
  <si>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</si>
  <si>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</si>
  <si>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</si>
  <si>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</si>
  <si>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</si>
  <si>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</si>
  <si>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</si>
  <si>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</si>
  <si>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</si>
  <si>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</si>
  <si>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</si>
  <si>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</si>
  <si>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</si>
  <si>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</si>
  <si>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</si>
  <si>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</si>
  <si>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</si>
  <si>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</si>
  <si>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</si>
  <si>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</si>
  <si>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</si>
  <si>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</si>
  <si>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</si>
  <si>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</si>
  <si>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</si>
  <si>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</si>
  <si>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</si>
  <si>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</si>
  <si>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</si>
  <si>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</si>
  <si>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</si>
  <si>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</si>
  <si>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</si>
  <si>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</si>
  <si>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</si>
  <si>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</si>
  <si>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</si>
  <si>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</si>
  <si>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</si>
  <si>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</si>
  <si>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</si>
  <si>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</si>
  <si>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</si>
  <si>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</si>
  <si>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</si>
  <si>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</si>
  <si>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</si>
  <si>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</si>
  <si>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</si>
  <si>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</si>
  <si>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</si>
  <si>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</si>
  <si>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</si>
  <si>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</si>
  <si>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</si>
  <si>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</si>
  <si>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</si>
  <si>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</si>
  <si>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</si>
  <si>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</si>
  <si>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</si>
  <si>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</si>
  <si>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</si>
  <si>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</si>
  <si>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</si>
  <si>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</si>
  <si>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</si>
  <si>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</si>
  <si>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</si>
  <si>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</si>
  <si>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</si>
  <si>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</si>
  <si>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</si>
  <si>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</si>
  <si>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</si>
  <si>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</si>
  <si>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</si>
  <si>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</si>
  <si>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</si>
  <si>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</si>
  <si>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</si>
  <si>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</si>
  <si>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</si>
  <si>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</si>
  <si>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</si>
  <si>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</si>
  <si>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</si>
  <si>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</si>
  <si>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</si>
  <si>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</si>
  <si>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</si>
  <si>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</si>
  <si>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</si>
  <si>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</si>
  <si>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</si>
  <si>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</si>
  <si>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</si>
  <si>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</si>
  <si>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</si>
  <si>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</si>
  <si>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</si>
  <si>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</si>
  <si>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</si>
  <si>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</si>
  <si>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</si>
  <si>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</si>
  <si>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</si>
  <si>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</si>
  <si>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</si>
  <si>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</si>
  <si>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</si>
  <si>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</si>
  <si>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</si>
  <si>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</si>
  <si>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</si>
  <si>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</si>
  <si>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</si>
  <si>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</si>
  <si>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</si>
  <si>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</si>
  <si>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</si>
  <si>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</si>
  <si>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</si>
  <si>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</si>
  <si>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</si>
  <si>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</si>
  <si>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</si>
  <si>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</si>
  <si>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</si>
  <si>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</si>
  <si>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</si>
  <si>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</si>
  <si>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</si>
  <si>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</si>
  <si>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</si>
  <si>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</si>
  <si>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</si>
  <si>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</si>
  <si>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</si>
  <si>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</si>
  <si>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</si>
  <si>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</si>
  <si>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</si>
  <si>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</si>
  <si>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</si>
  <si>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</si>
  <si>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</si>
  <si>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</si>
  <si>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</si>
  <si>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</si>
  <si>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</si>
  <si>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</si>
  <si>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</si>
  <si>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</si>
  <si>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</si>
  <si>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</si>
  <si>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</si>
  <si>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</si>
  <si>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</si>
  <si>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</si>
  <si>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</si>
  <si>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</si>
  <si>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</si>
  <si>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</si>
  <si>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</si>
  <si>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</si>
  <si>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</si>
  <si>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</si>
  <si>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</si>
  <si>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</si>
  <si>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</si>
  <si>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</si>
  <si>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</si>
  <si>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</si>
  <si>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</si>
  <si>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</si>
  <si>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</si>
  <si>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</si>
  <si>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</si>
  <si>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</si>
  <si>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</si>
  <si>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</si>
  <si>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</si>
  <si>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</si>
  <si>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</si>
  <si>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</si>
  <si>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</si>
  <si>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</si>
  <si>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</si>
  <si>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</si>
  <si>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</si>
  <si>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</si>
  <si>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</si>
  <si>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</si>
  <si>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</si>
  <si>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</si>
  <si>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</si>
  <si>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</si>
  <si>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</si>
  <si>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</si>
  <si>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</si>
  <si>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</si>
  <si>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</si>
  <si>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</si>
  <si>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</si>
  <si>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</si>
  <si>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</si>
  <si>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</si>
  <si>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</si>
  <si>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</si>
  <si>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</si>
  <si>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</si>
  <si>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</si>
  <si>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</si>
  <si>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</si>
  <si>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</si>
  <si>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</si>
  <si>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</si>
  <si>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</si>
  <si>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</si>
  <si>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</si>
  <si>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</si>
  <si>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</si>
  <si>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</si>
  <si>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</si>
  <si>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</si>
  <si>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</si>
  <si>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</si>
  <si>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</si>
  <si>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</si>
  <si>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</si>
  <si>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</si>
  <si>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</si>
  <si>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</si>
  <si>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</si>
  <si>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</si>
  <si>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</si>
  <si>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</si>
  <si>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</si>
  <si>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Junio- Vigencia 2015</t>
  </si>
  <si>
    <t>Junio - Vigencia 2015</t>
  </si>
  <si>
    <t>Reservas de Apropiación  2014</t>
  </si>
  <si>
    <t xml:space="preserve">Cuentas por Pagar 2014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</si>
</sst>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2613613.291</v>
          </cell>
          <cell r="Y13">
            <v>2679597.606</v>
          </cell>
          <cell r="Z13">
            <v>3460276.109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16149758.528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2613613.291</v>
          </cell>
          <cell r="AL13">
            <v>2679597.606</v>
          </cell>
          <cell r="AM13">
            <v>3459953.121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16149435.540000001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2613613.291</v>
          </cell>
          <cell r="AY13">
            <v>2679597.606</v>
          </cell>
          <cell r="AZ13">
            <v>3455401.582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16144884.001000002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51509.258</v>
          </cell>
          <cell r="Y14">
            <v>82671.717</v>
          </cell>
          <cell r="Z14">
            <v>378197.945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735867.8640000001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51509.258</v>
          </cell>
          <cell r="AL14">
            <v>82671.717</v>
          </cell>
          <cell r="AM14">
            <v>377657.443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735327.3620000001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51509.258</v>
          </cell>
          <cell r="AY14">
            <v>82671.717</v>
          </cell>
          <cell r="AZ14">
            <v>377657.443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735327.3620000001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11968.181</v>
          </cell>
          <cell r="Y15">
            <v>9812.312</v>
          </cell>
          <cell r="Z15">
            <v>15995.525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62083.111000000004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11316.382</v>
          </cell>
          <cell r="AL15">
            <v>9812.312</v>
          </cell>
          <cell r="AM15">
            <v>15567.623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61003.409999999996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11316.382</v>
          </cell>
          <cell r="AY15">
            <v>9812.312</v>
          </cell>
          <cell r="AZ15">
            <v>15567.623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61003.409999999996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10351.076</v>
          </cell>
          <cell r="Y17">
            <v>13181.72</v>
          </cell>
          <cell r="Z17">
            <v>15780.857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64910.656</v>
          </cell>
          <cell r="AH17">
            <v>0</v>
          </cell>
          <cell r="AI17">
            <v>13181.72</v>
          </cell>
          <cell r="AJ17">
            <v>12415.283</v>
          </cell>
          <cell r="AK17">
            <v>10351.076</v>
          </cell>
          <cell r="AL17">
            <v>13181.72</v>
          </cell>
          <cell r="AM17">
            <v>15780.857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64910.656</v>
          </cell>
          <cell r="AU17">
            <v>0</v>
          </cell>
          <cell r="AV17">
            <v>13181.72</v>
          </cell>
          <cell r="AW17">
            <v>12415.283</v>
          </cell>
          <cell r="AX17">
            <v>10351.076</v>
          </cell>
          <cell r="AY17">
            <v>13181.72</v>
          </cell>
          <cell r="AZ17">
            <v>15780.857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64910.656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64861.295</v>
          </cell>
          <cell r="Y18">
            <v>66148.391</v>
          </cell>
          <cell r="Z18">
            <v>89259.177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429630.949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64861.295</v>
          </cell>
          <cell r="AL18">
            <v>66148.391</v>
          </cell>
          <cell r="AM18">
            <v>89259.177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429630.949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64861.295</v>
          </cell>
          <cell r="AY18">
            <v>66148.391</v>
          </cell>
          <cell r="AZ18">
            <v>89259.177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429630.949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8358.695</v>
          </cell>
          <cell r="Y20">
            <v>11628.754</v>
          </cell>
          <cell r="Z20">
            <v>14686.848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68682.424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8358.695</v>
          </cell>
          <cell r="AL20">
            <v>11628.754</v>
          </cell>
          <cell r="AM20">
            <v>14686.848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68682.424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8358.695</v>
          </cell>
          <cell r="AY20">
            <v>11628.754</v>
          </cell>
          <cell r="AZ20">
            <v>14686.848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68682.424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39080.279</v>
          </cell>
          <cell r="Y21">
            <v>28288.373</v>
          </cell>
          <cell r="Z21">
            <v>43375.403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300029.18200000003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39080.279</v>
          </cell>
          <cell r="AL21">
            <v>28288.373</v>
          </cell>
          <cell r="AM21">
            <v>43375.403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300029.18200000003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39080.279</v>
          </cell>
          <cell r="AY21">
            <v>28288.373</v>
          </cell>
          <cell r="AZ21">
            <v>43375.403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300029.18200000003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4780.626</v>
          </cell>
          <cell r="Y22">
            <v>7206.502</v>
          </cell>
          <cell r="Z22">
            <v>30665.483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65527.073</v>
          </cell>
          <cell r="AH22">
            <v>9408.41</v>
          </cell>
          <cell r="AI22">
            <v>4086.421</v>
          </cell>
          <cell r="AJ22">
            <v>9379.631</v>
          </cell>
          <cell r="AK22">
            <v>4780.626</v>
          </cell>
          <cell r="AL22">
            <v>7206.502</v>
          </cell>
          <cell r="AM22">
            <v>30665.483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65527.073</v>
          </cell>
          <cell r="AU22">
            <v>9408.41</v>
          </cell>
          <cell r="AV22">
            <v>4086.421</v>
          </cell>
          <cell r="AW22">
            <v>9379.631</v>
          </cell>
          <cell r="AX22">
            <v>4780.626</v>
          </cell>
          <cell r="AY22">
            <v>7206.502</v>
          </cell>
          <cell r="AZ22">
            <v>30665.483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65527.073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7842.902</v>
          </cell>
          <cell r="Y23">
            <v>7926.884</v>
          </cell>
          <cell r="Z23">
            <v>10153.941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50152.886</v>
          </cell>
          <cell r="AH23">
            <v>7164.346</v>
          </cell>
          <cell r="AI23">
            <v>8511.8</v>
          </cell>
          <cell r="AJ23">
            <v>8553.013</v>
          </cell>
          <cell r="AK23">
            <v>7842.902</v>
          </cell>
          <cell r="AL23">
            <v>7926.884</v>
          </cell>
          <cell r="AM23">
            <v>10153.941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50152.886</v>
          </cell>
          <cell r="AU23">
            <v>7164.346</v>
          </cell>
          <cell r="AV23">
            <v>8511.8</v>
          </cell>
          <cell r="AW23">
            <v>8553.013</v>
          </cell>
          <cell r="AX23">
            <v>7842.902</v>
          </cell>
          <cell r="AY23">
            <v>7926.884</v>
          </cell>
          <cell r="AZ23">
            <v>10153.941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50152.886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10377.266</v>
          </cell>
          <cell r="Y24">
            <v>10419.198</v>
          </cell>
          <cell r="Z24">
            <v>9101.997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61562.52200000001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10377.266</v>
          </cell>
          <cell r="AL24">
            <v>10419.198</v>
          </cell>
          <cell r="AM24">
            <v>9101.997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61562.52200000001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10377.266</v>
          </cell>
          <cell r="AY24">
            <v>10419.198</v>
          </cell>
          <cell r="AZ24">
            <v>9101.997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61562.52200000001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2782.241</v>
          </cell>
          <cell r="Y25">
            <v>1218.827</v>
          </cell>
          <cell r="Z25">
            <v>3435.46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26115.994000000002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2782.241</v>
          </cell>
          <cell r="AL25">
            <v>1218.827</v>
          </cell>
          <cell r="AM25">
            <v>3435.46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26115.994000000002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2782.241</v>
          </cell>
          <cell r="AY25">
            <v>1218.827</v>
          </cell>
          <cell r="AZ25">
            <v>3435.46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26115.994000000002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38544.268</v>
          </cell>
          <cell r="Y26">
            <v>59247.326</v>
          </cell>
          <cell r="Z26">
            <v>253859.822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543866.354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38544.268</v>
          </cell>
          <cell r="AL26">
            <v>59247.326</v>
          </cell>
          <cell r="AM26">
            <v>253859.822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543866.354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38544.268</v>
          </cell>
          <cell r="AY26">
            <v>59247.326</v>
          </cell>
          <cell r="AZ26">
            <v>253859.822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543866.354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2350.963</v>
          </cell>
          <cell r="Y27">
            <v>1140.14</v>
          </cell>
          <cell r="Z27">
            <v>5774.949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20043.843999999997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2350.963</v>
          </cell>
          <cell r="AL27">
            <v>1140.14</v>
          </cell>
          <cell r="AM27">
            <v>5774.949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20043.843999999997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2350.963</v>
          </cell>
          <cell r="AY27">
            <v>1140.14</v>
          </cell>
          <cell r="AZ27">
            <v>5774.949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20043.843999999997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257.154</v>
          </cell>
          <cell r="Y28">
            <v>257.154</v>
          </cell>
          <cell r="Z28">
            <v>190.485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1527.6840000000002</v>
          </cell>
          <cell r="AH28">
            <v>394.301</v>
          </cell>
          <cell r="AI28">
            <v>171.436</v>
          </cell>
          <cell r="AJ28">
            <v>257.154</v>
          </cell>
          <cell r="AK28">
            <v>257.154</v>
          </cell>
          <cell r="AL28">
            <v>257.154</v>
          </cell>
          <cell r="AM28">
            <v>190.485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1527.6840000000002</v>
          </cell>
          <cell r="AU28">
            <v>394.301</v>
          </cell>
          <cell r="AV28">
            <v>171.436</v>
          </cell>
          <cell r="AW28">
            <v>257.154</v>
          </cell>
          <cell r="AX28">
            <v>257.154</v>
          </cell>
          <cell r="AY28">
            <v>257.154</v>
          </cell>
          <cell r="AZ28">
            <v>190.485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1527.6840000000002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32716.615</v>
          </cell>
          <cell r="Y30">
            <v>32182.259</v>
          </cell>
          <cell r="Z30">
            <v>40871.394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205012.54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32716.615</v>
          </cell>
          <cell r="AL30">
            <v>32182.259</v>
          </cell>
          <cell r="AM30">
            <v>40871.394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205012.54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32716.615</v>
          </cell>
          <cell r="AY30">
            <v>32182.259</v>
          </cell>
          <cell r="AZ30">
            <v>40871.394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205012.54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159388.658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159388.658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159388.658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159388.658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159388.658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159388.658</v>
          </cell>
        </row>
        <row r="33">
          <cell r="D33">
            <v>77500</v>
          </cell>
          <cell r="F33">
            <v>4550</v>
          </cell>
          <cell r="G33">
            <v>72950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72950</v>
          </cell>
          <cell r="U33">
            <v>0</v>
          </cell>
          <cell r="V33">
            <v>5736.955</v>
          </cell>
          <cell r="W33">
            <v>4705.96</v>
          </cell>
          <cell r="X33">
            <v>6840.516</v>
          </cell>
          <cell r="Y33">
            <v>6259.593</v>
          </cell>
          <cell r="Z33">
            <v>7231.186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30774.21</v>
          </cell>
          <cell r="AH33">
            <v>0</v>
          </cell>
          <cell r="AI33">
            <v>5736.955</v>
          </cell>
          <cell r="AJ33">
            <v>4705.96</v>
          </cell>
          <cell r="AK33">
            <v>6840.516</v>
          </cell>
          <cell r="AL33">
            <v>6259.593</v>
          </cell>
          <cell r="AM33">
            <v>7231.186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30774.21</v>
          </cell>
          <cell r="AU33">
            <v>0</v>
          </cell>
          <cell r="AV33">
            <v>5736.955</v>
          </cell>
          <cell r="AW33">
            <v>4705.96</v>
          </cell>
          <cell r="AX33">
            <v>6840.516</v>
          </cell>
          <cell r="AY33">
            <v>6259.593</v>
          </cell>
          <cell r="AZ33">
            <v>7231.186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30774.21</v>
          </cell>
        </row>
        <row r="34">
          <cell r="D34">
            <v>24470</v>
          </cell>
          <cell r="E34">
            <v>124550</v>
          </cell>
          <cell r="G34">
            <v>149020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149020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8590.915</v>
          </cell>
          <cell r="Y34">
            <v>7472.464</v>
          </cell>
          <cell r="Z34">
            <v>8839.145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85663.07600000002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8590.915</v>
          </cell>
          <cell r="AL34">
            <v>7472.464</v>
          </cell>
          <cell r="AM34">
            <v>8839.145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85663.07600000002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8590.915</v>
          </cell>
          <cell r="AY34">
            <v>7472.464</v>
          </cell>
          <cell r="AZ34">
            <v>8839.145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85663.07600000002</v>
          </cell>
        </row>
        <row r="36">
          <cell r="D36">
            <v>375300</v>
          </cell>
          <cell r="E36">
            <v>629636.667</v>
          </cell>
          <cell r="F36">
            <v>89393.866</v>
          </cell>
          <cell r="G36">
            <v>915542.801</v>
          </cell>
          <cell r="H36">
            <v>240879.175</v>
          </cell>
          <cell r="I36">
            <v>20487.303</v>
          </cell>
          <cell r="J36">
            <v>123805.8</v>
          </cell>
          <cell r="K36">
            <v>396604.30932999996</v>
          </cell>
          <cell r="L36">
            <v>68420.651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850197.23833</v>
          </cell>
          <cell r="U36">
            <v>230057.175</v>
          </cell>
          <cell r="V36">
            <v>31309.303</v>
          </cell>
          <cell r="W36">
            <v>0</v>
          </cell>
          <cell r="X36">
            <v>482702.44267</v>
          </cell>
          <cell r="Y36">
            <v>104701.65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848770.57067</v>
          </cell>
          <cell r="AH36">
            <v>0</v>
          </cell>
          <cell r="AI36">
            <v>45203.422</v>
          </cell>
          <cell r="AJ36">
            <v>90045.207</v>
          </cell>
          <cell r="AK36">
            <v>78454.943</v>
          </cell>
          <cell r="AL36">
            <v>63182.872</v>
          </cell>
          <cell r="AM36">
            <v>50433.666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327320.11</v>
          </cell>
          <cell r="AU36">
            <v>0</v>
          </cell>
          <cell r="AV36">
            <v>45203.422</v>
          </cell>
          <cell r="AW36">
            <v>86045.207</v>
          </cell>
          <cell r="AX36">
            <v>82454.943</v>
          </cell>
          <cell r="AY36">
            <v>63182.872</v>
          </cell>
          <cell r="AZ36">
            <v>50433.666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327320.11</v>
          </cell>
        </row>
        <row r="37">
          <cell r="E37">
            <v>96457.199</v>
          </cell>
          <cell r="G37">
            <v>96457.199</v>
          </cell>
          <cell r="H37">
            <v>48469.056</v>
          </cell>
          <cell r="I37">
            <v>2146.666</v>
          </cell>
          <cell r="J37">
            <v>16792.92</v>
          </cell>
          <cell r="K37">
            <v>21780.916670000002</v>
          </cell>
          <cell r="L37">
            <v>2340</v>
          </cell>
          <cell r="M37">
            <v>2300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93829.55867</v>
          </cell>
          <cell r="U37">
            <v>48469.056</v>
          </cell>
          <cell r="V37">
            <v>2146.666</v>
          </cell>
          <cell r="W37">
            <v>0</v>
          </cell>
          <cell r="X37">
            <v>38259.401</v>
          </cell>
          <cell r="Y37">
            <v>2340</v>
          </cell>
          <cell r="Z37">
            <v>2300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93515.12299999999</v>
          </cell>
          <cell r="AH37">
            <v>0</v>
          </cell>
          <cell r="AI37">
            <v>20954.701</v>
          </cell>
          <cell r="AJ37">
            <v>23527.688</v>
          </cell>
          <cell r="AK37">
            <v>6133.333</v>
          </cell>
          <cell r="AL37">
            <v>10206.802</v>
          </cell>
          <cell r="AM37">
            <v>7853.46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68675.984</v>
          </cell>
          <cell r="AU37">
            <v>0</v>
          </cell>
          <cell r="AV37">
            <v>20954.701</v>
          </cell>
          <cell r="AW37">
            <v>23527.688</v>
          </cell>
          <cell r="AX37">
            <v>6133.333</v>
          </cell>
          <cell r="AY37">
            <v>10206.802</v>
          </cell>
          <cell r="AZ37">
            <v>7853.46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68675.984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114316.6</v>
          </cell>
          <cell r="Y40">
            <v>117510.5</v>
          </cell>
          <cell r="Z40">
            <v>165897.9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743050.3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114316.6</v>
          </cell>
          <cell r="AL40">
            <v>117510.5</v>
          </cell>
          <cell r="AM40">
            <v>165897.9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743050.3</v>
          </cell>
          <cell r="AU40">
            <v>116130.5</v>
          </cell>
          <cell r="AV40">
            <v>235.9</v>
          </cell>
          <cell r="AW40">
            <v>228958.9</v>
          </cell>
          <cell r="AX40">
            <v>114316.6</v>
          </cell>
          <cell r="AY40">
            <v>117510.5</v>
          </cell>
          <cell r="AZ40">
            <v>165897.9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743050.3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168412.4</v>
          </cell>
          <cell r="Y41">
            <v>167236.2</v>
          </cell>
          <cell r="Z41">
            <v>232044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1080159.9000000001</v>
          </cell>
          <cell r="AH41">
            <v>176282.1</v>
          </cell>
          <cell r="AI41">
            <v>169360.2</v>
          </cell>
          <cell r="AJ41">
            <v>166825</v>
          </cell>
          <cell r="AK41">
            <v>168412.4</v>
          </cell>
          <cell r="AL41">
            <v>167236.2</v>
          </cell>
          <cell r="AM41">
            <v>232044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1080159.9000000001</v>
          </cell>
          <cell r="AU41">
            <v>176282.1</v>
          </cell>
          <cell r="AV41">
            <v>421.4</v>
          </cell>
          <cell r="AW41">
            <v>335763.8</v>
          </cell>
          <cell r="AX41">
            <v>168412.4</v>
          </cell>
          <cell r="AY41">
            <v>167236.2</v>
          </cell>
          <cell r="AZ41">
            <v>232044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1080159.9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223023.3</v>
          </cell>
          <cell r="Y42">
            <v>237044.843</v>
          </cell>
          <cell r="Z42">
            <v>320372.243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1449012.9860000003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223023.3</v>
          </cell>
          <cell r="AL42">
            <v>237044.843</v>
          </cell>
          <cell r="AM42">
            <v>320372.243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1449012.9860000003</v>
          </cell>
          <cell r="AU42">
            <v>224361.4</v>
          </cell>
          <cell r="AV42">
            <v>501</v>
          </cell>
          <cell r="AW42">
            <v>443710.2</v>
          </cell>
          <cell r="AX42">
            <v>223023.3</v>
          </cell>
          <cell r="AY42">
            <v>237044.843</v>
          </cell>
          <cell r="AZ42">
            <v>320372.243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1449012.9859999998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24205.33</v>
          </cell>
          <cell r="Y43">
            <v>14754.887</v>
          </cell>
          <cell r="Z43">
            <v>19210.387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127721.21900000001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24205.33</v>
          </cell>
          <cell r="AL43">
            <v>14754.887</v>
          </cell>
          <cell r="AM43">
            <v>19210.387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127721.21900000001</v>
          </cell>
          <cell r="AU43">
            <v>22095.63</v>
          </cell>
          <cell r="AV43">
            <v>30.725</v>
          </cell>
          <cell r="AW43">
            <v>47424.26</v>
          </cell>
          <cell r="AX43">
            <v>24205.33</v>
          </cell>
          <cell r="AY43">
            <v>14754.887</v>
          </cell>
          <cell r="AZ43">
            <v>19210.387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127721.21900000001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234862.119</v>
          </cell>
          <cell r="Y44">
            <v>241317.354</v>
          </cell>
          <cell r="Z44">
            <v>341900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1458228.824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234862.119</v>
          </cell>
          <cell r="AL44">
            <v>241317.354</v>
          </cell>
          <cell r="AM44">
            <v>341900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1458228.824</v>
          </cell>
          <cell r="AU44">
            <v>238348.338</v>
          </cell>
          <cell r="AV44">
            <v>167849.851</v>
          </cell>
          <cell r="AW44">
            <v>0</v>
          </cell>
          <cell r="AX44">
            <v>468813.281</v>
          </cell>
          <cell r="AY44">
            <v>241317.354</v>
          </cell>
          <cell r="AZ44">
            <v>341900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1458228.824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162774.4</v>
          </cell>
          <cell r="Y45">
            <v>170241.6</v>
          </cell>
          <cell r="Z45">
            <v>227978.4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1037927.5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162774.4</v>
          </cell>
          <cell r="AL45">
            <v>170241.6</v>
          </cell>
          <cell r="AM45">
            <v>227978.4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1037927.5</v>
          </cell>
          <cell r="AU45">
            <v>156017.9</v>
          </cell>
          <cell r="AV45">
            <v>285.8</v>
          </cell>
          <cell r="AW45">
            <v>320629.4</v>
          </cell>
          <cell r="AX45">
            <v>162774.4</v>
          </cell>
          <cell r="AY45">
            <v>170241.6</v>
          </cell>
          <cell r="AZ45">
            <v>227978.4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1037927.5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84305.2</v>
          </cell>
          <cell r="Y46">
            <v>86592.6</v>
          </cell>
          <cell r="Z46">
            <v>122355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548267.5</v>
          </cell>
          <cell r="AH46">
            <v>85804.3</v>
          </cell>
          <cell r="AI46">
            <v>84417.6</v>
          </cell>
          <cell r="AJ46">
            <v>84792.8</v>
          </cell>
          <cell r="AK46">
            <v>84305.2</v>
          </cell>
          <cell r="AL46">
            <v>86592.6</v>
          </cell>
          <cell r="AM46">
            <v>122355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548267.5</v>
          </cell>
          <cell r="AU46">
            <v>85804.3</v>
          </cell>
          <cell r="AV46">
            <v>176.9</v>
          </cell>
          <cell r="AW46">
            <v>169033.5</v>
          </cell>
          <cell r="AX46">
            <v>84305.2</v>
          </cell>
          <cell r="AY46">
            <v>86592.6</v>
          </cell>
          <cell r="AZ46">
            <v>122355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548267.5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14044.7</v>
          </cell>
          <cell r="Y47">
            <v>14426.4</v>
          </cell>
          <cell r="Z47">
            <v>20385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91346.5</v>
          </cell>
          <cell r="AH47">
            <v>14302.3</v>
          </cell>
          <cell r="AI47">
            <v>14062.6</v>
          </cell>
          <cell r="AJ47">
            <v>14125.5</v>
          </cell>
          <cell r="AK47">
            <v>14044.7</v>
          </cell>
          <cell r="AL47">
            <v>14426.4</v>
          </cell>
          <cell r="AM47">
            <v>20385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91346.5</v>
          </cell>
          <cell r="AU47">
            <v>14302.3</v>
          </cell>
          <cell r="AV47">
            <v>29.4</v>
          </cell>
          <cell r="AW47">
            <v>28158.7</v>
          </cell>
          <cell r="AX47">
            <v>14044.7</v>
          </cell>
          <cell r="AY47">
            <v>14426.4</v>
          </cell>
          <cell r="AZ47">
            <v>20385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91346.5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14044.7</v>
          </cell>
          <cell r="Y48">
            <v>14426.4</v>
          </cell>
          <cell r="Z48">
            <v>20385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91346.5</v>
          </cell>
          <cell r="AH48">
            <v>14302.3</v>
          </cell>
          <cell r="AI48">
            <v>14062.6</v>
          </cell>
          <cell r="AJ48">
            <v>14125.5</v>
          </cell>
          <cell r="AK48">
            <v>14044.7</v>
          </cell>
          <cell r="AL48">
            <v>14426.4</v>
          </cell>
          <cell r="AM48">
            <v>20385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91346.5</v>
          </cell>
          <cell r="AU48">
            <v>14302.3</v>
          </cell>
          <cell r="AV48">
            <v>29.4</v>
          </cell>
          <cell r="AW48">
            <v>28158.7</v>
          </cell>
          <cell r="AX48">
            <v>14044.7</v>
          </cell>
          <cell r="AY48">
            <v>14426.4</v>
          </cell>
          <cell r="AZ48">
            <v>20385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91346.5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28101.6</v>
          </cell>
          <cell r="Y49">
            <v>28864.1</v>
          </cell>
          <cell r="Z49">
            <v>40786.9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182754.3</v>
          </cell>
          <cell r="AH49">
            <v>28599.8</v>
          </cell>
          <cell r="AI49">
            <v>28138.4</v>
          </cell>
          <cell r="AJ49">
            <v>28263.5</v>
          </cell>
          <cell r="AK49">
            <v>28101.6</v>
          </cell>
          <cell r="AL49">
            <v>28864.1</v>
          </cell>
          <cell r="AM49">
            <v>40786.9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182754.3</v>
          </cell>
          <cell r="AU49">
            <v>28599.8</v>
          </cell>
          <cell r="AV49">
            <v>59</v>
          </cell>
          <cell r="AW49">
            <v>56342.9</v>
          </cell>
          <cell r="AX49">
            <v>28101.6</v>
          </cell>
          <cell r="AY49">
            <v>28864.1</v>
          </cell>
          <cell r="AZ49">
            <v>40786.9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182754.3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10800</v>
          </cell>
          <cell r="G62">
            <v>48984.435</v>
          </cell>
          <cell r="H62">
            <v>13126.976</v>
          </cell>
          <cell r="I62">
            <v>3500</v>
          </cell>
          <cell r="J62">
            <v>25000</v>
          </cell>
          <cell r="K62">
            <v>3002.086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44629.062000000005</v>
          </cell>
          <cell r="U62">
            <v>7199.244</v>
          </cell>
          <cell r="V62">
            <v>5927.732</v>
          </cell>
          <cell r="W62">
            <v>0</v>
          </cell>
          <cell r="X62">
            <v>31502.086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44629.062</v>
          </cell>
          <cell r="AH62">
            <v>0</v>
          </cell>
          <cell r="AI62">
            <v>3908.622</v>
          </cell>
          <cell r="AJ62">
            <v>940.17</v>
          </cell>
          <cell r="AK62">
            <v>322.17</v>
          </cell>
          <cell r="AL62">
            <v>4466.52</v>
          </cell>
          <cell r="AM62">
            <v>6503.261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16140.743</v>
          </cell>
          <cell r="AU62">
            <v>0</v>
          </cell>
          <cell r="AV62">
            <v>309</v>
          </cell>
          <cell r="AW62">
            <v>4539.792</v>
          </cell>
          <cell r="AX62">
            <v>322.17</v>
          </cell>
          <cell r="AY62">
            <v>4466.52</v>
          </cell>
          <cell r="AZ62">
            <v>6503.261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16140.743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65000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64832.4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2000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2000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2000</v>
          </cell>
        </row>
        <row r="66">
          <cell r="D66">
            <v>140320.956</v>
          </cell>
          <cell r="G66">
            <v>140320.956</v>
          </cell>
          <cell r="H66">
            <v>22489.506</v>
          </cell>
          <cell r="I66">
            <v>7500</v>
          </cell>
          <cell r="J66">
            <v>5880</v>
          </cell>
          <cell r="K66">
            <v>7338.365</v>
          </cell>
          <cell r="L66">
            <v>79999.385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123207.256</v>
          </cell>
          <cell r="U66">
            <v>7489.506</v>
          </cell>
          <cell r="V66">
            <v>0</v>
          </cell>
          <cell r="W66">
            <v>16043.174</v>
          </cell>
          <cell r="X66">
            <v>7338.365</v>
          </cell>
          <cell r="Y66">
            <v>19827.785</v>
          </cell>
          <cell r="Z66">
            <v>617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51315.83</v>
          </cell>
          <cell r="AH66">
            <v>0</v>
          </cell>
          <cell r="AI66">
            <v>7489.505</v>
          </cell>
          <cell r="AJ66">
            <v>6831.402</v>
          </cell>
          <cell r="AK66">
            <v>9211.137</v>
          </cell>
          <cell r="AL66">
            <v>0</v>
          </cell>
          <cell r="AM66">
            <v>12123.613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35655.657</v>
          </cell>
          <cell r="AU66">
            <v>0</v>
          </cell>
          <cell r="AV66">
            <v>7489.505</v>
          </cell>
          <cell r="AW66">
            <v>6831.402</v>
          </cell>
          <cell r="AX66">
            <v>9211.137</v>
          </cell>
          <cell r="AY66">
            <v>0</v>
          </cell>
          <cell r="AZ66">
            <v>12123.613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35655.657</v>
          </cell>
        </row>
        <row r="67">
          <cell r="D67">
            <v>57220.457</v>
          </cell>
          <cell r="F67">
            <v>50668.447</v>
          </cell>
          <cell r="G67">
            <v>6552.01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6552.01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3461.098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3531.098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70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70</v>
          </cell>
        </row>
        <row r="68">
          <cell r="D68">
            <v>45374.51</v>
          </cell>
          <cell r="E68">
            <v>600</v>
          </cell>
          <cell r="F68">
            <v>40825.611</v>
          </cell>
          <cell r="G68">
            <v>5148.899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5148.899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3141.291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3341.291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200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200</v>
          </cell>
        </row>
        <row r="69">
          <cell r="D69">
            <v>32927.289</v>
          </cell>
          <cell r="F69">
            <v>2500</v>
          </cell>
          <cell r="G69">
            <v>30427.289</v>
          </cell>
          <cell r="H69">
            <v>3612</v>
          </cell>
          <cell r="I69">
            <v>6514.737</v>
          </cell>
          <cell r="J69">
            <v>1000</v>
          </cell>
          <cell r="K69">
            <v>5152.49978</v>
          </cell>
          <cell r="L69">
            <v>3602.175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19881.411780000002</v>
          </cell>
          <cell r="U69">
            <v>522</v>
          </cell>
          <cell r="V69">
            <v>2210.229</v>
          </cell>
          <cell r="W69">
            <v>1026.25678</v>
          </cell>
          <cell r="X69">
            <v>3212.38</v>
          </cell>
          <cell r="Y69">
            <v>8335.337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15306.20278</v>
          </cell>
          <cell r="AH69">
            <v>522</v>
          </cell>
          <cell r="AI69">
            <v>0</v>
          </cell>
          <cell r="AJ69">
            <v>3210.229</v>
          </cell>
          <cell r="AK69">
            <v>26.25678</v>
          </cell>
          <cell r="AL69">
            <v>5435.775</v>
          </cell>
          <cell r="AM69">
            <v>2685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11879.26078</v>
          </cell>
          <cell r="AU69">
            <v>522</v>
          </cell>
          <cell r="AV69">
            <v>0</v>
          </cell>
          <cell r="AW69">
            <v>3210.229</v>
          </cell>
          <cell r="AX69">
            <v>26.25678</v>
          </cell>
          <cell r="AY69">
            <v>5435.775</v>
          </cell>
          <cell r="AZ69">
            <v>2685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11879.26078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19594.113</v>
          </cell>
          <cell r="G71">
            <v>19594.113</v>
          </cell>
          <cell r="H71">
            <v>0</v>
          </cell>
          <cell r="I71">
            <v>0</v>
          </cell>
          <cell r="J71">
            <v>17000</v>
          </cell>
          <cell r="K71">
            <v>2482.4</v>
          </cell>
          <cell r="L71">
            <v>0</v>
          </cell>
          <cell r="M71">
            <v>-722.4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18760</v>
          </cell>
          <cell r="U71">
            <v>0</v>
          </cell>
          <cell r="V71">
            <v>0</v>
          </cell>
          <cell r="W71">
            <v>0</v>
          </cell>
          <cell r="X71">
            <v>10811.942</v>
          </cell>
          <cell r="Y71">
            <v>1760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12571.942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10811.942</v>
          </cell>
          <cell r="AM71">
            <v>1760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12571.942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10811.942</v>
          </cell>
          <cell r="AZ71">
            <v>1760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12571.942</v>
          </cell>
        </row>
        <row r="73">
          <cell r="D73">
            <v>30000</v>
          </cell>
          <cell r="E73">
            <v>127722.276</v>
          </cell>
          <cell r="F73">
            <v>4539.3</v>
          </cell>
          <cell r="G73">
            <v>153182.976</v>
          </cell>
          <cell r="H73">
            <v>0</v>
          </cell>
          <cell r="I73">
            <v>0</v>
          </cell>
          <cell r="J73">
            <v>96233.33726999999</v>
          </cell>
          <cell r="K73">
            <v>6222.276</v>
          </cell>
          <cell r="L73">
            <v>1000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103455.61326999999</v>
          </cell>
          <cell r="U73">
            <v>0</v>
          </cell>
          <cell r="V73">
            <v>0</v>
          </cell>
          <cell r="W73">
            <v>90229.01727</v>
          </cell>
          <cell r="X73">
            <v>6222.276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96451.29327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2592.615</v>
          </cell>
          <cell r="AM73">
            <v>518.523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3391.138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2592.615</v>
          </cell>
          <cell r="AZ73">
            <v>518.523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3391.138</v>
          </cell>
        </row>
        <row r="74">
          <cell r="D74">
            <v>69385.876</v>
          </cell>
          <cell r="E74">
            <v>16300</v>
          </cell>
          <cell r="G74">
            <v>85685.876</v>
          </cell>
          <cell r="H74">
            <v>18731.9</v>
          </cell>
          <cell r="I74">
            <v>11009.003</v>
          </cell>
          <cell r="J74">
            <v>24917.402</v>
          </cell>
          <cell r="K74">
            <v>-4807.224</v>
          </cell>
          <cell r="L74">
            <v>1219.312</v>
          </cell>
          <cell r="M74">
            <v>10902.988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61973.380999999994</v>
          </cell>
          <cell r="U74">
            <v>0</v>
          </cell>
          <cell r="V74">
            <v>9652.4</v>
          </cell>
          <cell r="W74">
            <v>18036.044</v>
          </cell>
          <cell r="X74">
            <v>8009.525</v>
          </cell>
          <cell r="Y74">
            <v>2517.312</v>
          </cell>
          <cell r="Z74">
            <v>1610.8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39826.081000000006</v>
          </cell>
          <cell r="AH74">
            <v>0</v>
          </cell>
          <cell r="AI74">
            <v>0</v>
          </cell>
          <cell r="AJ74">
            <v>6000.4</v>
          </cell>
          <cell r="AK74">
            <v>100</v>
          </cell>
          <cell r="AL74">
            <v>6398.231</v>
          </cell>
          <cell r="AM74">
            <v>7827.351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20325.982</v>
          </cell>
          <cell r="AU74">
            <v>0</v>
          </cell>
          <cell r="AV74">
            <v>0</v>
          </cell>
          <cell r="AW74">
            <v>6000.4</v>
          </cell>
          <cell r="AX74">
            <v>100</v>
          </cell>
          <cell r="AY74">
            <v>6398.231</v>
          </cell>
          <cell r="AZ74">
            <v>7827.351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20325.982</v>
          </cell>
        </row>
        <row r="75">
          <cell r="D75">
            <v>44286.565</v>
          </cell>
          <cell r="G75">
            <v>44286.565</v>
          </cell>
          <cell r="H75">
            <v>3000</v>
          </cell>
          <cell r="I75">
            <v>1750.565</v>
          </cell>
          <cell r="J75">
            <v>34000</v>
          </cell>
          <cell r="K75">
            <v>1416</v>
          </cell>
          <cell r="L75">
            <v>-7.285</v>
          </cell>
          <cell r="M75">
            <v>1314.407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41473.687</v>
          </cell>
          <cell r="U75">
            <v>2000</v>
          </cell>
          <cell r="V75">
            <v>992.9</v>
          </cell>
          <cell r="W75">
            <v>14291.2</v>
          </cell>
          <cell r="X75">
            <v>1538.38</v>
          </cell>
          <cell r="Y75">
            <v>1628</v>
          </cell>
          <cell r="Z75">
            <v>479.407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20929.887000000002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5998.509</v>
          </cell>
          <cell r="AM75">
            <v>2035.407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10917.567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5998.509</v>
          </cell>
          <cell r="AZ75">
            <v>2035.407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10917.567</v>
          </cell>
        </row>
        <row r="76">
          <cell r="D76">
            <v>570000</v>
          </cell>
          <cell r="E76">
            <v>113021.64199999999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679937.9901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7809.484</v>
          </cell>
          <cell r="Y76">
            <v>0</v>
          </cell>
          <cell r="Z76">
            <v>89632.606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662531.1611000001</v>
          </cell>
          <cell r="AH76">
            <v>0</v>
          </cell>
          <cell r="AI76">
            <v>47436.994</v>
          </cell>
          <cell r="AJ76">
            <v>47436.994</v>
          </cell>
          <cell r="AK76">
            <v>55234.334</v>
          </cell>
          <cell r="AL76">
            <v>55234.334</v>
          </cell>
          <cell r="AM76">
            <v>75214.142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280556.798</v>
          </cell>
          <cell r="AU76">
            <v>0</v>
          </cell>
          <cell r="AV76">
            <v>47436.994</v>
          </cell>
          <cell r="AW76">
            <v>47436.994</v>
          </cell>
          <cell r="AX76">
            <v>55234.334</v>
          </cell>
          <cell r="AY76">
            <v>55234.334</v>
          </cell>
          <cell r="AZ76">
            <v>75214.142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280556.798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88656.74</v>
          </cell>
          <cell r="AL78">
            <v>88656.74</v>
          </cell>
          <cell r="AM78">
            <v>88656.74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443283.7</v>
          </cell>
          <cell r="AU78">
            <v>0</v>
          </cell>
          <cell r="AV78">
            <v>88656.74</v>
          </cell>
          <cell r="AW78">
            <v>88656.74</v>
          </cell>
          <cell r="AX78">
            <v>88656.74</v>
          </cell>
          <cell r="AY78">
            <v>88656.74</v>
          </cell>
          <cell r="AZ78">
            <v>88656.74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443283.7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34620</v>
          </cell>
          <cell r="AL81">
            <v>42000</v>
          </cell>
          <cell r="AM81">
            <v>36000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132274.577</v>
          </cell>
          <cell r="AU81">
            <v>0</v>
          </cell>
          <cell r="AV81">
            <v>0</v>
          </cell>
          <cell r="AW81">
            <v>19654.577</v>
          </cell>
          <cell r="AX81">
            <v>34620</v>
          </cell>
          <cell r="AY81">
            <v>42000</v>
          </cell>
          <cell r="AZ81">
            <v>36000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132274.577</v>
          </cell>
        </row>
        <row r="82">
          <cell r="E82">
            <v>7245</v>
          </cell>
          <cell r="G82">
            <v>7245</v>
          </cell>
          <cell r="H82">
            <v>0</v>
          </cell>
          <cell r="I82">
            <v>0</v>
          </cell>
          <cell r="J82">
            <v>0</v>
          </cell>
          <cell r="K82">
            <v>6845</v>
          </cell>
          <cell r="L82">
            <v>0</v>
          </cell>
          <cell r="M82">
            <v>350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7195</v>
          </cell>
          <cell r="U82">
            <v>0</v>
          </cell>
          <cell r="V82">
            <v>0</v>
          </cell>
          <cell r="W82">
            <v>0</v>
          </cell>
          <cell r="X82">
            <v>3895</v>
          </cell>
          <cell r="Y82">
            <v>2950</v>
          </cell>
          <cell r="Z82">
            <v>350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7195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6845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6845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6845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6845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252.21184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15672.78054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1868.1858</v>
          </cell>
          <cell r="Y83">
            <v>1828.60912</v>
          </cell>
          <cell r="Z83">
            <v>1574.00516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9713.16942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1321.4451999999999</v>
          </cell>
          <cell r="AL83">
            <v>2081.0322</v>
          </cell>
          <cell r="AM83">
            <v>1700.1110800000001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9418.8519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1321.4451999999999</v>
          </cell>
          <cell r="AY83">
            <v>2081.0322</v>
          </cell>
          <cell r="AZ83">
            <v>1700.1110800000001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9418.8519</v>
          </cell>
        </row>
        <row r="84">
          <cell r="D84">
            <v>8108.058</v>
          </cell>
          <cell r="G84">
            <v>8108.058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430.518</v>
          </cell>
          <cell r="AL84">
            <v>472.518</v>
          </cell>
          <cell r="AM84">
            <v>472.518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1882.872</v>
          </cell>
          <cell r="AU84">
            <v>0</v>
          </cell>
          <cell r="AV84">
            <v>45</v>
          </cell>
          <cell r="AW84">
            <v>462.318</v>
          </cell>
          <cell r="AX84">
            <v>430.518</v>
          </cell>
          <cell r="AY84">
            <v>472.518</v>
          </cell>
          <cell r="AZ84">
            <v>472.518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1882.872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G89">
            <v>3300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318.998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843.498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318.998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843.498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318.998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843.498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318.998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843.498</v>
          </cell>
        </row>
        <row r="90">
          <cell r="D90">
            <v>5987.773</v>
          </cell>
          <cell r="E90">
            <v>634.4</v>
          </cell>
          <cell r="F90">
            <v>622.276</v>
          </cell>
          <cell r="G90">
            <v>5999.897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2134.38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4149.08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1920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3934.6800000000003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14.7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14.7</v>
          </cell>
        </row>
        <row r="92">
          <cell r="D92">
            <v>117450</v>
          </cell>
          <cell r="F92">
            <v>1300</v>
          </cell>
          <cell r="G92">
            <v>116150</v>
          </cell>
          <cell r="H92">
            <v>96645.032</v>
          </cell>
          <cell r="I92">
            <v>-433.16</v>
          </cell>
          <cell r="J92">
            <v>3606.177</v>
          </cell>
          <cell r="K92">
            <v>1082.277</v>
          </cell>
          <cell r="L92">
            <v>3146.24</v>
          </cell>
          <cell r="M92">
            <v>1166.003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105212.569</v>
          </cell>
          <cell r="U92">
            <v>8628.61</v>
          </cell>
          <cell r="V92">
            <v>2344.175</v>
          </cell>
          <cell r="W92">
            <v>12488.542</v>
          </cell>
          <cell r="X92">
            <v>5025.547</v>
          </cell>
          <cell r="Y92">
            <v>7409.98</v>
          </cell>
          <cell r="Z92">
            <v>4855.414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40752.26799999999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4928.508</v>
          </cell>
          <cell r="AL92">
            <v>7637.779</v>
          </cell>
          <cell r="AM92">
            <v>4855.414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40752.268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4928.508</v>
          </cell>
          <cell r="AY92">
            <v>7637.779</v>
          </cell>
          <cell r="AZ92">
            <v>4855.414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40752.268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18842.767</v>
          </cell>
          <cell r="L93">
            <v>81994.491</v>
          </cell>
          <cell r="M93">
            <v>8547.362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513080.24199999997</v>
          </cell>
          <cell r="U93">
            <v>19443.892</v>
          </cell>
          <cell r="V93">
            <v>29877.576</v>
          </cell>
          <cell r="W93">
            <v>36367.183</v>
          </cell>
          <cell r="X93">
            <v>30561.966</v>
          </cell>
          <cell r="Y93">
            <v>30138.773</v>
          </cell>
          <cell r="Z93">
            <v>35407.238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181796.62800000003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30561.966</v>
          </cell>
          <cell r="AL93">
            <v>30138.773</v>
          </cell>
          <cell r="AM93">
            <v>35407.238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181796.62799999997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30013.576</v>
          </cell>
          <cell r="AY93">
            <v>30687.163</v>
          </cell>
          <cell r="AZ93">
            <v>35407.238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181796.62799999997</v>
          </cell>
        </row>
        <row r="94">
          <cell r="D94">
            <v>50</v>
          </cell>
          <cell r="G94">
            <v>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</v>
          </cell>
          <cell r="U94">
            <v>0.36</v>
          </cell>
          <cell r="V94">
            <v>2.91</v>
          </cell>
          <cell r="W94">
            <v>2.93</v>
          </cell>
          <cell r="X94">
            <v>2.96</v>
          </cell>
          <cell r="Y94">
            <v>2.98</v>
          </cell>
          <cell r="Z94">
            <v>2.98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15.120000000000001</v>
          </cell>
          <cell r="AH94">
            <v>0.36</v>
          </cell>
          <cell r="AI94">
            <v>2.91</v>
          </cell>
          <cell r="AJ94">
            <v>2.93</v>
          </cell>
          <cell r="AK94">
            <v>2.96</v>
          </cell>
          <cell r="AL94">
            <v>2.98</v>
          </cell>
          <cell r="AM94">
            <v>2.98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15.120000000000001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5.94</v>
          </cell>
          <cell r="AZ94">
            <v>2.98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15.120000000000001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375.43345</v>
          </cell>
          <cell r="L95">
            <v>662.69432</v>
          </cell>
          <cell r="M95">
            <v>374.25212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25476.922909999998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2429.02187</v>
          </cell>
          <cell r="Y95">
            <v>2084.40762</v>
          </cell>
          <cell r="Z95">
            <v>2448.89527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14656.75487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2345.77207</v>
          </cell>
          <cell r="AL95">
            <v>1535.98601</v>
          </cell>
          <cell r="AM95">
            <v>2995.0514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14426.51599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2345.77207</v>
          </cell>
          <cell r="AY95">
            <v>1535.98601</v>
          </cell>
          <cell r="AZ95">
            <v>2995.0514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14426.51599</v>
          </cell>
        </row>
        <row r="96">
          <cell r="D96">
            <v>775614.645</v>
          </cell>
          <cell r="F96">
            <v>1500</v>
          </cell>
          <cell r="G96">
            <v>774114.645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17343.975</v>
          </cell>
          <cell r="L96">
            <v>18689.92</v>
          </cell>
          <cell r="M96">
            <v>23060.089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579767.545</v>
          </cell>
          <cell r="U96">
            <v>50102.189</v>
          </cell>
          <cell r="V96">
            <v>41477.006</v>
          </cell>
          <cell r="W96">
            <v>41632.045</v>
          </cell>
          <cell r="X96">
            <v>37846.015</v>
          </cell>
          <cell r="Y96">
            <v>41277.034</v>
          </cell>
          <cell r="Z96">
            <v>44923.852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257258.141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37532.172</v>
          </cell>
          <cell r="AL96">
            <v>41590.877</v>
          </cell>
          <cell r="AM96">
            <v>44923.852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244765.289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37532.172</v>
          </cell>
          <cell r="AY96">
            <v>41590.877</v>
          </cell>
          <cell r="AZ96">
            <v>44923.852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244765.289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58478.03</v>
          </cell>
          <cell r="G99">
            <v>948486.346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866964.376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825132.35</v>
          </cell>
          <cell r="AH99">
            <v>0</v>
          </cell>
          <cell r="AI99">
            <v>65022.539</v>
          </cell>
          <cell r="AJ99">
            <v>38544.218</v>
          </cell>
          <cell r="AK99">
            <v>720097.592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823664.3489999999</v>
          </cell>
          <cell r="AU99">
            <v>0</v>
          </cell>
          <cell r="AV99">
            <v>65022.539</v>
          </cell>
          <cell r="AW99">
            <v>38544.218</v>
          </cell>
          <cell r="AX99">
            <v>720097.592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823664.3489999999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18783.03</v>
          </cell>
          <cell r="F102">
            <v>17456.821</v>
          </cell>
          <cell r="G102">
            <v>1101249.134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47560.448</v>
          </cell>
          <cell r="L102">
            <v>9631.837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1064240.9900000002</v>
          </cell>
          <cell r="U102">
            <v>930353.222</v>
          </cell>
          <cell r="V102">
            <v>71456</v>
          </cell>
          <cell r="W102">
            <v>4241.515</v>
          </cell>
          <cell r="X102">
            <v>36572.981</v>
          </cell>
          <cell r="Y102">
            <v>20619.304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1063243.0219999999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96114.293</v>
          </cell>
          <cell r="AL102">
            <v>100652.065</v>
          </cell>
          <cell r="AM102">
            <v>85490.548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489469.58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91954.293</v>
          </cell>
          <cell r="AY102">
            <v>104812.065</v>
          </cell>
          <cell r="AZ102">
            <v>85490.548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489469.58</v>
          </cell>
        </row>
        <row r="104">
          <cell r="D104">
            <v>220000</v>
          </cell>
          <cell r="G104">
            <v>220000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7677.813</v>
          </cell>
          <cell r="L104">
            <v>11163.931</v>
          </cell>
          <cell r="M104">
            <v>9868.796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158516.63300000003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93677.813</v>
          </cell>
          <cell r="Y104">
            <v>11163.931</v>
          </cell>
          <cell r="Z104">
            <v>9868.796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158516.633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6386.787</v>
          </cell>
          <cell r="AL104">
            <v>18853.845</v>
          </cell>
          <cell r="AM104">
            <v>43478.019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93239.735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6621.877</v>
          </cell>
          <cell r="AY104">
            <v>18853.845</v>
          </cell>
          <cell r="AZ104">
            <v>43478.019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93239.735</v>
          </cell>
        </row>
        <row r="106">
          <cell r="D106">
            <v>317439.532</v>
          </cell>
          <cell r="G106">
            <v>317439.532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23973.355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16609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16609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8">
          <cell r="D108">
            <v>9286.552</v>
          </cell>
          <cell r="F108">
            <v>1284.4</v>
          </cell>
          <cell r="G108">
            <v>8002.152</v>
          </cell>
          <cell r="H108">
            <v>0</v>
          </cell>
          <cell r="I108">
            <v>0</v>
          </cell>
          <cell r="J108">
            <v>0</v>
          </cell>
          <cell r="K108">
            <v>66.152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66.152</v>
          </cell>
          <cell r="U108">
            <v>0</v>
          </cell>
          <cell r="V108">
            <v>0</v>
          </cell>
          <cell r="W108">
            <v>0</v>
          </cell>
          <cell r="X108">
            <v>66.152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66.152</v>
          </cell>
          <cell r="AH108">
            <v>0</v>
          </cell>
          <cell r="AI108">
            <v>0</v>
          </cell>
          <cell r="AJ108">
            <v>0</v>
          </cell>
          <cell r="AK108">
            <v>66.152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66.152</v>
          </cell>
          <cell r="AU108">
            <v>0</v>
          </cell>
          <cell r="AV108">
            <v>0</v>
          </cell>
          <cell r="AW108">
            <v>0</v>
          </cell>
          <cell r="AX108">
            <v>66.152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66.152</v>
          </cell>
        </row>
        <row r="110">
          <cell r="D110">
            <v>11200</v>
          </cell>
          <cell r="E110">
            <v>30000</v>
          </cell>
          <cell r="G110">
            <v>41200</v>
          </cell>
          <cell r="H110">
            <v>0</v>
          </cell>
          <cell r="I110">
            <v>0</v>
          </cell>
          <cell r="J110">
            <v>0</v>
          </cell>
          <cell r="K110">
            <v>27776.412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27776.412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19210.702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19210.702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2">
          <cell r="E112">
            <v>4539.3</v>
          </cell>
          <cell r="G112">
            <v>4539.3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4539.3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4539.3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4533.9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4533.9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4533.9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4533.9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4533.9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4533.9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693000</v>
          </cell>
          <cell r="G116">
            <v>693000</v>
          </cell>
          <cell r="H116">
            <v>14400</v>
          </cell>
          <cell r="I116">
            <v>284983.333</v>
          </cell>
          <cell r="J116">
            <v>45933.417</v>
          </cell>
          <cell r="K116">
            <v>3769.436</v>
          </cell>
          <cell r="L116">
            <v>11973.513</v>
          </cell>
          <cell r="M116">
            <v>7416.741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368476.43999999994</v>
          </cell>
          <cell r="U116">
            <v>14400</v>
          </cell>
          <cell r="V116">
            <v>106983.333</v>
          </cell>
          <cell r="W116">
            <v>144859.552</v>
          </cell>
          <cell r="X116">
            <v>80976.634</v>
          </cell>
          <cell r="Y116">
            <v>2743.513</v>
          </cell>
          <cell r="Z116">
            <v>14972.881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364935.913</v>
          </cell>
          <cell r="AH116">
            <v>0</v>
          </cell>
          <cell r="AI116">
            <v>0</v>
          </cell>
          <cell r="AJ116">
            <v>0</v>
          </cell>
          <cell r="AK116">
            <v>22278.789</v>
          </cell>
          <cell r="AL116">
            <v>44507.65</v>
          </cell>
          <cell r="AM116">
            <v>52858.059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119644.49799999999</v>
          </cell>
          <cell r="AU116">
            <v>0</v>
          </cell>
          <cell r="AV116">
            <v>0</v>
          </cell>
          <cell r="AW116">
            <v>0</v>
          </cell>
          <cell r="AX116">
            <v>22278.789</v>
          </cell>
          <cell r="AY116">
            <v>41764.137</v>
          </cell>
          <cell r="AZ116">
            <v>48601.572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112644.498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1056000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1056000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1500000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1500000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1425614.66038</v>
          </cell>
          <cell r="K121">
            <v>350756.047</v>
          </cell>
          <cell r="L121">
            <v>36420.511</v>
          </cell>
          <cell r="M121">
            <v>41980.403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2262763.9312699996</v>
          </cell>
          <cell r="U121">
            <v>35496</v>
          </cell>
          <cell r="V121">
            <v>159421.48927000002</v>
          </cell>
          <cell r="W121">
            <v>536812.815</v>
          </cell>
          <cell r="X121">
            <v>1352405.356</v>
          </cell>
          <cell r="Y121">
            <v>115087.808</v>
          </cell>
          <cell r="Z121">
            <v>53393.677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2252617.14527</v>
          </cell>
          <cell r="AH121">
            <v>0</v>
          </cell>
          <cell r="AI121">
            <v>2025.55</v>
          </cell>
          <cell r="AJ121">
            <v>30766.2</v>
          </cell>
          <cell r="AK121">
            <v>200708.451</v>
          </cell>
          <cell r="AL121">
            <v>351600.793</v>
          </cell>
          <cell r="AM121">
            <v>486161.65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1071262.6439999999</v>
          </cell>
          <cell r="AU121">
            <v>0</v>
          </cell>
          <cell r="AV121">
            <v>2025.55</v>
          </cell>
          <cell r="AW121">
            <v>30766.2</v>
          </cell>
          <cell r="AX121">
            <v>192528.451</v>
          </cell>
          <cell r="AY121">
            <v>359780.793</v>
          </cell>
          <cell r="AZ121">
            <v>486161.65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1071262.6439999999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-4637.191559999999</v>
          </cell>
          <cell r="K122">
            <v>218519.104</v>
          </cell>
          <cell r="L122">
            <v>1055084.761</v>
          </cell>
          <cell r="M122">
            <v>100450.664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4706461.49912</v>
          </cell>
          <cell r="U122">
            <v>1543449.591</v>
          </cell>
          <cell r="V122">
            <v>570467.485</v>
          </cell>
          <cell r="W122">
            <v>648646.62712</v>
          </cell>
          <cell r="X122">
            <v>189387.467</v>
          </cell>
          <cell r="Y122">
            <v>384826.581</v>
          </cell>
          <cell r="Z122">
            <v>90345.192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3427122.94312</v>
          </cell>
          <cell r="AH122">
            <v>0</v>
          </cell>
          <cell r="AI122">
            <v>65797.796</v>
          </cell>
          <cell r="AJ122">
            <v>253302.512</v>
          </cell>
          <cell r="AK122">
            <v>314566.291</v>
          </cell>
          <cell r="AL122">
            <v>377345.668</v>
          </cell>
          <cell r="AM122">
            <v>498856.66068000003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1509868.92768</v>
          </cell>
          <cell r="AU122">
            <v>0</v>
          </cell>
          <cell r="AV122">
            <v>65797.796</v>
          </cell>
          <cell r="AW122">
            <v>232907.682</v>
          </cell>
          <cell r="AX122">
            <v>334961.121</v>
          </cell>
          <cell r="AY122">
            <v>372883.22</v>
          </cell>
          <cell r="AZ122">
            <v>493619.10868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1500168.92768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253344.484</v>
          </cell>
          <cell r="K123">
            <v>33990.253</v>
          </cell>
          <cell r="L123">
            <v>46551.086</v>
          </cell>
          <cell r="M123">
            <v>662.137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1512054.1297</v>
          </cell>
          <cell r="U123">
            <v>150886.239</v>
          </cell>
          <cell r="V123">
            <v>355945.8867</v>
          </cell>
          <cell r="W123">
            <v>366859.805</v>
          </cell>
          <cell r="X123">
            <v>392665.213</v>
          </cell>
          <cell r="Y123">
            <v>827.139</v>
          </cell>
          <cell r="Z123">
            <v>121355.137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1388539.4197</v>
          </cell>
          <cell r="AH123">
            <v>0</v>
          </cell>
          <cell r="AI123">
            <v>1457.798</v>
          </cell>
          <cell r="AJ123">
            <v>32513.848</v>
          </cell>
          <cell r="AK123">
            <v>50842.645</v>
          </cell>
          <cell r="AL123">
            <v>95923.683</v>
          </cell>
          <cell r="AM123">
            <v>121492.738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302230.712</v>
          </cell>
          <cell r="AU123">
            <v>0</v>
          </cell>
          <cell r="AV123">
            <v>1457.798</v>
          </cell>
          <cell r="AW123">
            <v>31604.434</v>
          </cell>
          <cell r="AX123">
            <v>51752.059</v>
          </cell>
          <cell r="AY123">
            <v>95923.683</v>
          </cell>
          <cell r="AZ123">
            <v>121492.738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302230.712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2525916.8570700004</v>
          </cell>
          <cell r="K124">
            <v>1158980.452</v>
          </cell>
          <cell r="L124">
            <v>321118.28248</v>
          </cell>
          <cell r="M124">
            <v>261969.543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6762850.985549999</v>
          </cell>
          <cell r="U124">
            <v>1185212.68</v>
          </cell>
          <cell r="V124">
            <v>1038156.5980700001</v>
          </cell>
          <cell r="W124">
            <v>1624002.023</v>
          </cell>
          <cell r="X124">
            <v>1159846.159</v>
          </cell>
          <cell r="Y124">
            <v>1363813.15048</v>
          </cell>
          <cell r="Z124">
            <v>52191.255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6423221.86555</v>
          </cell>
          <cell r="AH124">
            <v>0</v>
          </cell>
          <cell r="AI124">
            <v>258925.704</v>
          </cell>
          <cell r="AJ124">
            <v>565733.602</v>
          </cell>
          <cell r="AK124">
            <v>533958.567</v>
          </cell>
          <cell r="AL124">
            <v>636163.06048</v>
          </cell>
          <cell r="AM124">
            <v>843975.973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2838756.9064800004</v>
          </cell>
          <cell r="AU124">
            <v>0</v>
          </cell>
          <cell r="AV124">
            <v>258925.704</v>
          </cell>
          <cell r="AW124">
            <v>538698.571</v>
          </cell>
          <cell r="AX124">
            <v>560993.598</v>
          </cell>
          <cell r="AY124">
            <v>636163.06048</v>
          </cell>
          <cell r="AZ124">
            <v>840643.098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2835424.0314800004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1977979.0825</v>
          </cell>
          <cell r="K125">
            <v>75321.727</v>
          </cell>
          <cell r="L125">
            <v>835.7315</v>
          </cell>
          <cell r="M125">
            <v>686740.347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4676790.457</v>
          </cell>
          <cell r="U125">
            <v>967789.682</v>
          </cell>
          <cell r="V125">
            <v>467064.245</v>
          </cell>
          <cell r="W125">
            <v>1974339.374</v>
          </cell>
          <cell r="X125">
            <v>436009.78</v>
          </cell>
          <cell r="Y125">
            <v>78877.39</v>
          </cell>
          <cell r="Z125">
            <v>124902.313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4048982.7840000005</v>
          </cell>
          <cell r="AH125">
            <v>0</v>
          </cell>
          <cell r="AI125">
            <v>160433.828</v>
          </cell>
          <cell r="AJ125">
            <v>299680.542</v>
          </cell>
          <cell r="AK125">
            <v>323697.19</v>
          </cell>
          <cell r="AL125">
            <v>390891.47</v>
          </cell>
          <cell r="AM125">
            <v>439675.121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1614378.151</v>
          </cell>
          <cell r="AU125">
            <v>0</v>
          </cell>
          <cell r="AV125">
            <v>160433.828</v>
          </cell>
          <cell r="AW125">
            <v>282253.734</v>
          </cell>
          <cell r="AX125">
            <v>341123.998</v>
          </cell>
          <cell r="AY125">
            <v>390891.47</v>
          </cell>
          <cell r="AZ125">
            <v>437175.121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1611878.151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137280.47263</v>
          </cell>
          <cell r="K126">
            <v>316.588</v>
          </cell>
          <cell r="L126">
            <v>72255.012</v>
          </cell>
          <cell r="M126">
            <v>435899.821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5218956.3236299995</v>
          </cell>
          <cell r="U126">
            <v>863188.13</v>
          </cell>
          <cell r="V126">
            <v>2185814.15063</v>
          </cell>
          <cell r="W126">
            <v>1539651.964</v>
          </cell>
          <cell r="X126">
            <v>95290.392</v>
          </cell>
          <cell r="Y126">
            <v>41524.165</v>
          </cell>
          <cell r="Z126">
            <v>102677.051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4828145.85263</v>
          </cell>
          <cell r="AH126">
            <v>17189.864</v>
          </cell>
          <cell r="AI126">
            <v>401908.752</v>
          </cell>
          <cell r="AJ126">
            <v>364923.021</v>
          </cell>
          <cell r="AK126">
            <v>418213.899</v>
          </cell>
          <cell r="AL126">
            <v>450509.933</v>
          </cell>
          <cell r="AM126">
            <v>435893.902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2088639.3709999998</v>
          </cell>
          <cell r="AU126">
            <v>17189.864</v>
          </cell>
          <cell r="AV126">
            <v>401908.752</v>
          </cell>
          <cell r="AW126">
            <v>355588.977</v>
          </cell>
          <cell r="AX126">
            <v>427547.943</v>
          </cell>
          <cell r="AY126">
            <v>450509.933</v>
          </cell>
          <cell r="AZ126">
            <v>433327.235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2086072.704</v>
          </cell>
        </row>
        <row r="127">
          <cell r="D127">
            <v>16219590</v>
          </cell>
          <cell r="G127">
            <v>16219590</v>
          </cell>
          <cell r="H127">
            <v>3520976.734</v>
          </cell>
          <cell r="I127">
            <v>7309892.03751</v>
          </cell>
          <cell r="J127">
            <v>1629105.00245</v>
          </cell>
          <cell r="K127">
            <v>265216.867</v>
          </cell>
          <cell r="L127">
            <v>182875.166</v>
          </cell>
          <cell r="M127">
            <v>1386967.741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14295033.547960002</v>
          </cell>
          <cell r="U127">
            <v>2467392.055</v>
          </cell>
          <cell r="V127">
            <v>3162454.49896</v>
          </cell>
          <cell r="W127">
            <v>5083561.992</v>
          </cell>
          <cell r="X127">
            <v>1304221.05</v>
          </cell>
          <cell r="Y127">
            <v>248830.069</v>
          </cell>
          <cell r="Z127">
            <v>265946.551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12532406.21596</v>
          </cell>
          <cell r="AH127">
            <v>57169.305</v>
          </cell>
          <cell r="AI127">
            <v>1014346.039</v>
          </cell>
          <cell r="AJ127">
            <v>1039456.053</v>
          </cell>
          <cell r="AK127">
            <v>1085144.4</v>
          </cell>
          <cell r="AL127">
            <v>1222713.026</v>
          </cell>
          <cell r="AM127">
            <v>1266484.752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5685313.575</v>
          </cell>
          <cell r="AU127">
            <v>57169.305</v>
          </cell>
          <cell r="AV127">
            <v>1014346.039</v>
          </cell>
          <cell r="AW127">
            <v>1026479.078</v>
          </cell>
          <cell r="AX127">
            <v>1098121.375</v>
          </cell>
          <cell r="AY127">
            <v>1222713.026</v>
          </cell>
          <cell r="AZ127">
            <v>1266173.03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5685001.853000001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3321.75</v>
          </cell>
          <cell r="K128">
            <v>51791.979</v>
          </cell>
          <cell r="L128">
            <v>34342.896</v>
          </cell>
          <cell r="M128">
            <v>44840.114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286959.553</v>
          </cell>
          <cell r="U128">
            <v>126094.134</v>
          </cell>
          <cell r="V128">
            <v>1269</v>
          </cell>
          <cell r="W128">
            <v>3458.7</v>
          </cell>
          <cell r="X128">
            <v>28615.028</v>
          </cell>
          <cell r="Y128">
            <v>7008.82</v>
          </cell>
          <cell r="Z128">
            <v>77971.137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244416.81900000002</v>
          </cell>
          <cell r="AH128">
            <v>0</v>
          </cell>
          <cell r="AI128">
            <v>2746.656</v>
          </cell>
          <cell r="AJ128">
            <v>13930.403</v>
          </cell>
          <cell r="AK128">
            <v>13530.403</v>
          </cell>
          <cell r="AL128">
            <v>13530.403</v>
          </cell>
          <cell r="AM128">
            <v>14428.87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58166.735</v>
          </cell>
          <cell r="AU128">
            <v>0</v>
          </cell>
          <cell r="AV128">
            <v>2746.656</v>
          </cell>
          <cell r="AW128">
            <v>13930.403</v>
          </cell>
          <cell r="AX128">
            <v>13530.403</v>
          </cell>
          <cell r="AY128">
            <v>13530.403</v>
          </cell>
          <cell r="AZ128">
            <v>14428.87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58166.735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528.395</v>
          </cell>
          <cell r="K129">
            <v>3750.879</v>
          </cell>
          <cell r="L129">
            <v>33718.288</v>
          </cell>
          <cell r="M129">
            <v>5367.738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216323.984</v>
          </cell>
          <cell r="U129">
            <v>69688</v>
          </cell>
          <cell r="V129">
            <v>48270.684</v>
          </cell>
          <cell r="W129">
            <v>0</v>
          </cell>
          <cell r="X129">
            <v>59279.274</v>
          </cell>
          <cell r="Y129">
            <v>33718.288</v>
          </cell>
          <cell r="Z129">
            <v>5367.738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216323.98400000003</v>
          </cell>
          <cell r="AH129">
            <v>0</v>
          </cell>
          <cell r="AI129">
            <v>6988.884</v>
          </cell>
          <cell r="AJ129">
            <v>11037.8</v>
          </cell>
          <cell r="AK129">
            <v>6498.522</v>
          </cell>
          <cell r="AL129">
            <v>14113.369</v>
          </cell>
          <cell r="AM129">
            <v>23347.255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61985.83</v>
          </cell>
          <cell r="AU129">
            <v>0</v>
          </cell>
          <cell r="AV129">
            <v>6988.884</v>
          </cell>
          <cell r="AW129">
            <v>5429.8</v>
          </cell>
          <cell r="AX129">
            <v>12106.522</v>
          </cell>
          <cell r="AY129">
            <v>14113.369</v>
          </cell>
          <cell r="AZ129">
            <v>23347.255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61985.83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6948.45</v>
          </cell>
          <cell r="K130">
            <v>-1838.8</v>
          </cell>
          <cell r="L130">
            <v>-11485.897</v>
          </cell>
          <cell r="M130">
            <v>132936.07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267693.794</v>
          </cell>
          <cell r="U130">
            <v>0</v>
          </cell>
          <cell r="V130">
            <v>17417.519</v>
          </cell>
          <cell r="W130">
            <v>44307.873</v>
          </cell>
          <cell r="X130">
            <v>63368.468</v>
          </cell>
          <cell r="Y130">
            <v>1673.864</v>
          </cell>
          <cell r="Z130">
            <v>4713.756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131481.48</v>
          </cell>
          <cell r="AH130">
            <v>0</v>
          </cell>
          <cell r="AI130">
            <v>0</v>
          </cell>
          <cell r="AJ130">
            <v>2180.069</v>
          </cell>
          <cell r="AK130">
            <v>3717.351</v>
          </cell>
          <cell r="AL130">
            <v>3717.351</v>
          </cell>
          <cell r="AM130">
            <v>980.678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10595.449</v>
          </cell>
          <cell r="AU130">
            <v>0</v>
          </cell>
          <cell r="AV130">
            <v>0</v>
          </cell>
          <cell r="AW130">
            <v>2180.069</v>
          </cell>
          <cell r="AX130">
            <v>3717.351</v>
          </cell>
          <cell r="AY130">
            <v>3717.351</v>
          </cell>
          <cell r="AZ130">
            <v>980.678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10595.449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135354.057</v>
          </cell>
          <cell r="K131">
            <v>65502.634</v>
          </cell>
          <cell r="L131">
            <v>15243.097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1114519.0110000002</v>
          </cell>
          <cell r="U131">
            <v>301285.779</v>
          </cell>
          <cell r="V131">
            <v>532769.276</v>
          </cell>
          <cell r="W131">
            <v>183866.937</v>
          </cell>
          <cell r="X131">
            <v>76502.634</v>
          </cell>
          <cell r="Y131">
            <v>8243.097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1102667.723</v>
          </cell>
          <cell r="AH131">
            <v>0</v>
          </cell>
          <cell r="AI131">
            <v>22314.42</v>
          </cell>
          <cell r="AJ131">
            <v>82487.309</v>
          </cell>
          <cell r="AK131">
            <v>160104.541</v>
          </cell>
          <cell r="AL131">
            <v>144822.427</v>
          </cell>
          <cell r="AM131">
            <v>170325.942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580054.6390000001</v>
          </cell>
          <cell r="AU131">
            <v>0</v>
          </cell>
          <cell r="AV131">
            <v>22314.42</v>
          </cell>
          <cell r="AW131">
            <v>76064.605</v>
          </cell>
          <cell r="AX131">
            <v>166527.245</v>
          </cell>
          <cell r="AY131">
            <v>144822.427</v>
          </cell>
          <cell r="AZ131">
            <v>170325.942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580054.6390000001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-1534.77</v>
          </cell>
          <cell r="K132">
            <v>43576.31</v>
          </cell>
          <cell r="L132">
            <v>80902.131</v>
          </cell>
          <cell r="M132">
            <v>16866.966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1154350.958</v>
          </cell>
          <cell r="U132">
            <v>234765.099</v>
          </cell>
          <cell r="V132">
            <v>728091.496</v>
          </cell>
          <cell r="W132">
            <v>207.73</v>
          </cell>
          <cell r="X132">
            <v>92557.536</v>
          </cell>
          <cell r="Y132">
            <v>22158.201</v>
          </cell>
          <cell r="Z132">
            <v>16866.966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1094647.028</v>
          </cell>
          <cell r="AH132">
            <v>0</v>
          </cell>
          <cell r="AI132">
            <v>166.659</v>
          </cell>
          <cell r="AJ132">
            <v>102787.195</v>
          </cell>
          <cell r="AK132">
            <v>100600.392</v>
          </cell>
          <cell r="AL132">
            <v>128629.107</v>
          </cell>
          <cell r="AM132">
            <v>110946.146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443129.499</v>
          </cell>
          <cell r="AU132">
            <v>0</v>
          </cell>
          <cell r="AV132">
            <v>166.659</v>
          </cell>
          <cell r="AW132">
            <v>75527.906</v>
          </cell>
          <cell r="AX132">
            <v>127859.681</v>
          </cell>
          <cell r="AY132">
            <v>128629.107</v>
          </cell>
          <cell r="AZ132">
            <v>110946.146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443129.499</v>
          </cell>
        </row>
        <row r="133">
          <cell r="D133">
            <v>7475858.436</v>
          </cell>
          <cell r="G133">
            <v>7475858.436</v>
          </cell>
          <cell r="H133">
            <v>3499163.806</v>
          </cell>
          <cell r="I133">
            <v>451510.728</v>
          </cell>
          <cell r="J133">
            <v>127935.5815</v>
          </cell>
          <cell r="K133">
            <v>488907.875</v>
          </cell>
          <cell r="L133">
            <v>25518.7555</v>
          </cell>
          <cell r="M133">
            <v>-14758.584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4578278.162</v>
          </cell>
          <cell r="U133">
            <v>3390210.731</v>
          </cell>
          <cell r="V133">
            <v>464970.895</v>
          </cell>
          <cell r="W133">
            <v>160100.537</v>
          </cell>
          <cell r="X133">
            <v>537188.437</v>
          </cell>
          <cell r="Y133">
            <v>1806.466</v>
          </cell>
          <cell r="Z133">
            <v>-21.245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4554255.821</v>
          </cell>
          <cell r="AH133">
            <v>1162367.751</v>
          </cell>
          <cell r="AI133">
            <v>938029.838</v>
          </cell>
          <cell r="AJ133">
            <v>1105727.2</v>
          </cell>
          <cell r="AK133">
            <v>529505.86</v>
          </cell>
          <cell r="AL133">
            <v>105134.391</v>
          </cell>
          <cell r="AM133">
            <v>96602.334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3937367.3739999994</v>
          </cell>
          <cell r="AU133">
            <v>1162367.751</v>
          </cell>
          <cell r="AV133">
            <v>938029.838</v>
          </cell>
          <cell r="AW133">
            <v>1105243.867</v>
          </cell>
          <cell r="AX133">
            <v>528446.336</v>
          </cell>
          <cell r="AY133">
            <v>106677.248</v>
          </cell>
          <cell r="AZ133">
            <v>92776.334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3933541.374</v>
          </cell>
        </row>
        <row r="134">
          <cell r="E134">
            <v>2000000</v>
          </cell>
          <cell r="G134">
            <v>2000000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1500</v>
          </cell>
          <cell r="M134">
            <v>17857.37288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19357.37288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18556.078879999997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18556.078879999997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D135">
            <v>2056926.775</v>
          </cell>
          <cell r="G135">
            <v>2056926.775</v>
          </cell>
          <cell r="H135">
            <v>1069510.043</v>
          </cell>
          <cell r="I135">
            <v>95173.695</v>
          </cell>
          <cell r="J135">
            <v>376061.313</v>
          </cell>
          <cell r="K135">
            <v>9680.215</v>
          </cell>
          <cell r="L135">
            <v>31634.75</v>
          </cell>
          <cell r="M135">
            <v>31234.44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1613294.4560000002</v>
          </cell>
          <cell r="U135">
            <v>965185.363</v>
          </cell>
          <cell r="V135">
            <v>118426.745</v>
          </cell>
          <cell r="W135">
            <v>330981.468</v>
          </cell>
          <cell r="X135">
            <v>130880.192</v>
          </cell>
          <cell r="Y135">
            <v>27614.412</v>
          </cell>
          <cell r="Z135">
            <v>23804.291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1596892.471</v>
          </cell>
          <cell r="AH135">
            <v>0</v>
          </cell>
          <cell r="AI135">
            <v>58963.824</v>
          </cell>
          <cell r="AJ135">
            <v>137352.277</v>
          </cell>
          <cell r="AK135">
            <v>157557.839</v>
          </cell>
          <cell r="AL135">
            <v>154966.706</v>
          </cell>
          <cell r="AM135">
            <v>137678.612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646519.258</v>
          </cell>
          <cell r="AU135">
            <v>0</v>
          </cell>
          <cell r="AV135">
            <v>58963.824</v>
          </cell>
          <cell r="AW135">
            <v>120059.24</v>
          </cell>
          <cell r="AX135">
            <v>174850.876</v>
          </cell>
          <cell r="AY135">
            <v>154966.706</v>
          </cell>
          <cell r="AZ135">
            <v>137678.612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646519.258</v>
          </cell>
        </row>
        <row r="136">
          <cell r="D136">
            <v>2302827.898</v>
          </cell>
          <cell r="G136">
            <v>2302827.898</v>
          </cell>
          <cell r="H136">
            <v>1592963.532</v>
          </cell>
          <cell r="I136">
            <v>420174.9</v>
          </cell>
          <cell r="J136">
            <v>74966.369</v>
          </cell>
          <cell r="K136">
            <v>211.667</v>
          </cell>
          <cell r="L136">
            <v>1239.622</v>
          </cell>
          <cell r="M136">
            <v>-55425.734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2034130.356</v>
          </cell>
          <cell r="U136">
            <v>1397023.399</v>
          </cell>
          <cell r="V136">
            <v>607939.9</v>
          </cell>
          <cell r="W136">
            <v>82748.502</v>
          </cell>
          <cell r="X136">
            <v>604.667</v>
          </cell>
          <cell r="Y136">
            <v>1239.622</v>
          </cell>
          <cell r="Z136">
            <v>-55425.734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2034130.3560000001</v>
          </cell>
          <cell r="AH136">
            <v>0</v>
          </cell>
          <cell r="AI136">
            <v>29746.699</v>
          </cell>
          <cell r="AJ136">
            <v>183713.136</v>
          </cell>
          <cell r="AK136">
            <v>197813.173</v>
          </cell>
          <cell r="AL136">
            <v>215052.64</v>
          </cell>
          <cell r="AM136">
            <v>217011.546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843337.194</v>
          </cell>
          <cell r="AU136">
            <v>0</v>
          </cell>
          <cell r="AV136">
            <v>29746.699</v>
          </cell>
          <cell r="AW136">
            <v>155139.136</v>
          </cell>
          <cell r="AX136">
            <v>223583.173</v>
          </cell>
          <cell r="AY136">
            <v>217856.64</v>
          </cell>
          <cell r="AZ136">
            <v>217011.546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843337.194</v>
          </cell>
        </row>
        <row r="137">
          <cell r="D137">
            <v>6901325</v>
          </cell>
          <cell r="E137">
            <v>22000000</v>
          </cell>
          <cell r="G137">
            <v>28901325</v>
          </cell>
          <cell r="H137">
            <v>14892578.56</v>
          </cell>
          <cell r="I137">
            <v>400475.444</v>
          </cell>
          <cell r="J137">
            <v>1488877.763</v>
          </cell>
          <cell r="K137">
            <v>116079.103</v>
          </cell>
          <cell r="L137">
            <v>8841189.882</v>
          </cell>
          <cell r="M137">
            <v>272001.137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26011201.889</v>
          </cell>
          <cell r="U137">
            <v>14207867.76</v>
          </cell>
          <cell r="V137">
            <v>658157.944</v>
          </cell>
          <cell r="W137">
            <v>1422027.864</v>
          </cell>
          <cell r="X137">
            <v>275765.234</v>
          </cell>
          <cell r="Y137">
            <v>8169180.81475</v>
          </cell>
          <cell r="Z137">
            <v>1109541.139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25842540.755749997</v>
          </cell>
          <cell r="AH137">
            <v>20789.244</v>
          </cell>
          <cell r="AI137">
            <v>958525.008</v>
          </cell>
          <cell r="AJ137">
            <v>639378.568</v>
          </cell>
          <cell r="AK137">
            <v>802463.758</v>
          </cell>
          <cell r="AL137">
            <v>3932785.387</v>
          </cell>
          <cell r="AM137">
            <v>5903701.248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12257643.213</v>
          </cell>
          <cell r="AU137">
            <v>12196.318</v>
          </cell>
          <cell r="AV137">
            <v>967117.934</v>
          </cell>
          <cell r="AW137">
            <v>600098.949</v>
          </cell>
          <cell r="AX137">
            <v>841743.377</v>
          </cell>
          <cell r="AY137">
            <v>3932785.387</v>
          </cell>
          <cell r="AZ137">
            <v>5903701.248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12257643.213</v>
          </cell>
        </row>
        <row r="138">
          <cell r="E138">
            <v>8000000</v>
          </cell>
          <cell r="G138">
            <v>8000000</v>
          </cell>
          <cell r="H138">
            <v>0</v>
          </cell>
          <cell r="I138">
            <v>0</v>
          </cell>
          <cell r="J138">
            <v>1891618.186</v>
          </cell>
          <cell r="K138">
            <v>5257933.451</v>
          </cell>
          <cell r="L138">
            <v>648342.965</v>
          </cell>
          <cell r="M138">
            <v>93455.354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7891349.956</v>
          </cell>
          <cell r="U138">
            <v>0</v>
          </cell>
          <cell r="V138">
            <v>0</v>
          </cell>
          <cell r="W138">
            <v>1891618.186</v>
          </cell>
          <cell r="X138">
            <v>1313870.951</v>
          </cell>
          <cell r="Y138">
            <v>1085007.798</v>
          </cell>
          <cell r="Z138">
            <v>20598.02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4311094.955</v>
          </cell>
          <cell r="AH138">
            <v>0</v>
          </cell>
          <cell r="AI138">
            <v>0</v>
          </cell>
          <cell r="AJ138">
            <v>0</v>
          </cell>
          <cell r="AK138">
            <v>372865.813</v>
          </cell>
          <cell r="AL138">
            <v>1970382.005</v>
          </cell>
          <cell r="AM138">
            <v>732298.244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3075546.062</v>
          </cell>
          <cell r="AU138">
            <v>0</v>
          </cell>
          <cell r="AV138">
            <v>0</v>
          </cell>
          <cell r="AW138">
            <v>0</v>
          </cell>
          <cell r="AX138">
            <v>371645.813</v>
          </cell>
          <cell r="AY138">
            <v>1966122.005</v>
          </cell>
          <cell r="AZ138">
            <v>729148.244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3066916.062</v>
          </cell>
        </row>
        <row r="139">
          <cell r="D139">
            <v>4300425</v>
          </cell>
          <cell r="G139">
            <v>4300425</v>
          </cell>
          <cell r="H139">
            <v>846734.649</v>
          </cell>
          <cell r="I139">
            <v>2618250.025</v>
          </cell>
          <cell r="J139">
            <v>239604.13665</v>
          </cell>
          <cell r="K139">
            <v>54868.329</v>
          </cell>
          <cell r="L139">
            <v>18161.612</v>
          </cell>
          <cell r="M139">
            <v>273631.576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4051250.3276499994</v>
          </cell>
          <cell r="U139">
            <v>815086.309</v>
          </cell>
          <cell r="V139">
            <v>1777403.24465</v>
          </cell>
          <cell r="W139">
            <v>843692.997</v>
          </cell>
          <cell r="X139">
            <v>276869.352</v>
          </cell>
          <cell r="Y139">
            <v>20765.498</v>
          </cell>
          <cell r="Z139">
            <v>14248.063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3748065.4636500003</v>
          </cell>
          <cell r="AH139">
            <v>8606.732</v>
          </cell>
          <cell r="AI139">
            <v>290331.173</v>
          </cell>
          <cell r="AJ139">
            <v>326694.97243</v>
          </cell>
          <cell r="AK139">
            <v>331439.668</v>
          </cell>
          <cell r="AL139">
            <v>520866.713</v>
          </cell>
          <cell r="AM139">
            <v>320669.658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1798608.9164300002</v>
          </cell>
          <cell r="AU139">
            <v>8606.732</v>
          </cell>
          <cell r="AV139">
            <v>290331.173</v>
          </cell>
          <cell r="AW139">
            <v>326694.97243</v>
          </cell>
          <cell r="AX139">
            <v>331439.668</v>
          </cell>
          <cell r="AY139">
            <v>519599.421</v>
          </cell>
          <cell r="AZ139">
            <v>321936.95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1798608.91643</v>
          </cell>
        </row>
        <row r="140">
          <cell r="D140">
            <v>1433301.752</v>
          </cell>
          <cell r="G140">
            <v>1433301.752</v>
          </cell>
          <cell r="H140">
            <v>404588.169</v>
          </cell>
          <cell r="I140">
            <v>619426.148</v>
          </cell>
          <cell r="J140">
            <v>59856.35542</v>
          </cell>
          <cell r="K140">
            <v>18457.56</v>
          </cell>
          <cell r="L140">
            <v>7162.735</v>
          </cell>
          <cell r="M140">
            <v>1721.239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1111212.2064200002</v>
          </cell>
          <cell r="U140">
            <v>323493.169</v>
          </cell>
          <cell r="V140">
            <v>337545.53142</v>
          </cell>
          <cell r="W140">
            <v>377361.752</v>
          </cell>
          <cell r="X140">
            <v>54361.78</v>
          </cell>
          <cell r="Y140">
            <v>6158.876</v>
          </cell>
          <cell r="Z140">
            <v>3376.391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1102297.49942</v>
          </cell>
          <cell r="AH140">
            <v>0</v>
          </cell>
          <cell r="AI140">
            <v>115808.776</v>
          </cell>
          <cell r="AJ140">
            <v>130850.31</v>
          </cell>
          <cell r="AK140">
            <v>129064.13</v>
          </cell>
          <cell r="AL140">
            <v>156797.277</v>
          </cell>
          <cell r="AM140">
            <v>154777.48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687297.973</v>
          </cell>
          <cell r="AU140">
            <v>0</v>
          </cell>
          <cell r="AV140">
            <v>115808.776</v>
          </cell>
          <cell r="AW140">
            <v>128550.31</v>
          </cell>
          <cell r="AX140">
            <v>131364.13</v>
          </cell>
          <cell r="AY140">
            <v>156797.277</v>
          </cell>
          <cell r="AZ140">
            <v>154777.48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687297.973</v>
          </cell>
        </row>
        <row r="141">
          <cell r="D141">
            <v>81240360.918</v>
          </cell>
          <cell r="F141">
            <v>22000000</v>
          </cell>
          <cell r="G141">
            <v>59240360.918</v>
          </cell>
          <cell r="H141">
            <v>3334136.476</v>
          </cell>
          <cell r="I141">
            <v>6567078.257</v>
          </cell>
          <cell r="J141">
            <v>5107226.96266</v>
          </cell>
          <cell r="K141">
            <v>852610.786</v>
          </cell>
          <cell r="L141">
            <v>355940.164</v>
          </cell>
          <cell r="M141">
            <v>2333114.189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18550106.83466</v>
          </cell>
          <cell r="U141">
            <v>1543755.027</v>
          </cell>
          <cell r="V141">
            <v>5482459.602</v>
          </cell>
          <cell r="W141">
            <v>6704260.61066</v>
          </cell>
          <cell r="X141">
            <v>1706422.634</v>
          </cell>
          <cell r="Y141">
            <v>398145.392</v>
          </cell>
          <cell r="Z141">
            <v>237333.247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16072376.512659999</v>
          </cell>
          <cell r="AH141">
            <v>0</v>
          </cell>
          <cell r="AI141">
            <v>47658.984</v>
          </cell>
          <cell r="AJ141">
            <v>594153.917</v>
          </cell>
          <cell r="AK141">
            <v>1480566.75266</v>
          </cell>
          <cell r="AL141">
            <v>1667754.5863299998</v>
          </cell>
          <cell r="AM141">
            <v>1946319.268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5736453.50799</v>
          </cell>
          <cell r="AU141">
            <v>0</v>
          </cell>
          <cell r="AV141">
            <v>47658.984</v>
          </cell>
          <cell r="AW141">
            <v>525200.864</v>
          </cell>
          <cell r="AX141">
            <v>1549519.80566</v>
          </cell>
          <cell r="AY141">
            <v>1667754.5863299998</v>
          </cell>
          <cell r="AZ141">
            <v>1926207.727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5716341.96699</v>
          </cell>
        </row>
        <row r="142">
          <cell r="D142">
            <v>500000</v>
          </cell>
          <cell r="G142">
            <v>500000</v>
          </cell>
          <cell r="H142">
            <v>132583.333</v>
          </cell>
          <cell r="I142">
            <v>55710.603</v>
          </cell>
          <cell r="J142">
            <v>-1500</v>
          </cell>
          <cell r="K142">
            <v>0</v>
          </cell>
          <cell r="L142">
            <v>0</v>
          </cell>
          <cell r="M142">
            <v>-19765.622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167028.314</v>
          </cell>
          <cell r="U142">
            <v>39433.333</v>
          </cell>
          <cell r="V142">
            <v>147360.603</v>
          </cell>
          <cell r="W142">
            <v>0</v>
          </cell>
          <cell r="X142">
            <v>0</v>
          </cell>
          <cell r="Y142">
            <v>0</v>
          </cell>
          <cell r="Z142">
            <v>-19765.622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167028.31399999998</v>
          </cell>
          <cell r="AH142">
            <v>0</v>
          </cell>
          <cell r="AI142">
            <v>933.333</v>
          </cell>
          <cell r="AJ142">
            <v>12772.385</v>
          </cell>
          <cell r="AK142">
            <v>18074.889</v>
          </cell>
          <cell r="AL142">
            <v>18074.889</v>
          </cell>
          <cell r="AM142">
            <v>15554.889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65410.384999999995</v>
          </cell>
          <cell r="AU142">
            <v>0</v>
          </cell>
          <cell r="AV142">
            <v>933.333</v>
          </cell>
          <cell r="AW142">
            <v>12772.385</v>
          </cell>
          <cell r="AX142">
            <v>18074.889</v>
          </cell>
          <cell r="AY142">
            <v>18074.889</v>
          </cell>
          <cell r="AZ142">
            <v>15554.889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65410.384999999995</v>
          </cell>
        </row>
        <row r="143">
          <cell r="D143">
            <v>3120000</v>
          </cell>
          <cell r="F143">
            <v>68620.527</v>
          </cell>
          <cell r="G143">
            <v>3051379.473</v>
          </cell>
          <cell r="H143">
            <v>144447.16687000002</v>
          </cell>
          <cell r="I143">
            <v>1214339.419</v>
          </cell>
          <cell r="J143">
            <v>1631576.35086</v>
          </cell>
          <cell r="K143">
            <v>-15830.857</v>
          </cell>
          <cell r="L143">
            <v>25785.726</v>
          </cell>
          <cell r="M143">
            <v>2208.505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3002526.31073</v>
          </cell>
          <cell r="U143">
            <v>24826.666</v>
          </cell>
          <cell r="V143">
            <v>121525.21173000001</v>
          </cell>
          <cell r="W143">
            <v>1172718.29</v>
          </cell>
          <cell r="X143">
            <v>1499425.907</v>
          </cell>
          <cell r="Y143">
            <v>151264.628</v>
          </cell>
          <cell r="Z143">
            <v>5564.967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2975325.66973</v>
          </cell>
          <cell r="AH143">
            <v>0</v>
          </cell>
          <cell r="AI143">
            <v>10081.792</v>
          </cell>
          <cell r="AJ143">
            <v>18852.395</v>
          </cell>
          <cell r="AK143">
            <v>107388.778</v>
          </cell>
          <cell r="AL143">
            <v>788782.893</v>
          </cell>
          <cell r="AM143">
            <v>863592.45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1788698.308</v>
          </cell>
          <cell r="AU143">
            <v>0</v>
          </cell>
          <cell r="AV143">
            <v>10081.792</v>
          </cell>
          <cell r="AW143">
            <v>18695.816</v>
          </cell>
          <cell r="AX143">
            <v>107545.357</v>
          </cell>
          <cell r="AY143">
            <v>784845.542</v>
          </cell>
          <cell r="AZ143">
            <v>867529.801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1788698.308</v>
          </cell>
        </row>
        <row r="144">
          <cell r="E144">
            <v>68620.527</v>
          </cell>
          <cell r="G144">
            <v>68620.527</v>
          </cell>
          <cell r="H144">
            <v>0</v>
          </cell>
          <cell r="I144">
            <v>0</v>
          </cell>
          <cell r="J144">
            <v>0</v>
          </cell>
          <cell r="K144">
            <v>68620.527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68620.527</v>
          </cell>
          <cell r="U144">
            <v>0</v>
          </cell>
          <cell r="V144">
            <v>0</v>
          </cell>
          <cell r="W144">
            <v>0</v>
          </cell>
          <cell r="X144">
            <v>68620.527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68620.527</v>
          </cell>
          <cell r="AH144">
            <v>0</v>
          </cell>
          <cell r="AI144">
            <v>0</v>
          </cell>
          <cell r="AJ144">
            <v>0</v>
          </cell>
          <cell r="AK144">
            <v>68620.527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68620.527</v>
          </cell>
          <cell r="AU144">
            <v>0</v>
          </cell>
          <cell r="AV144">
            <v>0</v>
          </cell>
          <cell r="AW144">
            <v>0</v>
          </cell>
          <cell r="AX144">
            <v>68620.527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68620.527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177866.844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-9230.702210000001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128433.39821</v>
          </cell>
          <cell r="I16">
            <v>435491.89457999996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128433.39821</v>
          </cell>
          <cell r="V16">
            <v>62357.86</v>
          </cell>
          <cell r="W16">
            <v>373134.03458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862.52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47063.648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47063.648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10332.511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10332.511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389.92499999999995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389.935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389.935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9489.5582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3448.364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3448.364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100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900</v>
          </cell>
          <cell r="V32">
            <v>0</v>
          </cell>
          <cell r="W32">
            <v>100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50</v>
          </cell>
          <cell r="J33">
            <v>1376.564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834.938</v>
          </cell>
          <cell r="V33">
            <v>0</v>
          </cell>
          <cell r="W33">
            <v>1426.564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75410.1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902.755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902.755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35436.938</v>
          </cell>
          <cell r="E36">
            <v>3379.582</v>
          </cell>
          <cell r="F36">
            <v>1321.617</v>
          </cell>
          <cell r="G36">
            <v>1321.617</v>
          </cell>
          <cell r="H36">
            <v>90.104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90.104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150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1135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1135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3780</v>
          </cell>
          <cell r="H42">
            <v>3117.867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6117.867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271198.906</v>
          </cell>
          <cell r="J43">
            <v>6806.259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3606.259</v>
          </cell>
          <cell r="V43">
            <v>271198.906</v>
          </cell>
          <cell r="W43">
            <v>3606.259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3623.7710000000006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765.89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765.89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5" ySplit="27" topLeftCell="F140" activePane="bottomRight" state="frozen"/>
      <selection pane="topLeft" activeCell="A8" sqref="A8"/>
      <selection pane="topRight" activeCell="F8" sqref="F8"/>
      <selection pane="bottomLeft" activeCell="A28" sqref="A28"/>
      <selection pane="bottomRight" activeCell="Z142" sqref="Z142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5" width="12.8515625" style="41" hidden="1" customWidth="1"/>
    <col min="26" max="26" width="12.8515625" style="41" customWidth="1"/>
    <col min="27" max="32" width="12.8515625" style="41" hidden="1" customWidth="1"/>
    <col min="33" max="33" width="12.8515625" style="41" customWidth="1"/>
    <col min="34" max="38" width="12.8515625" style="41" hidden="1" customWidth="1"/>
    <col min="39" max="39" width="12.8515625" style="41" customWidth="1"/>
    <col min="40" max="45" width="12.8515625" style="41" hidden="1" customWidth="1"/>
    <col min="46" max="46" width="12.8515625" style="41" customWidth="1"/>
    <col min="47" max="51" width="12.8515625" style="41" hidden="1" customWidth="1"/>
    <col min="52" max="52" width="12.8515625" style="41" customWidth="1"/>
    <col min="53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</row>
    <row r="3" spans="1:59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4" spans="1:59" ht="12.75" customHeigh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</row>
    <row r="5" spans="1:59" ht="18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348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319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1197505.688</v>
      </c>
      <c r="F9" s="74">
        <f t="shared" si="0"/>
        <v>1197505.688</v>
      </c>
      <c r="G9" s="74">
        <f t="shared" si="0"/>
        <v>79115870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570531.34223</v>
      </c>
      <c r="L9" s="74">
        <f t="shared" si="0"/>
        <v>301081.75415999995</v>
      </c>
      <c r="M9" s="74">
        <f t="shared" si="0"/>
        <v>64578.23812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77032514.1096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4873244.4473399995</v>
      </c>
      <c r="Y9" s="74">
        <f t="shared" si="0"/>
        <v>4425677.70874</v>
      </c>
      <c r="Z9" s="74">
        <f t="shared" si="0"/>
        <v>6269363.08843</v>
      </c>
      <c r="AA9" s="74">
        <f t="shared" si="0"/>
        <v>0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32192394.66411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5177089.95905</v>
      </c>
      <c r="AL9" s="74">
        <f t="shared" si="0"/>
        <v>4666695.947210001</v>
      </c>
      <c r="AM9" s="74">
        <f t="shared" si="0"/>
        <v>6625436.675480001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29265332.30867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5410564.8610499995</v>
      </c>
      <c r="AY9" s="74">
        <f t="shared" si="0"/>
        <v>4668663.78421</v>
      </c>
      <c r="AZ9" s="74">
        <f t="shared" si="0"/>
        <v>6616628.649479999</v>
      </c>
      <c r="BA9" s="74">
        <f t="shared" si="0"/>
        <v>0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29253780.76967</v>
      </c>
    </row>
    <row r="10" spans="1:59" s="47" customFormat="1" ht="12.75">
      <c r="A10" s="46" t="s">
        <v>320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850643.866</v>
      </c>
      <c r="F10" s="46">
        <f t="shared" si="1"/>
        <v>850643.866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418385.22599999997</v>
      </c>
      <c r="L10" s="46">
        <f t="shared" si="1"/>
        <v>70760.651</v>
      </c>
      <c r="M10" s="46">
        <f t="shared" si="1"/>
        <v>2300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70695296.79699999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4503877.73367</v>
      </c>
      <c r="Y10" s="46">
        <f t="shared" si="1"/>
        <v>4224115.754</v>
      </c>
      <c r="Z10" s="46">
        <f t="shared" si="1"/>
        <v>6060699.214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26812698.77767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4066852.367</v>
      </c>
      <c r="AL10" s="46">
        <f t="shared" si="1"/>
        <v>4190463.778</v>
      </c>
      <c r="AM10" s="46">
        <f t="shared" si="1"/>
        <v>6115394.948000001</v>
      </c>
      <c r="AN10" s="46">
        <f t="shared" si="1"/>
        <v>0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26264465.987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4304803.529</v>
      </c>
      <c r="AY10" s="46">
        <f t="shared" si="1"/>
        <v>4190463.778</v>
      </c>
      <c r="AZ10" s="46">
        <f t="shared" si="1"/>
        <v>6110843.409</v>
      </c>
      <c r="BA10" s="46">
        <f t="shared" si="1"/>
        <v>0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26259914.448</v>
      </c>
    </row>
    <row r="11" spans="1:59" s="48" customFormat="1" ht="12">
      <c r="A11" s="67" t="s">
        <v>321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124550</v>
      </c>
      <c r="F11" s="67">
        <f t="shared" si="2"/>
        <v>584772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2914825.5409999997</v>
      </c>
      <c r="Y11" s="67">
        <f t="shared" si="2"/>
        <v>3024659.22</v>
      </c>
      <c r="Z11" s="67">
        <f t="shared" si="2"/>
        <v>4547084.384</v>
      </c>
      <c r="AA11" s="67">
        <f t="shared" si="2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19060597.555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2914173.742</v>
      </c>
      <c r="AL11" s="67">
        <f t="shared" si="2"/>
        <v>3024659.22</v>
      </c>
      <c r="AM11" s="67">
        <f t="shared" si="2"/>
        <v>4545792.992000001</v>
      </c>
      <c r="AN11" s="67">
        <f t="shared" si="2"/>
        <v>0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19058654.364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2914173.742</v>
      </c>
      <c r="AY11" s="67">
        <f t="shared" si="2"/>
        <v>3024659.22</v>
      </c>
      <c r="AZ11" s="67">
        <f t="shared" si="2"/>
        <v>4541241.453</v>
      </c>
      <c r="BA11" s="67">
        <f t="shared" si="2"/>
        <v>0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19054102.825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2677090.73</v>
      </c>
      <c r="Y12" s="51">
        <f t="shared" si="3"/>
        <v>2772081.6350000002</v>
      </c>
      <c r="Z12" s="51">
        <f t="shared" si="3"/>
        <v>3854469.579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16947709.503000002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2676438.9310000003</v>
      </c>
      <c r="AL12" s="51">
        <f t="shared" si="3"/>
        <v>2772081.6350000002</v>
      </c>
      <c r="AM12" s="51">
        <f t="shared" si="3"/>
        <v>3853178.187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16945766.312000003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2676438.9310000003</v>
      </c>
      <c r="AY12" s="51">
        <f t="shared" si="3"/>
        <v>2772081.6350000002</v>
      </c>
      <c r="AZ12" s="51">
        <f t="shared" si="3"/>
        <v>3848626.648</v>
      </c>
      <c r="BA12" s="51">
        <f t="shared" si="3"/>
        <v>0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16941214.773000002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2613613.291</v>
      </c>
      <c r="Y13" s="49">
        <f>+'[1]Informe_dane'!Y13</f>
        <v>2679597.606</v>
      </c>
      <c r="Z13" s="49">
        <f>+'[1]Informe_dane'!Z13</f>
        <v>3460276.109</v>
      </c>
      <c r="AA13" s="49">
        <f>+'[1]Informe_dane'!AA13</f>
        <v>0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16149758.528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2613613.291</v>
      </c>
      <c r="AL13" s="49">
        <f>+'[1]Informe_dane'!AL13</f>
        <v>2679597.606</v>
      </c>
      <c r="AM13" s="49">
        <f>+'[1]Informe_dane'!AM13</f>
        <v>3459953.121</v>
      </c>
      <c r="AN13" s="49">
        <f>+'[1]Informe_dane'!AN13</f>
        <v>0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16149435.540000001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2613613.291</v>
      </c>
      <c r="AY13" s="49">
        <f>+'[1]Informe_dane'!AY13</f>
        <v>2679597.606</v>
      </c>
      <c r="AZ13" s="49">
        <f>+'[1]Informe_dane'!AZ13</f>
        <v>3455401.582</v>
      </c>
      <c r="BA13" s="49">
        <f>+'[1]Informe_dane'!BA13</f>
        <v>0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16144884.001000002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51509.258</v>
      </c>
      <c r="Y14" s="49">
        <f>+'[1]Informe_dane'!Y14</f>
        <v>82671.717</v>
      </c>
      <c r="Z14" s="49">
        <f>+'[1]Informe_dane'!Z14</f>
        <v>378197.945</v>
      </c>
      <c r="AA14" s="49">
        <f>+'[1]Informe_dane'!AA14</f>
        <v>0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735867.8640000001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51509.258</v>
      </c>
      <c r="AL14" s="49">
        <f>+'[1]Informe_dane'!AL14</f>
        <v>82671.717</v>
      </c>
      <c r="AM14" s="49">
        <f>+'[1]Informe_dane'!AM14</f>
        <v>377657.443</v>
      </c>
      <c r="AN14" s="49">
        <f>+'[1]Informe_dane'!AN14</f>
        <v>0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735327.3620000001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51509.258</v>
      </c>
      <c r="AY14" s="49">
        <f>+'[1]Informe_dane'!AY14</f>
        <v>82671.717</v>
      </c>
      <c r="AZ14" s="49">
        <f>+'[1]Informe_dane'!AZ14</f>
        <v>377657.443</v>
      </c>
      <c r="BA14" s="49">
        <f>+'[1]Informe_dane'!BA14</f>
        <v>0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735327.3620000001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11968.181</v>
      </c>
      <c r="Y15" s="49">
        <f>+'[1]Informe_dane'!Y15</f>
        <v>9812.312</v>
      </c>
      <c r="Z15" s="49">
        <f>+'[1]Informe_dane'!Z15</f>
        <v>15995.525</v>
      </c>
      <c r="AA15" s="49">
        <f>+'[1]Informe_dane'!AA15</f>
        <v>0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62083.111000000004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11316.382</v>
      </c>
      <c r="AL15" s="49">
        <f>+'[1]Informe_dane'!AL15</f>
        <v>9812.312</v>
      </c>
      <c r="AM15" s="49">
        <f>+'[1]Informe_dane'!AM15</f>
        <v>15567.623</v>
      </c>
      <c r="AN15" s="49">
        <f>+'[1]Informe_dane'!AN15</f>
        <v>0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61003.409999999996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11316.382</v>
      </c>
      <c r="AY15" s="49">
        <f>+'[1]Informe_dane'!AY15</f>
        <v>9812.312</v>
      </c>
      <c r="AZ15" s="49">
        <f>+'[1]Informe_dane'!AZ15</f>
        <v>15567.623</v>
      </c>
      <c r="BA15" s="49">
        <f>+'[1]Informe_dane'!BA15</f>
        <v>0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61003.409999999996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75212.371</v>
      </c>
      <c r="Y16" s="51">
        <f t="shared" si="4"/>
        <v>79330.111</v>
      </c>
      <c r="Z16" s="51">
        <f t="shared" si="4"/>
        <v>105040.034</v>
      </c>
      <c r="AA16" s="51">
        <f t="shared" si="4"/>
        <v>0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494541.60500000004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75212.371</v>
      </c>
      <c r="AL16" s="51">
        <f t="shared" si="4"/>
        <v>79330.111</v>
      </c>
      <c r="AM16" s="51">
        <f t="shared" si="4"/>
        <v>105040.034</v>
      </c>
      <c r="AN16" s="51">
        <f t="shared" si="4"/>
        <v>0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494541.60500000004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75212.371</v>
      </c>
      <c r="AY16" s="51">
        <f t="shared" si="4"/>
        <v>79330.111</v>
      </c>
      <c r="AZ16" s="51">
        <f t="shared" si="4"/>
        <v>105040.034</v>
      </c>
      <c r="BA16" s="51">
        <f t="shared" si="4"/>
        <v>0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494541.60500000004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10351.076</v>
      </c>
      <c r="Y17" s="49">
        <f>+'[1]Informe_dane'!Y17</f>
        <v>13181.72</v>
      </c>
      <c r="Z17" s="49">
        <f>+'[1]Informe_dane'!Z17</f>
        <v>15780.857</v>
      </c>
      <c r="AA17" s="49">
        <f>+'[1]Informe_dane'!AA17</f>
        <v>0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64910.656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10351.076</v>
      </c>
      <c r="AL17" s="49">
        <f>+'[1]Informe_dane'!AL17</f>
        <v>13181.72</v>
      </c>
      <c r="AM17" s="49">
        <f>+'[1]Informe_dane'!AM17</f>
        <v>15780.857</v>
      </c>
      <c r="AN17" s="49">
        <f>+'[1]Informe_dane'!AN17</f>
        <v>0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64910.656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10351.076</v>
      </c>
      <c r="AY17" s="49">
        <f>+'[1]Informe_dane'!AY17</f>
        <v>13181.72</v>
      </c>
      <c r="AZ17" s="49">
        <f>+'[1]Informe_dane'!AZ17</f>
        <v>15780.857</v>
      </c>
      <c r="BA17" s="49">
        <f>+'[1]Informe_dane'!BA17</f>
        <v>0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64910.656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64861.295</v>
      </c>
      <c r="Y18" s="49">
        <f>+'[1]Informe_dane'!Y18</f>
        <v>66148.391</v>
      </c>
      <c r="Z18" s="49">
        <f>+'[1]Informe_dane'!Z18</f>
        <v>89259.177</v>
      </c>
      <c r="AA18" s="49">
        <f>+'[1]Informe_dane'!AA18</f>
        <v>0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429630.949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64861.295</v>
      </c>
      <c r="AL18" s="49">
        <f>+'[1]Informe_dane'!AL18</f>
        <v>66148.391</v>
      </c>
      <c r="AM18" s="49">
        <f>+'[1]Informe_dane'!AM18</f>
        <v>89259.177</v>
      </c>
      <c r="AN18" s="49">
        <f>+'[1]Informe_dane'!AN18</f>
        <v>0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429630.949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64861.295</v>
      </c>
      <c r="AY18" s="49">
        <f>+'[1]Informe_dane'!AY18</f>
        <v>66148.391</v>
      </c>
      <c r="AZ18" s="49">
        <f>+'[1]Informe_dane'!AZ18</f>
        <v>89259.177</v>
      </c>
      <c r="BA18" s="49">
        <f>+'[1]Informe_dane'!BA18</f>
        <v>0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429630.949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147091.009</v>
      </c>
      <c r="Y19" s="51">
        <f t="shared" si="5"/>
        <v>159515.417</v>
      </c>
      <c r="Z19" s="51">
        <f t="shared" si="5"/>
        <v>571504.44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1501909.161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147091.009</v>
      </c>
      <c r="AL19" s="51">
        <f t="shared" si="5"/>
        <v>159515.417</v>
      </c>
      <c r="AM19" s="51">
        <f t="shared" si="5"/>
        <v>571504.44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1501909.161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147091.009</v>
      </c>
      <c r="AY19" s="51">
        <f t="shared" si="5"/>
        <v>159515.417</v>
      </c>
      <c r="AZ19" s="51">
        <f t="shared" si="5"/>
        <v>571504.44</v>
      </c>
      <c r="BA19" s="51">
        <f t="shared" si="5"/>
        <v>0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1501909.161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8358.695</v>
      </c>
      <c r="Y20" s="49">
        <f>+'[1]Informe_dane'!Y20</f>
        <v>11628.754</v>
      </c>
      <c r="Z20" s="49">
        <f>+'[1]Informe_dane'!Z20</f>
        <v>14686.848</v>
      </c>
      <c r="AA20" s="49">
        <f>+'[1]Informe_dane'!AA20</f>
        <v>0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68682.424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8358.695</v>
      </c>
      <c r="AL20" s="49">
        <f>+'[1]Informe_dane'!AL20</f>
        <v>11628.754</v>
      </c>
      <c r="AM20" s="49">
        <f>+'[1]Informe_dane'!AM20</f>
        <v>14686.848</v>
      </c>
      <c r="AN20" s="49">
        <f>+'[1]Informe_dane'!AN20</f>
        <v>0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68682.424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8358.695</v>
      </c>
      <c r="AY20" s="49">
        <f>+'[1]Informe_dane'!AY20</f>
        <v>11628.754</v>
      </c>
      <c r="AZ20" s="49">
        <f>+'[1]Informe_dane'!AZ20</f>
        <v>14686.848</v>
      </c>
      <c r="BA20" s="49">
        <f>+'[1]Informe_dane'!BA20</f>
        <v>0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68682.424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39080.279</v>
      </c>
      <c r="Y21" s="49">
        <f>+'[1]Informe_dane'!Y21</f>
        <v>28288.373</v>
      </c>
      <c r="Z21" s="49">
        <f>+'[1]Informe_dane'!Z21</f>
        <v>43375.403</v>
      </c>
      <c r="AA21" s="49">
        <f>+'[1]Informe_dane'!AA21</f>
        <v>0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300029.18200000003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39080.279</v>
      </c>
      <c r="AL21" s="49">
        <f>+'[1]Informe_dane'!AL21</f>
        <v>28288.373</v>
      </c>
      <c r="AM21" s="49">
        <f>+'[1]Informe_dane'!AM21</f>
        <v>43375.403</v>
      </c>
      <c r="AN21" s="49">
        <f>+'[1]Informe_dane'!AN21</f>
        <v>0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300029.18200000003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39080.279</v>
      </c>
      <c r="AY21" s="49">
        <f>+'[1]Informe_dane'!AY21</f>
        <v>28288.373</v>
      </c>
      <c r="AZ21" s="49">
        <f>+'[1]Informe_dane'!AZ21</f>
        <v>43375.403</v>
      </c>
      <c r="BA21" s="49">
        <f>+'[1]Informe_dane'!BA21</f>
        <v>0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300029.18200000003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4780.626</v>
      </c>
      <c r="Y22" s="49">
        <f>+'[1]Informe_dane'!Y22</f>
        <v>7206.502</v>
      </c>
      <c r="Z22" s="49">
        <f>+'[1]Informe_dane'!Z22</f>
        <v>30665.483</v>
      </c>
      <c r="AA22" s="49">
        <f>+'[1]Informe_dane'!AA22</f>
        <v>0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65527.073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4780.626</v>
      </c>
      <c r="AL22" s="49">
        <f>+'[1]Informe_dane'!AL22</f>
        <v>7206.502</v>
      </c>
      <c r="AM22" s="49">
        <f>+'[1]Informe_dane'!AM22</f>
        <v>30665.483</v>
      </c>
      <c r="AN22" s="49">
        <f>+'[1]Informe_dane'!AN22</f>
        <v>0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65527.073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4780.626</v>
      </c>
      <c r="AY22" s="49">
        <f>+'[1]Informe_dane'!AY22</f>
        <v>7206.502</v>
      </c>
      <c r="AZ22" s="49">
        <f>+'[1]Informe_dane'!AZ22</f>
        <v>30665.483</v>
      </c>
      <c r="BA22" s="49">
        <f>+'[1]Informe_dane'!BA22</f>
        <v>0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65527.073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7842.902</v>
      </c>
      <c r="Y23" s="49">
        <f>+'[1]Informe_dane'!Y23</f>
        <v>7926.884</v>
      </c>
      <c r="Z23" s="49">
        <f>+'[1]Informe_dane'!Z23</f>
        <v>10153.941</v>
      </c>
      <c r="AA23" s="49">
        <f>+'[1]Informe_dane'!AA23</f>
        <v>0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50152.886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7842.902</v>
      </c>
      <c r="AL23" s="49">
        <f>+'[1]Informe_dane'!AL23</f>
        <v>7926.884</v>
      </c>
      <c r="AM23" s="49">
        <f>+'[1]Informe_dane'!AM23</f>
        <v>10153.941</v>
      </c>
      <c r="AN23" s="49">
        <f>+'[1]Informe_dane'!AN23</f>
        <v>0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50152.886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7842.902</v>
      </c>
      <c r="AY23" s="49">
        <f>+'[1]Informe_dane'!AY23</f>
        <v>7926.884</v>
      </c>
      <c r="AZ23" s="49">
        <f>+'[1]Informe_dane'!AZ23</f>
        <v>10153.941</v>
      </c>
      <c r="BA23" s="49">
        <f>+'[1]Informe_dane'!BA23</f>
        <v>0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50152.886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10377.266</v>
      </c>
      <c r="Y24" s="49">
        <f>+'[1]Informe_dane'!Y24</f>
        <v>10419.198</v>
      </c>
      <c r="Z24" s="49">
        <f>+'[1]Informe_dane'!Z24</f>
        <v>9101.997</v>
      </c>
      <c r="AA24" s="49">
        <f>+'[1]Informe_dane'!AA24</f>
        <v>0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61562.52200000001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10377.266</v>
      </c>
      <c r="AL24" s="49">
        <f>+'[1]Informe_dane'!AL24</f>
        <v>10419.198</v>
      </c>
      <c r="AM24" s="49">
        <f>+'[1]Informe_dane'!AM24</f>
        <v>9101.997</v>
      </c>
      <c r="AN24" s="49">
        <f>+'[1]Informe_dane'!AN24</f>
        <v>0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61562.52200000001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10377.266</v>
      </c>
      <c r="AY24" s="49">
        <f>+'[1]Informe_dane'!AY24</f>
        <v>10419.198</v>
      </c>
      <c r="AZ24" s="49">
        <f>+'[1]Informe_dane'!AZ24</f>
        <v>9101.997</v>
      </c>
      <c r="BA24" s="49">
        <f>+'[1]Informe_dane'!BA24</f>
        <v>0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61562.52200000001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2782.241</v>
      </c>
      <c r="Y25" s="49">
        <f>+'[1]Informe_dane'!Y25</f>
        <v>1218.827</v>
      </c>
      <c r="Z25" s="49">
        <f>+'[1]Informe_dane'!Z25</f>
        <v>3435.46</v>
      </c>
      <c r="AA25" s="49">
        <f>+'[1]Informe_dane'!AA25</f>
        <v>0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26115.994000000002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2782.241</v>
      </c>
      <c r="AL25" s="49">
        <f>+'[1]Informe_dane'!AL25</f>
        <v>1218.827</v>
      </c>
      <c r="AM25" s="49">
        <f>+'[1]Informe_dane'!AM25</f>
        <v>3435.46</v>
      </c>
      <c r="AN25" s="49">
        <f>+'[1]Informe_dane'!AN25</f>
        <v>0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26115.994000000002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2782.241</v>
      </c>
      <c r="AY25" s="49">
        <f>+'[1]Informe_dane'!AY25</f>
        <v>1218.827</v>
      </c>
      <c r="AZ25" s="49">
        <f>+'[1]Informe_dane'!AZ25</f>
        <v>3435.46</v>
      </c>
      <c r="BA25" s="49">
        <f>+'[1]Informe_dane'!BA25</f>
        <v>0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26115.994000000002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38544.268</v>
      </c>
      <c r="Y26" s="49">
        <f>+'[1]Informe_dane'!Y26</f>
        <v>59247.326</v>
      </c>
      <c r="Z26" s="49">
        <f>+'[1]Informe_dane'!Z26</f>
        <v>253859.822</v>
      </c>
      <c r="AA26" s="49">
        <f>+'[1]Informe_dane'!AA26</f>
        <v>0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543866.354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38544.268</v>
      </c>
      <c r="AL26" s="49">
        <f>+'[1]Informe_dane'!AL26</f>
        <v>59247.326</v>
      </c>
      <c r="AM26" s="49">
        <f>+'[1]Informe_dane'!AM26</f>
        <v>253859.822</v>
      </c>
      <c r="AN26" s="49">
        <f>+'[1]Informe_dane'!AN26</f>
        <v>0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543866.354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38544.268</v>
      </c>
      <c r="AY26" s="49">
        <f>+'[1]Informe_dane'!AY26</f>
        <v>59247.326</v>
      </c>
      <c r="AZ26" s="49">
        <f>+'[1]Informe_dane'!AZ26</f>
        <v>253859.822</v>
      </c>
      <c r="BA26" s="49">
        <f>+'[1]Informe_dane'!BA26</f>
        <v>0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543866.354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2350.963</v>
      </c>
      <c r="Y27" s="49">
        <f>+'[1]Informe_dane'!Y27</f>
        <v>1140.14</v>
      </c>
      <c r="Z27" s="49">
        <f>+'[1]Informe_dane'!Z27</f>
        <v>5774.949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20043.843999999997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2350.963</v>
      </c>
      <c r="AL27" s="49">
        <f>+'[1]Informe_dane'!AL27</f>
        <v>1140.14</v>
      </c>
      <c r="AM27" s="49">
        <f>+'[1]Informe_dane'!AM27</f>
        <v>5774.949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20043.843999999997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2350.963</v>
      </c>
      <c r="AY27" s="49">
        <f>+'[1]Informe_dane'!AY27</f>
        <v>1140.14</v>
      </c>
      <c r="AZ27" s="49">
        <f>+'[1]Informe_dane'!AZ27</f>
        <v>5774.949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20043.843999999997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257.154</v>
      </c>
      <c r="Y28" s="49">
        <f>+'[1]Informe_dane'!Y28</f>
        <v>257.154</v>
      </c>
      <c r="Z28" s="49">
        <f>+'[1]Informe_dane'!Z28</f>
        <v>190.485</v>
      </c>
      <c r="AA28" s="49">
        <f>+'[1]Informe_dane'!AA28</f>
        <v>0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1527.6840000000002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257.154</v>
      </c>
      <c r="AL28" s="49">
        <f>+'[1]Informe_dane'!AL28</f>
        <v>257.154</v>
      </c>
      <c r="AM28" s="49">
        <f>+'[1]Informe_dane'!AM28</f>
        <v>190.485</v>
      </c>
      <c r="AN28" s="49">
        <f>+'[1]Informe_dane'!AN28</f>
        <v>0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1527.6840000000002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257.154</v>
      </c>
      <c r="AY28" s="49">
        <f>+'[1]Informe_dane'!AY28</f>
        <v>257.154</v>
      </c>
      <c r="AZ28" s="49">
        <f>+'[1]Informe_dane'!AZ28</f>
        <v>190.485</v>
      </c>
      <c r="BA28" s="49">
        <f>+'[1]Informe_dane'!BA28</f>
        <v>0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1527.6840000000002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32716.615</v>
      </c>
      <c r="Y30" s="49">
        <f>+'[1]Informe_dane'!Y30</f>
        <v>32182.259</v>
      </c>
      <c r="Z30" s="49">
        <f>+'[1]Informe_dane'!Z30</f>
        <v>40871.394</v>
      </c>
      <c r="AA30" s="49">
        <f>+'[1]Informe_dane'!AA30</f>
        <v>0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205012.54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32716.615</v>
      </c>
      <c r="AL30" s="49">
        <f>+'[1]Informe_dane'!AL30</f>
        <v>32182.259</v>
      </c>
      <c r="AM30" s="49">
        <f>+'[1]Informe_dane'!AM30</f>
        <v>40871.394</v>
      </c>
      <c r="AN30" s="49">
        <f>+'[1]Informe_dane'!AN30</f>
        <v>0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205012.54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32716.615</v>
      </c>
      <c r="AY30" s="49">
        <f>+'[1]Informe_dane'!AY30</f>
        <v>32182.259</v>
      </c>
      <c r="AZ30" s="49">
        <f>+'[1]Informe_dane'!AZ30</f>
        <v>40871.394</v>
      </c>
      <c r="BA30" s="49">
        <f>+'[1]Informe_dane'!BA30</f>
        <v>0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205012.54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159388.658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159388.658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159388.658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159388.658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159388.658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159388.658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124550</v>
      </c>
      <c r="F32" s="51">
        <f t="shared" si="6"/>
        <v>4550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15431.431</v>
      </c>
      <c r="Y32" s="51">
        <f t="shared" si="6"/>
        <v>13732.057</v>
      </c>
      <c r="Z32" s="51">
        <f t="shared" si="6"/>
        <v>16070.331</v>
      </c>
      <c r="AA32" s="51">
        <f t="shared" si="6"/>
        <v>0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116437.28600000002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15431.431</v>
      </c>
      <c r="AL32" s="51">
        <f t="shared" si="6"/>
        <v>13732.057</v>
      </c>
      <c r="AM32" s="51">
        <f t="shared" si="6"/>
        <v>16070.331</v>
      </c>
      <c r="AN32" s="51">
        <f t="shared" si="6"/>
        <v>0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116437.28600000002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15431.431</v>
      </c>
      <c r="AY32" s="51">
        <f t="shared" si="6"/>
        <v>13732.057</v>
      </c>
      <c r="AZ32" s="51">
        <f t="shared" si="6"/>
        <v>16070.331</v>
      </c>
      <c r="BA32" s="51">
        <f t="shared" si="6"/>
        <v>0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116437.28600000002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4550</v>
      </c>
      <c r="G33" s="49">
        <f>+'[1]Informe_dane'!G33</f>
        <v>72950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72950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6840.516</v>
      </c>
      <c r="Y33" s="49">
        <f>+'[1]Informe_dane'!Y33</f>
        <v>6259.593</v>
      </c>
      <c r="Z33" s="49">
        <f>+'[1]Informe_dane'!Z33</f>
        <v>7231.186</v>
      </c>
      <c r="AA33" s="49">
        <f>+'[1]Informe_dane'!AA33</f>
        <v>0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30774.21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6840.516</v>
      </c>
      <c r="AL33" s="49">
        <f>+'[1]Informe_dane'!AL33</f>
        <v>6259.593</v>
      </c>
      <c r="AM33" s="49">
        <f>+'[1]Informe_dane'!AM33</f>
        <v>7231.186</v>
      </c>
      <c r="AN33" s="49">
        <f>+'[1]Informe_dane'!AN33</f>
        <v>0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30774.21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6840.516</v>
      </c>
      <c r="AY33" s="49">
        <f>+'[1]Informe_dane'!AY33</f>
        <v>6259.593</v>
      </c>
      <c r="AZ33" s="49">
        <f>+'[1]Informe_dane'!AZ33</f>
        <v>7231.186</v>
      </c>
      <c r="BA33" s="49">
        <f>+'[1]Informe_dane'!BA33</f>
        <v>0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30774.21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124550</v>
      </c>
      <c r="F34" s="49">
        <f>+'[1]Informe_dane'!F34</f>
        <v>0</v>
      </c>
      <c r="G34" s="49">
        <f>+'[1]Informe_dane'!G34</f>
        <v>149020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149020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8590.915</v>
      </c>
      <c r="Y34" s="49">
        <f>+'[1]Informe_dane'!Y34</f>
        <v>7472.464</v>
      </c>
      <c r="Z34" s="49">
        <f>+'[1]Informe_dane'!Z34</f>
        <v>8839.145</v>
      </c>
      <c r="AA34" s="49">
        <f>+'[1]Informe_dane'!AA34</f>
        <v>0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85663.07600000002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8590.915</v>
      </c>
      <c r="AL34" s="49">
        <f>+'[1]Informe_dane'!AL34</f>
        <v>7472.464</v>
      </c>
      <c r="AM34" s="49">
        <f>+'[1]Informe_dane'!AM34</f>
        <v>8839.145</v>
      </c>
      <c r="AN34" s="49">
        <f>+'[1]Informe_dane'!AN34</f>
        <v>0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85663.07600000002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8590.915</v>
      </c>
      <c r="AY34" s="49">
        <f>+'[1]Informe_dane'!AY34</f>
        <v>7472.464</v>
      </c>
      <c r="AZ34" s="49">
        <f>+'[1]Informe_dane'!AZ34</f>
        <v>8839.145</v>
      </c>
      <c r="BA34" s="49">
        <f>+'[1]Informe_dane'!BA34</f>
        <v>0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85663.07600000002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726093.866</v>
      </c>
      <c r="F35" s="51">
        <f t="shared" si="7"/>
        <v>89393.866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418385.22599999997</v>
      </c>
      <c r="L35" s="51">
        <f t="shared" si="7"/>
        <v>70760.651</v>
      </c>
      <c r="M35" s="51">
        <f t="shared" si="7"/>
        <v>2300</v>
      </c>
      <c r="N35" s="51">
        <f t="shared" si="7"/>
        <v>0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944026.797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520961.84367000003</v>
      </c>
      <c r="Y35" s="51">
        <f t="shared" si="7"/>
        <v>107041.65</v>
      </c>
      <c r="Z35" s="51">
        <f t="shared" si="7"/>
        <v>2300</v>
      </c>
      <c r="AA35" s="51">
        <f t="shared" si="7"/>
        <v>0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942285.6936700001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84588.276</v>
      </c>
      <c r="AL35" s="51">
        <f t="shared" si="7"/>
        <v>73389.674</v>
      </c>
      <c r="AM35" s="51">
        <f t="shared" si="7"/>
        <v>58287.126</v>
      </c>
      <c r="AN35" s="51">
        <f t="shared" si="7"/>
        <v>0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395996.094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88588.276</v>
      </c>
      <c r="AY35" s="51">
        <f t="shared" si="7"/>
        <v>73389.674</v>
      </c>
      <c r="AZ35" s="51">
        <f t="shared" si="7"/>
        <v>58287.126</v>
      </c>
      <c r="BA35" s="51">
        <f t="shared" si="7"/>
        <v>0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395996.094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89393.866</v>
      </c>
      <c r="G36" s="49">
        <f>+'[1]Informe_dane'!G36</f>
        <v>915542.801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396604.30932999996</v>
      </c>
      <c r="L36" s="49">
        <f>+'[1]Informe_dane'!L36</f>
        <v>68420.651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850197.23833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482702.44267</v>
      </c>
      <c r="Y36" s="49">
        <f>+'[1]Informe_dane'!Y36</f>
        <v>104701.65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848770.57067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78454.943</v>
      </c>
      <c r="AL36" s="49">
        <f>+'[1]Informe_dane'!AL36</f>
        <v>63182.872</v>
      </c>
      <c r="AM36" s="49">
        <f>+'[1]Informe_dane'!AM36</f>
        <v>50433.666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327320.11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82454.943</v>
      </c>
      <c r="AY36" s="49">
        <f>+'[1]Informe_dane'!AY36</f>
        <v>63182.872</v>
      </c>
      <c r="AZ36" s="49">
        <f>+'[1]Informe_dane'!AZ36</f>
        <v>50433.666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327320.11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96457.199</v>
      </c>
      <c r="F37" s="49">
        <f>+'[1]Informe_dane'!F37</f>
        <v>0</v>
      </c>
      <c r="G37" s="49">
        <f>+'[1]Informe_dane'!G37</f>
        <v>96457.199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21780.916670000002</v>
      </c>
      <c r="L37" s="49">
        <f>+'[1]Informe_dane'!L37</f>
        <v>2340</v>
      </c>
      <c r="M37" s="49">
        <f>+'[1]Informe_dane'!M37</f>
        <v>2300</v>
      </c>
      <c r="N37" s="49">
        <f>+'[1]Informe_dane'!N37</f>
        <v>0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93829.55867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38259.401</v>
      </c>
      <c r="Y37" s="49">
        <f>+'[1]Informe_dane'!Y37</f>
        <v>2340</v>
      </c>
      <c r="Z37" s="49">
        <f>+'[1]Informe_dane'!Z37</f>
        <v>2300</v>
      </c>
      <c r="AA37" s="49">
        <f>+'[1]Informe_dane'!AA37</f>
        <v>0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93515.12299999999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6133.333</v>
      </c>
      <c r="AL37" s="49">
        <f>+'[1]Informe_dane'!AL37</f>
        <v>10206.802</v>
      </c>
      <c r="AM37" s="49">
        <f>+'[1]Informe_dane'!AM37</f>
        <v>7853.46</v>
      </c>
      <c r="AN37" s="49">
        <f>+'[1]Informe_dane'!AN37</f>
        <v>0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68675.984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6133.333</v>
      </c>
      <c r="AY37" s="49">
        <f>+'[1]Informe_dane'!AY37</f>
        <v>10206.802</v>
      </c>
      <c r="AZ37" s="49">
        <f>+'[1]Informe_dane'!AZ37</f>
        <v>7853.46</v>
      </c>
      <c r="BA37" s="49">
        <f>+'[1]Informe_dane'!BA37</f>
        <v>0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68675.984</v>
      </c>
    </row>
    <row r="38" spans="1:59" ht="11.25" hidden="1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1068090.349</v>
      </c>
      <c r="Y39" s="51">
        <f t="shared" si="8"/>
        <v>1092414.8839999998</v>
      </c>
      <c r="Z39" s="51">
        <f t="shared" si="8"/>
        <v>1511314.8299999998</v>
      </c>
      <c r="AA39" s="51">
        <f t="shared" si="8"/>
        <v>0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6809815.529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1068090.349</v>
      </c>
      <c r="AL39" s="51">
        <f t="shared" si="8"/>
        <v>1092414.8839999998</v>
      </c>
      <c r="AM39" s="51">
        <f t="shared" si="8"/>
        <v>1511314.8299999998</v>
      </c>
      <c r="AN39" s="51">
        <f t="shared" si="8"/>
        <v>0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6809815.529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1302041.511</v>
      </c>
      <c r="AY39" s="51">
        <f t="shared" si="8"/>
        <v>1092414.8839999998</v>
      </c>
      <c r="AZ39" s="51">
        <f t="shared" si="8"/>
        <v>1511314.8299999998</v>
      </c>
      <c r="BA39" s="51">
        <f t="shared" si="8"/>
        <v>0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6809815.529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114316.6</v>
      </c>
      <c r="Y40" s="49">
        <f>+'[1]Informe_dane'!Y40</f>
        <v>117510.5</v>
      </c>
      <c r="Z40" s="49">
        <f>+'[1]Informe_dane'!Z40</f>
        <v>165897.9</v>
      </c>
      <c r="AA40" s="49">
        <f>+'[1]Informe_dane'!AA40</f>
        <v>0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743050.3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114316.6</v>
      </c>
      <c r="AL40" s="49">
        <f>+'[1]Informe_dane'!AL40</f>
        <v>117510.5</v>
      </c>
      <c r="AM40" s="49">
        <f>+'[1]Informe_dane'!AM40</f>
        <v>165897.9</v>
      </c>
      <c r="AN40" s="49">
        <f>+'[1]Informe_dane'!AN40</f>
        <v>0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743050.3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114316.6</v>
      </c>
      <c r="AY40" s="49">
        <f>+'[1]Informe_dane'!AY40</f>
        <v>117510.5</v>
      </c>
      <c r="AZ40" s="49">
        <f>+'[1]Informe_dane'!AZ40</f>
        <v>165897.9</v>
      </c>
      <c r="BA40" s="49">
        <f>+'[1]Informe_dane'!BA40</f>
        <v>0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743050.3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168412.4</v>
      </c>
      <c r="Y41" s="49">
        <f>+'[1]Informe_dane'!Y41</f>
        <v>167236.2</v>
      </c>
      <c r="Z41" s="49">
        <f>+'[1]Informe_dane'!Z41</f>
        <v>232044</v>
      </c>
      <c r="AA41" s="49">
        <f>+'[1]Informe_dane'!AA41</f>
        <v>0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1080159.9000000001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168412.4</v>
      </c>
      <c r="AL41" s="49">
        <f>+'[1]Informe_dane'!AL41</f>
        <v>167236.2</v>
      </c>
      <c r="AM41" s="49">
        <f>+'[1]Informe_dane'!AM41</f>
        <v>232044</v>
      </c>
      <c r="AN41" s="49">
        <f>+'[1]Informe_dane'!AN41</f>
        <v>0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1080159.9000000001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168412.4</v>
      </c>
      <c r="AY41" s="49">
        <f>+'[1]Informe_dane'!AY41</f>
        <v>167236.2</v>
      </c>
      <c r="AZ41" s="49">
        <f>+'[1]Informe_dane'!AZ41</f>
        <v>232044</v>
      </c>
      <c r="BA41" s="49">
        <f>+'[1]Informe_dane'!BA41</f>
        <v>0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1080159.9</v>
      </c>
      <c r="BH41" s="49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223023.3</v>
      </c>
      <c r="Y42" s="49">
        <f>+'[1]Informe_dane'!Y42</f>
        <v>237044.843</v>
      </c>
      <c r="Z42" s="49">
        <f>+'[1]Informe_dane'!Z42</f>
        <v>320372.243</v>
      </c>
      <c r="AA42" s="49">
        <f>+'[1]Informe_dane'!AA42</f>
        <v>0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1449012.9860000003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223023.3</v>
      </c>
      <c r="AL42" s="49">
        <f>+'[1]Informe_dane'!AL42</f>
        <v>237044.843</v>
      </c>
      <c r="AM42" s="49">
        <f>+'[1]Informe_dane'!AM42</f>
        <v>320372.243</v>
      </c>
      <c r="AN42" s="49">
        <f>+'[1]Informe_dane'!AN42</f>
        <v>0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1449012.9860000003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223023.3</v>
      </c>
      <c r="AY42" s="49">
        <f>+'[1]Informe_dane'!AY42</f>
        <v>237044.843</v>
      </c>
      <c r="AZ42" s="49">
        <f>+'[1]Informe_dane'!AZ42</f>
        <v>320372.243</v>
      </c>
      <c r="BA42" s="49">
        <f>+'[1]Informe_dane'!BA42</f>
        <v>0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1449012.9859999998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24205.33</v>
      </c>
      <c r="Y43" s="49">
        <f>+'[1]Informe_dane'!Y43</f>
        <v>14754.887</v>
      </c>
      <c r="Z43" s="49">
        <f>+'[1]Informe_dane'!Z43</f>
        <v>19210.387</v>
      </c>
      <c r="AA43" s="49">
        <f>+'[1]Informe_dane'!AA43</f>
        <v>0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127721.21900000001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24205.33</v>
      </c>
      <c r="AL43" s="49">
        <f>+'[1]Informe_dane'!AL43</f>
        <v>14754.887</v>
      </c>
      <c r="AM43" s="49">
        <f>+'[1]Informe_dane'!AM43</f>
        <v>19210.387</v>
      </c>
      <c r="AN43" s="49">
        <f>+'[1]Informe_dane'!AN43</f>
        <v>0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127721.21900000001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24205.33</v>
      </c>
      <c r="AY43" s="49">
        <f>+'[1]Informe_dane'!AY43</f>
        <v>14754.887</v>
      </c>
      <c r="AZ43" s="49">
        <f>+'[1]Informe_dane'!AZ43</f>
        <v>19210.387</v>
      </c>
      <c r="BA43" s="49">
        <f>+'[1]Informe_dane'!BA43</f>
        <v>0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127721.21900000001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234862.119</v>
      </c>
      <c r="Y44" s="49">
        <f>+'[1]Informe_dane'!Y44</f>
        <v>241317.354</v>
      </c>
      <c r="Z44" s="49">
        <f>+'[1]Informe_dane'!Z44</f>
        <v>341900</v>
      </c>
      <c r="AA44" s="49">
        <f>+'[1]Informe_dane'!AA44</f>
        <v>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1458228.824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234862.119</v>
      </c>
      <c r="AL44" s="49">
        <f>+'[1]Informe_dane'!AL44</f>
        <v>241317.354</v>
      </c>
      <c r="AM44" s="49">
        <f>+'[1]Informe_dane'!AM44</f>
        <v>341900</v>
      </c>
      <c r="AN44" s="49">
        <f>+'[1]Informe_dane'!AN44</f>
        <v>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1458228.824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468813.281</v>
      </c>
      <c r="AY44" s="49">
        <f>+'[1]Informe_dane'!AY44</f>
        <v>241317.354</v>
      </c>
      <c r="AZ44" s="49">
        <f>+'[1]Informe_dane'!AZ44</f>
        <v>341900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1458228.824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162774.4</v>
      </c>
      <c r="Y45" s="49">
        <f>+'[1]Informe_dane'!Y45</f>
        <v>170241.6</v>
      </c>
      <c r="Z45" s="49">
        <f>+'[1]Informe_dane'!Z45</f>
        <v>227978.4</v>
      </c>
      <c r="AA45" s="49">
        <f>+'[1]Informe_dane'!AA45</f>
        <v>0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1037927.5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162774.4</v>
      </c>
      <c r="AL45" s="49">
        <f>+'[1]Informe_dane'!AL45</f>
        <v>170241.6</v>
      </c>
      <c r="AM45" s="49">
        <f>+'[1]Informe_dane'!AM45</f>
        <v>227978.4</v>
      </c>
      <c r="AN45" s="49">
        <f>+'[1]Informe_dane'!AN45</f>
        <v>0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1037927.5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162774.4</v>
      </c>
      <c r="AY45" s="49">
        <f>+'[1]Informe_dane'!AY45</f>
        <v>170241.6</v>
      </c>
      <c r="AZ45" s="49">
        <f>+'[1]Informe_dane'!AZ45</f>
        <v>227978.4</v>
      </c>
      <c r="BA45" s="49">
        <f>+'[1]Informe_dane'!BA45</f>
        <v>0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1037927.5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84305.2</v>
      </c>
      <c r="Y46" s="49">
        <f>+'[1]Informe_dane'!Y46</f>
        <v>86592.6</v>
      </c>
      <c r="Z46" s="49">
        <f>+'[1]Informe_dane'!Z46</f>
        <v>122355</v>
      </c>
      <c r="AA46" s="49">
        <f>+'[1]Informe_dane'!AA46</f>
        <v>0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548267.5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84305.2</v>
      </c>
      <c r="AL46" s="49">
        <f>+'[1]Informe_dane'!AL46</f>
        <v>86592.6</v>
      </c>
      <c r="AM46" s="49">
        <f>+'[1]Informe_dane'!AM46</f>
        <v>122355</v>
      </c>
      <c r="AN46" s="49">
        <f>+'[1]Informe_dane'!AN46</f>
        <v>0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548267.5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84305.2</v>
      </c>
      <c r="AY46" s="49">
        <f>+'[1]Informe_dane'!AY46</f>
        <v>86592.6</v>
      </c>
      <c r="AZ46" s="49">
        <f>+'[1]Informe_dane'!AZ46</f>
        <v>122355</v>
      </c>
      <c r="BA46" s="49">
        <f>+'[1]Informe_dane'!BA46</f>
        <v>0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548267.5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14044.7</v>
      </c>
      <c r="Y47" s="49">
        <f>+'[1]Informe_dane'!Y47</f>
        <v>14426.4</v>
      </c>
      <c r="Z47" s="49">
        <f>+'[1]Informe_dane'!Z47</f>
        <v>20385</v>
      </c>
      <c r="AA47" s="49">
        <f>+'[1]Informe_dane'!AA47</f>
        <v>0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91346.5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14044.7</v>
      </c>
      <c r="AL47" s="49">
        <f>+'[1]Informe_dane'!AL47</f>
        <v>14426.4</v>
      </c>
      <c r="AM47" s="49">
        <f>+'[1]Informe_dane'!AM47</f>
        <v>20385</v>
      </c>
      <c r="AN47" s="49">
        <f>+'[1]Informe_dane'!AN47</f>
        <v>0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91346.5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14044.7</v>
      </c>
      <c r="AY47" s="49">
        <f>+'[1]Informe_dane'!AY47</f>
        <v>14426.4</v>
      </c>
      <c r="AZ47" s="49">
        <f>+'[1]Informe_dane'!AZ47</f>
        <v>20385</v>
      </c>
      <c r="BA47" s="49">
        <f>+'[1]Informe_dane'!BA47</f>
        <v>0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91346.5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14044.7</v>
      </c>
      <c r="Y48" s="49">
        <f>+'[1]Informe_dane'!Y48</f>
        <v>14426.4</v>
      </c>
      <c r="Z48" s="49">
        <f>+'[1]Informe_dane'!Z48</f>
        <v>20385</v>
      </c>
      <c r="AA48" s="49">
        <f>+'[1]Informe_dane'!AA48</f>
        <v>0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91346.5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14044.7</v>
      </c>
      <c r="AL48" s="49">
        <f>+'[1]Informe_dane'!AL48</f>
        <v>14426.4</v>
      </c>
      <c r="AM48" s="49">
        <f>+'[1]Informe_dane'!AM48</f>
        <v>20385</v>
      </c>
      <c r="AN48" s="49">
        <f>+'[1]Informe_dane'!AN48</f>
        <v>0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91346.5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14044.7</v>
      </c>
      <c r="AY48" s="49">
        <f>+'[1]Informe_dane'!AY48</f>
        <v>14426.4</v>
      </c>
      <c r="AZ48" s="49">
        <f>+'[1]Informe_dane'!AZ48</f>
        <v>20385</v>
      </c>
      <c r="BA48" s="49">
        <f>+'[1]Informe_dane'!BA48</f>
        <v>0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91346.5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28101.6</v>
      </c>
      <c r="Y49" s="69">
        <f>+'[1]Informe_dane'!Y49</f>
        <v>28864.1</v>
      </c>
      <c r="Z49" s="69">
        <f>+'[1]Informe_dane'!Z49</f>
        <v>40786.9</v>
      </c>
      <c r="AA49" s="69">
        <f>+'[1]Informe_dane'!AA49</f>
        <v>0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182754.3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28101.6</v>
      </c>
      <c r="AL49" s="69">
        <f>+'[1]Informe_dane'!AL49</f>
        <v>28864.1</v>
      </c>
      <c r="AM49" s="69">
        <f>+'[1]Informe_dane'!AM49</f>
        <v>40786.9</v>
      </c>
      <c r="AN49" s="69">
        <f>+'[1]Informe_dane'!AN49</f>
        <v>0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182754.3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28101.6</v>
      </c>
      <c r="AY49" s="69">
        <f>+'[1]Informe_dane'!AY49</f>
        <v>28864.1</v>
      </c>
      <c r="AZ49" s="69">
        <f>+'[1]Informe_dane'!AZ49</f>
        <v>40786.9</v>
      </c>
      <c r="BA49" s="69">
        <f>+'[1]Informe_dane'!BA49</f>
        <v>0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182754.3</v>
      </c>
    </row>
    <row r="50" spans="1:59" s="47" customFormat="1" ht="12.75">
      <c r="A50" s="46" t="s">
        <v>322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346861.822</v>
      </c>
      <c r="F50" s="46">
        <f t="shared" si="9"/>
        <v>346861.82200000004</v>
      </c>
      <c r="G50" s="46">
        <f t="shared" si="9"/>
        <v>7014600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148376.68023</v>
      </c>
      <c r="L50" s="46">
        <f t="shared" si="9"/>
        <v>218347.59016</v>
      </c>
      <c r="M50" s="46">
        <f t="shared" si="9"/>
        <v>54861.49712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5968740.8726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288390.07967</v>
      </c>
      <c r="Y50" s="46">
        <f t="shared" si="9"/>
        <v>198818.44174</v>
      </c>
      <c r="Z50" s="46">
        <f t="shared" si="9"/>
        <v>193690.99343</v>
      </c>
      <c r="AA50" s="46">
        <f t="shared" si="9"/>
        <v>0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5014759.973440001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1087958.80305</v>
      </c>
      <c r="AL50" s="46">
        <f t="shared" si="9"/>
        <v>431724.51921000006</v>
      </c>
      <c r="AM50" s="46">
        <f t="shared" si="9"/>
        <v>457183.66848</v>
      </c>
      <c r="AN50" s="46">
        <f t="shared" si="9"/>
        <v>0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2881221.8236699994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1083482.54305</v>
      </c>
      <c r="AY50" s="46">
        <f t="shared" si="9"/>
        <v>436435.86921000003</v>
      </c>
      <c r="AZ50" s="46">
        <f t="shared" si="9"/>
        <v>457183.66848</v>
      </c>
      <c r="BA50" s="46">
        <f t="shared" si="9"/>
        <v>0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2881221.8236699994</v>
      </c>
    </row>
    <row r="51" spans="1:59" s="48" customFormat="1" ht="12">
      <c r="A51" s="67" t="s">
        <v>323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346861.822</v>
      </c>
      <c r="F51" s="67">
        <f t="shared" si="10"/>
        <v>346861.82200000004</v>
      </c>
      <c r="G51" s="67">
        <f t="shared" si="10"/>
        <v>7014600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148376.68023</v>
      </c>
      <c r="L51" s="67">
        <f t="shared" si="10"/>
        <v>218347.59016</v>
      </c>
      <c r="M51" s="67">
        <f t="shared" si="10"/>
        <v>54861.49712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5968740.8726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288390.07967</v>
      </c>
      <c r="Y51" s="67">
        <f t="shared" si="10"/>
        <v>198818.44174</v>
      </c>
      <c r="Z51" s="67">
        <f t="shared" si="10"/>
        <v>193690.99343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5014759.973440001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1087958.80305</v>
      </c>
      <c r="AL51" s="67">
        <f t="shared" si="10"/>
        <v>431724.51921000006</v>
      </c>
      <c r="AM51" s="67">
        <f t="shared" si="10"/>
        <v>457183.66848</v>
      </c>
      <c r="AN51" s="67">
        <f t="shared" si="10"/>
        <v>0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2881221.8236699994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1083482.54305</v>
      </c>
      <c r="AY51" s="67">
        <f t="shared" si="10"/>
        <v>436435.86921000003</v>
      </c>
      <c r="AZ51" s="67">
        <f t="shared" si="10"/>
        <v>457183.66848</v>
      </c>
      <c r="BA51" s="67">
        <f t="shared" si="10"/>
        <v>0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2881221.8236699994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26394.113</v>
      </c>
      <c r="F61" s="51">
        <f>SUM(F62:F71)</f>
        <v>104794.05799999999</v>
      </c>
      <c r="G61" s="51">
        <f>SUM(G62:G71)</f>
        <v>370227.702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17975.35078</v>
      </c>
      <c r="L61" s="51">
        <f t="shared" si="13"/>
        <v>83601.56</v>
      </c>
      <c r="M61" s="51">
        <f t="shared" si="13"/>
        <v>-722.4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289378.63878000004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52864.773</v>
      </c>
      <c r="Y61" s="51">
        <f t="shared" si="13"/>
        <v>36525.511</v>
      </c>
      <c r="Z61" s="51">
        <f t="shared" si="13"/>
        <v>617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197597.82578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9559.56378</v>
      </c>
      <c r="AL61" s="51">
        <f t="shared" si="13"/>
        <v>20714.237</v>
      </c>
      <c r="AM61" s="51">
        <f t="shared" si="13"/>
        <v>23071.874</v>
      </c>
      <c r="AN61" s="51">
        <f t="shared" si="13"/>
        <v>0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78587.60278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9559.56378</v>
      </c>
      <c r="AY61" s="51">
        <f t="shared" si="13"/>
        <v>20714.237</v>
      </c>
      <c r="AZ61" s="51">
        <f t="shared" si="13"/>
        <v>23071.874</v>
      </c>
      <c r="BA61" s="51">
        <f t="shared" si="13"/>
        <v>0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78587.60278</v>
      </c>
    </row>
    <row r="62" spans="1:59" ht="11.25">
      <c r="A62" s="49" t="s">
        <v>258</v>
      </c>
      <c r="B62" s="52" t="s">
        <v>27</v>
      </c>
      <c r="C62" s="64" t="s">
        <v>325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10800</v>
      </c>
      <c r="G62" s="49">
        <f>+'[1]Informe_dane'!G62</f>
        <v>48984.435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3002.086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44629.062000000005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31502.086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44629.062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322.17</v>
      </c>
      <c r="AL62" s="49">
        <f>+'[1]Informe_dane'!AL62</f>
        <v>4466.52</v>
      </c>
      <c r="AM62" s="49">
        <f>+'[1]Informe_dane'!AM62</f>
        <v>6503.261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16140.743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322.17</v>
      </c>
      <c r="AY62" s="49">
        <f>+'[1]Informe_dane'!AY62</f>
        <v>4466.52</v>
      </c>
      <c r="AZ62" s="49">
        <f>+'[1]Informe_dane'!AZ62</f>
        <v>6503.261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16140.743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65000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64832.4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0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0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2000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2000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2000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</v>
      </c>
      <c r="G66" s="49">
        <f>+'[1]Informe_dane'!G66</f>
        <v>140320.956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7338.365</v>
      </c>
      <c r="L66" s="49">
        <f>+'[1]Informe_dane'!L66</f>
        <v>79999.385</v>
      </c>
      <c r="M66" s="49">
        <f>+'[1]Informe_dane'!M66</f>
        <v>0</v>
      </c>
      <c r="N66" s="49">
        <f>+'[1]Informe_dane'!N66</f>
        <v>0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123207.256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7338.365</v>
      </c>
      <c r="Y66" s="49">
        <f>+'[1]Informe_dane'!Y66</f>
        <v>19827.785</v>
      </c>
      <c r="Z66" s="49">
        <f>+'[1]Informe_dane'!Z66</f>
        <v>617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51315.83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9211.137</v>
      </c>
      <c r="AL66" s="49">
        <f>+'[1]Informe_dane'!AL66</f>
        <v>0</v>
      </c>
      <c r="AM66" s="49">
        <f>+'[1]Informe_dane'!AM66</f>
        <v>12123.613</v>
      </c>
      <c r="AN66" s="49">
        <f>+'[1]Informe_dane'!AN66</f>
        <v>0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35655.657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9211.137</v>
      </c>
      <c r="AY66" s="49">
        <f>+'[1]Informe_dane'!AY66</f>
        <v>0</v>
      </c>
      <c r="AZ66" s="49">
        <f>+'[1]Informe_dane'!AZ66</f>
        <v>12123.613</v>
      </c>
      <c r="BA66" s="49">
        <f>+'[1]Informe_dane'!BA66</f>
        <v>0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35655.657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50668.447</v>
      </c>
      <c r="G67" s="49">
        <f>+'[1]Informe_dane'!G67</f>
        <v>6552.01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0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6552.01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3461.098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3531.098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0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70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0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70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40825.611</v>
      </c>
      <c r="G68" s="49">
        <f>+'[1]Informe_dane'!G68</f>
        <v>5148.899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5148.899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3141.291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3341.291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200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200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2500</v>
      </c>
      <c r="G69" s="49">
        <f>+'[1]Informe_dane'!G69</f>
        <v>30427.289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5152.49978</v>
      </c>
      <c r="L69" s="49">
        <f>+'[1]Informe_dane'!L69</f>
        <v>3602.175</v>
      </c>
      <c r="M69" s="49">
        <f>+'[1]Informe_dane'!M69</f>
        <v>0</v>
      </c>
      <c r="N69" s="49">
        <f>+'[1]Informe_dane'!N69</f>
        <v>0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19881.411780000002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3212.38</v>
      </c>
      <c r="Y69" s="49">
        <f>+'[1]Informe_dane'!Y69</f>
        <v>8335.337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15306.20278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26.25678</v>
      </c>
      <c r="AL69" s="49">
        <f>+'[1]Informe_dane'!AL69</f>
        <v>5435.775</v>
      </c>
      <c r="AM69" s="49">
        <f>+'[1]Informe_dane'!AM69</f>
        <v>2685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11879.26078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26.25678</v>
      </c>
      <c r="AY69" s="49">
        <f>+'[1]Informe_dane'!AY69</f>
        <v>5435.775</v>
      </c>
      <c r="AZ69" s="49">
        <f>+'[1]Informe_dane'!AZ69</f>
        <v>2685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11879.26078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19594.113</v>
      </c>
      <c r="F71" s="49">
        <f>+'[1]Informe_dane'!F71</f>
        <v>0</v>
      </c>
      <c r="G71" s="49">
        <f>+'[1]Informe_dane'!G71</f>
        <v>19594.113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2482.4</v>
      </c>
      <c r="L71" s="49">
        <f>+'[1]Informe_dane'!L71</f>
        <v>0</v>
      </c>
      <c r="M71" s="49">
        <f>+'[1]Informe_dane'!M71</f>
        <v>-722.4</v>
      </c>
      <c r="N71" s="49">
        <f>+'[1]Informe_dane'!N71</f>
        <v>0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18760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10811.942</v>
      </c>
      <c r="Y71" s="49">
        <f>+'[1]Informe_dane'!Y71</f>
        <v>1760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12571.942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10811.942</v>
      </c>
      <c r="AM71" s="49">
        <f>+'[1]Informe_dane'!AM71</f>
        <v>1760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12571.942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10811.942</v>
      </c>
      <c r="AZ71" s="49">
        <f>+'[1]Informe_dane'!AZ71</f>
        <v>1760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12571.942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257043.918</v>
      </c>
      <c r="F72" s="51">
        <f t="shared" si="14"/>
        <v>4539.3</v>
      </c>
      <c r="G72" s="51">
        <f t="shared" si="14"/>
        <v>2033682.2149999999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2831.0519999999997</v>
      </c>
      <c r="L72" s="51">
        <f t="shared" si="14"/>
        <v>2212.027</v>
      </c>
      <c r="M72" s="51">
        <f t="shared" si="14"/>
        <v>12217.394999999999</v>
      </c>
      <c r="N72" s="51">
        <f t="shared" si="14"/>
        <v>0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1954345.82737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23579.665</v>
      </c>
      <c r="Y72" s="51">
        <f t="shared" si="14"/>
        <v>4145.312</v>
      </c>
      <c r="Z72" s="51">
        <f t="shared" si="14"/>
        <v>91722.813</v>
      </c>
      <c r="AA72" s="51">
        <f t="shared" si="14"/>
        <v>0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1887243.5783700002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143991.07400000002</v>
      </c>
      <c r="AL72" s="51">
        <f t="shared" si="14"/>
        <v>158880.429</v>
      </c>
      <c r="AM72" s="51">
        <f t="shared" si="14"/>
        <v>174252.163</v>
      </c>
      <c r="AN72" s="51">
        <f t="shared" si="14"/>
        <v>0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758475.185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143991.07400000002</v>
      </c>
      <c r="AY72" s="51">
        <f t="shared" si="14"/>
        <v>158880.429</v>
      </c>
      <c r="AZ72" s="51">
        <f t="shared" si="14"/>
        <v>174252.163</v>
      </c>
      <c r="BA72" s="51">
        <f t="shared" si="14"/>
        <v>0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758475.185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127722.276</v>
      </c>
      <c r="F73" s="49">
        <f>+'[1]Informe_dane'!F73</f>
        <v>4539.3</v>
      </c>
      <c r="G73" s="49">
        <f>+'[1]Informe_dane'!G73</f>
        <v>153182.976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6222.276</v>
      </c>
      <c r="L73" s="49">
        <f>+'[1]Informe_dane'!L73</f>
        <v>1000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103455.61326999999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6222.276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96451.29327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2592.615</v>
      </c>
      <c r="AM73" s="49">
        <f>+'[1]Informe_dane'!AM73</f>
        <v>518.523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3391.138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2592.615</v>
      </c>
      <c r="AZ73" s="49">
        <f>+'[1]Informe_dane'!AZ73</f>
        <v>518.523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3391.138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16300</v>
      </c>
      <c r="F74" s="49">
        <f>+'[1]Informe_dane'!F74</f>
        <v>0</v>
      </c>
      <c r="G74" s="49">
        <f>+'[1]Informe_dane'!G74</f>
        <v>85685.876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-4807.224</v>
      </c>
      <c r="L74" s="49">
        <f>+'[1]Informe_dane'!L74</f>
        <v>1219.312</v>
      </c>
      <c r="M74" s="49">
        <f>+'[1]Informe_dane'!M74</f>
        <v>10902.988</v>
      </c>
      <c r="N74" s="49">
        <f>+'[1]Informe_dane'!N74</f>
        <v>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61973.380999999994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8009.525</v>
      </c>
      <c r="Y74" s="49">
        <f>+'[1]Informe_dane'!Y74</f>
        <v>2517.312</v>
      </c>
      <c r="Z74" s="49">
        <f>+'[1]Informe_dane'!Z74</f>
        <v>1610.8</v>
      </c>
      <c r="AA74" s="49">
        <f>+'[1]Informe_dane'!AA74</f>
        <v>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39826.081000000006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100</v>
      </c>
      <c r="AL74" s="49">
        <f>+'[1]Informe_dane'!AL74</f>
        <v>6398.231</v>
      </c>
      <c r="AM74" s="49">
        <f>+'[1]Informe_dane'!AM74</f>
        <v>7827.351</v>
      </c>
      <c r="AN74" s="49">
        <f>+'[1]Informe_dane'!AN74</f>
        <v>0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20325.982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100</v>
      </c>
      <c r="AY74" s="49">
        <f>+'[1]Informe_dane'!AY74</f>
        <v>6398.231</v>
      </c>
      <c r="AZ74" s="49">
        <f>+'[1]Informe_dane'!AZ74</f>
        <v>7827.351</v>
      </c>
      <c r="BA74" s="49">
        <f>+'[1]Informe_dane'!BA74</f>
        <v>0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20325.982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0</v>
      </c>
      <c r="F75" s="49">
        <f>+'[1]Informe_dane'!F75</f>
        <v>0</v>
      </c>
      <c r="G75" s="49">
        <f>+'[1]Informe_dane'!G75</f>
        <v>44286.565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1416</v>
      </c>
      <c r="L75" s="49">
        <f>+'[1]Informe_dane'!L75</f>
        <v>-7.285</v>
      </c>
      <c r="M75" s="49">
        <f>+'[1]Informe_dane'!M75</f>
        <v>1314.407</v>
      </c>
      <c r="N75" s="49">
        <f>+'[1]Informe_dane'!N75</f>
        <v>0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41473.687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1538.38</v>
      </c>
      <c r="Y75" s="49">
        <f>+'[1]Informe_dane'!Y75</f>
        <v>1628</v>
      </c>
      <c r="Z75" s="49">
        <f>+'[1]Informe_dane'!Z75</f>
        <v>479.407</v>
      </c>
      <c r="AA75" s="49">
        <f>+'[1]Informe_dane'!AA75</f>
        <v>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20929.887000000002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5998.509</v>
      </c>
      <c r="AM75" s="49">
        <f>+'[1]Informe_dane'!AM75</f>
        <v>2035.407</v>
      </c>
      <c r="AN75" s="49">
        <f>+'[1]Informe_dane'!AN75</f>
        <v>0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10917.567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5998.509</v>
      </c>
      <c r="AZ75" s="49">
        <f>+'[1]Informe_dane'!AZ75</f>
        <v>2035.407</v>
      </c>
      <c r="BA75" s="49">
        <f>+'[1]Informe_dane'!BA75</f>
        <v>0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10917.567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679937.9901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7809.484</v>
      </c>
      <c r="Y76" s="49">
        <f>+'[1]Informe_dane'!Y76</f>
        <v>0</v>
      </c>
      <c r="Z76" s="49">
        <f>+'[1]Informe_dane'!Z76</f>
        <v>89632.606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662531.1611000001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55234.334</v>
      </c>
      <c r="AL76" s="49">
        <f>+'[1]Informe_dane'!AL76</f>
        <v>55234.334</v>
      </c>
      <c r="AM76" s="49">
        <f>+'[1]Informe_dane'!AM76</f>
        <v>75214.142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280556.798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55234.334</v>
      </c>
      <c r="AY76" s="49">
        <f>+'[1]Informe_dane'!AY76</f>
        <v>55234.334</v>
      </c>
      <c r="AZ76" s="49">
        <f>+'[1]Informe_dane'!AZ76</f>
        <v>75214.142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280556.798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88656.74</v>
      </c>
      <c r="AL78" s="49">
        <f>+'[1]Informe_dane'!AL78</f>
        <v>88656.74</v>
      </c>
      <c r="AM78" s="49">
        <f>+'[1]Informe_dane'!AM78</f>
        <v>88656.74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443283.7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88656.74</v>
      </c>
      <c r="AY78" s="49">
        <f>+'[1]Informe_dane'!AY78</f>
        <v>88656.74</v>
      </c>
      <c r="AZ78" s="49">
        <f>+'[1]Informe_dane'!AZ78</f>
        <v>88656.74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443283.7</v>
      </c>
    </row>
    <row r="79" spans="1:59" ht="11.25" hidden="1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9467.061</v>
      </c>
      <c r="F80" s="51">
        <f t="shared" si="15"/>
        <v>0</v>
      </c>
      <c r="G80" s="51">
        <f t="shared" si="15"/>
        <v>355115.119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6845</v>
      </c>
      <c r="L80" s="51">
        <f t="shared" si="15"/>
        <v>252.21184</v>
      </c>
      <c r="M80" s="51">
        <f t="shared" si="15"/>
        <v>350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350359.33154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5763.1858</v>
      </c>
      <c r="Y80" s="51">
        <f t="shared" si="15"/>
        <v>4778.60912</v>
      </c>
      <c r="Z80" s="51">
        <f t="shared" si="15"/>
        <v>1924.00516</v>
      </c>
      <c r="AA80" s="51">
        <f t="shared" si="15"/>
        <v>0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343349.72041999997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36371.9632</v>
      </c>
      <c r="AL80" s="51">
        <f t="shared" si="15"/>
        <v>51398.5502</v>
      </c>
      <c r="AM80" s="51">
        <f t="shared" si="15"/>
        <v>38172.62908</v>
      </c>
      <c r="AN80" s="51">
        <f t="shared" si="15"/>
        <v>0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150571.3009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36371.9632</v>
      </c>
      <c r="AY80" s="51">
        <f t="shared" si="15"/>
        <v>51398.5502</v>
      </c>
      <c r="AZ80" s="51">
        <f t="shared" si="15"/>
        <v>38172.62908</v>
      </c>
      <c r="BA80" s="51">
        <f t="shared" si="15"/>
        <v>0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150571.3009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34620</v>
      </c>
      <c r="AL81" s="49">
        <f>+'[1]Informe_dane'!AL81</f>
        <v>42000</v>
      </c>
      <c r="AM81" s="49">
        <f>+'[1]Informe_dane'!AM81</f>
        <v>36000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132274.577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34620</v>
      </c>
      <c r="AY81" s="49">
        <f>+'[1]Informe_dane'!AY81</f>
        <v>42000</v>
      </c>
      <c r="AZ81" s="49">
        <f>+'[1]Informe_dane'!AZ81</f>
        <v>36000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132274.577</v>
      </c>
    </row>
    <row r="82" spans="1:59" ht="11.25">
      <c r="A82" s="56" t="s">
        <v>343</v>
      </c>
      <c r="B82" s="57" t="s">
        <v>27</v>
      </c>
      <c r="C82" s="65" t="s">
        <v>344</v>
      </c>
      <c r="D82" s="49">
        <f>+'[1]Informe_dane'!D82</f>
        <v>0</v>
      </c>
      <c r="E82" s="49">
        <f>+'[1]Informe_dane'!E82</f>
        <v>7245</v>
      </c>
      <c r="F82" s="49">
        <f>+'[1]Informe_dane'!F82</f>
        <v>0</v>
      </c>
      <c r="G82" s="49">
        <f>+'[1]Informe_dane'!G82</f>
        <v>7245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6845</v>
      </c>
      <c r="L82" s="49">
        <f>+'[1]Informe_dane'!L82</f>
        <v>0</v>
      </c>
      <c r="M82" s="49">
        <f>+'[1]Informe_dane'!M82</f>
        <v>350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7195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3895</v>
      </c>
      <c r="Y82" s="49">
        <f>+'[1]Informe_dane'!Y82</f>
        <v>2950</v>
      </c>
      <c r="Z82" s="49">
        <f>+'[1]Informe_dane'!Z82</f>
        <v>350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7195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6845</v>
      </c>
      <c r="AM82" s="49">
        <f>+'[1]Informe_dane'!AM82</f>
        <v>0</v>
      </c>
      <c r="AN82" s="49">
        <f>+'[1]Informe_dane'!AN82</f>
        <v>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6845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6845</v>
      </c>
      <c r="AZ82" s="49">
        <f>+'[1]Informe_dane'!AZ82</f>
        <v>0</v>
      </c>
      <c r="BA82" s="49">
        <f>+'[1]Informe_dane'!BA82</f>
        <v>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6845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252.21184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15672.78054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1868.1858</v>
      </c>
      <c r="Y83" s="49">
        <f>+'[1]Informe_dane'!Y83</f>
        <v>1828.60912</v>
      </c>
      <c r="Z83" s="49">
        <f>+'[1]Informe_dane'!Z83</f>
        <v>1574.00516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9713.16942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1321.4451999999999</v>
      </c>
      <c r="AL83" s="49">
        <f>+'[1]Informe_dane'!AL83</f>
        <v>2081.0322</v>
      </c>
      <c r="AM83" s="49">
        <f>+'[1]Informe_dane'!AM83</f>
        <v>1700.1110800000001</v>
      </c>
      <c r="AN83" s="49">
        <f>+'[1]Informe_dane'!AN83</f>
        <v>0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9418.8519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1321.4451999999999</v>
      </c>
      <c r="AY83" s="49">
        <f>+'[1]Informe_dane'!AY83</f>
        <v>2081.0322</v>
      </c>
      <c r="AZ83" s="49">
        <f>+'[1]Informe_dane'!AZ83</f>
        <v>1700.1110800000001</v>
      </c>
      <c r="BA83" s="49">
        <f>+'[1]Informe_dane'!BA83</f>
        <v>0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9418.8519</v>
      </c>
    </row>
    <row r="84" spans="1:59" ht="11.25">
      <c r="A84" s="49" t="s">
        <v>292</v>
      </c>
      <c r="B84" s="52" t="s">
        <v>27</v>
      </c>
      <c r="C84" s="66" t="s">
        <v>297</v>
      </c>
      <c r="D84" s="49">
        <f>+'[1]Informe_dane'!D84</f>
        <v>8108.058</v>
      </c>
      <c r="E84" s="49">
        <f>+'[1]Informe_dane'!E84</f>
        <v>0</v>
      </c>
      <c r="F84" s="49">
        <f>+'[1]Informe_dane'!F84</f>
        <v>0</v>
      </c>
      <c r="G84" s="49">
        <f>+'[1]Informe_dane'!G84</f>
        <v>8108.058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430.518</v>
      </c>
      <c r="AL84" s="49">
        <f>+'[1]Informe_dane'!AL84</f>
        <v>472.518</v>
      </c>
      <c r="AM84" s="49">
        <f>+'[1]Informe_dane'!AM84</f>
        <v>472.518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1882.872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430.518</v>
      </c>
      <c r="AY84" s="49">
        <f>+'[1]Informe_dane'!AY84</f>
        <v>472.518</v>
      </c>
      <c r="AZ84" s="49">
        <f>+'[1]Informe_dane'!AZ84</f>
        <v>472.518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1882.872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275</v>
      </c>
      <c r="D86" s="51">
        <f>SUM(D87:D90)</f>
        <v>10787.773000000001</v>
      </c>
      <c r="E86" s="51">
        <f aca="true" t="shared" si="16" ref="E86:BG86">SUM(E87:E90)</f>
        <v>634.4</v>
      </c>
      <c r="F86" s="51">
        <f t="shared" si="16"/>
        <v>622.276</v>
      </c>
      <c r="G86" s="51">
        <f t="shared" si="16"/>
        <v>10799.897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2453.378</v>
      </c>
      <c r="M86" s="51">
        <f t="shared" si="16"/>
        <v>0</v>
      </c>
      <c r="N86" s="51">
        <f t="shared" si="16"/>
        <v>0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4992.5779999999995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318.998</v>
      </c>
      <c r="Z86" s="51">
        <f t="shared" si="16"/>
        <v>1920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4778.178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318.998</v>
      </c>
      <c r="AM86" s="51">
        <f t="shared" si="16"/>
        <v>0</v>
      </c>
      <c r="AN86" s="51">
        <f t="shared" si="16"/>
        <v>0</v>
      </c>
      <c r="AO86" s="51">
        <f t="shared" si="16"/>
        <v>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858.1980000000001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318.998</v>
      </c>
      <c r="AZ86" s="51">
        <f t="shared" si="16"/>
        <v>0</v>
      </c>
      <c r="BA86" s="51">
        <f t="shared" si="16"/>
        <v>0</v>
      </c>
      <c r="BB86" s="51">
        <f t="shared" si="16"/>
        <v>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858.1980000000001</v>
      </c>
    </row>
    <row r="87" spans="1:59" ht="11.25">
      <c r="A87" s="24" t="s">
        <v>326</v>
      </c>
      <c r="B87" s="59">
        <v>10</v>
      </c>
      <c r="C87" s="66" t="s">
        <v>327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309</v>
      </c>
      <c r="B88" s="59">
        <v>10</v>
      </c>
      <c r="C88" s="66" t="s">
        <v>310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313</v>
      </c>
      <c r="B89" s="25" t="s">
        <v>27</v>
      </c>
      <c r="C89" s="66" t="s">
        <v>314</v>
      </c>
      <c r="D89" s="49">
        <f>+'[1]Informe_dane'!D89</f>
        <v>3300</v>
      </c>
      <c r="E89" s="49">
        <f>+'[1]Informe_dane'!E89</f>
        <v>0</v>
      </c>
      <c r="F89" s="49">
        <f>+'[1]Informe_dane'!F89</f>
        <v>0</v>
      </c>
      <c r="G89" s="49">
        <f>+'[1]Informe_dane'!G89</f>
        <v>3300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318.998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843.498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318.998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843.498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318.998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843.498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318.998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843.498</v>
      </c>
    </row>
    <row r="90" spans="1:59" ht="11.25">
      <c r="A90" s="49" t="s">
        <v>276</v>
      </c>
      <c r="B90" s="52" t="s">
        <v>27</v>
      </c>
      <c r="C90" s="64" t="s">
        <v>277</v>
      </c>
      <c r="D90" s="49">
        <f>+'[1]Informe_dane'!D90</f>
        <v>5987.773</v>
      </c>
      <c r="E90" s="49">
        <f>+'[1]Informe_dane'!E90</f>
        <v>634.4</v>
      </c>
      <c r="F90" s="49">
        <f>+'[1]Informe_dane'!F90</f>
        <v>622.276</v>
      </c>
      <c r="G90" s="49">
        <f>+'[1]Informe_dane'!G90</f>
        <v>5999.897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2134.38</v>
      </c>
      <c r="M90" s="49">
        <f>+'[1]Informe_dane'!M90</f>
        <v>0</v>
      </c>
      <c r="N90" s="49">
        <f>+'[1]Informe_dane'!N90</f>
        <v>0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4149.08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1920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3934.6800000000003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0</v>
      </c>
      <c r="AO90" s="49">
        <f>+'[1]Informe_dane'!AO90</f>
        <v>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14.7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0</v>
      </c>
      <c r="BB90" s="49">
        <f>+'[1]Informe_dane'!BB90</f>
        <v>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14.7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0</v>
      </c>
      <c r="F91" s="51">
        <f t="shared" si="17"/>
        <v>159686.937</v>
      </c>
      <c r="G91" s="51">
        <f t="shared" si="17"/>
        <v>1603858.6030000001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37644.45245</v>
      </c>
      <c r="L91" s="51">
        <f t="shared" si="17"/>
        <v>104493.34532</v>
      </c>
      <c r="M91" s="51">
        <f t="shared" si="17"/>
        <v>33147.70612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1223587.2789099999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75865.50987</v>
      </c>
      <c r="Y91" s="51">
        <f t="shared" si="17"/>
        <v>80913.17462</v>
      </c>
      <c r="Z91" s="51">
        <f t="shared" si="17"/>
        <v>87638.37927</v>
      </c>
      <c r="AA91" s="51">
        <f t="shared" si="17"/>
        <v>0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494478.91187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75371.37807</v>
      </c>
      <c r="AL91" s="51">
        <f t="shared" si="17"/>
        <v>80906.39501000001</v>
      </c>
      <c r="AM91" s="51">
        <f t="shared" si="17"/>
        <v>88184.5354</v>
      </c>
      <c r="AN91" s="51">
        <f t="shared" si="17"/>
        <v>0</v>
      </c>
      <c r="AO91" s="51">
        <f t="shared" si="17"/>
        <v>0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481755.8209899999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74820.02807</v>
      </c>
      <c r="AY91" s="51">
        <f t="shared" si="17"/>
        <v>81457.74501000001</v>
      </c>
      <c r="AZ91" s="51">
        <f t="shared" si="17"/>
        <v>88184.5354</v>
      </c>
      <c r="BA91" s="51">
        <f t="shared" si="17"/>
        <v>0</v>
      </c>
      <c r="BB91" s="51">
        <f t="shared" si="17"/>
        <v>0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481755.8209899999</v>
      </c>
    </row>
    <row r="92" spans="1:59" s="44" customFormat="1" ht="11.25">
      <c r="A92" s="56" t="s">
        <v>317</v>
      </c>
      <c r="B92" s="57" t="s">
        <v>27</v>
      </c>
      <c r="C92" s="65" t="s">
        <v>318</v>
      </c>
      <c r="D92" s="49">
        <f>+'[1]Informe_dane'!D92</f>
        <v>117450</v>
      </c>
      <c r="E92" s="49">
        <f>+'[1]Informe_dane'!E92</f>
        <v>0</v>
      </c>
      <c r="F92" s="49">
        <f>+'[1]Informe_dane'!F92</f>
        <v>1300</v>
      </c>
      <c r="G92" s="49">
        <f>+'[1]Informe_dane'!G92</f>
        <v>116150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1082.277</v>
      </c>
      <c r="L92" s="49">
        <f>+'[1]Informe_dane'!L92</f>
        <v>3146.24</v>
      </c>
      <c r="M92" s="49">
        <f>+'[1]Informe_dane'!M92</f>
        <v>1166.003</v>
      </c>
      <c r="N92" s="49">
        <f>+'[1]Informe_dane'!N92</f>
        <v>0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105212.569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5025.547</v>
      </c>
      <c r="Y92" s="49">
        <f>+'[1]Informe_dane'!Y92</f>
        <v>7409.98</v>
      </c>
      <c r="Z92" s="49">
        <f>+'[1]Informe_dane'!Z92</f>
        <v>4855.414</v>
      </c>
      <c r="AA92" s="49">
        <f>+'[1]Informe_dane'!AA92</f>
        <v>0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40752.26799999999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4928.508</v>
      </c>
      <c r="AL92" s="49">
        <f>+'[1]Informe_dane'!AL92</f>
        <v>7637.779</v>
      </c>
      <c r="AM92" s="49">
        <f>+'[1]Informe_dane'!AM92</f>
        <v>4855.414</v>
      </c>
      <c r="AN92" s="49">
        <f>+'[1]Informe_dane'!AN92</f>
        <v>0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40752.268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4928.508</v>
      </c>
      <c r="AY92" s="49">
        <f>+'[1]Informe_dane'!AY92</f>
        <v>7637.779</v>
      </c>
      <c r="AZ92" s="49">
        <f>+'[1]Informe_dane'!AZ92</f>
        <v>4855.414</v>
      </c>
      <c r="BA92" s="49">
        <f>+'[1]Informe_dane'!BA92</f>
        <v>0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40752.268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18842.767</v>
      </c>
      <c r="L93" s="49">
        <f>+'[1]Informe_dane'!L93</f>
        <v>81994.491</v>
      </c>
      <c r="M93" s="49">
        <f>+'[1]Informe_dane'!M93</f>
        <v>8547.362</v>
      </c>
      <c r="N93" s="49">
        <f>+'[1]Informe_dane'!N93</f>
        <v>0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513080.24199999997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30561.966</v>
      </c>
      <c r="Y93" s="49">
        <f>+'[1]Informe_dane'!Y93</f>
        <v>30138.773</v>
      </c>
      <c r="Z93" s="49">
        <f>+'[1]Informe_dane'!Z93</f>
        <v>35407.238</v>
      </c>
      <c r="AA93" s="49">
        <f>+'[1]Informe_dane'!AA93</f>
        <v>0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181796.62800000003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30561.966</v>
      </c>
      <c r="AL93" s="49">
        <f>+'[1]Informe_dane'!AL93</f>
        <v>30138.773</v>
      </c>
      <c r="AM93" s="49">
        <f>+'[1]Informe_dane'!AM93</f>
        <v>35407.238</v>
      </c>
      <c r="AN93" s="49">
        <f>+'[1]Informe_dane'!AN93</f>
        <v>0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181796.62799999997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30013.576</v>
      </c>
      <c r="AY93" s="49">
        <f>+'[1]Informe_dane'!AY93</f>
        <v>30687.163</v>
      </c>
      <c r="AZ93" s="49">
        <f>+'[1]Informe_dane'!AZ93</f>
        <v>35407.238</v>
      </c>
      <c r="BA93" s="49">
        <f>+'[1]Informe_dane'!BA93</f>
        <v>0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181796.62799999997</v>
      </c>
    </row>
    <row r="94" spans="1:59" ht="11.25">
      <c r="A94" s="56" t="s">
        <v>328</v>
      </c>
      <c r="B94" s="57" t="s">
        <v>27</v>
      </c>
      <c r="C94" s="65" t="s">
        <v>329</v>
      </c>
      <c r="D94" s="49">
        <f>+'[1]Informe_dane'!D94</f>
        <v>50</v>
      </c>
      <c r="E94" s="49">
        <f>+'[1]Informe_dane'!E94</f>
        <v>0</v>
      </c>
      <c r="F94" s="49">
        <f>+'[1]Informe_dane'!F94</f>
        <v>0</v>
      </c>
      <c r="G94" s="49">
        <f>+'[1]Informe_dane'!G94</f>
        <v>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0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50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2.96</v>
      </c>
      <c r="Y94" s="49">
        <f>+'[1]Informe_dane'!Y94</f>
        <v>2.98</v>
      </c>
      <c r="Z94" s="49">
        <f>+'[1]Informe_dane'!Z94</f>
        <v>2.98</v>
      </c>
      <c r="AA94" s="49">
        <f>+'[1]Informe_dane'!AA94</f>
        <v>0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15.120000000000001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2.96</v>
      </c>
      <c r="AL94" s="49">
        <f>+'[1]Informe_dane'!AL94</f>
        <v>2.98</v>
      </c>
      <c r="AM94" s="49">
        <f>+'[1]Informe_dane'!AM94</f>
        <v>2.98</v>
      </c>
      <c r="AN94" s="49">
        <f>+'[1]Informe_dane'!AN94</f>
        <v>0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15.120000000000001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5.94</v>
      </c>
      <c r="AZ94" s="49">
        <f>+'[1]Informe_dane'!AZ94</f>
        <v>2.98</v>
      </c>
      <c r="BA94" s="49">
        <f>+'[1]Informe_dane'!BA94</f>
        <v>0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15.120000000000001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375.43345</v>
      </c>
      <c r="L95" s="49">
        <f>+'[1]Informe_dane'!L95</f>
        <v>662.69432</v>
      </c>
      <c r="M95" s="49">
        <f>+'[1]Informe_dane'!M95</f>
        <v>374.25212</v>
      </c>
      <c r="N95" s="49">
        <f>+'[1]Informe_dane'!N95</f>
        <v>0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25476.922909999998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2429.02187</v>
      </c>
      <c r="Y95" s="49">
        <f>+'[1]Informe_dane'!Y95</f>
        <v>2084.40762</v>
      </c>
      <c r="Z95" s="49">
        <f>+'[1]Informe_dane'!Z95</f>
        <v>2448.89527</v>
      </c>
      <c r="AA95" s="49">
        <f>+'[1]Informe_dane'!AA95</f>
        <v>0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14656.75487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2345.77207</v>
      </c>
      <c r="AL95" s="49">
        <f>+'[1]Informe_dane'!AL95</f>
        <v>1535.98601</v>
      </c>
      <c r="AM95" s="49">
        <f>+'[1]Informe_dane'!AM95</f>
        <v>2995.0514</v>
      </c>
      <c r="AN95" s="49">
        <f>+'[1]Informe_dane'!AN95</f>
        <v>0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14426.51599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2345.77207</v>
      </c>
      <c r="AY95" s="49">
        <f>+'[1]Informe_dane'!AY95</f>
        <v>1535.98601</v>
      </c>
      <c r="AZ95" s="49">
        <f>+'[1]Informe_dane'!AZ95</f>
        <v>2995.0514</v>
      </c>
      <c r="BA95" s="49">
        <f>+'[1]Informe_dane'!BA95</f>
        <v>0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14426.51599</v>
      </c>
    </row>
    <row r="96" spans="1:59" ht="11.25">
      <c r="A96" s="76" t="s">
        <v>304</v>
      </c>
      <c r="B96" s="57">
        <v>10</v>
      </c>
      <c r="C96" s="77" t="s">
        <v>305</v>
      </c>
      <c r="D96" s="49">
        <f>+'[1]Informe_dane'!D96</f>
        <v>775614.645</v>
      </c>
      <c r="E96" s="49">
        <f>+'[1]Informe_dane'!E96</f>
        <v>0</v>
      </c>
      <c r="F96" s="49">
        <f>+'[1]Informe_dane'!F96</f>
        <v>1500</v>
      </c>
      <c r="G96" s="49">
        <f>+'[1]Informe_dane'!G96</f>
        <v>774114.645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17343.975</v>
      </c>
      <c r="L96" s="49">
        <f>+'[1]Informe_dane'!L96</f>
        <v>18689.92</v>
      </c>
      <c r="M96" s="49">
        <f>+'[1]Informe_dane'!M96</f>
        <v>23060.089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579767.545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37846.015</v>
      </c>
      <c r="Y96" s="49">
        <f>+'[1]Informe_dane'!Y96</f>
        <v>41277.034</v>
      </c>
      <c r="Z96" s="49">
        <f>+'[1]Informe_dane'!Z96</f>
        <v>44923.852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257258.141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37532.172</v>
      </c>
      <c r="AL96" s="49">
        <f>+'[1]Informe_dane'!AL96</f>
        <v>41590.877</v>
      </c>
      <c r="AM96" s="49">
        <f>+'[1]Informe_dane'!AM96</f>
        <v>44923.852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244765.289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37532.172</v>
      </c>
      <c r="AY96" s="49">
        <f>+'[1]Informe_dane'!AY96</f>
        <v>41590.877</v>
      </c>
      <c r="AZ96" s="49">
        <f>+'[1]Informe_dane'!AZ96</f>
        <v>44923.852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244765.289</v>
      </c>
    </row>
    <row r="97" spans="1:59" ht="11.25" hidden="1">
      <c r="A97" s="49" t="s">
        <v>293</v>
      </c>
      <c r="B97" s="52" t="s">
        <v>27</v>
      </c>
      <c r="C97" s="64" t="s">
        <v>294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58478.03</v>
      </c>
      <c r="G98" s="51">
        <f t="shared" si="18"/>
        <v>948486.346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0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866964.376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0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825132.35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720097.592</v>
      </c>
      <c r="AL98" s="51">
        <f t="shared" si="18"/>
        <v>0</v>
      </c>
      <c r="AM98" s="51">
        <f t="shared" si="18"/>
        <v>0</v>
      </c>
      <c r="AN98" s="51">
        <f t="shared" si="18"/>
        <v>0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823664.3489999999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720097.592</v>
      </c>
      <c r="AY98" s="51">
        <f t="shared" si="18"/>
        <v>0</v>
      </c>
      <c r="AZ98" s="51">
        <f t="shared" si="18"/>
        <v>0</v>
      </c>
      <c r="BA98" s="51">
        <f t="shared" si="18"/>
        <v>0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823664.3489999999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58478.03</v>
      </c>
      <c r="G99" s="49">
        <f>+'[1]Informe_dane'!G99</f>
        <v>948486.346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0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866964.376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0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825132.35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720097.592</v>
      </c>
      <c r="AL99" s="49">
        <f>+'[1]Informe_dane'!AL99</f>
        <v>0</v>
      </c>
      <c r="AM99" s="49">
        <f>+'[1]Informe_dane'!AM99</f>
        <v>0</v>
      </c>
      <c r="AN99" s="49">
        <f>+'[1]Informe_dane'!AN99</f>
        <v>0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823664.3489999999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720097.592</v>
      </c>
      <c r="AY99" s="49">
        <f>+'[1]Informe_dane'!AY99</f>
        <v>0</v>
      </c>
      <c r="AZ99" s="49">
        <f>+'[1]Informe_dane'!AZ99</f>
        <v>0</v>
      </c>
      <c r="BA99" s="49">
        <f>+'[1]Informe_dane'!BA99</f>
        <v>0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823664.3489999999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18783.03</v>
      </c>
      <c r="F100" s="51">
        <f t="shared" si="19"/>
        <v>17456.821</v>
      </c>
      <c r="G100" s="51">
        <f t="shared" si="19"/>
        <v>1101249.134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47560.448</v>
      </c>
      <c r="L100" s="51">
        <f t="shared" si="19"/>
        <v>9631.837</v>
      </c>
      <c r="M100" s="51">
        <f t="shared" si="19"/>
        <v>0</v>
      </c>
      <c r="N100" s="51">
        <f t="shared" si="19"/>
        <v>0</v>
      </c>
      <c r="O100" s="51">
        <f t="shared" si="19"/>
        <v>0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1064240.9900000002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36572.981</v>
      </c>
      <c r="Y100" s="51">
        <f t="shared" si="19"/>
        <v>20619.304</v>
      </c>
      <c r="Z100" s="51">
        <f t="shared" si="19"/>
        <v>0</v>
      </c>
      <c r="AA100" s="51">
        <f t="shared" si="19"/>
        <v>0</v>
      </c>
      <c r="AB100" s="51">
        <f t="shared" si="19"/>
        <v>0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1063243.0219999999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96114.293</v>
      </c>
      <c r="AL100" s="51">
        <f t="shared" si="19"/>
        <v>100652.065</v>
      </c>
      <c r="AM100" s="51">
        <f t="shared" si="19"/>
        <v>85490.548</v>
      </c>
      <c r="AN100" s="51">
        <f t="shared" si="19"/>
        <v>0</v>
      </c>
      <c r="AO100" s="51">
        <f t="shared" si="19"/>
        <v>0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489469.58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91954.293</v>
      </c>
      <c r="AY100" s="51">
        <f t="shared" si="19"/>
        <v>104812.065</v>
      </c>
      <c r="AZ100" s="51">
        <f t="shared" si="19"/>
        <v>85490.548</v>
      </c>
      <c r="BA100" s="51">
        <f t="shared" si="19"/>
        <v>0</v>
      </c>
      <c r="BB100" s="51">
        <f t="shared" si="19"/>
        <v>0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489469.58</v>
      </c>
    </row>
    <row r="101" spans="1:59" s="44" customFormat="1" ht="11.25" hidden="1">
      <c r="A101" s="24" t="s">
        <v>315</v>
      </c>
      <c r="B101" s="25" t="s">
        <v>27</v>
      </c>
      <c r="C101" s="66" t="s">
        <v>316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18783.03</v>
      </c>
      <c r="F102" s="49">
        <f>+'[1]Informe_dane'!F102</f>
        <v>17456.821</v>
      </c>
      <c r="G102" s="49">
        <f>+'[1]Informe_dane'!G102</f>
        <v>1101249.134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47560.448</v>
      </c>
      <c r="L102" s="49">
        <f>+'[1]Informe_dane'!L102</f>
        <v>9631.837</v>
      </c>
      <c r="M102" s="49">
        <f>+'[1]Informe_dane'!M102</f>
        <v>0</v>
      </c>
      <c r="N102" s="49">
        <f>+'[1]Informe_dane'!N102</f>
        <v>0</v>
      </c>
      <c r="O102" s="49">
        <f>+'[1]Informe_dane'!O102</f>
        <v>0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1064240.9900000002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36572.981</v>
      </c>
      <c r="Y102" s="49">
        <f>+'[1]Informe_dane'!Y102</f>
        <v>20619.304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0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1063243.0219999999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96114.293</v>
      </c>
      <c r="AL102" s="49">
        <f>+'[1]Informe_dane'!AL102</f>
        <v>100652.065</v>
      </c>
      <c r="AM102" s="49">
        <f>+'[1]Informe_dane'!AM102</f>
        <v>85490.548</v>
      </c>
      <c r="AN102" s="49">
        <f>+'[1]Informe_dane'!AN102</f>
        <v>0</v>
      </c>
      <c r="AO102" s="49">
        <f>+'[1]Informe_dane'!AO102</f>
        <v>0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489469.58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91954.293</v>
      </c>
      <c r="AY102" s="49">
        <f>+'[1]Informe_dane'!AY102</f>
        <v>104812.065</v>
      </c>
      <c r="AZ102" s="49">
        <f>+'[1]Informe_dane'!AZ102</f>
        <v>85490.548</v>
      </c>
      <c r="BA102" s="49">
        <f>+'[1]Informe_dane'!BA102</f>
        <v>0</v>
      </c>
      <c r="BB102" s="49">
        <f>+'[1]Informe_dane'!BB102</f>
        <v>0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489469.58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0</v>
      </c>
      <c r="F103" s="51">
        <f t="shared" si="20"/>
        <v>0</v>
      </c>
      <c r="G103" s="51">
        <f t="shared" si="20"/>
        <v>220000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7677.813</v>
      </c>
      <c r="L103" s="51">
        <f t="shared" si="20"/>
        <v>11163.931</v>
      </c>
      <c r="M103" s="51">
        <f t="shared" si="20"/>
        <v>9868.796</v>
      </c>
      <c r="N103" s="51">
        <f t="shared" si="20"/>
        <v>0</v>
      </c>
      <c r="O103" s="51">
        <f t="shared" si="20"/>
        <v>0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158516.63300000003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93677.813</v>
      </c>
      <c r="Y103" s="51">
        <f t="shared" si="20"/>
        <v>11163.931</v>
      </c>
      <c r="Z103" s="51">
        <f t="shared" si="20"/>
        <v>9868.796</v>
      </c>
      <c r="AA103" s="51">
        <f t="shared" si="20"/>
        <v>0</v>
      </c>
      <c r="AB103" s="51">
        <f t="shared" si="20"/>
        <v>0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158516.633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6386.787</v>
      </c>
      <c r="AL103" s="51">
        <f t="shared" si="20"/>
        <v>18853.845</v>
      </c>
      <c r="AM103" s="51">
        <f t="shared" si="20"/>
        <v>43478.019</v>
      </c>
      <c r="AN103" s="51">
        <f t="shared" si="20"/>
        <v>0</v>
      </c>
      <c r="AO103" s="51">
        <f t="shared" si="20"/>
        <v>0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93239.735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6621.877</v>
      </c>
      <c r="AY103" s="51">
        <f t="shared" si="20"/>
        <v>18853.845</v>
      </c>
      <c r="AZ103" s="51">
        <f t="shared" si="20"/>
        <v>43478.019</v>
      </c>
      <c r="BA103" s="51">
        <f t="shared" si="20"/>
        <v>0</v>
      </c>
      <c r="BB103" s="51">
        <f t="shared" si="20"/>
        <v>0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93239.735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0</v>
      </c>
      <c r="F104" s="49">
        <f>+'[1]Informe_dane'!F104</f>
        <v>0</v>
      </c>
      <c r="G104" s="49">
        <f>+'[1]Informe_dane'!G104</f>
        <v>220000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7677.813</v>
      </c>
      <c r="L104" s="49">
        <f>+'[1]Informe_dane'!L104</f>
        <v>11163.931</v>
      </c>
      <c r="M104" s="49">
        <f>+'[1]Informe_dane'!M104</f>
        <v>9868.796</v>
      </c>
      <c r="N104" s="49">
        <f>+'[1]Informe_dane'!N104</f>
        <v>0</v>
      </c>
      <c r="O104" s="49">
        <f>+'[1]Informe_dane'!O104</f>
        <v>0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158516.63300000003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93677.813</v>
      </c>
      <c r="Y104" s="49">
        <f>+'[1]Informe_dane'!Y104</f>
        <v>11163.931</v>
      </c>
      <c r="Z104" s="49">
        <f>+'[1]Informe_dane'!Z104</f>
        <v>9868.796</v>
      </c>
      <c r="AA104" s="49">
        <f>+'[1]Informe_dane'!AA104</f>
        <v>0</v>
      </c>
      <c r="AB104" s="49">
        <f>+'[1]Informe_dane'!AB104</f>
        <v>0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158516.633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6386.787</v>
      </c>
      <c r="AL104" s="49">
        <f>+'[1]Informe_dane'!AL104</f>
        <v>18853.845</v>
      </c>
      <c r="AM104" s="49">
        <f>+'[1]Informe_dane'!AM104</f>
        <v>43478.019</v>
      </c>
      <c r="AN104" s="49">
        <f>+'[1]Informe_dane'!AN104</f>
        <v>0</v>
      </c>
      <c r="AO104" s="49">
        <f>+'[1]Informe_dane'!AO104</f>
        <v>0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93239.735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6621.877</v>
      </c>
      <c r="AY104" s="49">
        <f>+'[1]Informe_dane'!AY104</f>
        <v>18853.845</v>
      </c>
      <c r="AZ104" s="49">
        <f>+'[1]Informe_dane'!AZ104</f>
        <v>43478.019</v>
      </c>
      <c r="BA104" s="49">
        <f>+'[1]Informe_dane'!BA104</f>
        <v>0</v>
      </c>
      <c r="BB104" s="49">
        <f>+'[1]Informe_dane'!BB104</f>
        <v>0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93239.735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0</v>
      </c>
      <c r="G105" s="51">
        <f t="shared" si="21"/>
        <v>317439.532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23973.355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16609</v>
      </c>
      <c r="Z105" s="51">
        <f t="shared" si="21"/>
        <v>0</v>
      </c>
      <c r="AA105" s="51">
        <f t="shared" si="21"/>
        <v>0</v>
      </c>
      <c r="AB105" s="51">
        <f t="shared" si="21"/>
        <v>0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16609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0</v>
      </c>
      <c r="AO105" s="51">
        <f t="shared" si="21"/>
        <v>0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0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0</v>
      </c>
      <c r="BB105" s="51">
        <f t="shared" si="21"/>
        <v>0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0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0</v>
      </c>
      <c r="G106" s="49">
        <f>+'[1]Informe_dane'!G106</f>
        <v>317439.532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0</v>
      </c>
      <c r="O106" s="49">
        <f>+'[1]Informe_dane'!O106</f>
        <v>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23973.355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16609</v>
      </c>
      <c r="Z106" s="49">
        <f>+'[1]Informe_dane'!Z106</f>
        <v>0</v>
      </c>
      <c r="AA106" s="49">
        <f>+'[1]Informe_dane'!AA106</f>
        <v>0</v>
      </c>
      <c r="AB106" s="49">
        <f>+'[1]Informe_dane'!AB106</f>
        <v>0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16609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0</v>
      </c>
      <c r="AO106" s="49">
        <f>+'[1]Informe_dane'!AO106</f>
        <v>0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0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0</v>
      </c>
      <c r="BB106" s="49">
        <f>+'[1]Informe_dane'!BB106</f>
        <v>0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0</v>
      </c>
    </row>
    <row r="107" spans="1:59" ht="11.25">
      <c r="A107" s="58" t="s">
        <v>192</v>
      </c>
      <c r="B107" s="59">
        <v>10</v>
      </c>
      <c r="C107" s="60" t="s">
        <v>306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1284.4</v>
      </c>
      <c r="G107" s="51">
        <f t="shared" si="22"/>
        <v>8002.152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66.152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66.152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66.152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66.152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66.152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66.152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66.152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66.152</v>
      </c>
    </row>
    <row r="108" spans="1:59" ht="11.25">
      <c r="A108" s="76" t="s">
        <v>307</v>
      </c>
      <c r="B108" s="57">
        <v>10</v>
      </c>
      <c r="C108" s="77" t="s">
        <v>308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1284.4</v>
      </c>
      <c r="G108" s="49">
        <f>+'[1]Informe_dane'!G108</f>
        <v>8002.152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66.152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66.152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66.152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66.152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66.152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66.152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66.152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66.152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30000</v>
      </c>
      <c r="F109" s="51">
        <f t="shared" si="23"/>
        <v>0</v>
      </c>
      <c r="G109" s="51">
        <f t="shared" si="23"/>
        <v>41200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27776.412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27776.412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19210.702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19210.702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0</v>
      </c>
      <c r="AO109" s="51">
        <f t="shared" si="23"/>
        <v>0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0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0</v>
      </c>
      <c r="BB109" s="51">
        <f t="shared" si="23"/>
        <v>0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0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30000</v>
      </c>
      <c r="F110" s="49">
        <f>+'[1]Informe_dane'!F110</f>
        <v>0</v>
      </c>
      <c r="G110" s="49">
        <f>+'[1]Informe_dane'!G110</f>
        <v>41200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27776.412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27776.412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19210.702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19210.702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0</v>
      </c>
      <c r="AO110" s="49">
        <f>+'[1]Informe_dane'!AO110</f>
        <v>0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0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0</v>
      </c>
      <c r="BB110" s="49">
        <f>+'[1]Informe_dane'!BB110</f>
        <v>0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0</v>
      </c>
    </row>
    <row r="111" spans="1:59" ht="11.25">
      <c r="A111" s="36" t="s">
        <v>280</v>
      </c>
      <c r="B111" s="50">
        <v>10</v>
      </c>
      <c r="C111" s="51" t="s">
        <v>281</v>
      </c>
      <c r="D111" s="51">
        <f>+D112</f>
        <v>0</v>
      </c>
      <c r="E111" s="51">
        <f aca="true" t="shared" si="24" ref="E111:BG111">+E112</f>
        <v>4539.3</v>
      </c>
      <c r="F111" s="51">
        <f t="shared" si="24"/>
        <v>0</v>
      </c>
      <c r="G111" s="51">
        <f t="shared" si="24"/>
        <v>4539.3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4539.3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4539.3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4533.9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4533.9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4533.9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4533.9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4533.9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4533.9</v>
      </c>
    </row>
    <row r="112" spans="1:59" s="44" customFormat="1" ht="11.25">
      <c r="A112" s="29" t="s">
        <v>280</v>
      </c>
      <c r="B112" s="70">
        <v>10</v>
      </c>
      <c r="C112" s="71" t="s">
        <v>281</v>
      </c>
      <c r="D112" s="78">
        <f>+'[1]Informe_dane'!D112</f>
        <v>0</v>
      </c>
      <c r="E112" s="69">
        <f>+'[1]Informe_dane'!E112</f>
        <v>4539.3</v>
      </c>
      <c r="F112" s="69">
        <f>+'[1]Informe_dane'!F112</f>
        <v>0</v>
      </c>
      <c r="G112" s="69">
        <f>+'[1]Informe_dane'!G112</f>
        <v>4539.3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4539.3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4539.3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4533.9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4533.9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4533.9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4533.9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4533.9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4533.9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>SUM(D114:D117)</f>
        <v>1338000</v>
      </c>
      <c r="E113" s="46">
        <f aca="true" t="shared" si="25" ref="E113:BG113">SUM(E114:E117)</f>
        <v>0</v>
      </c>
      <c r="F113" s="46">
        <f t="shared" si="25"/>
        <v>0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3769.436</v>
      </c>
      <c r="L113" s="46">
        <f t="shared" si="25"/>
        <v>11973.513</v>
      </c>
      <c r="M113" s="46">
        <f t="shared" si="25"/>
        <v>7416.741</v>
      </c>
      <c r="N113" s="46">
        <f t="shared" si="25"/>
        <v>0</v>
      </c>
      <c r="O113" s="46">
        <f t="shared" si="25"/>
        <v>0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368476.43999999994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80976.634</v>
      </c>
      <c r="Y113" s="46">
        <f t="shared" si="25"/>
        <v>2743.513</v>
      </c>
      <c r="Z113" s="46">
        <f t="shared" si="25"/>
        <v>14972.881</v>
      </c>
      <c r="AA113" s="46">
        <f t="shared" si="25"/>
        <v>0</v>
      </c>
      <c r="AB113" s="46">
        <f t="shared" si="25"/>
        <v>0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364935.913</v>
      </c>
      <c r="AH113" s="46">
        <f t="shared" si="25"/>
        <v>0</v>
      </c>
      <c r="AI113" s="46">
        <f t="shared" si="25"/>
        <v>0</v>
      </c>
      <c r="AJ113" s="46">
        <f t="shared" si="25"/>
        <v>0</v>
      </c>
      <c r="AK113" s="46">
        <f t="shared" si="25"/>
        <v>22278.789</v>
      </c>
      <c r="AL113" s="46">
        <f t="shared" si="25"/>
        <v>44507.65</v>
      </c>
      <c r="AM113" s="46">
        <f t="shared" si="25"/>
        <v>52858.059</v>
      </c>
      <c r="AN113" s="46">
        <f t="shared" si="25"/>
        <v>0</v>
      </c>
      <c r="AO113" s="46">
        <f t="shared" si="25"/>
        <v>0</v>
      </c>
      <c r="AP113" s="46">
        <f t="shared" si="25"/>
        <v>0</v>
      </c>
      <c r="AQ113" s="46">
        <f t="shared" si="25"/>
        <v>0</v>
      </c>
      <c r="AR113" s="46">
        <f t="shared" si="25"/>
        <v>0</v>
      </c>
      <c r="AS113" s="46">
        <f t="shared" si="25"/>
        <v>0</v>
      </c>
      <c r="AT113" s="46">
        <f t="shared" si="25"/>
        <v>119644.49799999999</v>
      </c>
      <c r="AU113" s="46">
        <f t="shared" si="25"/>
        <v>0</v>
      </c>
      <c r="AV113" s="46">
        <f t="shared" si="25"/>
        <v>0</v>
      </c>
      <c r="AW113" s="46">
        <f t="shared" si="25"/>
        <v>0</v>
      </c>
      <c r="AX113" s="46">
        <f t="shared" si="25"/>
        <v>22278.789</v>
      </c>
      <c r="AY113" s="46">
        <f t="shared" si="25"/>
        <v>41764.137</v>
      </c>
      <c r="AZ113" s="46">
        <f t="shared" si="25"/>
        <v>48601.572</v>
      </c>
      <c r="BA113" s="46">
        <f t="shared" si="25"/>
        <v>0</v>
      </c>
      <c r="BB113" s="46">
        <f t="shared" si="25"/>
        <v>0</v>
      </c>
      <c r="BC113" s="46">
        <f t="shared" si="25"/>
        <v>0</v>
      </c>
      <c r="BD113" s="46">
        <f t="shared" si="25"/>
        <v>0</v>
      </c>
      <c r="BE113" s="46">
        <f t="shared" si="25"/>
        <v>0</v>
      </c>
      <c r="BF113" s="46">
        <f t="shared" si="25"/>
        <v>0</v>
      </c>
      <c r="BG113" s="46">
        <f t="shared" si="25"/>
        <v>112644.498</v>
      </c>
    </row>
    <row r="114" spans="1:59" s="61" customFormat="1" ht="12" hidden="1">
      <c r="A114" s="21" t="s">
        <v>251</v>
      </c>
      <c r="B114" s="22" t="s">
        <v>27</v>
      </c>
      <c r="C114" s="79" t="s">
        <v>252</v>
      </c>
      <c r="D114" s="80">
        <f>+'[1]Informe_dane'!D114</f>
        <v>0</v>
      </c>
      <c r="E114" s="80">
        <f>+'[1]Informe_dane'!E114</f>
        <v>0</v>
      </c>
      <c r="F114" s="80">
        <f>+'[1]Informe_dane'!F114</f>
        <v>0</v>
      </c>
      <c r="G114" s="80">
        <f>+'[1]Informe_dane'!G114</f>
        <v>0</v>
      </c>
      <c r="H114" s="80">
        <f>+'[1]Informe_dane'!H114</f>
        <v>0</v>
      </c>
      <c r="I114" s="80">
        <f>+'[1]Informe_dane'!I114</f>
        <v>0</v>
      </c>
      <c r="J114" s="80">
        <f>+'[1]Informe_dane'!J114</f>
        <v>0</v>
      </c>
      <c r="K114" s="80">
        <f>+'[1]Informe_dane'!K114</f>
        <v>0</v>
      </c>
      <c r="L114" s="80">
        <f>+'[1]Informe_dane'!L114</f>
        <v>0</v>
      </c>
      <c r="M114" s="80">
        <f>+'[1]Informe_dane'!M114</f>
        <v>0</v>
      </c>
      <c r="N114" s="80">
        <f>+'[1]Informe_dane'!N114</f>
        <v>0</v>
      </c>
      <c r="O114" s="80">
        <f>+'[1]Informe_dane'!O114</f>
        <v>0</v>
      </c>
      <c r="P114" s="80">
        <f>+'[1]Informe_dane'!P114</f>
        <v>0</v>
      </c>
      <c r="Q114" s="80">
        <f>+'[1]Informe_dane'!Q114</f>
        <v>0</v>
      </c>
      <c r="R114" s="80">
        <f>+'[1]Informe_dane'!R114</f>
        <v>0</v>
      </c>
      <c r="S114" s="80">
        <f>+'[1]Informe_dane'!S114</f>
        <v>0</v>
      </c>
      <c r="T114" s="80">
        <f>+'[1]Informe_dane'!T114</f>
        <v>0</v>
      </c>
      <c r="U114" s="80">
        <f>+'[1]Informe_dane'!U114</f>
        <v>0</v>
      </c>
      <c r="V114" s="80">
        <f>+'[1]Informe_dane'!V114</f>
        <v>0</v>
      </c>
      <c r="W114" s="80">
        <f>+'[1]Informe_dane'!W114</f>
        <v>0</v>
      </c>
      <c r="X114" s="80">
        <f>+'[1]Informe_dane'!X114</f>
        <v>0</v>
      </c>
      <c r="Y114" s="80">
        <f>+'[1]Informe_dane'!Y114</f>
        <v>0</v>
      </c>
      <c r="Z114" s="80">
        <f>+'[1]Informe_dane'!Z114</f>
        <v>0</v>
      </c>
      <c r="AA114" s="80">
        <f>+'[1]Informe_dane'!AA114</f>
        <v>0</v>
      </c>
      <c r="AB114" s="80">
        <f>+'[1]Informe_dane'!AB114</f>
        <v>0</v>
      </c>
      <c r="AC114" s="80">
        <f>+'[1]Informe_dane'!AC114</f>
        <v>0</v>
      </c>
      <c r="AD114" s="80">
        <f>+'[1]Informe_dane'!AD114</f>
        <v>0</v>
      </c>
      <c r="AE114" s="80">
        <f>+'[1]Informe_dane'!AE114</f>
        <v>0</v>
      </c>
      <c r="AF114" s="80">
        <f>+'[1]Informe_dane'!AF114</f>
        <v>0</v>
      </c>
      <c r="AG114" s="80">
        <f>+'[1]Informe_dane'!AG114</f>
        <v>0</v>
      </c>
      <c r="AH114" s="80">
        <f>+'[1]Informe_dane'!AH114</f>
        <v>0</v>
      </c>
      <c r="AI114" s="80">
        <f>+'[1]Informe_dane'!AI114</f>
        <v>0</v>
      </c>
      <c r="AJ114" s="80">
        <f>+'[1]Informe_dane'!AJ114</f>
        <v>0</v>
      </c>
      <c r="AK114" s="80">
        <f>+'[1]Informe_dane'!AK114</f>
        <v>0</v>
      </c>
      <c r="AL114" s="80">
        <f>+'[1]Informe_dane'!AL114</f>
        <v>0</v>
      </c>
      <c r="AM114" s="80">
        <f>+'[1]Informe_dane'!AM114</f>
        <v>0</v>
      </c>
      <c r="AN114" s="80">
        <f>+'[1]Informe_dane'!AN114</f>
        <v>0</v>
      </c>
      <c r="AO114" s="80">
        <f>+'[1]Informe_dane'!AO114</f>
        <v>0</v>
      </c>
      <c r="AP114" s="80">
        <f>+'[1]Informe_dane'!AP114</f>
        <v>0</v>
      </c>
      <c r="AQ114" s="80">
        <f>+'[1]Informe_dane'!AQ114</f>
        <v>0</v>
      </c>
      <c r="AR114" s="80">
        <f>+'[1]Informe_dane'!AR114</f>
        <v>0</v>
      </c>
      <c r="AS114" s="80">
        <f>+'[1]Informe_dane'!AS114</f>
        <v>0</v>
      </c>
      <c r="AT114" s="80">
        <f>+'[1]Informe_dane'!AT114</f>
        <v>0</v>
      </c>
      <c r="AU114" s="80">
        <f>+'[1]Informe_dane'!AU114</f>
        <v>0</v>
      </c>
      <c r="AV114" s="80">
        <f>+'[1]Informe_dane'!AV114</f>
        <v>0</v>
      </c>
      <c r="AW114" s="80">
        <f>+'[1]Informe_dane'!AW114</f>
        <v>0</v>
      </c>
      <c r="AX114" s="80">
        <f>+'[1]Informe_dane'!AX114</f>
        <v>0</v>
      </c>
      <c r="AY114" s="80">
        <f>+'[1]Informe_dane'!AY114</f>
        <v>0</v>
      </c>
      <c r="AZ114" s="80">
        <f>+'[1]Informe_dane'!AZ114</f>
        <v>0</v>
      </c>
      <c r="BA114" s="80">
        <f>+'[1]Informe_dane'!BA114</f>
        <v>0</v>
      </c>
      <c r="BB114" s="80">
        <f>+'[1]Informe_dane'!BB114</f>
        <v>0</v>
      </c>
      <c r="BC114" s="80">
        <f>+'[1]Informe_dane'!BC114</f>
        <v>0</v>
      </c>
      <c r="BD114" s="80">
        <f>+'[1]Informe_dane'!BD114</f>
        <v>0</v>
      </c>
      <c r="BE114" s="80">
        <f>+'[1]Informe_dane'!BE114</f>
        <v>0</v>
      </c>
      <c r="BF114" s="80">
        <f>+'[1]Informe_dane'!BF114</f>
        <v>0</v>
      </c>
      <c r="BG114" s="80">
        <f>+'[1]Informe_dane'!BG114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0</v>
      </c>
      <c r="G116" s="49">
        <f>+'[1]Informe_dane'!G116</f>
        <v>693000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45933.417</v>
      </c>
      <c r="K116" s="49">
        <f>+'[1]Informe_dane'!K116</f>
        <v>3769.436</v>
      </c>
      <c r="L116" s="49">
        <f>+'[1]Informe_dane'!L116</f>
        <v>11973.513</v>
      </c>
      <c r="M116" s="49">
        <f>+'[1]Informe_dane'!M116</f>
        <v>7416.741</v>
      </c>
      <c r="N116" s="49">
        <f>+'[1]Informe_dane'!N116</f>
        <v>0</v>
      </c>
      <c r="O116" s="49">
        <f>+'[1]Informe_dane'!O116</f>
        <v>0</v>
      </c>
      <c r="P116" s="49">
        <f>+'[1]Informe_dane'!P116</f>
        <v>0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368476.43999999994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144859.552</v>
      </c>
      <c r="X116" s="49">
        <f>+'[1]Informe_dane'!X116</f>
        <v>80976.634</v>
      </c>
      <c r="Y116" s="49">
        <f>+'[1]Informe_dane'!Y116</f>
        <v>2743.513</v>
      </c>
      <c r="Z116" s="49">
        <f>+'[1]Informe_dane'!Z116</f>
        <v>14972.881</v>
      </c>
      <c r="AA116" s="49">
        <f>+'[1]Informe_dane'!AA116</f>
        <v>0</v>
      </c>
      <c r="AB116" s="49">
        <f>+'[1]Informe_dane'!AB116</f>
        <v>0</v>
      </c>
      <c r="AC116" s="49">
        <f>+'[1]Informe_dane'!AC116</f>
        <v>0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364935.913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22278.789</v>
      </c>
      <c r="AL116" s="49">
        <f>+'[1]Informe_dane'!AL116</f>
        <v>44507.65</v>
      </c>
      <c r="AM116" s="49">
        <f>+'[1]Informe_dane'!AM116</f>
        <v>52858.059</v>
      </c>
      <c r="AN116" s="49">
        <f>+'[1]Informe_dane'!AN116</f>
        <v>0</v>
      </c>
      <c r="AO116" s="49">
        <f>+'[1]Informe_dane'!AO116</f>
        <v>0</v>
      </c>
      <c r="AP116" s="49">
        <f>+'[1]Informe_dane'!AP116</f>
        <v>0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119644.49799999999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22278.789</v>
      </c>
      <c r="AY116" s="49">
        <f>+'[1]Informe_dane'!AY116</f>
        <v>41764.137</v>
      </c>
      <c r="AZ116" s="49">
        <f>+'[1]Informe_dane'!AZ116</f>
        <v>48601.572</v>
      </c>
      <c r="BA116" s="49">
        <f>+'[1]Informe_dane'!BA116</f>
        <v>0</v>
      </c>
      <c r="BB116" s="49">
        <f>+'[1]Informe_dane'!BB116</f>
        <v>0</v>
      </c>
      <c r="BC116" s="49">
        <f>+'[1]Informe_dane'!BC116</f>
        <v>0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112644.498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0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0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0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0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0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0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0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0</v>
      </c>
    </row>
    <row r="118" spans="1:59" s="48" customFormat="1" ht="12.75">
      <c r="A118" s="54" t="s">
        <v>324</v>
      </c>
      <c r="B118" s="62"/>
      <c r="C118" s="46" t="s">
        <v>33</v>
      </c>
      <c r="D118" s="46">
        <f>SUM(D119:D145)</f>
        <v>168034584.74400002</v>
      </c>
      <c r="E118" s="46">
        <f aca="true" t="shared" si="26" ref="E118:BG118">SUM(E119:E145)</f>
        <v>32068620.527</v>
      </c>
      <c r="F118" s="46">
        <f t="shared" si="26"/>
        <v>22068620.527</v>
      </c>
      <c r="G118" s="46">
        <f t="shared" si="26"/>
        <v>178034584.74400002</v>
      </c>
      <c r="H118" s="46">
        <f t="shared" si="26"/>
        <v>36899441.71186999</v>
      </c>
      <c r="I118" s="46">
        <f t="shared" si="26"/>
        <v>28596513.51778</v>
      </c>
      <c r="J118" s="46">
        <f t="shared" si="26"/>
        <v>19085444.26756</v>
      </c>
      <c r="K118" s="46">
        <f t="shared" si="26"/>
        <v>10173422.696</v>
      </c>
      <c r="L118" s="46">
        <f t="shared" si="26"/>
        <v>11824337.276479999</v>
      </c>
      <c r="M118" s="46">
        <f t="shared" si="26"/>
        <v>7549955.41688</v>
      </c>
      <c r="N118" s="46">
        <f t="shared" si="26"/>
        <v>0</v>
      </c>
      <c r="O118" s="46">
        <f t="shared" si="26"/>
        <v>0</v>
      </c>
      <c r="P118" s="46">
        <f t="shared" si="26"/>
        <v>0</v>
      </c>
      <c r="Q118" s="46">
        <f t="shared" si="26"/>
        <v>0</v>
      </c>
      <c r="R118" s="46">
        <f t="shared" si="26"/>
        <v>0</v>
      </c>
      <c r="S118" s="46">
        <f t="shared" si="26"/>
        <v>0</v>
      </c>
      <c r="T118" s="46">
        <f t="shared" si="26"/>
        <v>114129114.88656999</v>
      </c>
      <c r="U118" s="46">
        <f t="shared" si="26"/>
        <v>30652129.146</v>
      </c>
      <c r="V118" s="46">
        <f t="shared" si="26"/>
        <v>18982932.00543</v>
      </c>
      <c r="W118" s="46">
        <f t="shared" si="26"/>
        <v>24991226.046779998</v>
      </c>
      <c r="X118" s="46">
        <f t="shared" si="26"/>
        <v>11114158.038</v>
      </c>
      <c r="Y118" s="46">
        <f t="shared" si="26"/>
        <v>12167772.079230001</v>
      </c>
      <c r="Z118" s="46">
        <f t="shared" si="26"/>
        <v>2273540.3688800004</v>
      </c>
      <c r="AA118" s="46">
        <f t="shared" si="26"/>
        <v>0</v>
      </c>
      <c r="AB118" s="46">
        <f t="shared" si="26"/>
        <v>0</v>
      </c>
      <c r="AC118" s="46">
        <f t="shared" si="26"/>
        <v>0</v>
      </c>
      <c r="AD118" s="46">
        <f t="shared" si="26"/>
        <v>0</v>
      </c>
      <c r="AE118" s="46">
        <f t="shared" si="26"/>
        <v>0</v>
      </c>
      <c r="AF118" s="46">
        <f t="shared" si="26"/>
        <v>0</v>
      </c>
      <c r="AG118" s="46">
        <f t="shared" si="26"/>
        <v>100181757.68431999</v>
      </c>
      <c r="AH118" s="46">
        <f t="shared" si="26"/>
        <v>1266122.896</v>
      </c>
      <c r="AI118" s="46">
        <f t="shared" si="26"/>
        <v>4387191.512999999</v>
      </c>
      <c r="AJ118" s="46">
        <f t="shared" si="26"/>
        <v>5948293.714429999</v>
      </c>
      <c r="AK118" s="46">
        <f t="shared" si="26"/>
        <v>7406943.839659999</v>
      </c>
      <c r="AL118" s="46">
        <f t="shared" si="26"/>
        <v>13360557.77781</v>
      </c>
      <c r="AM118" s="46">
        <f t="shared" si="26"/>
        <v>14800775.416679999</v>
      </c>
      <c r="AN118" s="46">
        <f t="shared" si="26"/>
        <v>0</v>
      </c>
      <c r="AO118" s="46">
        <f t="shared" si="26"/>
        <v>0</v>
      </c>
      <c r="AP118" s="46">
        <f t="shared" si="26"/>
        <v>0</v>
      </c>
      <c r="AQ118" s="46">
        <f t="shared" si="26"/>
        <v>0</v>
      </c>
      <c r="AR118" s="46">
        <f t="shared" si="26"/>
        <v>0</v>
      </c>
      <c r="AS118" s="46">
        <f t="shared" si="26"/>
        <v>0</v>
      </c>
      <c r="AT118" s="46">
        <f t="shared" si="26"/>
        <v>47169885.157579996</v>
      </c>
      <c r="AU118" s="46">
        <f t="shared" si="26"/>
        <v>1257529.97</v>
      </c>
      <c r="AV118" s="46">
        <f t="shared" si="26"/>
        <v>4395784.438999999</v>
      </c>
      <c r="AW118" s="46">
        <f t="shared" si="26"/>
        <v>5663886.99843</v>
      </c>
      <c r="AX118" s="46">
        <f t="shared" si="26"/>
        <v>7677603.69866</v>
      </c>
      <c r="AY118" s="46">
        <f t="shared" si="26"/>
        <v>13359157.54381</v>
      </c>
      <c r="AZ118" s="46">
        <f t="shared" si="26"/>
        <v>14764943.70268</v>
      </c>
      <c r="BA118" s="46">
        <f t="shared" si="26"/>
        <v>0</v>
      </c>
      <c r="BB118" s="46">
        <f t="shared" si="26"/>
        <v>0</v>
      </c>
      <c r="BC118" s="46">
        <f t="shared" si="26"/>
        <v>0</v>
      </c>
      <c r="BD118" s="46">
        <f t="shared" si="26"/>
        <v>0</v>
      </c>
      <c r="BE118" s="46">
        <f t="shared" si="26"/>
        <v>0</v>
      </c>
      <c r="BF118" s="46">
        <f t="shared" si="26"/>
        <v>0</v>
      </c>
      <c r="BG118" s="46">
        <f t="shared" si="26"/>
        <v>47118906.352579996</v>
      </c>
    </row>
    <row r="119" spans="1:59" ht="22.5">
      <c r="A119" s="80" t="s">
        <v>330</v>
      </c>
      <c r="B119" s="81">
        <v>11</v>
      </c>
      <c r="C119" s="82" t="s">
        <v>331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1056000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1056000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0</v>
      </c>
      <c r="AB119" s="80">
        <f>+'[1]Informe_dane'!AB119</f>
        <v>0</v>
      </c>
      <c r="AC119" s="80">
        <f>+'[1]Informe_dane'!AC119</f>
        <v>0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0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0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0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0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0</v>
      </c>
    </row>
    <row r="120" spans="1:59" ht="22.5">
      <c r="A120" s="49" t="s">
        <v>332</v>
      </c>
      <c r="B120" s="52">
        <v>11</v>
      </c>
      <c r="C120" s="66" t="s">
        <v>333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1500000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1500000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0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1425614.66038</v>
      </c>
      <c r="K121" s="49">
        <f>+'[1]Informe_dane'!K121</f>
        <v>350756.047</v>
      </c>
      <c r="L121" s="49">
        <f>+'[1]Informe_dane'!L121</f>
        <v>36420.511</v>
      </c>
      <c r="M121" s="49">
        <f>+'[1]Informe_dane'!M121</f>
        <v>41980.403</v>
      </c>
      <c r="N121" s="49">
        <f>+'[1]Informe_dane'!N121</f>
        <v>0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2262763.9312699996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536812.815</v>
      </c>
      <c r="X121" s="49">
        <f>+'[1]Informe_dane'!X121</f>
        <v>1352405.356</v>
      </c>
      <c r="Y121" s="49">
        <f>+'[1]Informe_dane'!Y121</f>
        <v>115087.808</v>
      </c>
      <c r="Z121" s="49">
        <f>+'[1]Informe_dane'!Z121</f>
        <v>53393.677</v>
      </c>
      <c r="AA121" s="49">
        <f>+'[1]Informe_dane'!AA121</f>
        <v>0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2252617.14527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30766.2</v>
      </c>
      <c r="AK121" s="49">
        <f>+'[1]Informe_dane'!AK121</f>
        <v>200708.451</v>
      </c>
      <c r="AL121" s="49">
        <f>+'[1]Informe_dane'!AL121</f>
        <v>351600.793</v>
      </c>
      <c r="AM121" s="49">
        <f>+'[1]Informe_dane'!AM121</f>
        <v>486161.65</v>
      </c>
      <c r="AN121" s="49">
        <f>+'[1]Informe_dane'!AN121</f>
        <v>0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1071262.6439999999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30766.2</v>
      </c>
      <c r="AX121" s="49">
        <f>+'[1]Informe_dane'!AX121</f>
        <v>192528.451</v>
      </c>
      <c r="AY121" s="49">
        <f>+'[1]Informe_dane'!AY121</f>
        <v>359780.793</v>
      </c>
      <c r="AZ121" s="49">
        <f>+'[1]Informe_dane'!AZ121</f>
        <v>486161.65</v>
      </c>
      <c r="BA121" s="49">
        <f>+'[1]Informe_dane'!BA121</f>
        <v>0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1071262.6439999999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-4637.191559999999</v>
      </c>
      <c r="K122" s="49">
        <f>+'[1]Informe_dane'!K122</f>
        <v>218519.104</v>
      </c>
      <c r="L122" s="49">
        <f>+'[1]Informe_dane'!L122</f>
        <v>1055084.761</v>
      </c>
      <c r="M122" s="49">
        <f>+'[1]Informe_dane'!M122</f>
        <v>100450.664</v>
      </c>
      <c r="N122" s="49">
        <f>+'[1]Informe_dane'!N122</f>
        <v>0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4706461.49912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648646.62712</v>
      </c>
      <c r="X122" s="49">
        <f>+'[1]Informe_dane'!X122</f>
        <v>189387.467</v>
      </c>
      <c r="Y122" s="49">
        <f>+'[1]Informe_dane'!Y122</f>
        <v>384826.581</v>
      </c>
      <c r="Z122" s="49">
        <f>+'[1]Informe_dane'!Z122</f>
        <v>90345.192</v>
      </c>
      <c r="AA122" s="49">
        <f>+'[1]Informe_dane'!AA122</f>
        <v>0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3427122.94312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253302.512</v>
      </c>
      <c r="AK122" s="49">
        <f>+'[1]Informe_dane'!AK122</f>
        <v>314566.291</v>
      </c>
      <c r="AL122" s="49">
        <f>+'[1]Informe_dane'!AL122</f>
        <v>377345.668</v>
      </c>
      <c r="AM122" s="49">
        <f>+'[1]Informe_dane'!AM122</f>
        <v>498856.66068000003</v>
      </c>
      <c r="AN122" s="49">
        <f>+'[1]Informe_dane'!AN122</f>
        <v>0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1509868.92768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232907.682</v>
      </c>
      <c r="AX122" s="49">
        <f>+'[1]Informe_dane'!AX122</f>
        <v>334961.121</v>
      </c>
      <c r="AY122" s="49">
        <f>+'[1]Informe_dane'!AY122</f>
        <v>372883.22</v>
      </c>
      <c r="AZ122" s="49">
        <f>+'[1]Informe_dane'!AZ122</f>
        <v>493619.10868</v>
      </c>
      <c r="BA122" s="49">
        <f>+'[1]Informe_dane'!BA122</f>
        <v>0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1500168.92768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253344.484</v>
      </c>
      <c r="K123" s="49">
        <f>+'[1]Informe_dane'!K123</f>
        <v>33990.253</v>
      </c>
      <c r="L123" s="49">
        <f>+'[1]Informe_dane'!L123</f>
        <v>46551.086</v>
      </c>
      <c r="M123" s="49">
        <f>+'[1]Informe_dane'!M123</f>
        <v>662.137</v>
      </c>
      <c r="N123" s="49">
        <f>+'[1]Informe_dane'!N123</f>
        <v>0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1512054.1297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366859.805</v>
      </c>
      <c r="X123" s="49">
        <f>+'[1]Informe_dane'!X123</f>
        <v>392665.213</v>
      </c>
      <c r="Y123" s="49">
        <f>+'[1]Informe_dane'!Y123</f>
        <v>827.139</v>
      </c>
      <c r="Z123" s="49">
        <f>+'[1]Informe_dane'!Z123</f>
        <v>121355.137</v>
      </c>
      <c r="AA123" s="49">
        <f>+'[1]Informe_dane'!AA123</f>
        <v>0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1388539.4197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32513.848</v>
      </c>
      <c r="AK123" s="49">
        <f>+'[1]Informe_dane'!AK123</f>
        <v>50842.645</v>
      </c>
      <c r="AL123" s="49">
        <f>+'[1]Informe_dane'!AL123</f>
        <v>95923.683</v>
      </c>
      <c r="AM123" s="49">
        <f>+'[1]Informe_dane'!AM123</f>
        <v>121492.738</v>
      </c>
      <c r="AN123" s="49">
        <f>+'[1]Informe_dane'!AN123</f>
        <v>0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302230.712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31604.434</v>
      </c>
      <c r="AX123" s="49">
        <f>+'[1]Informe_dane'!AX123</f>
        <v>51752.059</v>
      </c>
      <c r="AY123" s="49">
        <f>+'[1]Informe_dane'!AY123</f>
        <v>95923.683</v>
      </c>
      <c r="AZ123" s="49">
        <f>+'[1]Informe_dane'!AZ123</f>
        <v>121492.738</v>
      </c>
      <c r="BA123" s="49">
        <f>+'[1]Informe_dane'!BA123</f>
        <v>0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302230.712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2525916.8570700004</v>
      </c>
      <c r="K124" s="49">
        <f>+'[1]Informe_dane'!K124</f>
        <v>1158980.452</v>
      </c>
      <c r="L124" s="49">
        <f>+'[1]Informe_dane'!L124</f>
        <v>321118.28248</v>
      </c>
      <c r="M124" s="49">
        <f>+'[1]Informe_dane'!M124</f>
        <v>261969.543</v>
      </c>
      <c r="N124" s="49">
        <f>+'[1]Informe_dane'!N124</f>
        <v>0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6762850.985549999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1624002.023</v>
      </c>
      <c r="X124" s="49">
        <f>+'[1]Informe_dane'!X124</f>
        <v>1159846.159</v>
      </c>
      <c r="Y124" s="49">
        <f>+'[1]Informe_dane'!Y124</f>
        <v>1363813.15048</v>
      </c>
      <c r="Z124" s="49">
        <f>+'[1]Informe_dane'!Z124</f>
        <v>52191.255</v>
      </c>
      <c r="AA124" s="49">
        <f>+'[1]Informe_dane'!AA124</f>
        <v>0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6423221.86555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565733.602</v>
      </c>
      <c r="AK124" s="49">
        <f>+'[1]Informe_dane'!AK124</f>
        <v>533958.567</v>
      </c>
      <c r="AL124" s="49">
        <f>+'[1]Informe_dane'!AL124</f>
        <v>636163.06048</v>
      </c>
      <c r="AM124" s="49">
        <f>+'[1]Informe_dane'!AM124</f>
        <v>843975.973</v>
      </c>
      <c r="AN124" s="49">
        <f>+'[1]Informe_dane'!AN124</f>
        <v>0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2838756.9064800004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538698.571</v>
      </c>
      <c r="AX124" s="49">
        <f>+'[1]Informe_dane'!AX124</f>
        <v>560993.598</v>
      </c>
      <c r="AY124" s="49">
        <f>+'[1]Informe_dane'!AY124</f>
        <v>636163.06048</v>
      </c>
      <c r="AZ124" s="49">
        <f>+'[1]Informe_dane'!AZ124</f>
        <v>840643.098</v>
      </c>
      <c r="BA124" s="49">
        <f>+'[1]Informe_dane'!BA124</f>
        <v>0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2835424.0314800004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1977979.0825</v>
      </c>
      <c r="K125" s="49">
        <f>+'[1]Informe_dane'!K125</f>
        <v>75321.727</v>
      </c>
      <c r="L125" s="49">
        <f>+'[1]Informe_dane'!L125</f>
        <v>835.7315</v>
      </c>
      <c r="M125" s="49">
        <f>+'[1]Informe_dane'!M125</f>
        <v>686740.347</v>
      </c>
      <c r="N125" s="49">
        <f>+'[1]Informe_dane'!N125</f>
        <v>0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4676790.457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1974339.374</v>
      </c>
      <c r="X125" s="49">
        <f>+'[1]Informe_dane'!X125</f>
        <v>436009.78</v>
      </c>
      <c r="Y125" s="49">
        <f>+'[1]Informe_dane'!Y125</f>
        <v>78877.39</v>
      </c>
      <c r="Z125" s="49">
        <f>+'[1]Informe_dane'!Z125</f>
        <v>124902.313</v>
      </c>
      <c r="AA125" s="49">
        <f>+'[1]Informe_dane'!AA125</f>
        <v>0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4048982.7840000005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299680.542</v>
      </c>
      <c r="AK125" s="49">
        <f>+'[1]Informe_dane'!AK125</f>
        <v>323697.19</v>
      </c>
      <c r="AL125" s="49">
        <f>+'[1]Informe_dane'!AL125</f>
        <v>390891.47</v>
      </c>
      <c r="AM125" s="49">
        <f>+'[1]Informe_dane'!AM125</f>
        <v>439675.121</v>
      </c>
      <c r="AN125" s="49">
        <f>+'[1]Informe_dane'!AN125</f>
        <v>0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1614378.151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282253.734</v>
      </c>
      <c r="AX125" s="49">
        <f>+'[1]Informe_dane'!AX125</f>
        <v>341123.998</v>
      </c>
      <c r="AY125" s="49">
        <f>+'[1]Informe_dane'!AY125</f>
        <v>390891.47</v>
      </c>
      <c r="AZ125" s="49">
        <f>+'[1]Informe_dane'!AZ125</f>
        <v>437175.121</v>
      </c>
      <c r="BA125" s="49">
        <f>+'[1]Informe_dane'!BA125</f>
        <v>0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1611878.151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137280.47263</v>
      </c>
      <c r="K126" s="49">
        <f>+'[1]Informe_dane'!K126</f>
        <v>316.588</v>
      </c>
      <c r="L126" s="49">
        <f>+'[1]Informe_dane'!L126</f>
        <v>72255.012</v>
      </c>
      <c r="M126" s="49">
        <f>+'[1]Informe_dane'!M126</f>
        <v>435899.821</v>
      </c>
      <c r="N126" s="49">
        <f>+'[1]Informe_dane'!N126</f>
        <v>0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5218956.3236299995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1539651.964</v>
      </c>
      <c r="X126" s="49">
        <f>+'[1]Informe_dane'!X126</f>
        <v>95290.392</v>
      </c>
      <c r="Y126" s="49">
        <f>+'[1]Informe_dane'!Y126</f>
        <v>41524.165</v>
      </c>
      <c r="Z126" s="49">
        <f>+'[1]Informe_dane'!Z126</f>
        <v>102677.051</v>
      </c>
      <c r="AA126" s="49">
        <f>+'[1]Informe_dane'!AA126</f>
        <v>0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4828145.85263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364923.021</v>
      </c>
      <c r="AK126" s="49">
        <f>+'[1]Informe_dane'!AK126</f>
        <v>418213.899</v>
      </c>
      <c r="AL126" s="49">
        <f>+'[1]Informe_dane'!AL126</f>
        <v>450509.933</v>
      </c>
      <c r="AM126" s="49">
        <f>+'[1]Informe_dane'!AM126</f>
        <v>435893.902</v>
      </c>
      <c r="AN126" s="49">
        <f>+'[1]Informe_dane'!AN126</f>
        <v>0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2088639.3709999998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355588.977</v>
      </c>
      <c r="AX126" s="49">
        <f>+'[1]Informe_dane'!AX126</f>
        <v>427547.943</v>
      </c>
      <c r="AY126" s="49">
        <f>+'[1]Informe_dane'!AY126</f>
        <v>450509.933</v>
      </c>
      <c r="AZ126" s="49">
        <f>+'[1]Informe_dane'!AZ126</f>
        <v>433327.235</v>
      </c>
      <c r="BA126" s="49">
        <f>+'[1]Informe_dane'!BA126</f>
        <v>0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2086072.704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0</v>
      </c>
      <c r="F127" s="49">
        <f>+'[1]Informe_dane'!F127</f>
        <v>0</v>
      </c>
      <c r="G127" s="49">
        <f>+'[1]Informe_dane'!G127</f>
        <v>16219590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1629105.00245</v>
      </c>
      <c r="K127" s="49">
        <f>+'[1]Informe_dane'!K127</f>
        <v>265216.867</v>
      </c>
      <c r="L127" s="49">
        <f>+'[1]Informe_dane'!L127</f>
        <v>182875.166</v>
      </c>
      <c r="M127" s="49">
        <f>+'[1]Informe_dane'!M127</f>
        <v>1386967.741</v>
      </c>
      <c r="N127" s="49">
        <f>+'[1]Informe_dane'!N127</f>
        <v>0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14295033.547960002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5083561.992</v>
      </c>
      <c r="X127" s="49">
        <f>+'[1]Informe_dane'!X127</f>
        <v>1304221.05</v>
      </c>
      <c r="Y127" s="49">
        <f>+'[1]Informe_dane'!Y127</f>
        <v>248830.069</v>
      </c>
      <c r="Z127" s="49">
        <f>+'[1]Informe_dane'!Z127</f>
        <v>265946.551</v>
      </c>
      <c r="AA127" s="49">
        <f>+'[1]Informe_dane'!AA127</f>
        <v>0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12532406.21596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1039456.053</v>
      </c>
      <c r="AK127" s="49">
        <f>+'[1]Informe_dane'!AK127</f>
        <v>1085144.4</v>
      </c>
      <c r="AL127" s="49">
        <f>+'[1]Informe_dane'!AL127</f>
        <v>1222713.026</v>
      </c>
      <c r="AM127" s="49">
        <f>+'[1]Informe_dane'!AM127</f>
        <v>1266484.752</v>
      </c>
      <c r="AN127" s="49">
        <f>+'[1]Informe_dane'!AN127</f>
        <v>0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5685313.575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1026479.078</v>
      </c>
      <c r="AX127" s="49">
        <f>+'[1]Informe_dane'!AX127</f>
        <v>1098121.375</v>
      </c>
      <c r="AY127" s="49">
        <f>+'[1]Informe_dane'!AY127</f>
        <v>1222713.026</v>
      </c>
      <c r="AZ127" s="49">
        <f>+'[1]Informe_dane'!AZ127</f>
        <v>1266173.03</v>
      </c>
      <c r="BA127" s="49">
        <f>+'[1]Informe_dane'!BA127</f>
        <v>0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5685001.853000001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3321.75</v>
      </c>
      <c r="K128" s="49">
        <f>+'[1]Informe_dane'!K128</f>
        <v>51791.979</v>
      </c>
      <c r="L128" s="49">
        <f>+'[1]Informe_dane'!L128</f>
        <v>34342.896</v>
      </c>
      <c r="M128" s="49">
        <f>+'[1]Informe_dane'!M128</f>
        <v>44840.114</v>
      </c>
      <c r="N128" s="49">
        <f>+'[1]Informe_dane'!N128</f>
        <v>0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286959.553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3458.7</v>
      </c>
      <c r="X128" s="49">
        <f>+'[1]Informe_dane'!X128</f>
        <v>28615.028</v>
      </c>
      <c r="Y128" s="49">
        <f>+'[1]Informe_dane'!Y128</f>
        <v>7008.82</v>
      </c>
      <c r="Z128" s="49">
        <f>+'[1]Informe_dane'!Z128</f>
        <v>77971.137</v>
      </c>
      <c r="AA128" s="49">
        <f>+'[1]Informe_dane'!AA128</f>
        <v>0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244416.81900000002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13930.403</v>
      </c>
      <c r="AK128" s="49">
        <f>+'[1]Informe_dane'!AK128</f>
        <v>13530.403</v>
      </c>
      <c r="AL128" s="49">
        <f>+'[1]Informe_dane'!AL128</f>
        <v>13530.403</v>
      </c>
      <c r="AM128" s="49">
        <f>+'[1]Informe_dane'!AM128</f>
        <v>14428.87</v>
      </c>
      <c r="AN128" s="49">
        <f>+'[1]Informe_dane'!AN128</f>
        <v>0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58166.735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13930.403</v>
      </c>
      <c r="AX128" s="49">
        <f>+'[1]Informe_dane'!AX128</f>
        <v>13530.403</v>
      </c>
      <c r="AY128" s="49">
        <f>+'[1]Informe_dane'!AY128</f>
        <v>13530.403</v>
      </c>
      <c r="AZ128" s="49">
        <f>+'[1]Informe_dane'!AZ128</f>
        <v>14428.87</v>
      </c>
      <c r="BA128" s="49">
        <f>+'[1]Informe_dane'!BA128</f>
        <v>0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58166.735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528.395</v>
      </c>
      <c r="K129" s="49">
        <f>+'[1]Informe_dane'!K129</f>
        <v>3750.879</v>
      </c>
      <c r="L129" s="49">
        <f>+'[1]Informe_dane'!L129</f>
        <v>33718.288</v>
      </c>
      <c r="M129" s="49">
        <f>+'[1]Informe_dane'!M129</f>
        <v>5367.738</v>
      </c>
      <c r="N129" s="49">
        <f>+'[1]Informe_dane'!N129</f>
        <v>0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216323.984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59279.274</v>
      </c>
      <c r="Y129" s="49">
        <f>+'[1]Informe_dane'!Y129</f>
        <v>33718.288</v>
      </c>
      <c r="Z129" s="49">
        <f>+'[1]Informe_dane'!Z129</f>
        <v>5367.738</v>
      </c>
      <c r="AA129" s="49">
        <f>+'[1]Informe_dane'!AA129</f>
        <v>0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216323.98400000003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11037.8</v>
      </c>
      <c r="AK129" s="49">
        <f>+'[1]Informe_dane'!AK129</f>
        <v>6498.522</v>
      </c>
      <c r="AL129" s="49">
        <f>+'[1]Informe_dane'!AL129</f>
        <v>14113.369</v>
      </c>
      <c r="AM129" s="49">
        <f>+'[1]Informe_dane'!AM129</f>
        <v>23347.255</v>
      </c>
      <c r="AN129" s="49">
        <f>+'[1]Informe_dane'!AN129</f>
        <v>0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61985.83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5429.8</v>
      </c>
      <c r="AX129" s="49">
        <f>+'[1]Informe_dane'!AX129</f>
        <v>12106.522</v>
      </c>
      <c r="AY129" s="49">
        <f>+'[1]Informe_dane'!AY129</f>
        <v>14113.369</v>
      </c>
      <c r="AZ129" s="49">
        <f>+'[1]Informe_dane'!AZ129</f>
        <v>23347.255</v>
      </c>
      <c r="BA129" s="49">
        <f>+'[1]Informe_dane'!BA129</f>
        <v>0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61985.83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6948.45</v>
      </c>
      <c r="K130" s="49">
        <f>+'[1]Informe_dane'!K130</f>
        <v>-1838.8</v>
      </c>
      <c r="L130" s="49">
        <f>+'[1]Informe_dane'!L130</f>
        <v>-11485.897</v>
      </c>
      <c r="M130" s="49">
        <f>+'[1]Informe_dane'!M130</f>
        <v>132936.07</v>
      </c>
      <c r="N130" s="49">
        <f>+'[1]Informe_dane'!N130</f>
        <v>0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267693.794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44307.873</v>
      </c>
      <c r="X130" s="49">
        <f>+'[1]Informe_dane'!X130</f>
        <v>63368.468</v>
      </c>
      <c r="Y130" s="49">
        <f>+'[1]Informe_dane'!Y130</f>
        <v>1673.864</v>
      </c>
      <c r="Z130" s="49">
        <f>+'[1]Informe_dane'!Z130</f>
        <v>4713.756</v>
      </c>
      <c r="AA130" s="49">
        <f>+'[1]Informe_dane'!AA130</f>
        <v>0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131481.48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2180.069</v>
      </c>
      <c r="AK130" s="49">
        <f>+'[1]Informe_dane'!AK130</f>
        <v>3717.351</v>
      </c>
      <c r="AL130" s="49">
        <f>+'[1]Informe_dane'!AL130</f>
        <v>3717.351</v>
      </c>
      <c r="AM130" s="49">
        <f>+'[1]Informe_dane'!AM130</f>
        <v>980.678</v>
      </c>
      <c r="AN130" s="49">
        <f>+'[1]Informe_dane'!AN130</f>
        <v>0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10595.449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2180.069</v>
      </c>
      <c r="AX130" s="49">
        <f>+'[1]Informe_dane'!AX130</f>
        <v>3717.351</v>
      </c>
      <c r="AY130" s="49">
        <f>+'[1]Informe_dane'!AY130</f>
        <v>3717.351</v>
      </c>
      <c r="AZ130" s="49">
        <f>+'[1]Informe_dane'!AZ130</f>
        <v>980.678</v>
      </c>
      <c r="BA130" s="49">
        <f>+'[1]Informe_dane'!BA130</f>
        <v>0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10595.449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135354.057</v>
      </c>
      <c r="K131" s="49">
        <f>+'[1]Informe_dane'!K131</f>
        <v>65502.634</v>
      </c>
      <c r="L131" s="49">
        <f>+'[1]Informe_dane'!L131</f>
        <v>15243.097</v>
      </c>
      <c r="M131" s="49">
        <f>+'[1]Informe_dane'!M131</f>
        <v>0</v>
      </c>
      <c r="N131" s="49">
        <f>+'[1]Informe_dane'!N131</f>
        <v>0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1114519.0110000002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183866.937</v>
      </c>
      <c r="X131" s="49">
        <f>+'[1]Informe_dane'!X131</f>
        <v>76502.634</v>
      </c>
      <c r="Y131" s="49">
        <f>+'[1]Informe_dane'!Y131</f>
        <v>8243.097</v>
      </c>
      <c r="Z131" s="49">
        <f>+'[1]Informe_dane'!Z131</f>
        <v>0</v>
      </c>
      <c r="AA131" s="49">
        <f>+'[1]Informe_dane'!AA131</f>
        <v>0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1102667.723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82487.309</v>
      </c>
      <c r="AK131" s="49">
        <f>+'[1]Informe_dane'!AK131</f>
        <v>160104.541</v>
      </c>
      <c r="AL131" s="49">
        <f>+'[1]Informe_dane'!AL131</f>
        <v>144822.427</v>
      </c>
      <c r="AM131" s="49">
        <f>+'[1]Informe_dane'!AM131</f>
        <v>170325.942</v>
      </c>
      <c r="AN131" s="49">
        <f>+'[1]Informe_dane'!AN131</f>
        <v>0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580054.6390000001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76064.605</v>
      </c>
      <c r="AX131" s="49">
        <f>+'[1]Informe_dane'!AX131</f>
        <v>166527.245</v>
      </c>
      <c r="AY131" s="49">
        <f>+'[1]Informe_dane'!AY131</f>
        <v>144822.427</v>
      </c>
      <c r="AZ131" s="49">
        <f>+'[1]Informe_dane'!AZ131</f>
        <v>170325.942</v>
      </c>
      <c r="BA131" s="49">
        <f>+'[1]Informe_dane'!BA131</f>
        <v>0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580054.6390000001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-1534.77</v>
      </c>
      <c r="K132" s="49">
        <f>+'[1]Informe_dane'!K132</f>
        <v>43576.31</v>
      </c>
      <c r="L132" s="49">
        <f>+'[1]Informe_dane'!L132</f>
        <v>80902.131</v>
      </c>
      <c r="M132" s="49">
        <f>+'[1]Informe_dane'!M132</f>
        <v>16866.966</v>
      </c>
      <c r="N132" s="49">
        <f>+'[1]Informe_dane'!N132</f>
        <v>0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1154350.958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207.73</v>
      </c>
      <c r="X132" s="49">
        <f>+'[1]Informe_dane'!X132</f>
        <v>92557.536</v>
      </c>
      <c r="Y132" s="49">
        <f>+'[1]Informe_dane'!Y132</f>
        <v>22158.201</v>
      </c>
      <c r="Z132" s="49">
        <f>+'[1]Informe_dane'!Z132</f>
        <v>16866.966</v>
      </c>
      <c r="AA132" s="49">
        <f>+'[1]Informe_dane'!AA132</f>
        <v>0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1094647.028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102787.195</v>
      </c>
      <c r="AK132" s="49">
        <f>+'[1]Informe_dane'!AK132</f>
        <v>100600.392</v>
      </c>
      <c r="AL132" s="49">
        <f>+'[1]Informe_dane'!AL132</f>
        <v>128629.107</v>
      </c>
      <c r="AM132" s="49">
        <f>+'[1]Informe_dane'!AM132</f>
        <v>110946.146</v>
      </c>
      <c r="AN132" s="49">
        <f>+'[1]Informe_dane'!AN132</f>
        <v>0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443129.499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75527.906</v>
      </c>
      <c r="AX132" s="49">
        <f>+'[1]Informe_dane'!AX132</f>
        <v>127859.681</v>
      </c>
      <c r="AY132" s="49">
        <f>+'[1]Informe_dane'!AY132</f>
        <v>128629.107</v>
      </c>
      <c r="AZ132" s="49">
        <f>+'[1]Informe_dane'!AZ132</f>
        <v>110946.146</v>
      </c>
      <c r="BA132" s="49">
        <f>+'[1]Informe_dane'!BA132</f>
        <v>0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443129.499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0</v>
      </c>
      <c r="F133" s="49">
        <f>+'[1]Informe_dane'!F133</f>
        <v>0</v>
      </c>
      <c r="G133" s="49">
        <f>+'[1]Informe_dane'!G133</f>
        <v>7475858.436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127935.5815</v>
      </c>
      <c r="K133" s="49">
        <f>+'[1]Informe_dane'!K133</f>
        <v>488907.875</v>
      </c>
      <c r="L133" s="49">
        <f>+'[1]Informe_dane'!L133</f>
        <v>25518.7555</v>
      </c>
      <c r="M133" s="49">
        <f>+'[1]Informe_dane'!M133</f>
        <v>-14758.584</v>
      </c>
      <c r="N133" s="49">
        <f>+'[1]Informe_dane'!N133</f>
        <v>0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4578278.162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160100.537</v>
      </c>
      <c r="X133" s="49">
        <f>+'[1]Informe_dane'!X133</f>
        <v>537188.437</v>
      </c>
      <c r="Y133" s="49">
        <f>+'[1]Informe_dane'!Y133</f>
        <v>1806.466</v>
      </c>
      <c r="Z133" s="49">
        <f>+'[1]Informe_dane'!Z133</f>
        <v>-21.245</v>
      </c>
      <c r="AA133" s="49">
        <f>+'[1]Informe_dane'!AA133</f>
        <v>0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4554255.821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1105727.2</v>
      </c>
      <c r="AK133" s="49">
        <f>+'[1]Informe_dane'!AK133</f>
        <v>529505.86</v>
      </c>
      <c r="AL133" s="49">
        <f>+'[1]Informe_dane'!AL133</f>
        <v>105134.391</v>
      </c>
      <c r="AM133" s="49">
        <f>+'[1]Informe_dane'!AM133</f>
        <v>96602.334</v>
      </c>
      <c r="AN133" s="49">
        <f>+'[1]Informe_dane'!AN133</f>
        <v>0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3937367.3739999994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1105243.867</v>
      </c>
      <c r="AX133" s="49">
        <f>+'[1]Informe_dane'!AX133</f>
        <v>528446.336</v>
      </c>
      <c r="AY133" s="49">
        <f>+'[1]Informe_dane'!AY133</f>
        <v>106677.248</v>
      </c>
      <c r="AZ133" s="49">
        <f>+'[1]Informe_dane'!AZ133</f>
        <v>92776.334</v>
      </c>
      <c r="BA133" s="49">
        <f>+'[1]Informe_dane'!BA133</f>
        <v>0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3933541.374</v>
      </c>
    </row>
    <row r="134" spans="1:59" ht="22.5">
      <c r="A134" s="56" t="s">
        <v>59</v>
      </c>
      <c r="B134" s="57" t="s">
        <v>345</v>
      </c>
      <c r="C134" s="65" t="s">
        <v>60</v>
      </c>
      <c r="D134" s="49">
        <f>+'[1]Informe_dane'!D134</f>
        <v>0</v>
      </c>
      <c r="E134" s="49">
        <f>+'[1]Informe_dane'!E134</f>
        <v>2000000</v>
      </c>
      <c r="F134" s="49">
        <f>+'[1]Informe_dane'!F134</f>
        <v>0</v>
      </c>
      <c r="G134" s="49">
        <f>+'[1]Informe_dane'!G134</f>
        <v>2000000</v>
      </c>
      <c r="H134" s="49">
        <f>+'[1]Informe_dane'!H134</f>
        <v>0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1500</v>
      </c>
      <c r="M134" s="49">
        <f>+'[1]Informe_dane'!M134</f>
        <v>17857.37288</v>
      </c>
      <c r="N134" s="49">
        <f>+'[1]Informe_dane'!N134</f>
        <v>0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19357.37288</v>
      </c>
      <c r="U134" s="49">
        <f>+'[1]Informe_dane'!U134</f>
        <v>0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18556.078879999997</v>
      </c>
      <c r="AA134" s="49">
        <f>+'[1]Informe_dane'!AA134</f>
        <v>0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18556.078879999997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0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0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0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0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+'[1]Informe_dane'!D135</f>
        <v>2056926.775</v>
      </c>
      <c r="E135" s="49">
        <f>+'[1]Informe_dane'!E135</f>
        <v>0</v>
      </c>
      <c r="F135" s="49">
        <f>+'[1]Informe_dane'!F135</f>
        <v>0</v>
      </c>
      <c r="G135" s="49">
        <f>+'[1]Informe_dane'!G135</f>
        <v>2056926.775</v>
      </c>
      <c r="H135" s="49">
        <f>+'[1]Informe_dane'!H135</f>
        <v>1069510.043</v>
      </c>
      <c r="I135" s="49">
        <f>+'[1]Informe_dane'!I135</f>
        <v>95173.695</v>
      </c>
      <c r="J135" s="49">
        <f>+'[1]Informe_dane'!J135</f>
        <v>376061.313</v>
      </c>
      <c r="K135" s="49">
        <f>+'[1]Informe_dane'!K135</f>
        <v>9680.215</v>
      </c>
      <c r="L135" s="49">
        <f>+'[1]Informe_dane'!L135</f>
        <v>31634.75</v>
      </c>
      <c r="M135" s="49">
        <f>+'[1]Informe_dane'!M135</f>
        <v>31234.44</v>
      </c>
      <c r="N135" s="49">
        <f>+'[1]Informe_dane'!N135</f>
        <v>0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1613294.4560000002</v>
      </c>
      <c r="U135" s="49">
        <f>+'[1]Informe_dane'!U135</f>
        <v>965185.363</v>
      </c>
      <c r="V135" s="49">
        <f>+'[1]Informe_dane'!V135</f>
        <v>118426.745</v>
      </c>
      <c r="W135" s="49">
        <f>+'[1]Informe_dane'!W135</f>
        <v>330981.468</v>
      </c>
      <c r="X135" s="49">
        <f>+'[1]Informe_dane'!X135</f>
        <v>130880.192</v>
      </c>
      <c r="Y135" s="49">
        <f>+'[1]Informe_dane'!Y135</f>
        <v>27614.412</v>
      </c>
      <c r="Z135" s="49">
        <f>+'[1]Informe_dane'!Z135</f>
        <v>23804.291</v>
      </c>
      <c r="AA135" s="49">
        <f>+'[1]Informe_dane'!AA135</f>
        <v>0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49">
        <f>+'[1]Informe_dane'!AG135</f>
        <v>1596892.471</v>
      </c>
      <c r="AH135" s="49">
        <f>+'[1]Informe_dane'!AH135</f>
        <v>0</v>
      </c>
      <c r="AI135" s="49">
        <f>+'[1]Informe_dane'!AI135</f>
        <v>58963.824</v>
      </c>
      <c r="AJ135" s="49">
        <f>+'[1]Informe_dane'!AJ135</f>
        <v>137352.277</v>
      </c>
      <c r="AK135" s="49">
        <f>+'[1]Informe_dane'!AK135</f>
        <v>157557.839</v>
      </c>
      <c r="AL135" s="49">
        <f>+'[1]Informe_dane'!AL135</f>
        <v>154966.706</v>
      </c>
      <c r="AM135" s="49">
        <f>+'[1]Informe_dane'!AM135</f>
        <v>137678.612</v>
      </c>
      <c r="AN135" s="49">
        <f>+'[1]Informe_dane'!AN135</f>
        <v>0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646519.258</v>
      </c>
      <c r="AU135" s="49">
        <f>+'[1]Informe_dane'!AU135</f>
        <v>0</v>
      </c>
      <c r="AV135" s="49">
        <f>+'[1]Informe_dane'!AV135</f>
        <v>58963.824</v>
      </c>
      <c r="AW135" s="49">
        <f>+'[1]Informe_dane'!AW135</f>
        <v>120059.24</v>
      </c>
      <c r="AX135" s="49">
        <f>+'[1]Informe_dane'!AX135</f>
        <v>174850.876</v>
      </c>
      <c r="AY135" s="49">
        <f>+'[1]Informe_dane'!AY135</f>
        <v>154966.706</v>
      </c>
      <c r="AZ135" s="49">
        <f>+'[1]Informe_dane'!AZ135</f>
        <v>137678.612</v>
      </c>
      <c r="BA135" s="49">
        <f>+'[1]Informe_dane'!BA135</f>
        <v>0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646519.258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+'[1]Informe_dane'!D136</f>
        <v>2302827.898</v>
      </c>
      <c r="E136" s="49">
        <f>+'[1]Informe_dane'!E136</f>
        <v>0</v>
      </c>
      <c r="F136" s="49">
        <f>+'[1]Informe_dane'!F136</f>
        <v>0</v>
      </c>
      <c r="G136" s="49">
        <f>+'[1]Informe_dane'!G136</f>
        <v>2302827.898</v>
      </c>
      <c r="H136" s="49">
        <f>+'[1]Informe_dane'!H136</f>
        <v>1592963.532</v>
      </c>
      <c r="I136" s="49">
        <f>+'[1]Informe_dane'!I136</f>
        <v>420174.9</v>
      </c>
      <c r="J136" s="49">
        <f>+'[1]Informe_dane'!J136</f>
        <v>74966.369</v>
      </c>
      <c r="K136" s="49">
        <f>+'[1]Informe_dane'!K136</f>
        <v>211.667</v>
      </c>
      <c r="L136" s="49">
        <f>+'[1]Informe_dane'!L136</f>
        <v>1239.622</v>
      </c>
      <c r="M136" s="49">
        <f>+'[1]Informe_dane'!M136</f>
        <v>-55425.734</v>
      </c>
      <c r="N136" s="49">
        <f>+'[1]Informe_dane'!N136</f>
        <v>0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2034130.356</v>
      </c>
      <c r="U136" s="49">
        <f>+'[1]Informe_dane'!U136</f>
        <v>1397023.399</v>
      </c>
      <c r="V136" s="49">
        <f>+'[1]Informe_dane'!V136</f>
        <v>607939.9</v>
      </c>
      <c r="W136" s="49">
        <f>+'[1]Informe_dane'!W136</f>
        <v>82748.502</v>
      </c>
      <c r="X136" s="49">
        <f>+'[1]Informe_dane'!X136</f>
        <v>604.667</v>
      </c>
      <c r="Y136" s="49">
        <f>+'[1]Informe_dane'!Y136</f>
        <v>1239.622</v>
      </c>
      <c r="Z136" s="49">
        <f>+'[1]Informe_dane'!Z136</f>
        <v>-55425.734</v>
      </c>
      <c r="AA136" s="49">
        <f>+'[1]Informe_dane'!AA136</f>
        <v>0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2034130.3560000001</v>
      </c>
      <c r="AH136" s="49">
        <f>+'[1]Informe_dane'!AH136</f>
        <v>0</v>
      </c>
      <c r="AI136" s="49">
        <f>+'[1]Informe_dane'!AI136</f>
        <v>29746.699</v>
      </c>
      <c r="AJ136" s="49">
        <f>+'[1]Informe_dane'!AJ136</f>
        <v>183713.136</v>
      </c>
      <c r="AK136" s="49">
        <f>+'[1]Informe_dane'!AK136</f>
        <v>197813.173</v>
      </c>
      <c r="AL136" s="49">
        <f>+'[1]Informe_dane'!AL136</f>
        <v>215052.64</v>
      </c>
      <c r="AM136" s="49">
        <f>+'[1]Informe_dane'!AM136</f>
        <v>217011.546</v>
      </c>
      <c r="AN136" s="49">
        <f>+'[1]Informe_dane'!AN136</f>
        <v>0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843337.194</v>
      </c>
      <c r="AU136" s="49">
        <f>+'[1]Informe_dane'!AU136</f>
        <v>0</v>
      </c>
      <c r="AV136" s="49">
        <f>+'[1]Informe_dane'!AV136</f>
        <v>29746.699</v>
      </c>
      <c r="AW136" s="49">
        <f>+'[1]Informe_dane'!AW136</f>
        <v>155139.136</v>
      </c>
      <c r="AX136" s="49">
        <f>+'[1]Informe_dane'!AX136</f>
        <v>223583.173</v>
      </c>
      <c r="AY136" s="49">
        <f>+'[1]Informe_dane'!AY136</f>
        <v>217856.64</v>
      </c>
      <c r="AZ136" s="49">
        <f>+'[1]Informe_dane'!AZ136</f>
        <v>217011.546</v>
      </c>
      <c r="BA136" s="49">
        <f>+'[1]Informe_dane'!BA136</f>
        <v>0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843337.194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+'[1]Informe_dane'!D137</f>
        <v>6901325</v>
      </c>
      <c r="E137" s="49">
        <f>+'[1]Informe_dane'!E137</f>
        <v>22000000</v>
      </c>
      <c r="F137" s="49">
        <f>+'[1]Informe_dane'!F137</f>
        <v>0</v>
      </c>
      <c r="G137" s="49">
        <f>+'[1]Informe_dane'!G137</f>
        <v>28901325</v>
      </c>
      <c r="H137" s="49">
        <f>+'[1]Informe_dane'!H137</f>
        <v>14892578.56</v>
      </c>
      <c r="I137" s="49">
        <f>+'[1]Informe_dane'!I137</f>
        <v>400475.444</v>
      </c>
      <c r="J137" s="49">
        <f>+'[1]Informe_dane'!J137</f>
        <v>1488877.763</v>
      </c>
      <c r="K137" s="49">
        <f>+'[1]Informe_dane'!K137</f>
        <v>116079.103</v>
      </c>
      <c r="L137" s="49">
        <f>+'[1]Informe_dane'!L137</f>
        <v>8841189.882</v>
      </c>
      <c r="M137" s="49">
        <f>+'[1]Informe_dane'!M137</f>
        <v>272001.137</v>
      </c>
      <c r="N137" s="49">
        <f>+'[1]Informe_dane'!N137</f>
        <v>0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26011201.889</v>
      </c>
      <c r="U137" s="49">
        <f>+'[1]Informe_dane'!U137</f>
        <v>14207867.76</v>
      </c>
      <c r="V137" s="49">
        <f>+'[1]Informe_dane'!V137</f>
        <v>658157.944</v>
      </c>
      <c r="W137" s="49">
        <f>+'[1]Informe_dane'!W137</f>
        <v>1422027.864</v>
      </c>
      <c r="X137" s="49">
        <f>+'[1]Informe_dane'!X137</f>
        <v>275765.234</v>
      </c>
      <c r="Y137" s="49">
        <f>+'[1]Informe_dane'!Y137</f>
        <v>8169180.81475</v>
      </c>
      <c r="Z137" s="49">
        <f>+'[1]Informe_dane'!Z137</f>
        <v>1109541.139</v>
      </c>
      <c r="AA137" s="49">
        <f>+'[1]Informe_dane'!AA137</f>
        <v>0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25842540.755749997</v>
      </c>
      <c r="AH137" s="49">
        <f>+'[1]Informe_dane'!AH137</f>
        <v>20789.244</v>
      </c>
      <c r="AI137" s="49">
        <f>+'[1]Informe_dane'!AI137</f>
        <v>958525.008</v>
      </c>
      <c r="AJ137" s="49">
        <f>+'[1]Informe_dane'!AJ137</f>
        <v>639378.568</v>
      </c>
      <c r="AK137" s="49">
        <f>+'[1]Informe_dane'!AK137</f>
        <v>802463.758</v>
      </c>
      <c r="AL137" s="49">
        <f>+'[1]Informe_dane'!AL137</f>
        <v>3932785.387</v>
      </c>
      <c r="AM137" s="49">
        <f>+'[1]Informe_dane'!AM137</f>
        <v>5903701.248</v>
      </c>
      <c r="AN137" s="49">
        <f>+'[1]Informe_dane'!AN137</f>
        <v>0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12257643.213</v>
      </c>
      <c r="AU137" s="49">
        <f>+'[1]Informe_dane'!AU137</f>
        <v>12196.318</v>
      </c>
      <c r="AV137" s="49">
        <f>+'[1]Informe_dane'!AV137</f>
        <v>967117.934</v>
      </c>
      <c r="AW137" s="49">
        <f>+'[1]Informe_dane'!AW137</f>
        <v>600098.949</v>
      </c>
      <c r="AX137" s="49">
        <f>+'[1]Informe_dane'!AX137</f>
        <v>841743.377</v>
      </c>
      <c r="AY137" s="49">
        <f>+'[1]Informe_dane'!AY137</f>
        <v>3932785.387</v>
      </c>
      <c r="AZ137" s="49">
        <f>+'[1]Informe_dane'!AZ137</f>
        <v>5903701.248</v>
      </c>
      <c r="BA137" s="49">
        <f>+'[1]Informe_dane'!BA137</f>
        <v>0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12257643.213</v>
      </c>
    </row>
    <row r="138" spans="1:59" ht="17.25" customHeight="1">
      <c r="A138" s="56" t="s">
        <v>65</v>
      </c>
      <c r="B138" s="57" t="s">
        <v>345</v>
      </c>
      <c r="C138" s="65" t="s">
        <v>66</v>
      </c>
      <c r="D138" s="49">
        <f>+'[1]Informe_dane'!D138</f>
        <v>0</v>
      </c>
      <c r="E138" s="49">
        <f>+'[1]Informe_dane'!E138</f>
        <v>8000000</v>
      </c>
      <c r="F138" s="49">
        <f>+'[1]Informe_dane'!F138</f>
        <v>0</v>
      </c>
      <c r="G138" s="49">
        <f>+'[1]Informe_dane'!G138</f>
        <v>8000000</v>
      </c>
      <c r="H138" s="49">
        <f>+'[1]Informe_dane'!H138</f>
        <v>0</v>
      </c>
      <c r="I138" s="49">
        <f>+'[1]Informe_dane'!I138</f>
        <v>0</v>
      </c>
      <c r="J138" s="49">
        <f>+'[1]Informe_dane'!J138</f>
        <v>1891618.186</v>
      </c>
      <c r="K138" s="49">
        <f>+'[1]Informe_dane'!K138</f>
        <v>5257933.451</v>
      </c>
      <c r="L138" s="49">
        <f>+'[1]Informe_dane'!L138</f>
        <v>648342.965</v>
      </c>
      <c r="M138" s="49">
        <f>+'[1]Informe_dane'!M138</f>
        <v>93455.354</v>
      </c>
      <c r="N138" s="49">
        <f>+'[1]Informe_dane'!N138</f>
        <v>0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7891349.956</v>
      </c>
      <c r="U138" s="49">
        <f>+'[1]Informe_dane'!U138</f>
        <v>0</v>
      </c>
      <c r="V138" s="49">
        <f>+'[1]Informe_dane'!V138</f>
        <v>0</v>
      </c>
      <c r="W138" s="49">
        <f>+'[1]Informe_dane'!W138</f>
        <v>1891618.186</v>
      </c>
      <c r="X138" s="49">
        <f>+'[1]Informe_dane'!X138</f>
        <v>1313870.951</v>
      </c>
      <c r="Y138" s="49">
        <f>+'[1]Informe_dane'!Y138</f>
        <v>1085007.798</v>
      </c>
      <c r="Z138" s="49">
        <f>+'[1]Informe_dane'!Z138</f>
        <v>20598.02</v>
      </c>
      <c r="AA138" s="49">
        <f>+'[1]Informe_dane'!AA138</f>
        <v>0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4311094.955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372865.813</v>
      </c>
      <c r="AL138" s="49">
        <f>+'[1]Informe_dane'!AL138</f>
        <v>1970382.005</v>
      </c>
      <c r="AM138" s="49">
        <f>+'[1]Informe_dane'!AM138</f>
        <v>732298.244</v>
      </c>
      <c r="AN138" s="49">
        <f>+'[1]Informe_dane'!AN138</f>
        <v>0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3075546.062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371645.813</v>
      </c>
      <c r="AY138" s="49">
        <f>+'[1]Informe_dane'!AY138</f>
        <v>1966122.005</v>
      </c>
      <c r="AZ138" s="49">
        <f>+'[1]Informe_dane'!AZ138</f>
        <v>729148.244</v>
      </c>
      <c r="BA138" s="49">
        <f>+'[1]Informe_dane'!BA138</f>
        <v>0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3066916.062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+'[1]Informe_dane'!D139</f>
        <v>4300425</v>
      </c>
      <c r="E139" s="49">
        <f>+'[1]Informe_dane'!E139</f>
        <v>0</v>
      </c>
      <c r="F139" s="49">
        <f>+'[1]Informe_dane'!F139</f>
        <v>0</v>
      </c>
      <c r="G139" s="49">
        <f>+'[1]Informe_dane'!G139</f>
        <v>4300425</v>
      </c>
      <c r="H139" s="49">
        <f>+'[1]Informe_dane'!H139</f>
        <v>846734.649</v>
      </c>
      <c r="I139" s="49">
        <f>+'[1]Informe_dane'!I139</f>
        <v>2618250.025</v>
      </c>
      <c r="J139" s="49">
        <f>+'[1]Informe_dane'!J139</f>
        <v>239604.13665</v>
      </c>
      <c r="K139" s="49">
        <f>+'[1]Informe_dane'!K139</f>
        <v>54868.329</v>
      </c>
      <c r="L139" s="49">
        <f>+'[1]Informe_dane'!L139</f>
        <v>18161.612</v>
      </c>
      <c r="M139" s="49">
        <f>+'[1]Informe_dane'!M139</f>
        <v>273631.576</v>
      </c>
      <c r="N139" s="49">
        <f>+'[1]Informe_dane'!N139</f>
        <v>0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4051250.3276499994</v>
      </c>
      <c r="U139" s="49">
        <f>+'[1]Informe_dane'!U139</f>
        <v>815086.309</v>
      </c>
      <c r="V139" s="49">
        <f>+'[1]Informe_dane'!V139</f>
        <v>1777403.24465</v>
      </c>
      <c r="W139" s="49">
        <f>+'[1]Informe_dane'!W139</f>
        <v>843692.997</v>
      </c>
      <c r="X139" s="49">
        <f>+'[1]Informe_dane'!X139</f>
        <v>276869.352</v>
      </c>
      <c r="Y139" s="49">
        <f>+'[1]Informe_dane'!Y139</f>
        <v>20765.498</v>
      </c>
      <c r="Z139" s="49">
        <f>+'[1]Informe_dane'!Z139</f>
        <v>14248.063</v>
      </c>
      <c r="AA139" s="49">
        <f>+'[1]Informe_dane'!AA139</f>
        <v>0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3748065.4636500003</v>
      </c>
      <c r="AH139" s="49">
        <f>+'[1]Informe_dane'!AH139</f>
        <v>8606.732</v>
      </c>
      <c r="AI139" s="49">
        <f>+'[1]Informe_dane'!AI139</f>
        <v>290331.173</v>
      </c>
      <c r="AJ139" s="49">
        <f>+'[1]Informe_dane'!AJ139</f>
        <v>326694.97243</v>
      </c>
      <c r="AK139" s="49">
        <f>+'[1]Informe_dane'!AK139</f>
        <v>331439.668</v>
      </c>
      <c r="AL139" s="49">
        <f>+'[1]Informe_dane'!AL139</f>
        <v>520866.713</v>
      </c>
      <c r="AM139" s="49">
        <f>+'[1]Informe_dane'!AM139</f>
        <v>320669.658</v>
      </c>
      <c r="AN139" s="49">
        <f>+'[1]Informe_dane'!AN139</f>
        <v>0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1798608.9164300002</v>
      </c>
      <c r="AU139" s="49">
        <f>+'[1]Informe_dane'!AU139</f>
        <v>8606.732</v>
      </c>
      <c r="AV139" s="49">
        <f>+'[1]Informe_dane'!AV139</f>
        <v>290331.173</v>
      </c>
      <c r="AW139" s="49">
        <f>+'[1]Informe_dane'!AW139</f>
        <v>326694.97243</v>
      </c>
      <c r="AX139" s="49">
        <f>+'[1]Informe_dane'!AX139</f>
        <v>331439.668</v>
      </c>
      <c r="AY139" s="49">
        <f>+'[1]Informe_dane'!AY139</f>
        <v>519599.421</v>
      </c>
      <c r="AZ139" s="49">
        <f>+'[1]Informe_dane'!AZ139</f>
        <v>321936.95</v>
      </c>
      <c r="BA139" s="49">
        <f>+'[1]Informe_dane'!BA139</f>
        <v>0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1798608.91643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+'[1]Informe_dane'!D140</f>
        <v>1433301.752</v>
      </c>
      <c r="E140" s="49">
        <f>+'[1]Informe_dane'!E140</f>
        <v>0</v>
      </c>
      <c r="F140" s="49">
        <f>+'[1]Informe_dane'!F140</f>
        <v>0</v>
      </c>
      <c r="G140" s="49">
        <f>+'[1]Informe_dane'!G140</f>
        <v>1433301.752</v>
      </c>
      <c r="H140" s="49">
        <f>+'[1]Informe_dane'!H140</f>
        <v>404588.169</v>
      </c>
      <c r="I140" s="49">
        <f>+'[1]Informe_dane'!I140</f>
        <v>619426.148</v>
      </c>
      <c r="J140" s="49">
        <f>+'[1]Informe_dane'!J140</f>
        <v>59856.35542</v>
      </c>
      <c r="K140" s="49">
        <f>+'[1]Informe_dane'!K140</f>
        <v>18457.56</v>
      </c>
      <c r="L140" s="49">
        <f>+'[1]Informe_dane'!L140</f>
        <v>7162.735</v>
      </c>
      <c r="M140" s="49">
        <f>+'[1]Informe_dane'!M140</f>
        <v>1721.239</v>
      </c>
      <c r="N140" s="49">
        <f>+'[1]Informe_dane'!N140</f>
        <v>0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1111212.2064200002</v>
      </c>
      <c r="U140" s="49">
        <f>+'[1]Informe_dane'!U140</f>
        <v>323493.169</v>
      </c>
      <c r="V140" s="49">
        <f>+'[1]Informe_dane'!V140</f>
        <v>337545.53142</v>
      </c>
      <c r="W140" s="49">
        <f>+'[1]Informe_dane'!W140</f>
        <v>377361.752</v>
      </c>
      <c r="X140" s="49">
        <f>+'[1]Informe_dane'!X140</f>
        <v>54361.78</v>
      </c>
      <c r="Y140" s="49">
        <f>+'[1]Informe_dane'!Y140</f>
        <v>6158.876</v>
      </c>
      <c r="Z140" s="49">
        <f>+'[1]Informe_dane'!Z140</f>
        <v>3376.391</v>
      </c>
      <c r="AA140" s="49">
        <f>+'[1]Informe_dane'!AA140</f>
        <v>0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1102297.49942</v>
      </c>
      <c r="AH140" s="49">
        <f>+'[1]Informe_dane'!AH140</f>
        <v>0</v>
      </c>
      <c r="AI140" s="49">
        <f>+'[1]Informe_dane'!AI140</f>
        <v>115808.776</v>
      </c>
      <c r="AJ140" s="49">
        <f>+'[1]Informe_dane'!AJ140</f>
        <v>130850.31</v>
      </c>
      <c r="AK140" s="49">
        <f>+'[1]Informe_dane'!AK140</f>
        <v>129064.13</v>
      </c>
      <c r="AL140" s="49">
        <f>+'[1]Informe_dane'!AL140</f>
        <v>156797.277</v>
      </c>
      <c r="AM140" s="49">
        <f>+'[1]Informe_dane'!AM140</f>
        <v>154777.48</v>
      </c>
      <c r="AN140" s="49">
        <f>+'[1]Informe_dane'!AN140</f>
        <v>0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687297.973</v>
      </c>
      <c r="AU140" s="49">
        <f>+'[1]Informe_dane'!AU140</f>
        <v>0</v>
      </c>
      <c r="AV140" s="49">
        <f>+'[1]Informe_dane'!AV140</f>
        <v>115808.776</v>
      </c>
      <c r="AW140" s="49">
        <f>+'[1]Informe_dane'!AW140</f>
        <v>128550.31</v>
      </c>
      <c r="AX140" s="49">
        <f>+'[1]Informe_dane'!AX140</f>
        <v>131364.13</v>
      </c>
      <c r="AY140" s="49">
        <f>+'[1]Informe_dane'!AY140</f>
        <v>156797.277</v>
      </c>
      <c r="AZ140" s="49">
        <f>+'[1]Informe_dane'!AZ140</f>
        <v>154777.48</v>
      </c>
      <c r="BA140" s="49">
        <f>+'[1]Informe_dane'!BA140</f>
        <v>0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687297.973</v>
      </c>
    </row>
    <row r="141" spans="1:59" ht="22.5">
      <c r="A141" s="49" t="s">
        <v>302</v>
      </c>
      <c r="B141" s="52">
        <v>11</v>
      </c>
      <c r="C141" s="64" t="s">
        <v>303</v>
      </c>
      <c r="D141" s="49">
        <f>+'[1]Informe_dane'!D141</f>
        <v>81240360.918</v>
      </c>
      <c r="E141" s="49">
        <f>+'[1]Informe_dane'!E141</f>
        <v>0</v>
      </c>
      <c r="F141" s="49">
        <f>+'[1]Informe_dane'!F141</f>
        <v>22000000</v>
      </c>
      <c r="G141" s="49">
        <f>+'[1]Informe_dane'!G141</f>
        <v>59240360.918</v>
      </c>
      <c r="H141" s="49">
        <f>+'[1]Informe_dane'!H141</f>
        <v>3334136.476</v>
      </c>
      <c r="I141" s="49">
        <f>+'[1]Informe_dane'!I141</f>
        <v>6567078.257</v>
      </c>
      <c r="J141" s="49">
        <f>+'[1]Informe_dane'!J141</f>
        <v>5107226.96266</v>
      </c>
      <c r="K141" s="49">
        <f>+'[1]Informe_dane'!K141</f>
        <v>852610.786</v>
      </c>
      <c r="L141" s="49">
        <f>+'[1]Informe_dane'!L141</f>
        <v>355940.164</v>
      </c>
      <c r="M141" s="49">
        <f>+'[1]Informe_dane'!M141</f>
        <v>2333114.189</v>
      </c>
      <c r="N141" s="49">
        <f>+'[1]Informe_dane'!N141</f>
        <v>0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18550106.83466</v>
      </c>
      <c r="U141" s="49">
        <f>+'[1]Informe_dane'!U141</f>
        <v>1543755.027</v>
      </c>
      <c r="V141" s="49">
        <f>+'[1]Informe_dane'!V141</f>
        <v>5482459.602</v>
      </c>
      <c r="W141" s="49">
        <f>+'[1]Informe_dane'!W141</f>
        <v>6704260.61066</v>
      </c>
      <c r="X141" s="49">
        <f>+'[1]Informe_dane'!X141</f>
        <v>1706422.634</v>
      </c>
      <c r="Y141" s="49">
        <f>+'[1]Informe_dane'!Y141</f>
        <v>398145.392</v>
      </c>
      <c r="Z141" s="49">
        <f>+'[1]Informe_dane'!Z141</f>
        <v>237333.247</v>
      </c>
      <c r="AA141" s="49">
        <f>+'[1]Informe_dane'!AA141</f>
        <v>0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16072376.512659999</v>
      </c>
      <c r="AH141" s="49">
        <f>+'[1]Informe_dane'!AH141</f>
        <v>0</v>
      </c>
      <c r="AI141" s="49">
        <f>+'[1]Informe_dane'!AI141</f>
        <v>47658.984</v>
      </c>
      <c r="AJ141" s="49">
        <f>+'[1]Informe_dane'!AJ141</f>
        <v>594153.917</v>
      </c>
      <c r="AK141" s="49">
        <f>+'[1]Informe_dane'!AK141</f>
        <v>1480566.75266</v>
      </c>
      <c r="AL141" s="49">
        <f>+'[1]Informe_dane'!AL141</f>
        <v>1667754.5863299998</v>
      </c>
      <c r="AM141" s="49">
        <f>+'[1]Informe_dane'!AM141</f>
        <v>1946319.268</v>
      </c>
      <c r="AN141" s="49">
        <f>+'[1]Informe_dane'!AN141</f>
        <v>0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5736453.50799</v>
      </c>
      <c r="AU141" s="49">
        <f>+'[1]Informe_dane'!AU141</f>
        <v>0</v>
      </c>
      <c r="AV141" s="49">
        <f>+'[1]Informe_dane'!AV141</f>
        <v>47658.984</v>
      </c>
      <c r="AW141" s="49">
        <f>+'[1]Informe_dane'!AW141</f>
        <v>525200.864</v>
      </c>
      <c r="AX141" s="49">
        <f>+'[1]Informe_dane'!AX141</f>
        <v>1549519.80566</v>
      </c>
      <c r="AY141" s="49">
        <f>+'[1]Informe_dane'!AY141</f>
        <v>1667754.5863299998</v>
      </c>
      <c r="AZ141" s="49">
        <f>+'[1]Informe_dane'!AZ141</f>
        <v>1926207.727</v>
      </c>
      <c r="BA141" s="49">
        <f>+'[1]Informe_dane'!BA141</f>
        <v>0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5716341.96699</v>
      </c>
    </row>
    <row r="142" spans="1:59" ht="33.75">
      <c r="A142" s="49" t="s">
        <v>334</v>
      </c>
      <c r="B142" s="52">
        <v>11</v>
      </c>
      <c r="C142" s="64" t="s">
        <v>335</v>
      </c>
      <c r="D142" s="49">
        <f>+'[1]Informe_dane'!D142</f>
        <v>500000</v>
      </c>
      <c r="E142" s="49">
        <f>+'[1]Informe_dane'!E142</f>
        <v>0</v>
      </c>
      <c r="F142" s="49">
        <f>+'[1]Informe_dane'!F142</f>
        <v>0</v>
      </c>
      <c r="G142" s="49">
        <f>+'[1]Informe_dane'!G142</f>
        <v>500000</v>
      </c>
      <c r="H142" s="49">
        <f>+'[1]Informe_dane'!H142</f>
        <v>132583.333</v>
      </c>
      <c r="I142" s="49">
        <f>+'[1]Informe_dane'!I142</f>
        <v>55710.603</v>
      </c>
      <c r="J142" s="49">
        <f>+'[1]Informe_dane'!J142</f>
        <v>-1500</v>
      </c>
      <c r="K142" s="49">
        <f>+'[1]Informe_dane'!K142</f>
        <v>0</v>
      </c>
      <c r="L142" s="49">
        <f>+'[1]Informe_dane'!L142</f>
        <v>0</v>
      </c>
      <c r="M142" s="49">
        <f>+'[1]Informe_dane'!M142</f>
        <v>-19765.622</v>
      </c>
      <c r="N142" s="49">
        <f>+'[1]Informe_dane'!N142</f>
        <v>0</v>
      </c>
      <c r="O142" s="49">
        <f>+'[1]Informe_dane'!O142</f>
        <v>0</v>
      </c>
      <c r="P142" s="49">
        <f>+'[1]Informe_dane'!P142</f>
        <v>0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167028.314</v>
      </c>
      <c r="U142" s="49">
        <f>+'[1]Informe_dane'!U142</f>
        <v>39433.333</v>
      </c>
      <c r="V142" s="49">
        <f>+'[1]Informe_dane'!V142</f>
        <v>147360.603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-19765.622</v>
      </c>
      <c r="AA142" s="49">
        <f>+'[1]Informe_dane'!AA142</f>
        <v>0</v>
      </c>
      <c r="AB142" s="49">
        <f>+'[1]Informe_dane'!AB142</f>
        <v>0</v>
      </c>
      <c r="AC142" s="49">
        <f>+'[1]Informe_dane'!AC142</f>
        <v>0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167028.31399999998</v>
      </c>
      <c r="AH142" s="49">
        <f>+'[1]Informe_dane'!AH142</f>
        <v>0</v>
      </c>
      <c r="AI142" s="49">
        <f>+'[1]Informe_dane'!AI142</f>
        <v>933.333</v>
      </c>
      <c r="AJ142" s="49">
        <f>+'[1]Informe_dane'!AJ142</f>
        <v>12772.385</v>
      </c>
      <c r="AK142" s="49">
        <f>+'[1]Informe_dane'!AK142</f>
        <v>18074.889</v>
      </c>
      <c r="AL142" s="49">
        <f>+'[1]Informe_dane'!AL142</f>
        <v>18074.889</v>
      </c>
      <c r="AM142" s="49">
        <f>+'[1]Informe_dane'!AM142</f>
        <v>15554.889</v>
      </c>
      <c r="AN142" s="49">
        <f>+'[1]Informe_dane'!AN142</f>
        <v>0</v>
      </c>
      <c r="AO142" s="49">
        <f>+'[1]Informe_dane'!AO142</f>
        <v>0</v>
      </c>
      <c r="AP142" s="49">
        <f>+'[1]Informe_dane'!AP142</f>
        <v>0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65410.384999999995</v>
      </c>
      <c r="AU142" s="49">
        <f>+'[1]Informe_dane'!AU142</f>
        <v>0</v>
      </c>
      <c r="AV142" s="49">
        <f>+'[1]Informe_dane'!AV142</f>
        <v>933.333</v>
      </c>
      <c r="AW142" s="49">
        <f>+'[1]Informe_dane'!AW142</f>
        <v>12772.385</v>
      </c>
      <c r="AX142" s="49">
        <f>+'[1]Informe_dane'!AX142</f>
        <v>18074.889</v>
      </c>
      <c r="AY142" s="49">
        <f>+'[1]Informe_dane'!AY142</f>
        <v>18074.889</v>
      </c>
      <c r="AZ142" s="49">
        <f>+'[1]Informe_dane'!AZ142</f>
        <v>15554.889</v>
      </c>
      <c r="BA142" s="49">
        <f>+'[1]Informe_dane'!BA142</f>
        <v>0</v>
      </c>
      <c r="BB142" s="49">
        <f>+'[1]Informe_dane'!BB142</f>
        <v>0</v>
      </c>
      <c r="BC142" s="49">
        <f>+'[1]Informe_dane'!BC142</f>
        <v>0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65410.384999999995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+'[1]Informe_dane'!D143</f>
        <v>3120000</v>
      </c>
      <c r="E143" s="49">
        <f>+'[1]Informe_dane'!E143</f>
        <v>0</v>
      </c>
      <c r="F143" s="49">
        <f>+'[1]Informe_dane'!F143</f>
        <v>68620.527</v>
      </c>
      <c r="G143" s="49">
        <f>+'[1]Informe_dane'!G143</f>
        <v>3051379.473</v>
      </c>
      <c r="H143" s="49">
        <f>+'[1]Informe_dane'!H143</f>
        <v>144447.16687000002</v>
      </c>
      <c r="I143" s="49">
        <f>+'[1]Informe_dane'!I143</f>
        <v>1214339.419</v>
      </c>
      <c r="J143" s="49">
        <f>+'[1]Informe_dane'!J143</f>
        <v>1631576.35086</v>
      </c>
      <c r="K143" s="49">
        <f>+'[1]Informe_dane'!K143</f>
        <v>-15830.857</v>
      </c>
      <c r="L143" s="49">
        <f>+'[1]Informe_dane'!L143</f>
        <v>25785.726</v>
      </c>
      <c r="M143" s="49">
        <f>+'[1]Informe_dane'!M143</f>
        <v>2208.505</v>
      </c>
      <c r="N143" s="49">
        <f>+'[1]Informe_dane'!N143</f>
        <v>0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3002526.31073</v>
      </c>
      <c r="U143" s="49">
        <f>+'[1]Informe_dane'!U143</f>
        <v>24826.666</v>
      </c>
      <c r="V143" s="49">
        <f>+'[1]Informe_dane'!V143</f>
        <v>121525.21173000001</v>
      </c>
      <c r="W143" s="49">
        <f>+'[1]Informe_dane'!W143</f>
        <v>1172718.29</v>
      </c>
      <c r="X143" s="49">
        <f>+'[1]Informe_dane'!X143</f>
        <v>1499425.907</v>
      </c>
      <c r="Y143" s="49">
        <f>+'[1]Informe_dane'!Y143</f>
        <v>151264.628</v>
      </c>
      <c r="Z143" s="49">
        <f>+'[1]Informe_dane'!Z143</f>
        <v>5564.967</v>
      </c>
      <c r="AA143" s="49">
        <f>+'[1]Informe_dane'!AA143</f>
        <v>0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2975325.66973</v>
      </c>
      <c r="AH143" s="49">
        <f>+'[1]Informe_dane'!AH143</f>
        <v>0</v>
      </c>
      <c r="AI143" s="49">
        <f>+'[1]Informe_dane'!AI143</f>
        <v>10081.792</v>
      </c>
      <c r="AJ143" s="49">
        <f>+'[1]Informe_dane'!AJ143</f>
        <v>18852.395</v>
      </c>
      <c r="AK143" s="49">
        <f>+'[1]Informe_dane'!AK143</f>
        <v>107388.778</v>
      </c>
      <c r="AL143" s="49">
        <f>+'[1]Informe_dane'!AL143</f>
        <v>788782.893</v>
      </c>
      <c r="AM143" s="49">
        <f>+'[1]Informe_dane'!AM143</f>
        <v>863592.45</v>
      </c>
      <c r="AN143" s="49">
        <f>+'[1]Informe_dane'!AN143</f>
        <v>0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1788698.308</v>
      </c>
      <c r="AU143" s="49">
        <f>+'[1]Informe_dane'!AU143</f>
        <v>0</v>
      </c>
      <c r="AV143" s="49">
        <f>+'[1]Informe_dane'!AV143</f>
        <v>10081.792</v>
      </c>
      <c r="AW143" s="49">
        <f>+'[1]Informe_dane'!AW143</f>
        <v>18695.816</v>
      </c>
      <c r="AX143" s="49">
        <f>+'[1]Informe_dane'!AX143</f>
        <v>107545.357</v>
      </c>
      <c r="AY143" s="49">
        <f>+'[1]Informe_dane'!AY143</f>
        <v>784845.542</v>
      </c>
      <c r="AZ143" s="49">
        <f>+'[1]Informe_dane'!AZ143</f>
        <v>867529.801</v>
      </c>
      <c r="BA143" s="49">
        <f>+'[1]Informe_dane'!BA143</f>
        <v>0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1788698.308</v>
      </c>
    </row>
    <row r="144" spans="1:59" ht="33.75">
      <c r="A144" s="56" t="s">
        <v>346</v>
      </c>
      <c r="B144" s="57" t="s">
        <v>35</v>
      </c>
      <c r="C144" s="65" t="s">
        <v>347</v>
      </c>
      <c r="D144" s="49">
        <f>+'[1]Informe_dane'!D144</f>
        <v>0</v>
      </c>
      <c r="E144" s="49">
        <f>+'[1]Informe_dane'!E144</f>
        <v>68620.527</v>
      </c>
      <c r="F144" s="49">
        <f>+'[1]Informe_dane'!F144</f>
        <v>0</v>
      </c>
      <c r="G144" s="49">
        <f>+'[1]Informe_dane'!G144</f>
        <v>68620.527</v>
      </c>
      <c r="H144" s="49">
        <f>+'[1]Informe_dane'!H144</f>
        <v>0</v>
      </c>
      <c r="I144" s="49">
        <f>+'[1]Informe_dane'!I144</f>
        <v>0</v>
      </c>
      <c r="J144" s="49">
        <f>+'[1]Informe_dane'!J144</f>
        <v>0</v>
      </c>
      <c r="K144" s="49">
        <f>+'[1]Informe_dane'!K144</f>
        <v>68620.527</v>
      </c>
      <c r="L144" s="49">
        <f>+'[1]Informe_dane'!L144</f>
        <v>0</v>
      </c>
      <c r="M144" s="49">
        <f>+'[1]Informe_dane'!M144</f>
        <v>0</v>
      </c>
      <c r="N144" s="49">
        <f>+'[1]Informe_dane'!N144</f>
        <v>0</v>
      </c>
      <c r="O144" s="49">
        <f>+'[1]Informe_dane'!O144</f>
        <v>0</v>
      </c>
      <c r="P144" s="49">
        <f>+'[1]Informe_dane'!P144</f>
        <v>0</v>
      </c>
      <c r="Q144" s="49">
        <f>+'[1]Informe_dane'!Q144</f>
        <v>0</v>
      </c>
      <c r="R144" s="49">
        <f>+'[1]Informe_dane'!R144</f>
        <v>0</v>
      </c>
      <c r="S144" s="49">
        <f>+'[1]Informe_dane'!S144</f>
        <v>0</v>
      </c>
      <c r="T144" s="49">
        <f>+'[1]Informe_dane'!T144</f>
        <v>68620.527</v>
      </c>
      <c r="U144" s="49">
        <f>+'[1]Informe_dane'!U144</f>
        <v>0</v>
      </c>
      <c r="V144" s="49">
        <f>+'[1]Informe_dane'!V144</f>
        <v>0</v>
      </c>
      <c r="W144" s="49">
        <f>+'[1]Informe_dane'!W144</f>
        <v>0</v>
      </c>
      <c r="X144" s="49">
        <f>+'[1]Informe_dane'!X144</f>
        <v>68620.527</v>
      </c>
      <c r="Y144" s="49">
        <f>+'[1]Informe_dane'!Y144</f>
        <v>0</v>
      </c>
      <c r="Z144" s="49">
        <f>+'[1]Informe_dane'!Z144</f>
        <v>0</v>
      </c>
      <c r="AA144" s="49">
        <f>+'[1]Informe_dane'!AA144</f>
        <v>0</v>
      </c>
      <c r="AB144" s="49">
        <f>+'[1]Informe_dane'!AB144</f>
        <v>0</v>
      </c>
      <c r="AC144" s="49">
        <f>+'[1]Informe_dane'!AC144</f>
        <v>0</v>
      </c>
      <c r="AD144" s="49">
        <f>+'[1]Informe_dane'!AD144</f>
        <v>0</v>
      </c>
      <c r="AE144" s="49">
        <f>+'[1]Informe_dane'!AE144</f>
        <v>0</v>
      </c>
      <c r="AF144" s="49">
        <f>+'[1]Informe_dane'!AF144</f>
        <v>0</v>
      </c>
      <c r="AG144" s="56">
        <f>+'[1]Informe_dane'!AG144</f>
        <v>68620.527</v>
      </c>
      <c r="AH144" s="49">
        <f>+'[1]Informe_dane'!AH144</f>
        <v>0</v>
      </c>
      <c r="AI144" s="49">
        <f>+'[1]Informe_dane'!AI144</f>
        <v>0</v>
      </c>
      <c r="AJ144" s="49">
        <f>+'[1]Informe_dane'!AJ144</f>
        <v>0</v>
      </c>
      <c r="AK144" s="49">
        <f>+'[1]Informe_dane'!AK144</f>
        <v>68620.527</v>
      </c>
      <c r="AL144" s="49">
        <f>+'[1]Informe_dane'!AL144</f>
        <v>0</v>
      </c>
      <c r="AM144" s="49">
        <f>+'[1]Informe_dane'!AM144</f>
        <v>0</v>
      </c>
      <c r="AN144" s="49">
        <f>+'[1]Informe_dane'!AN144</f>
        <v>0</v>
      </c>
      <c r="AO144" s="49">
        <f>+'[1]Informe_dane'!AO144</f>
        <v>0</v>
      </c>
      <c r="AP144" s="49">
        <f>+'[1]Informe_dane'!AP144</f>
        <v>0</v>
      </c>
      <c r="AQ144" s="49">
        <f>+'[1]Informe_dane'!AQ144</f>
        <v>0</v>
      </c>
      <c r="AR144" s="49">
        <f>+'[1]Informe_dane'!AR144</f>
        <v>0</v>
      </c>
      <c r="AS144" s="49">
        <f>+'[1]Informe_dane'!AS144</f>
        <v>0</v>
      </c>
      <c r="AT144" s="49">
        <f>+'[1]Informe_dane'!AT144</f>
        <v>68620.527</v>
      </c>
      <c r="AU144" s="49">
        <f>+'[1]Informe_dane'!AU144</f>
        <v>0</v>
      </c>
      <c r="AV144" s="49">
        <f>+'[1]Informe_dane'!AV144</f>
        <v>0</v>
      </c>
      <c r="AW144" s="49">
        <f>+'[1]Informe_dane'!AW144</f>
        <v>0</v>
      </c>
      <c r="AX144" s="49">
        <f>+'[1]Informe_dane'!AX144</f>
        <v>68620.527</v>
      </c>
      <c r="AY144" s="49">
        <f>+'[1]Informe_dane'!AY144</f>
        <v>0</v>
      </c>
      <c r="AZ144" s="49">
        <f>+'[1]Informe_dane'!AZ144</f>
        <v>0</v>
      </c>
      <c r="BA144" s="49">
        <f>+'[1]Informe_dane'!BA144</f>
        <v>0</v>
      </c>
      <c r="BB144" s="49">
        <f>+'[1]Informe_dane'!BB144</f>
        <v>0</v>
      </c>
      <c r="BC144" s="49">
        <f>+'[1]Informe_dane'!BC144</f>
        <v>0</v>
      </c>
      <c r="BD144" s="49">
        <f>+'[1]Informe_dane'!BD144</f>
        <v>0</v>
      </c>
      <c r="BE144" s="49">
        <f>+'[1]Informe_dane'!BE144</f>
        <v>0</v>
      </c>
      <c r="BF144" s="49">
        <f>+'[1]Informe_dane'!BF144</f>
        <v>0</v>
      </c>
      <c r="BG144" s="49">
        <f>+'[1]Informe_dane'!BG144</f>
        <v>68620.527</v>
      </c>
    </row>
    <row r="145" spans="1:59" ht="11.25" hidden="1">
      <c r="A145" s="69"/>
      <c r="B145" s="70"/>
      <c r="C145" s="71"/>
      <c r="D145" s="69">
        <f>+'[1]Informe_dane'!D145</f>
        <v>0</v>
      </c>
      <c r="E145" s="69">
        <f>+'[1]Informe_dane'!E145</f>
        <v>0</v>
      </c>
      <c r="F145" s="69">
        <f>+'[1]Informe_dane'!F145</f>
        <v>0</v>
      </c>
      <c r="G145" s="69">
        <f>+'[1]Informe_dane'!G145</f>
        <v>0</v>
      </c>
      <c r="H145" s="69">
        <f>+'[1]Informe_dane'!H145</f>
        <v>0</v>
      </c>
      <c r="I145" s="69">
        <f>+'[1]Informe_dane'!I145</f>
        <v>0</v>
      </c>
      <c r="J145" s="69">
        <f>+'[1]Informe_dane'!J145</f>
        <v>0</v>
      </c>
      <c r="K145" s="69">
        <f>+'[1]Informe_dane'!K145</f>
        <v>0</v>
      </c>
      <c r="L145" s="69">
        <f>+'[1]Informe_dane'!L145</f>
        <v>0</v>
      </c>
      <c r="M145" s="69">
        <f>+'[1]Informe_dane'!M145</f>
        <v>0</v>
      </c>
      <c r="N145" s="69">
        <f>+'[1]Informe_dane'!N145</f>
        <v>0</v>
      </c>
      <c r="O145" s="69">
        <f>+'[1]Informe_dane'!O145</f>
        <v>0</v>
      </c>
      <c r="P145" s="69">
        <f>+'[1]Informe_dane'!P145</f>
        <v>0</v>
      </c>
      <c r="Q145" s="69">
        <f>+'[1]Informe_dane'!Q145</f>
        <v>0</v>
      </c>
      <c r="R145" s="69">
        <f>+'[1]Informe_dane'!R145</f>
        <v>0</v>
      </c>
      <c r="S145" s="69">
        <f>+'[1]Informe_dane'!S145</f>
        <v>0</v>
      </c>
      <c r="T145" s="69">
        <f>+'[1]Informe_dane'!T145</f>
        <v>0</v>
      </c>
      <c r="U145" s="69">
        <f>+'[1]Informe_dane'!U145</f>
        <v>0</v>
      </c>
      <c r="V145" s="69">
        <f>+'[1]Informe_dane'!V145</f>
        <v>0</v>
      </c>
      <c r="W145" s="69">
        <f>+'[1]Informe_dane'!W145</f>
        <v>0</v>
      </c>
      <c r="X145" s="69">
        <f>+'[1]Informe_dane'!X145</f>
        <v>0</v>
      </c>
      <c r="Y145" s="69">
        <f>+'[1]Informe_dane'!Y145</f>
        <v>0</v>
      </c>
      <c r="Z145" s="69">
        <f>+'[1]Informe_dane'!Z145</f>
        <v>0</v>
      </c>
      <c r="AA145" s="69">
        <f>+'[1]Informe_dane'!AA145</f>
        <v>0</v>
      </c>
      <c r="AB145" s="69">
        <f>+'[1]Informe_dane'!AB145</f>
        <v>0</v>
      </c>
      <c r="AC145" s="69">
        <f>+'[1]Informe_dane'!AC145</f>
        <v>0</v>
      </c>
      <c r="AD145" s="69">
        <f>+'[1]Informe_dane'!AD145</f>
        <v>0</v>
      </c>
      <c r="AE145" s="69">
        <f>+'[1]Informe_dane'!AE145</f>
        <v>0</v>
      </c>
      <c r="AF145" s="69">
        <f>+'[1]Informe_dane'!AF145</f>
        <v>0</v>
      </c>
      <c r="AG145" s="83">
        <f>+'[1]Informe_dane'!AG145</f>
        <v>0</v>
      </c>
      <c r="AH145" s="69">
        <f>+'[1]Informe_dane'!AH145</f>
        <v>0</v>
      </c>
      <c r="AI145" s="69">
        <f>+'[1]Informe_dane'!AI145</f>
        <v>0</v>
      </c>
      <c r="AJ145" s="69">
        <f>+'[1]Informe_dane'!AJ145</f>
        <v>0</v>
      </c>
      <c r="AK145" s="69">
        <f>+'[1]Informe_dane'!AK145</f>
        <v>0</v>
      </c>
      <c r="AL145" s="69">
        <f>+'[1]Informe_dane'!AL145</f>
        <v>0</v>
      </c>
      <c r="AM145" s="69">
        <f>+'[1]Informe_dane'!AM145</f>
        <v>0</v>
      </c>
      <c r="AN145" s="69">
        <f>+'[1]Informe_dane'!AN145</f>
        <v>0</v>
      </c>
      <c r="AO145" s="69">
        <f>+'[1]Informe_dane'!AO145</f>
        <v>0</v>
      </c>
      <c r="AP145" s="69">
        <f>+'[1]Informe_dane'!AP145</f>
        <v>0</v>
      </c>
      <c r="AQ145" s="69">
        <f>+'[1]Informe_dane'!AQ145</f>
        <v>0</v>
      </c>
      <c r="AR145" s="69">
        <f>+'[1]Informe_dane'!AR145</f>
        <v>0</v>
      </c>
      <c r="AS145" s="69">
        <f>+'[1]Informe_dane'!AS145</f>
        <v>0</v>
      </c>
      <c r="AT145" s="69">
        <f>+'[1]Informe_dane'!AT145</f>
        <v>0</v>
      </c>
      <c r="AU145" s="69">
        <f>+'[1]Informe_dane'!AU145</f>
        <v>0</v>
      </c>
      <c r="AV145" s="69">
        <f>+'[1]Informe_dane'!AV145</f>
        <v>0</v>
      </c>
      <c r="AW145" s="69">
        <f>+'[1]Informe_dane'!AW145</f>
        <v>0</v>
      </c>
      <c r="AX145" s="69">
        <f>+'[1]Informe_dane'!AX145</f>
        <v>0</v>
      </c>
      <c r="AY145" s="69">
        <f>+'[1]Informe_dane'!AY145</f>
        <v>0</v>
      </c>
      <c r="AZ145" s="69">
        <f>+'[1]Informe_dane'!AZ145</f>
        <v>0</v>
      </c>
      <c r="BA145" s="69">
        <f>+'[1]Informe_dane'!BA145</f>
        <v>0</v>
      </c>
      <c r="BB145" s="69">
        <f>+'[1]Informe_dane'!BB145</f>
        <v>0</v>
      </c>
      <c r="BC145" s="69">
        <f>+'[1]Informe_dane'!BC145</f>
        <v>0</v>
      </c>
      <c r="BD145" s="69">
        <f>+'[1]Informe_dane'!BD145</f>
        <v>0</v>
      </c>
      <c r="BE145" s="69">
        <f>+'[1]Informe_dane'!BE145</f>
        <v>0</v>
      </c>
      <c r="BF145" s="69">
        <f>+'[1]Informe_dane'!BF145</f>
        <v>0</v>
      </c>
      <c r="BG145" s="69">
        <f>+'[1]Informe_dane'!BG145</f>
        <v>0</v>
      </c>
    </row>
    <row r="146" spans="1:59" s="47" customFormat="1" ht="15" customHeight="1">
      <c r="A146" s="91" t="s">
        <v>255</v>
      </c>
      <c r="B146" s="91"/>
      <c r="C146" s="91"/>
      <c r="D146" s="46">
        <f>+D118+D9</f>
        <v>247150454.74400002</v>
      </c>
      <c r="E146" s="46">
        <f aca="true" t="shared" si="27" ref="E146:BG146">+E118+E9</f>
        <v>33266126.215</v>
      </c>
      <c r="F146" s="46">
        <f t="shared" si="27"/>
        <v>23266126.215</v>
      </c>
      <c r="G146" s="46">
        <f t="shared" si="27"/>
        <v>257150454.74400002</v>
      </c>
      <c r="H146" s="46">
        <f t="shared" si="27"/>
        <v>112048400.22321</v>
      </c>
      <c r="I146" s="46">
        <f t="shared" si="27"/>
        <v>29170244.684779998</v>
      </c>
      <c r="J146" s="46">
        <f t="shared" si="27"/>
        <v>19459077.36431</v>
      </c>
      <c r="K146" s="46">
        <f t="shared" si="27"/>
        <v>10743954.03823</v>
      </c>
      <c r="L146" s="46">
        <f t="shared" si="27"/>
        <v>12125419.030639999</v>
      </c>
      <c r="M146" s="46">
        <f t="shared" si="27"/>
        <v>7614533.655</v>
      </c>
      <c r="N146" s="46">
        <f t="shared" si="27"/>
        <v>0</v>
      </c>
      <c r="O146" s="46">
        <f t="shared" si="27"/>
        <v>0</v>
      </c>
      <c r="P146" s="46">
        <f t="shared" si="27"/>
        <v>0</v>
      </c>
      <c r="Q146" s="46">
        <f t="shared" si="27"/>
        <v>0</v>
      </c>
      <c r="R146" s="46">
        <f t="shared" si="27"/>
        <v>0</v>
      </c>
      <c r="S146" s="46">
        <f t="shared" si="27"/>
        <v>0</v>
      </c>
      <c r="T146" s="46">
        <f t="shared" si="27"/>
        <v>191161628.99616998</v>
      </c>
      <c r="U146" s="46">
        <f t="shared" si="27"/>
        <v>37740896.25744</v>
      </c>
      <c r="V146" s="46">
        <f t="shared" si="27"/>
        <v>23965228.719270002</v>
      </c>
      <c r="W146" s="46">
        <f t="shared" si="27"/>
        <v>29544271.641099997</v>
      </c>
      <c r="X146" s="46">
        <f t="shared" si="27"/>
        <v>15987402.48534</v>
      </c>
      <c r="Y146" s="46">
        <f t="shared" si="27"/>
        <v>16593449.78797</v>
      </c>
      <c r="Z146" s="46">
        <f t="shared" si="27"/>
        <v>8542903.45731</v>
      </c>
      <c r="AA146" s="46">
        <f t="shared" si="27"/>
        <v>0</v>
      </c>
      <c r="AB146" s="46">
        <f t="shared" si="27"/>
        <v>0</v>
      </c>
      <c r="AC146" s="46">
        <f t="shared" si="27"/>
        <v>0</v>
      </c>
      <c r="AD146" s="46">
        <f t="shared" si="27"/>
        <v>0</v>
      </c>
      <c r="AE146" s="46">
        <f t="shared" si="27"/>
        <v>0</v>
      </c>
      <c r="AF146" s="46">
        <f t="shared" si="27"/>
        <v>0</v>
      </c>
      <c r="AG146" s="46">
        <f t="shared" si="27"/>
        <v>132374152.34843</v>
      </c>
      <c r="AH146" s="46">
        <f t="shared" si="27"/>
        <v>5033559.405040001</v>
      </c>
      <c r="AI146" s="46">
        <f t="shared" si="27"/>
        <v>8797700.674139999</v>
      </c>
      <c r="AJ146" s="46">
        <f t="shared" si="27"/>
        <v>10566457.77118</v>
      </c>
      <c r="AK146" s="46">
        <f t="shared" si="27"/>
        <v>12584033.79871</v>
      </c>
      <c r="AL146" s="46">
        <f t="shared" si="27"/>
        <v>18027253.72502</v>
      </c>
      <c r="AM146" s="46">
        <f t="shared" si="27"/>
        <v>21426212.09216</v>
      </c>
      <c r="AN146" s="46">
        <f t="shared" si="27"/>
        <v>0</v>
      </c>
      <c r="AO146" s="46">
        <f t="shared" si="27"/>
        <v>0</v>
      </c>
      <c r="AP146" s="46">
        <f t="shared" si="27"/>
        <v>0</v>
      </c>
      <c r="AQ146" s="46">
        <f t="shared" si="27"/>
        <v>0</v>
      </c>
      <c r="AR146" s="46">
        <f t="shared" si="27"/>
        <v>0</v>
      </c>
      <c r="AS146" s="46">
        <f t="shared" si="27"/>
        <v>0</v>
      </c>
      <c r="AT146" s="46">
        <f t="shared" si="27"/>
        <v>76435217.46625</v>
      </c>
      <c r="AU146" s="46">
        <f t="shared" si="27"/>
        <v>5024966.479040001</v>
      </c>
      <c r="AV146" s="46">
        <f t="shared" si="27"/>
        <v>7964687.128139999</v>
      </c>
      <c r="AW146" s="46">
        <f t="shared" si="27"/>
        <v>10885471.27518</v>
      </c>
      <c r="AX146" s="46">
        <f t="shared" si="27"/>
        <v>13088168.55971</v>
      </c>
      <c r="AY146" s="46">
        <f t="shared" si="27"/>
        <v>18027821.32802</v>
      </c>
      <c r="AZ146" s="46">
        <f t="shared" si="27"/>
        <v>21381572.35216</v>
      </c>
      <c r="BA146" s="46">
        <f t="shared" si="27"/>
        <v>0</v>
      </c>
      <c r="BB146" s="46">
        <f t="shared" si="27"/>
        <v>0</v>
      </c>
      <c r="BC146" s="46">
        <f t="shared" si="27"/>
        <v>0</v>
      </c>
      <c r="BD146" s="46">
        <f t="shared" si="27"/>
        <v>0</v>
      </c>
      <c r="BE146" s="46">
        <f t="shared" si="27"/>
        <v>0</v>
      </c>
      <c r="BF146" s="46">
        <f t="shared" si="27"/>
        <v>0</v>
      </c>
      <c r="BG146" s="46">
        <f t="shared" si="27"/>
        <v>76372687.12224999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>
        <f>7525957-7525486</f>
        <v>471</v>
      </c>
      <c r="AP149" s="55">
        <f>7525957-7525486</f>
        <v>471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268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selection activeCell="A41" sqref="A4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9" width="12.8515625" style="1" hidden="1" customWidth="1"/>
    <col min="10" max="10" width="12.8515625" style="1" customWidth="1"/>
    <col min="11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96" t="s">
        <v>351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349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1410128.4131300002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-9230.702210000001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1410128.4129200003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336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337</v>
      </c>
      <c r="B32" s="35">
        <v>10</v>
      </c>
      <c r="C32" s="38" t="s">
        <v>338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339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340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341</v>
      </c>
      <c r="B45" s="35">
        <v>10</v>
      </c>
      <c r="C45" s="38" t="s">
        <v>342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177866.844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-9230.702210000001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177866.84379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177866.844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-9230.702210000001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177866.84379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7" t="s">
        <v>75</v>
      </c>
      <c r="B74" s="98"/>
      <c r="C74" s="99"/>
      <c r="D74" s="32">
        <f>SUM(D49,D9)</f>
        <v>64679308.68248001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-9230.702210000001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64679308.682270005</v>
      </c>
      <c r="R74" s="3"/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268</v>
      </c>
    </row>
    <row r="83" ht="11.25">
      <c r="B83" s="1" t="s">
        <v>267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" sqref="A5:AD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9" width="12.8515625" style="3" hidden="1" customWidth="1"/>
    <col min="10" max="10" width="12.8515625" style="3" customWidth="1"/>
    <col min="11" max="16" width="12.8515625" style="3" hidden="1" customWidth="1"/>
    <col min="17" max="17" width="12.8515625" style="3" customWidth="1"/>
    <col min="18" max="18" width="12.8515625" style="3" hidden="1" customWidth="1"/>
    <col min="19" max="22" width="12.8515625" style="1" hidden="1" customWidth="1"/>
    <col min="23" max="23" width="12.8515625" style="1" customWidth="1"/>
    <col min="24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2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2.7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 customHeight="1">
      <c r="A4" s="96" t="s">
        <v>350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349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319</v>
      </c>
      <c r="B9" s="37"/>
      <c r="C9" s="11" t="s">
        <v>24</v>
      </c>
      <c r="D9" s="12">
        <f aca="true" t="shared" si="0" ref="D9:AD9">+D10+D14</f>
        <v>874261.66054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128433.39821</v>
      </c>
      <c r="I9" s="12">
        <f t="shared" si="1"/>
        <v>435491.89457999996</v>
      </c>
      <c r="J9" s="12">
        <f t="shared" si="1"/>
        <v>57396.159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711259.5547900002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129295.91821</v>
      </c>
      <c r="V9" s="12">
        <f t="shared" si="0"/>
        <v>62357.86</v>
      </c>
      <c r="W9" s="12">
        <f t="shared" si="0"/>
        <v>430530.19357999996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711259.5547900003</v>
      </c>
    </row>
    <row r="10" spans="1:30" s="13" customFormat="1" ht="12.75">
      <c r="A10" s="15" t="s">
        <v>320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322</v>
      </c>
      <c r="B14" s="14"/>
      <c r="C14" s="15" t="s">
        <v>29</v>
      </c>
      <c r="D14" s="16">
        <f>SUM(D15,D19,D21,D23,D25,D27)</f>
        <v>860915.48954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128433.39821</v>
      </c>
      <c r="I14" s="16">
        <f t="shared" si="8"/>
        <v>435491.89457999996</v>
      </c>
      <c r="J14" s="16">
        <f t="shared" si="8"/>
        <v>57396.159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711259.5547900002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129295.91821</v>
      </c>
      <c r="V14" s="16">
        <f t="shared" si="9"/>
        <v>62357.86</v>
      </c>
      <c r="W14" s="16">
        <f t="shared" si="9"/>
        <v>430530.19357999996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711259.5547900003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128433.39821</v>
      </c>
      <c r="I15" s="27">
        <f t="shared" si="10"/>
        <v>435491.89457999996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623467.27879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129295.91821</v>
      </c>
      <c r="V15" s="27">
        <f t="shared" si="11"/>
        <v>62357.86</v>
      </c>
      <c r="W15" s="27">
        <f t="shared" si="11"/>
        <v>373134.03458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623467.2787900001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128433.39821</v>
      </c>
      <c r="I16" s="26">
        <f>+'[3]Inf_DANE_Rva15'!I16</f>
        <v>435491.89457999996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605497.1987899999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128433.39821</v>
      </c>
      <c r="V16" s="26">
        <f>+'[3]Inf_DANE_Rva15'!V16</f>
        <v>62357.86</v>
      </c>
      <c r="W16" s="26">
        <f>+'[3]Inf_DANE_Rva15'!W16</f>
        <v>373134.03458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605497.19879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862.52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966.92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340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47063.648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47063.648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47063.648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47063.648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47063.648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47063.648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47063.648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47063.648</v>
      </c>
    </row>
    <row r="27" spans="1:30" s="5" customFormat="1" ht="12.75" customHeight="1">
      <c r="A27" s="36" t="s">
        <v>341</v>
      </c>
      <c r="B27" s="35">
        <v>10</v>
      </c>
      <c r="C27" s="38" t="s">
        <v>342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10332.511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10332.511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10332.511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10332.511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10332.511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10332.511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10332.511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10332.511</v>
      </c>
    </row>
    <row r="29" spans="1:30" s="13" customFormat="1" ht="12.75">
      <c r="A29" s="15" t="s">
        <v>324</v>
      </c>
      <c r="B29" s="14"/>
      <c r="C29" s="15" t="s">
        <v>33</v>
      </c>
      <c r="D29" s="16">
        <f>SUM(D30:D47)</f>
        <v>3052345.6892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4342.9710000000005</v>
      </c>
      <c r="I29" s="16">
        <f t="shared" si="22"/>
        <v>273557.48600000003</v>
      </c>
      <c r="J29" s="16">
        <f t="shared" si="22"/>
        <v>11631.187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2583526.9142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86959.26800000001</v>
      </c>
      <c r="V29" s="16">
        <f t="shared" si="23"/>
        <v>272333.906</v>
      </c>
      <c r="W29" s="16">
        <f t="shared" si="23"/>
        <v>10789.767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2578403.5762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389.92499999999995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389.935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389.935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389.935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389.935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9489.5582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3448.364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9077.2782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3448.364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9077.2782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100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2608.809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900</v>
      </c>
      <c r="V32" s="26">
        <f>+'[3]Inf_DANE_Rva15'!V32</f>
        <v>0</v>
      </c>
      <c r="W32" s="26">
        <f>+'[3]Inf_DANE_Rva15'!W32</f>
        <v>100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2608.809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50</v>
      </c>
      <c r="J33" s="26">
        <f>+'[3]Inf_DANE_Rva15'!J33</f>
        <v>1376.564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5029.63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834.938</v>
      </c>
      <c r="V33" s="26">
        <f>+'[3]Inf_DANE_Rva15'!V33</f>
        <v>0</v>
      </c>
      <c r="W33" s="26">
        <f>+'[3]Inf_DANE_Rva15'!W33</f>
        <v>1426.564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5029.63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75410.1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75410.1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902.755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2194.372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902.755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2194.372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35436.938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90.104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6112.92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90.104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6112.92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150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150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150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150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1135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2628.2780000000002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1135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2628.2780000000002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3117.867</v>
      </c>
      <c r="I42" s="26">
        <f>+'[3]Inf_DANE_Rva15'!I42</f>
        <v>0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1558777.975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6117.867</v>
      </c>
      <c r="V42" s="26">
        <f>+'[3]Inf_DANE_Rva15'!V42</f>
        <v>0</v>
      </c>
      <c r="W42" s="26">
        <f>+'[3]Inf_DANE_Rva15'!W42</f>
        <v>0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1558777.975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271198.906</v>
      </c>
      <c r="J43" s="26">
        <f>+'[3]Inf_DANE_Rva15'!J43</f>
        <v>6806.259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917937.293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3606.259</v>
      </c>
      <c r="V43" s="26">
        <f>+'[3]Inf_DANE_Rva15'!V43</f>
        <v>271198.906</v>
      </c>
      <c r="W43" s="26">
        <f>+'[3]Inf_DANE_Rva15'!W43</f>
        <v>3606.259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912813.955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3623.7710000000006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765.89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765.89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765.89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765.89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7" t="s">
        <v>75</v>
      </c>
      <c r="B48" s="98"/>
      <c r="C48" s="99"/>
      <c r="D48" s="32">
        <f>+D29+D9</f>
        <v>3926607.34974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132776.36921</v>
      </c>
      <c r="I48" s="32">
        <f t="shared" si="24"/>
        <v>709049.38058</v>
      </c>
      <c r="J48" s="32">
        <f t="shared" si="24"/>
        <v>69027.346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3294786.46899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216255.18621</v>
      </c>
      <c r="V48" s="32">
        <f t="shared" si="25"/>
        <v>334691.766</v>
      </c>
      <c r="W48" s="32">
        <f t="shared" si="25"/>
        <v>441319.96057999996</v>
      </c>
      <c r="X48" s="32">
        <f t="shared" si="25"/>
        <v>0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3289663.1309900004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268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2015-07-15T15:50:29Z</dcterms:modified>
  <cp:category/>
  <cp:version/>
  <cp:contentType/>
  <cp:contentStatus/>
</cp:coreProperties>
</file>