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<sst xmlns="http://schemas.openxmlformats.org/spreadsheetml/2006/main" count="564" uniqueCount="258">
  <si>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</si>
  <si>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</si>
  <si>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</si>
  <si>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</si>
  <si>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</si>
  <si>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</si>
  <si>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</si>
  <si>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</si>
  <si>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</si>
  <si>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</si>
  <si>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</si>
  <si>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</si>
  <si>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</si>
  <si>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</si>
  <si>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</si>
  <si>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</si>
  <si>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</si>
  <si>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</si>
  <si>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</si>
  <si>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</si>
  <si>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</si>
  <si>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</si>
  <si>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</si>
  <si>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</si>
  <si>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</si>
  <si>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</si>
  <si>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</si>
  <si>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</si>
  <si>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</si>
  <si>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</si>
  <si>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</si>
  <si>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</si>
  <si>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</si>
  <si>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</si>
  <si>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</si>
  <si>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</si>
  <si>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</si>
  <si>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</si>
  <si>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</si>
  <si>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</si>
  <si>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</si>
  <si>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</si>
  <si>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</si>
  <si>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</si>
  <si>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</si>
  <si>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</si>
  <si>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</si>
  <si>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</si>
  <si>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</si>
  <si>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</si>
  <si>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</si>
  <si>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</si>
  <si>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</si>
  <si>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</si>
  <si>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</si>
  <si>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</si>
  <si>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</si>
  <si>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</si>
  <si>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</si>
  <si>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</si>
  <si>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</si>
  <si>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</si>
  <si>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</si>
  <si>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</si>
  <si>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</si>
  <si>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</si>
  <si>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</si>
  <si>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</si>
  <si>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</si>
  <si>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</si>
  <si>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</si>
  <si>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</si>
  <si>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</si>
  <si>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</si>
  <si>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</si>
  <si>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</si>
  <si>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</si>
  <si>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</si>
  <si>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</si>
  <si>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</si>
  <si>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</si>
  <si>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</si>
  <si>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</si>
  <si>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</si>
  <si>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</si>
  <si>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</si>
  <si>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</si>
  <si>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</si>
  <si>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</si>
  <si>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</si>
  <si>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</si>
  <si>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</si>
  <si>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</si>
  <si>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</si>
  <si>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</si>
  <si>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</si>
  <si>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</si>
  <si>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</si>
  <si>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</si>
  <si>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</si>
  <si>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</si>
  <si>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</si>
  <si>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</si>
  <si>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</si>
  <si>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</si>
  <si>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</si>
  <si>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</si>
  <si>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</si>
  <si>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</si>
  <si>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</si>
  <si>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</si>
  <si>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</si>
  <si>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</si>
  <si>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</si>
  <si>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</si>
  <si>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</si>
  <si>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</si>
  <si>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</si>
  <si>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</si>
  <si>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</si>
  <si>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</si>
  <si>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</si>
  <si>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</si>
  <si>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</si>
  <si>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</si>
  <si>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</si>
  <si>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</si>
  <si>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</si>
  <si>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</si>
  <si>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</si>
  <si>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</si>
  <si>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</si>
  <si>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</si>
  <si>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</si>
  <si>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</si>
  <si>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</si>
  <si>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</si>
  <si>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</si>
  <si>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</si>
  <si>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</si>
  <si>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</si>
  <si>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</si>
  <si>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</si>
  <si>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</si>
  <si>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</si>
  <si>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</si>
  <si>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</si>
  <si>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</si>
  <si>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</si>
  <si>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</si>
  <si>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</si>
  <si>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</si>
  <si>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</si>
  <si>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</si>
  <si>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</si>
  <si>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</si>
  <si>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</si>
  <si>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</si>
  <si>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</si>
  <si>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</si>
  <si>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</si>
  <si>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</si>
  <si>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</si>
  <si>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</si>
  <si>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</si>
  <si>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</si>
  <si>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</si>
  <si>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</si>
  <si>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</si>
  <si>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</si>
  <si>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</si>
  <si>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</si>
  <si>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</si>
  <si>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</si>
  <si>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</si>
  <si>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</si>
  <si>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</si>
  <si>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</si>
  <si>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</si>
  <si>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</si>
  <si>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</si>
  <si>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</si>
  <si>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</si>
  <si>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</si>
  <si>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</si>
  <si>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</si>
  <si>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</si>
  <si>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</si>
  <si>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</si>
  <si>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</si>
  <si>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</si>
  <si>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</si>
  <si>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</si>
  <si>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</si>
  <si>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</si>
  <si>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</si>
  <si>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</si>
  <si>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</si>
  <si>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</si>
  <si>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</si>
  <si>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</si>
  <si>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</si>
  <si>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</si>
  <si>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</si>
  <si>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</si>
  <si>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</si>
  <si>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</si>
  <si>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</si>
  <si>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</si>
  <si>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</si>
  <si>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</si>
  <si>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</si>
  <si>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</si>
  <si>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</si>
  <si>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</si>
  <si>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</si>
  <si>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</si>
  <si>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</si>
  <si>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</si>
  <si>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</si>
  <si>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</si>
  <si>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</si>
  <si>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</si>
  <si>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</si>
  <si>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</si>
  <si>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</si>
  <si>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</si>
  <si>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</si>
  <si>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</si>
  <si>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</si>
  <si>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</si>
  <si>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</si>
  <si>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</si>
  <si>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</si>
  <si>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</si>
  <si>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</si>
  <si>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</si>
  <si>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</si>
  <si>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</si>
  <si>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</si>
  <si>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</si>
  <si>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</si>
  <si>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</si>
  <si>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</si>
  <si>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</si>
  <si>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</si>
  <si>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</si>
  <si>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</si>
  <si>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</si>
  <si>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</si>
  <si>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</si>
  <si>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</si>
  <si>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</si>
  <si>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</si>
  <si>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</si>
  <si>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</si>
  <si>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</si>
  <si>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Mes Junio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</si>
</sst>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0" fontId="57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7" fillId="0" borderId="26" xfId="0" applyNumberFormat="1" applyFont="1" applyFill="1" applyBorder="1" applyAlignment="1">
      <alignment horizontal="left" vertical="center" wrapText="1" indent="4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724120.65</v>
          </cell>
          <cell r="F12">
            <v>1099262.261</v>
          </cell>
          <cell r="G12">
            <v>48422402.61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-724120.65</v>
          </cell>
          <cell r="M12">
            <v>521019.782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3473862.68</v>
          </cell>
          <cell r="X12">
            <v>3452164.308</v>
          </cell>
          <cell r="Y12">
            <v>3448604.59</v>
          </cell>
          <cell r="Z12">
            <v>4148137.084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3039215.259</v>
          </cell>
          <cell r="AI12">
            <v>3522828.707</v>
          </cell>
          <cell r="AJ12">
            <v>3470190.535</v>
          </cell>
          <cell r="AK12">
            <v>3452164.308</v>
          </cell>
          <cell r="AL12">
            <v>3445714.593</v>
          </cell>
          <cell r="AM12">
            <v>4141625.768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3039215.259</v>
          </cell>
          <cell r="AV12">
            <v>3522828.707</v>
          </cell>
          <cell r="AW12">
            <v>3470190.535</v>
          </cell>
          <cell r="AX12">
            <v>3451442.865</v>
          </cell>
          <cell r="AY12">
            <v>3446436.036</v>
          </cell>
          <cell r="AZ12">
            <v>4141625.768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14714.35</v>
          </cell>
          <cell r="X13">
            <v>14714.35</v>
          </cell>
          <cell r="Y13">
            <v>14714.35</v>
          </cell>
          <cell r="Z13">
            <v>18687.215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14714.349</v>
          </cell>
          <cell r="AI13">
            <v>14714.35</v>
          </cell>
          <cell r="AJ13">
            <v>14714.35</v>
          </cell>
          <cell r="AK13">
            <v>14714.35</v>
          </cell>
          <cell r="AL13">
            <v>14714.35</v>
          </cell>
          <cell r="AM13">
            <v>18687.215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14714.349</v>
          </cell>
          <cell r="AV13">
            <v>14714.35</v>
          </cell>
          <cell r="AW13">
            <v>14714.35</v>
          </cell>
          <cell r="AX13">
            <v>14714.35</v>
          </cell>
          <cell r="AY13">
            <v>14714.35</v>
          </cell>
          <cell r="AZ13">
            <v>18687.215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7603.792</v>
          </cell>
          <cell r="X14">
            <v>10726.649</v>
          </cell>
          <cell r="Y14">
            <v>11677.084</v>
          </cell>
          <cell r="Z14">
            <v>17570.28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7603.793</v>
          </cell>
          <cell r="AI14">
            <v>7603.792</v>
          </cell>
          <cell r="AJ14">
            <v>7603.792</v>
          </cell>
          <cell r="AK14">
            <v>10726.649</v>
          </cell>
          <cell r="AL14">
            <v>11677.084</v>
          </cell>
          <cell r="AM14">
            <v>17570.28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7603.793</v>
          </cell>
          <cell r="AV14">
            <v>7603.792</v>
          </cell>
          <cell r="AW14">
            <v>7603.792</v>
          </cell>
          <cell r="AX14">
            <v>10726.649</v>
          </cell>
          <cell r="AY14">
            <v>11677.084</v>
          </cell>
          <cell r="AZ14">
            <v>17570.28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9508.866</v>
          </cell>
          <cell r="X15">
            <v>9726.482</v>
          </cell>
          <cell r="Y15">
            <v>9627.199</v>
          </cell>
          <cell r="Z15">
            <v>11799.44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8253.312</v>
          </cell>
          <cell r="AI15">
            <v>9805.703</v>
          </cell>
          <cell r="AJ15">
            <v>9508.866</v>
          </cell>
          <cell r="AK15">
            <v>9726.482</v>
          </cell>
          <cell r="AL15">
            <v>9611.027</v>
          </cell>
          <cell r="AM15">
            <v>11747.943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8253.312</v>
          </cell>
          <cell r="AV15">
            <v>9805.703</v>
          </cell>
          <cell r="AW15">
            <v>9508.866</v>
          </cell>
          <cell r="AX15">
            <v>9721.468</v>
          </cell>
          <cell r="AY15">
            <v>9616.041</v>
          </cell>
          <cell r="AZ15">
            <v>11747.943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10987.256</v>
          </cell>
          <cell r="X16">
            <v>11311.579</v>
          </cell>
          <cell r="Y16">
            <v>11035.773</v>
          </cell>
          <cell r="Z16">
            <v>10586.188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9350.648</v>
          </cell>
          <cell r="AI16">
            <v>11152.213</v>
          </cell>
          <cell r="AJ16">
            <v>10987.256</v>
          </cell>
          <cell r="AK16">
            <v>11311.579</v>
          </cell>
          <cell r="AL16">
            <v>11025.745</v>
          </cell>
          <cell r="AM16">
            <v>10565.427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9350.648</v>
          </cell>
          <cell r="AV16">
            <v>11152.213</v>
          </cell>
          <cell r="AW16">
            <v>10987.256</v>
          </cell>
          <cell r="AX16">
            <v>11304.228</v>
          </cell>
          <cell r="AY16">
            <v>11033.096</v>
          </cell>
          <cell r="AZ16">
            <v>10565.427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2044266.368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5558.591</v>
          </cell>
          <cell r="X17">
            <v>2135.358</v>
          </cell>
          <cell r="Y17">
            <v>14162.485</v>
          </cell>
          <cell r="Z17">
            <v>16055.31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4062.139</v>
          </cell>
          <cell r="AI17">
            <v>5845.252</v>
          </cell>
          <cell r="AJ17">
            <v>5558.591</v>
          </cell>
          <cell r="AK17">
            <v>53.549</v>
          </cell>
          <cell r="AL17">
            <v>10225.417</v>
          </cell>
          <cell r="AM17">
            <v>14969.882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4062.139</v>
          </cell>
          <cell r="AV17">
            <v>5845.252</v>
          </cell>
          <cell r="AW17">
            <v>5558.591</v>
          </cell>
          <cell r="AX17">
            <v>53.549</v>
          </cell>
          <cell r="AY17">
            <v>10225.417</v>
          </cell>
          <cell r="AZ17">
            <v>14969.882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53672.546</v>
          </cell>
          <cell r="X18">
            <v>73095.884</v>
          </cell>
          <cell r="Y18">
            <v>105046.225</v>
          </cell>
          <cell r="Z18">
            <v>83700.143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108684.294</v>
          </cell>
          <cell r="AI18">
            <v>67562.703</v>
          </cell>
          <cell r="AJ18">
            <v>53672.546</v>
          </cell>
          <cell r="AK18">
            <v>36688.344</v>
          </cell>
          <cell r="AL18">
            <v>97393.503</v>
          </cell>
          <cell r="AM18">
            <v>83667.872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108684.294</v>
          </cell>
          <cell r="AV18">
            <v>67562.703</v>
          </cell>
          <cell r="AW18">
            <v>53672.546</v>
          </cell>
          <cell r="AX18">
            <v>36688.344</v>
          </cell>
          <cell r="AY18">
            <v>97393.503</v>
          </cell>
          <cell r="AZ18">
            <v>83667.872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8361.796</v>
          </cell>
          <cell r="X19">
            <v>7718.332</v>
          </cell>
          <cell r="Y19">
            <v>8000.6</v>
          </cell>
          <cell r="Z19">
            <v>9509.681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7389.241</v>
          </cell>
          <cell r="AJ19">
            <v>8361.796</v>
          </cell>
          <cell r="AK19">
            <v>7718.332</v>
          </cell>
          <cell r="AL19">
            <v>8000.6</v>
          </cell>
          <cell r="AM19">
            <v>8543.141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7389.241</v>
          </cell>
          <cell r="AW19">
            <v>8361.796</v>
          </cell>
          <cell r="AX19">
            <v>7718.332</v>
          </cell>
          <cell r="AY19">
            <v>8000.6</v>
          </cell>
          <cell r="AZ19">
            <v>8543.141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8837.144</v>
          </cell>
          <cell r="X20">
            <v>1595.182</v>
          </cell>
          <cell r="Y20">
            <v>11253.087</v>
          </cell>
          <cell r="Z20">
            <v>8486.005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8512.594</v>
          </cell>
          <cell r="AI20">
            <v>5080.805</v>
          </cell>
          <cell r="AJ20">
            <v>8837.144</v>
          </cell>
          <cell r="AK20">
            <v>-965.564</v>
          </cell>
          <cell r="AL20">
            <v>8988.347</v>
          </cell>
          <cell r="AM20">
            <v>8358.112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8512.594</v>
          </cell>
          <cell r="AV20">
            <v>5080.805</v>
          </cell>
          <cell r="AW20">
            <v>8837.144</v>
          </cell>
          <cell r="AX20">
            <v>-965.564</v>
          </cell>
          <cell r="AY20">
            <v>8988.347</v>
          </cell>
          <cell r="AZ20">
            <v>8358.112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87823.213</v>
          </cell>
          <cell r="X21">
            <v>128532.715</v>
          </cell>
          <cell r="Y21">
            <v>176696.919</v>
          </cell>
          <cell r="Z21">
            <v>292445.075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70078.765</v>
          </cell>
          <cell r="AI21">
            <v>88561.541</v>
          </cell>
          <cell r="AJ21">
            <v>87823.213</v>
          </cell>
          <cell r="AK21">
            <v>62830.767</v>
          </cell>
          <cell r="AL21">
            <v>154772.55</v>
          </cell>
          <cell r="AM21">
            <v>292382.492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70078.765</v>
          </cell>
          <cell r="AV21">
            <v>88561.541</v>
          </cell>
          <cell r="AW21">
            <v>87823.213</v>
          </cell>
          <cell r="AX21">
            <v>62830.767</v>
          </cell>
          <cell r="AY21">
            <v>154772.55</v>
          </cell>
          <cell r="AZ21">
            <v>292382.492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439945.71</v>
          </cell>
          <cell r="X23">
            <v>440803.391</v>
          </cell>
          <cell r="Y23">
            <v>445549.386</v>
          </cell>
          <cell r="Z23">
            <v>458830.6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454604.341</v>
          </cell>
          <cell r="AI23">
            <v>446183.67</v>
          </cell>
          <cell r="AJ23">
            <v>439945.71</v>
          </cell>
          <cell r="AK23">
            <v>440803.391</v>
          </cell>
          <cell r="AL23">
            <v>445548.686</v>
          </cell>
          <cell r="AM23">
            <v>458830.6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454604.341</v>
          </cell>
          <cell r="AV23">
            <v>446183.67</v>
          </cell>
          <cell r="AW23">
            <v>439945.71</v>
          </cell>
          <cell r="AX23">
            <v>440803.391</v>
          </cell>
          <cell r="AY23">
            <v>445353.686</v>
          </cell>
          <cell r="AZ23">
            <v>459025.6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311092.61</v>
          </cell>
          <cell r="X24">
            <v>311706.49</v>
          </cell>
          <cell r="Y24">
            <v>315005.786</v>
          </cell>
          <cell r="Z24">
            <v>324464.7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321497.041</v>
          </cell>
          <cell r="AI24">
            <v>315540.971</v>
          </cell>
          <cell r="AJ24">
            <v>311092.61</v>
          </cell>
          <cell r="AK24">
            <v>311706.49</v>
          </cell>
          <cell r="AL24">
            <v>315005.186</v>
          </cell>
          <cell r="AM24">
            <v>324464.7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321497.041</v>
          </cell>
          <cell r="AV24">
            <v>315540.971</v>
          </cell>
          <cell r="AW24">
            <v>311092.61</v>
          </cell>
          <cell r="AX24">
            <v>311706.49</v>
          </cell>
          <cell r="AY24">
            <v>314852.786</v>
          </cell>
          <cell r="AZ24">
            <v>324617.1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330000</v>
          </cell>
          <cell r="X25">
            <v>320000</v>
          </cell>
          <cell r="Y25">
            <v>570000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330000</v>
          </cell>
          <cell r="AK25">
            <v>320000</v>
          </cell>
          <cell r="AL25">
            <v>570000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330000</v>
          </cell>
          <cell r="AX25">
            <v>320000</v>
          </cell>
          <cell r="AY25">
            <v>570000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150931.8</v>
          </cell>
          <cell r="X26">
            <v>154619.3</v>
          </cell>
          <cell r="Y26">
            <v>162398.7</v>
          </cell>
          <cell r="Z26">
            <v>167784.8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133561</v>
          </cell>
          <cell r="AI26">
            <v>155221</v>
          </cell>
          <cell r="AJ26">
            <v>150931.8</v>
          </cell>
          <cell r="AK26">
            <v>154619.3</v>
          </cell>
          <cell r="AL26">
            <v>162395.5</v>
          </cell>
          <cell r="AM26">
            <v>167784.8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133561</v>
          </cell>
          <cell r="AV26">
            <v>155221</v>
          </cell>
          <cell r="AW26">
            <v>150931.8</v>
          </cell>
          <cell r="AX26">
            <v>154619.3</v>
          </cell>
          <cell r="AY26">
            <v>162242.1</v>
          </cell>
          <cell r="AZ26">
            <v>167938.2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19503.2</v>
          </cell>
          <cell r="X27">
            <v>19199.1</v>
          </cell>
          <cell r="Y27">
            <v>19602.6</v>
          </cell>
          <cell r="Z27">
            <v>19168.3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17021.3</v>
          </cell>
          <cell r="AI27">
            <v>19832.4</v>
          </cell>
          <cell r="AJ27">
            <v>19503.2</v>
          </cell>
          <cell r="AK27">
            <v>19199.1</v>
          </cell>
          <cell r="AL27">
            <v>19602.6</v>
          </cell>
          <cell r="AM27">
            <v>19168.3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17021.3</v>
          </cell>
          <cell r="AV27">
            <v>19832.4</v>
          </cell>
          <cell r="AW27">
            <v>19503.2</v>
          </cell>
          <cell r="AX27">
            <v>19199.1</v>
          </cell>
          <cell r="AY27">
            <v>19596.2</v>
          </cell>
          <cell r="AZ27">
            <v>19174.7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112574.8</v>
          </cell>
          <cell r="X28">
            <v>115300.8</v>
          </cell>
          <cell r="Y28">
            <v>121058.7</v>
          </cell>
          <cell r="Z28">
            <v>125188.5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99624.8</v>
          </cell>
          <cell r="AI28">
            <v>115792.1</v>
          </cell>
          <cell r="AJ28">
            <v>112574.8</v>
          </cell>
          <cell r="AK28">
            <v>115300.8</v>
          </cell>
          <cell r="AL28">
            <v>121056.2</v>
          </cell>
          <cell r="AM28">
            <v>125188.5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99624.8</v>
          </cell>
          <cell r="AV28">
            <v>115792.1</v>
          </cell>
          <cell r="AW28">
            <v>112574.8</v>
          </cell>
          <cell r="AX28">
            <v>115300.8</v>
          </cell>
          <cell r="AY28">
            <v>120941.2</v>
          </cell>
          <cell r="AZ28">
            <v>125303.5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18815.9</v>
          </cell>
          <cell r="X29">
            <v>19270.7</v>
          </cell>
          <cell r="Y29">
            <v>20229.9</v>
          </cell>
          <cell r="Z29">
            <v>20907.3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16656.5</v>
          </cell>
          <cell r="AI29">
            <v>19352.1</v>
          </cell>
          <cell r="AJ29">
            <v>18815.9</v>
          </cell>
          <cell r="AK29">
            <v>19270.7</v>
          </cell>
          <cell r="AL29">
            <v>20229.6</v>
          </cell>
          <cell r="AM29">
            <v>20907.3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16656.5</v>
          </cell>
          <cell r="AV29">
            <v>19352.1</v>
          </cell>
          <cell r="AW29">
            <v>18815.9</v>
          </cell>
          <cell r="AX29">
            <v>19270.7</v>
          </cell>
          <cell r="AY29">
            <v>20210.4</v>
          </cell>
          <cell r="AZ29">
            <v>20926.5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18815.9</v>
          </cell>
          <cell r="X30">
            <v>19270.7</v>
          </cell>
          <cell r="Y30">
            <v>43959.011</v>
          </cell>
          <cell r="Z30">
            <v>20907.3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16656.5</v>
          </cell>
          <cell r="AI30">
            <v>19352.1</v>
          </cell>
          <cell r="AJ30">
            <v>18815.9</v>
          </cell>
          <cell r="AK30">
            <v>19270.7</v>
          </cell>
          <cell r="AL30">
            <v>43958.711</v>
          </cell>
          <cell r="AM30">
            <v>20907.3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16656.5</v>
          </cell>
          <cell r="AV30">
            <v>19352.1</v>
          </cell>
          <cell r="AW30">
            <v>18815.9</v>
          </cell>
          <cell r="AX30">
            <v>19270.7</v>
          </cell>
          <cell r="AY30">
            <v>43939.511</v>
          </cell>
          <cell r="AZ30">
            <v>20926.5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37567.4</v>
          </cell>
          <cell r="X31">
            <v>38475.6</v>
          </cell>
          <cell r="Y31">
            <v>40394.4</v>
          </cell>
          <cell r="Z31">
            <v>41768.3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33248</v>
          </cell>
          <cell r="AI31">
            <v>38639.5</v>
          </cell>
          <cell r="AJ31">
            <v>37567.4</v>
          </cell>
          <cell r="AK31">
            <v>38475.6</v>
          </cell>
          <cell r="AL31">
            <v>40393.7</v>
          </cell>
          <cell r="AM31">
            <v>41768.3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33248</v>
          </cell>
          <cell r="AV31">
            <v>38639.5</v>
          </cell>
          <cell r="AW31">
            <v>37567.4</v>
          </cell>
          <cell r="AX31">
            <v>38475.6</v>
          </cell>
          <cell r="AY31">
            <v>40355.3</v>
          </cell>
          <cell r="AZ31">
            <v>38.4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1325990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68385.353</v>
          </cell>
          <cell r="V34">
            <v>90239.054</v>
          </cell>
          <cell r="W34">
            <v>113723.088</v>
          </cell>
          <cell r="X34">
            <v>160857.376</v>
          </cell>
          <cell r="Y34">
            <v>207277.477</v>
          </cell>
          <cell r="Z34">
            <v>413895.113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68385.353</v>
          </cell>
          <cell r="AI34">
            <v>90239.054</v>
          </cell>
          <cell r="AJ34">
            <v>113723.088</v>
          </cell>
          <cell r="AK34">
            <v>82719.171</v>
          </cell>
          <cell r="AL34">
            <v>191379.745</v>
          </cell>
          <cell r="AM34">
            <v>413873.051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68385.353</v>
          </cell>
          <cell r="AV34">
            <v>90239.054</v>
          </cell>
          <cell r="AW34">
            <v>113723.088</v>
          </cell>
          <cell r="AX34">
            <v>82719.171</v>
          </cell>
          <cell r="AY34">
            <v>191379.745</v>
          </cell>
          <cell r="AZ34">
            <v>413873.051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200000</v>
          </cell>
          <cell r="F35">
            <v>0</v>
          </cell>
          <cell r="G35">
            <v>300000</v>
          </cell>
          <cell r="H35">
            <v>100000</v>
          </cell>
          <cell r="I35">
            <v>0</v>
          </cell>
          <cell r="J35">
            <v>0</v>
          </cell>
          <cell r="K35">
            <v>200000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38685.691</v>
          </cell>
          <cell r="W35">
            <v>18300.134</v>
          </cell>
          <cell r="X35">
            <v>31312.15</v>
          </cell>
          <cell r="Y35">
            <v>45649.097</v>
          </cell>
          <cell r="Z35">
            <v>35127.997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24965.961</v>
          </cell>
          <cell r="AI35">
            <v>38685.691</v>
          </cell>
          <cell r="AJ35">
            <v>18300.134</v>
          </cell>
          <cell r="AK35">
            <v>11747.564</v>
          </cell>
          <cell r="AL35">
            <v>29483.327</v>
          </cell>
          <cell r="AM35">
            <v>35065.414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24965.961</v>
          </cell>
          <cell r="AV35">
            <v>38685.691</v>
          </cell>
          <cell r="AW35">
            <v>18300.134</v>
          </cell>
          <cell r="AX35">
            <v>11747.564</v>
          </cell>
          <cell r="AY35">
            <v>29483.327</v>
          </cell>
          <cell r="AZ35">
            <v>35065.414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265350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8668.091</v>
          </cell>
          <cell r="V36">
            <v>11113.051</v>
          </cell>
          <cell r="W36">
            <v>10932.682</v>
          </cell>
          <cell r="X36">
            <v>16179.441</v>
          </cell>
          <cell r="Y36">
            <v>22213.875</v>
          </cell>
          <cell r="Z36">
            <v>35766.827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8668.091</v>
          </cell>
          <cell r="AI36">
            <v>11113.051</v>
          </cell>
          <cell r="AJ36">
            <v>10932.682</v>
          </cell>
          <cell r="AK36">
            <v>7908.318</v>
          </cell>
          <cell r="AL36">
            <v>19455.808</v>
          </cell>
          <cell r="AM36">
            <v>35760.67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8668.091</v>
          </cell>
          <cell r="AV36">
            <v>11113.051</v>
          </cell>
          <cell r="AW36">
            <v>10932.682</v>
          </cell>
          <cell r="AX36">
            <v>7908.318</v>
          </cell>
          <cell r="AY36">
            <v>19455.808</v>
          </cell>
          <cell r="AZ36">
            <v>35760.67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200000</v>
          </cell>
          <cell r="G37">
            <v>797660</v>
          </cell>
          <cell r="H37">
            <v>997660</v>
          </cell>
          <cell r="I37">
            <v>0</v>
          </cell>
          <cell r="J37">
            <v>0</v>
          </cell>
          <cell r="K37">
            <v>-200000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84618.645</v>
          </cell>
          <cell r="X37">
            <v>80995.216</v>
          </cell>
          <cell r="Y37">
            <v>82384.008</v>
          </cell>
          <cell r="Z37">
            <v>101682.519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46886.847</v>
          </cell>
          <cell r="AI37">
            <v>76947.794</v>
          </cell>
          <cell r="AJ37">
            <v>84618.645</v>
          </cell>
          <cell r="AK37">
            <v>80995.216</v>
          </cell>
          <cell r="AL37">
            <v>82384.008</v>
          </cell>
          <cell r="AM37">
            <v>101682.519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46886.847</v>
          </cell>
          <cell r="AV37">
            <v>76947.794</v>
          </cell>
          <cell r="AW37">
            <v>84618.645</v>
          </cell>
          <cell r="AX37">
            <v>80995.216</v>
          </cell>
          <cell r="AY37">
            <v>82384.008</v>
          </cell>
          <cell r="AZ37">
            <v>101682.519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325.388</v>
          </cell>
          <cell r="X38">
            <v>325.388</v>
          </cell>
          <cell r="Y38">
            <v>325.388</v>
          </cell>
          <cell r="Z38">
            <v>408.848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227.771</v>
          </cell>
          <cell r="AI38">
            <v>325.388</v>
          </cell>
          <cell r="AJ38">
            <v>325.388</v>
          </cell>
          <cell r="AK38">
            <v>325.388</v>
          </cell>
          <cell r="AL38">
            <v>325.388</v>
          </cell>
          <cell r="AM38">
            <v>408.848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227.771</v>
          </cell>
          <cell r="AV38">
            <v>325.388</v>
          </cell>
          <cell r="AW38">
            <v>325.388</v>
          </cell>
          <cell r="AX38">
            <v>325.388</v>
          </cell>
          <cell r="AY38">
            <v>325.388</v>
          </cell>
          <cell r="AZ38">
            <v>408.848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550000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65272.436</v>
          </cell>
          <cell r="X39">
            <v>66431.364</v>
          </cell>
          <cell r="Y39">
            <v>67021.659</v>
          </cell>
          <cell r="Z39">
            <v>83713.902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48862.04</v>
          </cell>
          <cell r="AI39">
            <v>61525.138</v>
          </cell>
          <cell r="AJ39">
            <v>65272.436</v>
          </cell>
          <cell r="AK39">
            <v>66431.364</v>
          </cell>
          <cell r="AL39">
            <v>66954.778</v>
          </cell>
          <cell r="AM39">
            <v>80912.923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48862.04</v>
          </cell>
          <cell r="AV39">
            <v>61525.138</v>
          </cell>
          <cell r="AW39">
            <v>65272.436</v>
          </cell>
          <cell r="AX39">
            <v>66431.364</v>
          </cell>
          <cell r="AY39">
            <v>66954.778</v>
          </cell>
          <cell r="AZ39">
            <v>80912.923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390000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21474.546</v>
          </cell>
          <cell r="Z40">
            <v>214446.001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10737.273</v>
          </cell>
          <cell r="AM40">
            <v>214446.001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10737.273</v>
          </cell>
          <cell r="AZ40">
            <v>214446.001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0</v>
          </cell>
          <cell r="G44">
            <v>1000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11849.276</v>
          </cell>
          <cell r="G45">
            <v>130620.724</v>
          </cell>
          <cell r="H45">
            <v>0</v>
          </cell>
          <cell r="I45">
            <v>0</v>
          </cell>
          <cell r="J45">
            <v>0</v>
          </cell>
          <cell r="K45">
            <v>37000</v>
          </cell>
          <cell r="L45">
            <v>-905.527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36094.473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36094.473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36094.473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E46">
            <v>2740</v>
          </cell>
          <cell r="F46">
            <v>1000</v>
          </cell>
          <cell r="G46">
            <v>42090</v>
          </cell>
          <cell r="H46">
            <v>11849.98416</v>
          </cell>
          <cell r="I46">
            <v>22569.2535</v>
          </cell>
          <cell r="J46">
            <v>0</v>
          </cell>
          <cell r="K46">
            <v>1750</v>
          </cell>
          <cell r="L46">
            <v>1732.64</v>
          </cell>
          <cell r="M46">
            <v>-509.50215999999995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76.917</v>
          </cell>
          <cell r="Y46">
            <v>3773.627</v>
          </cell>
          <cell r="Z46">
            <v>515.84484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1369.488</v>
          </cell>
          <cell r="AJ46">
            <v>3448.089</v>
          </cell>
          <cell r="AK46">
            <v>3165.617</v>
          </cell>
          <cell r="AL46">
            <v>3001.371</v>
          </cell>
          <cell r="AM46">
            <v>2964.917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1369.488</v>
          </cell>
          <cell r="AW46">
            <v>3448.089</v>
          </cell>
          <cell r="AX46">
            <v>3165.617</v>
          </cell>
          <cell r="AY46">
            <v>3001.371</v>
          </cell>
          <cell r="AZ46">
            <v>2964.917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150</v>
          </cell>
          <cell r="Y47">
            <v>44.83206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150</v>
          </cell>
          <cell r="AL47">
            <v>44.83206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</v>
          </cell>
          <cell r="AY47">
            <v>44.83206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143344.81496000002</v>
          </cell>
          <cell r="G49">
            <v>1073206.68462</v>
          </cell>
          <cell r="H49">
            <v>800888.06424</v>
          </cell>
          <cell r="I49">
            <v>19647.70373</v>
          </cell>
          <cell r="J49">
            <v>173603.53659</v>
          </cell>
          <cell r="K49">
            <v>28269.102</v>
          </cell>
          <cell r="L49">
            <v>4534.991</v>
          </cell>
          <cell r="M49">
            <v>3987.64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108344.64224</v>
          </cell>
          <cell r="V49">
            <v>86536.23323</v>
          </cell>
          <cell r="W49">
            <v>87323.39545</v>
          </cell>
          <cell r="X49">
            <v>123058.51264</v>
          </cell>
          <cell r="Y49">
            <v>96459.20062</v>
          </cell>
          <cell r="Z49">
            <v>92739.01548999999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88885.00824</v>
          </cell>
          <cell r="AI49">
            <v>95826.45423</v>
          </cell>
          <cell r="AJ49">
            <v>96735.41145</v>
          </cell>
          <cell r="AK49">
            <v>96476.38464</v>
          </cell>
          <cell r="AL49">
            <v>97023.68962</v>
          </cell>
          <cell r="AM49">
            <v>95942.15049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96735.41145</v>
          </cell>
          <cell r="AX49">
            <v>96476.38464</v>
          </cell>
          <cell r="AY49">
            <v>97023.68962</v>
          </cell>
          <cell r="AZ49">
            <v>95942.15049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300</v>
          </cell>
          <cell r="F50">
            <v>189366.033</v>
          </cell>
          <cell r="G50">
            <v>2645919.6380000003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-0.472</v>
          </cell>
          <cell r="M50">
            <v>11238.6225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860850.9385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64370.73</v>
          </cell>
          <cell r="AI50">
            <v>151227.621</v>
          </cell>
          <cell r="AJ50">
            <v>724716.951</v>
          </cell>
          <cell r="AK50">
            <v>96477.349</v>
          </cell>
          <cell r="AL50">
            <v>94579.97</v>
          </cell>
          <cell r="AM50">
            <v>98374.728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64370.73</v>
          </cell>
          <cell r="AV50">
            <v>151227.621</v>
          </cell>
          <cell r="AW50">
            <v>724716.951</v>
          </cell>
          <cell r="AX50">
            <v>96477.349</v>
          </cell>
          <cell r="AY50">
            <v>94579.97</v>
          </cell>
          <cell r="AZ50">
            <v>98374.728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359697.1199999999</v>
          </cell>
          <cell r="F51">
            <v>50865.952</v>
          </cell>
          <cell r="G51">
            <v>2912608.093</v>
          </cell>
          <cell r="H51">
            <v>2302173.80875</v>
          </cell>
          <cell r="I51">
            <v>5888.17079</v>
          </cell>
          <cell r="J51">
            <v>60635.10285</v>
          </cell>
          <cell r="K51">
            <v>204507.1515</v>
          </cell>
          <cell r="L51">
            <v>258561.33927</v>
          </cell>
          <cell r="M51">
            <v>13094.760980000001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39328.490060000004</v>
          </cell>
          <cell r="X51">
            <v>239042.70753</v>
          </cell>
          <cell r="Y51">
            <v>347127.54595999996</v>
          </cell>
          <cell r="Z51">
            <v>665314.78807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21583.9895</v>
          </cell>
          <cell r="AI51">
            <v>198756.07047</v>
          </cell>
          <cell r="AJ51">
            <v>165475.67948</v>
          </cell>
          <cell r="AK51">
            <v>247014.74335</v>
          </cell>
          <cell r="AL51">
            <v>224505.46083000003</v>
          </cell>
          <cell r="AM51">
            <v>118954.72885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21583.9895</v>
          </cell>
          <cell r="AV51">
            <v>198596.22049</v>
          </cell>
          <cell r="AW51">
            <v>165635.52946000002</v>
          </cell>
          <cell r="AX51">
            <v>247014.74335</v>
          </cell>
          <cell r="AY51">
            <v>224345.61083000002</v>
          </cell>
          <cell r="AZ51">
            <v>119114.57884999999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287043.89595999994</v>
          </cell>
          <cell r="F52">
            <v>232971.892</v>
          </cell>
          <cell r="G52">
            <v>170937.90837999992</v>
          </cell>
          <cell r="H52">
            <v>83384.80459999999</v>
          </cell>
          <cell r="I52">
            <v>44845.42353</v>
          </cell>
          <cell r="J52">
            <v>1625.8916100000001</v>
          </cell>
          <cell r="K52">
            <v>15539.676</v>
          </cell>
          <cell r="L52">
            <v>1145.18</v>
          </cell>
          <cell r="M52">
            <v>3111.38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7891.32513</v>
          </cell>
          <cell r="X52">
            <v>17151.047</v>
          </cell>
          <cell r="Y52">
            <v>8181.049</v>
          </cell>
          <cell r="Z52">
            <v>25482.899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7734.73513</v>
          </cell>
          <cell r="AK52">
            <v>17307.637</v>
          </cell>
          <cell r="AL52">
            <v>8040.519</v>
          </cell>
          <cell r="AM52">
            <v>15429.219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5216.23513</v>
          </cell>
          <cell r="AX52">
            <v>19826.137</v>
          </cell>
          <cell r="AY52">
            <v>8040.519</v>
          </cell>
          <cell r="AZ52">
            <v>15429.219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4249.928</v>
          </cell>
          <cell r="F53">
            <v>0</v>
          </cell>
          <cell r="G53">
            <v>4249.928</v>
          </cell>
          <cell r="H53">
            <v>0</v>
          </cell>
          <cell r="I53">
            <v>0</v>
          </cell>
          <cell r="J53">
            <v>0</v>
          </cell>
          <cell r="K53">
            <v>4249.928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630.085</v>
          </cell>
          <cell r="Y53">
            <v>2214.0385</v>
          </cell>
          <cell r="Z53">
            <v>1280.315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375.036</v>
          </cell>
          <cell r="AL53">
            <v>1809.239</v>
          </cell>
          <cell r="AM53">
            <v>1192.9345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375.036</v>
          </cell>
          <cell r="AY53">
            <v>1723.395</v>
          </cell>
          <cell r="AZ53">
            <v>1278.7785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8">
          <cell r="E58">
            <v>0</v>
          </cell>
          <cell r="F58">
            <v>0</v>
          </cell>
          <cell r="G58">
            <v>45000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15582.0588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12897.9456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12897.9456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12897.9456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200000</v>
          </cell>
          <cell r="G59">
            <v>407000</v>
          </cell>
          <cell r="H59">
            <v>165000</v>
          </cell>
          <cell r="I59">
            <v>137793.333</v>
          </cell>
          <cell r="J59">
            <v>-4500</v>
          </cell>
          <cell r="K59">
            <v>17859.497</v>
          </cell>
          <cell r="L59">
            <v>3621.0087000000003</v>
          </cell>
          <cell r="M59">
            <v>-166.667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55000</v>
          </cell>
          <cell r="V59">
            <v>132543.333</v>
          </cell>
          <cell r="W59">
            <v>42750</v>
          </cell>
          <cell r="X59">
            <v>62859.497</v>
          </cell>
          <cell r="Y59">
            <v>3621.0087000000003</v>
          </cell>
          <cell r="Z59">
            <v>-166.667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5000</v>
          </cell>
          <cell r="AJ59">
            <v>10500</v>
          </cell>
          <cell r="AK59">
            <v>22560</v>
          </cell>
          <cell r="AL59">
            <v>22200</v>
          </cell>
          <cell r="AM59">
            <v>38765.321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5000</v>
          </cell>
          <cell r="AW59">
            <v>10500</v>
          </cell>
          <cell r="AX59">
            <v>22560</v>
          </cell>
          <cell r="AY59">
            <v>22200</v>
          </cell>
          <cell r="AZ59">
            <v>38765.321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3">
          <cell r="E63">
            <v>143258.036</v>
          </cell>
          <cell r="F63">
            <v>0</v>
          </cell>
          <cell r="G63">
            <v>163258.036</v>
          </cell>
          <cell r="H63">
            <v>20000</v>
          </cell>
          <cell r="I63">
            <v>14648.484</v>
          </cell>
          <cell r="J63">
            <v>128609.552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4353.604</v>
          </cell>
          <cell r="V63">
            <v>27802.782</v>
          </cell>
          <cell r="W63">
            <v>27388.966</v>
          </cell>
          <cell r="X63">
            <v>22458.886</v>
          </cell>
          <cell r="Y63">
            <v>33224.853</v>
          </cell>
          <cell r="Z63">
            <v>20741.53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4353.604</v>
          </cell>
          <cell r="AI63">
            <v>27802.782</v>
          </cell>
          <cell r="AJ63">
            <v>27388.966</v>
          </cell>
          <cell r="AK63">
            <v>22458.886</v>
          </cell>
          <cell r="AL63">
            <v>33224.853</v>
          </cell>
          <cell r="AM63">
            <v>20741.53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4353.604</v>
          </cell>
          <cell r="AV63">
            <v>27802.782</v>
          </cell>
          <cell r="AW63">
            <v>27388.966</v>
          </cell>
          <cell r="AX63">
            <v>22458.886</v>
          </cell>
          <cell r="AY63">
            <v>33224.853</v>
          </cell>
          <cell r="AZ63">
            <v>20741.53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47431.191</v>
          </cell>
          <cell r="F64">
            <v>18648.484</v>
          </cell>
          <cell r="G64">
            <v>55782.706999999995</v>
          </cell>
          <cell r="H64">
            <v>27000</v>
          </cell>
          <cell r="I64">
            <v>-14648.484</v>
          </cell>
          <cell r="J64">
            <v>43431.191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4866.839</v>
          </cell>
          <cell r="W64">
            <v>10707.837</v>
          </cell>
          <cell r="X64">
            <v>15231.498</v>
          </cell>
          <cell r="Y64">
            <v>0</v>
          </cell>
          <cell r="Z64">
            <v>19394.195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4866.839</v>
          </cell>
          <cell r="AJ64">
            <v>10707.837</v>
          </cell>
          <cell r="AK64">
            <v>15231.498</v>
          </cell>
          <cell r="AL64">
            <v>0</v>
          </cell>
          <cell r="AM64">
            <v>19394.195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4866.839</v>
          </cell>
          <cell r="AW64">
            <v>10707.837</v>
          </cell>
          <cell r="AX64">
            <v>15231.498</v>
          </cell>
          <cell r="AY64">
            <v>0</v>
          </cell>
          <cell r="AZ64">
            <v>19394.195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7">
          <cell r="E67">
            <v>0</v>
          </cell>
          <cell r="F67">
            <v>0</v>
          </cell>
          <cell r="G67">
            <v>259000</v>
          </cell>
          <cell r="H67">
            <v>0</v>
          </cell>
          <cell r="I67">
            <v>0</v>
          </cell>
          <cell r="J67">
            <v>0</v>
          </cell>
          <cell r="K67">
            <v>48500</v>
          </cell>
          <cell r="L67">
            <v>0</v>
          </cell>
          <cell r="M67">
            <v>79184.707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47681.684</v>
          </cell>
          <cell r="Z67">
            <v>80003.023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47681.684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47681.684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G68">
            <v>111000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2">
          <cell r="E72">
            <v>172463.024</v>
          </cell>
          <cell r="F72">
            <v>0</v>
          </cell>
          <cell r="G72">
            <v>172463.024</v>
          </cell>
          <cell r="H72">
            <v>0</v>
          </cell>
          <cell r="I72">
            <v>0</v>
          </cell>
          <cell r="J72">
            <v>171594.188</v>
          </cell>
          <cell r="K72">
            <v>-247.603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171244.188</v>
          </cell>
          <cell r="X72">
            <v>102.397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171244.188</v>
          </cell>
          <cell r="AK72">
            <v>102.397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171244.188</v>
          </cell>
          <cell r="AX72">
            <v>102.397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2104</v>
          </cell>
          <cell r="F73">
            <v>0</v>
          </cell>
          <cell r="G73">
            <v>2104</v>
          </cell>
          <cell r="H73">
            <v>0</v>
          </cell>
          <cell r="I73">
            <v>0</v>
          </cell>
          <cell r="J73">
            <v>388.4</v>
          </cell>
          <cell r="K73">
            <v>1616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388.4</v>
          </cell>
          <cell r="X73">
            <v>440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388.4</v>
          </cell>
          <cell r="AK73">
            <v>440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388.4</v>
          </cell>
          <cell r="AX73">
            <v>440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</v>
          </cell>
          <cell r="F75">
            <v>0</v>
          </cell>
          <cell r="G75">
            <v>528000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1746047.012</v>
          </cell>
          <cell r="G77">
            <v>553952.9879999999</v>
          </cell>
          <cell r="H77">
            <v>0</v>
          </cell>
          <cell r="I77">
            <v>0</v>
          </cell>
          <cell r="J77">
            <v>0</v>
          </cell>
          <cell r="K77">
            <v>1778047.012</v>
          </cell>
          <cell r="L77">
            <v>0</v>
          </cell>
          <cell r="M77">
            <v>-1746047.012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32000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628.255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628.255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11996073.905</v>
          </cell>
          <cell r="H78">
            <v>3212794.3536</v>
          </cell>
          <cell r="I78">
            <v>966715.685</v>
          </cell>
          <cell r="J78">
            <v>485764.225</v>
          </cell>
          <cell r="K78">
            <v>2927650.637</v>
          </cell>
          <cell r="L78">
            <v>867840.287</v>
          </cell>
          <cell r="M78">
            <v>318487.691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2608163.1946</v>
          </cell>
          <cell r="V78">
            <v>1453121.308</v>
          </cell>
          <cell r="W78">
            <v>381271.05</v>
          </cell>
          <cell r="X78">
            <v>419031.034</v>
          </cell>
          <cell r="Y78">
            <v>461553.072</v>
          </cell>
          <cell r="Z78">
            <v>1068329.896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1704851.6665999999</v>
          </cell>
          <cell r="AJ78">
            <v>334714.778</v>
          </cell>
          <cell r="AK78">
            <v>363878.773</v>
          </cell>
          <cell r="AL78">
            <v>574222.573</v>
          </cell>
          <cell r="AM78">
            <v>553354.11615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1704851.6665999999</v>
          </cell>
          <cell r="AW78">
            <v>334565.273</v>
          </cell>
          <cell r="AX78">
            <v>360757.484</v>
          </cell>
          <cell r="AY78">
            <v>534191.815</v>
          </cell>
          <cell r="AZ78">
            <v>596655.6681499999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G79">
            <v>1000000</v>
          </cell>
          <cell r="H79">
            <v>0</v>
          </cell>
          <cell r="I79">
            <v>800000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800000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800000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800000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2783526.05</v>
          </cell>
          <cell r="H80">
            <v>2395128.1</v>
          </cell>
          <cell r="I80">
            <v>240913.145</v>
          </cell>
          <cell r="J80">
            <v>35236</v>
          </cell>
          <cell r="K80">
            <v>18014.49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1556660.2</v>
          </cell>
          <cell r="V80">
            <v>1028882.045</v>
          </cell>
          <cell r="W80">
            <v>85735</v>
          </cell>
          <cell r="X80">
            <v>11791.402</v>
          </cell>
          <cell r="Y80">
            <v>861.18</v>
          </cell>
          <cell r="Z80">
            <v>938.134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50566.3</v>
          </cell>
          <cell r="AJ80">
            <v>230933.8</v>
          </cell>
          <cell r="AK80">
            <v>462293.945</v>
          </cell>
          <cell r="AL80">
            <v>259709.163</v>
          </cell>
          <cell r="AM80">
            <v>230950.49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50566.3</v>
          </cell>
          <cell r="AW80">
            <v>230933.8</v>
          </cell>
          <cell r="AX80">
            <v>459229.945</v>
          </cell>
          <cell r="AY80">
            <v>248808.883</v>
          </cell>
          <cell r="AZ80">
            <v>244914.77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G81">
            <v>108000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G82">
            <v>12137881.297</v>
          </cell>
          <cell r="H82">
            <v>1279830.999</v>
          </cell>
          <cell r="I82">
            <v>269153.333</v>
          </cell>
          <cell r="J82">
            <v>280175.7332</v>
          </cell>
          <cell r="K82">
            <v>256732.89880000002</v>
          </cell>
          <cell r="L82">
            <v>20226.667</v>
          </cell>
          <cell r="M82">
            <v>4652052.716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1011280.999</v>
          </cell>
          <cell r="V82">
            <v>429053.333</v>
          </cell>
          <cell r="W82">
            <v>229148.078</v>
          </cell>
          <cell r="X82">
            <v>232981.677</v>
          </cell>
          <cell r="Y82">
            <v>123731.409</v>
          </cell>
          <cell r="Z82">
            <v>1031206.788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42649.332</v>
          </cell>
          <cell r="AJ82">
            <v>155238.922</v>
          </cell>
          <cell r="AK82">
            <v>144318.679</v>
          </cell>
          <cell r="AL82">
            <v>172486.604</v>
          </cell>
          <cell r="AM82">
            <v>179654.564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42649.332</v>
          </cell>
          <cell r="AW82">
            <v>155238.922</v>
          </cell>
          <cell r="AX82">
            <v>144318.679</v>
          </cell>
          <cell r="AY82">
            <v>158150.118</v>
          </cell>
          <cell r="AZ82">
            <v>193991.05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G83">
            <v>1717202.607</v>
          </cell>
          <cell r="H83">
            <v>553253.3</v>
          </cell>
          <cell r="I83">
            <v>424117.5</v>
          </cell>
          <cell r="J83">
            <v>171716.297</v>
          </cell>
          <cell r="K83">
            <v>184784.134</v>
          </cell>
          <cell r="L83">
            <v>2750</v>
          </cell>
          <cell r="M83">
            <v>-216.667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374945.8</v>
          </cell>
          <cell r="V83">
            <v>560425</v>
          </cell>
          <cell r="W83">
            <v>178764.453</v>
          </cell>
          <cell r="X83">
            <v>114333.782</v>
          </cell>
          <cell r="Y83">
            <v>73576.643</v>
          </cell>
          <cell r="Z83">
            <v>179.271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14980.8</v>
          </cell>
          <cell r="AJ83">
            <v>66025.938</v>
          </cell>
          <cell r="AK83">
            <v>99081.848</v>
          </cell>
          <cell r="AL83">
            <v>140924.223</v>
          </cell>
          <cell r="AM83">
            <v>115890.13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14980.8</v>
          </cell>
          <cell r="AW83">
            <v>66025.938</v>
          </cell>
          <cell r="AX83">
            <v>99081.848</v>
          </cell>
          <cell r="AY83">
            <v>137355.319</v>
          </cell>
          <cell r="AZ83">
            <v>119459.034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G84">
            <v>22000000</v>
          </cell>
          <cell r="H84">
            <v>801186.486</v>
          </cell>
          <cell r="I84">
            <v>4651325.792</v>
          </cell>
          <cell r="J84">
            <v>1054871.8934</v>
          </cell>
          <cell r="K84">
            <v>1354537.2575</v>
          </cell>
          <cell r="L84">
            <v>1170800.151</v>
          </cell>
          <cell r="M84">
            <v>4170266.382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100863.846</v>
          </cell>
          <cell r="V84">
            <v>3465637.748</v>
          </cell>
          <cell r="W84">
            <v>1942216.804</v>
          </cell>
          <cell r="X84">
            <v>2173874.1814</v>
          </cell>
          <cell r="Y84">
            <v>460196.596</v>
          </cell>
          <cell r="Z84">
            <v>1735239.124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12804.261</v>
          </cell>
          <cell r="AJ84">
            <v>310723.981</v>
          </cell>
          <cell r="AK84">
            <v>870271.259</v>
          </cell>
          <cell r="AL84">
            <v>1458412.2734</v>
          </cell>
          <cell r="AM84">
            <v>1546094.655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12804.261</v>
          </cell>
          <cell r="AW84">
            <v>310723.981</v>
          </cell>
          <cell r="AX84">
            <v>870271.259</v>
          </cell>
          <cell r="AY84">
            <v>1458412.2734</v>
          </cell>
          <cell r="AZ84">
            <v>1546094.655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G85">
            <v>45766231.773</v>
          </cell>
          <cell r="H85">
            <v>14532742.440100001</v>
          </cell>
          <cell r="I85">
            <v>5323346.387</v>
          </cell>
          <cell r="J85">
            <v>12691467.585</v>
          </cell>
          <cell r="K85">
            <v>3048038.9959400003</v>
          </cell>
          <cell r="L85">
            <v>1849667.44467</v>
          </cell>
          <cell r="M85">
            <v>4306272.6085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10389886.6401</v>
          </cell>
          <cell r="V85">
            <v>7864453.534</v>
          </cell>
          <cell r="W85">
            <v>3373805.09167</v>
          </cell>
          <cell r="X85">
            <v>12467444.13798</v>
          </cell>
          <cell r="Y85">
            <v>897283.885</v>
          </cell>
          <cell r="Z85">
            <v>3068072.306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152691.3331</v>
          </cell>
          <cell r="AI85">
            <v>2400672.629</v>
          </cell>
          <cell r="AJ85">
            <v>3506568.429</v>
          </cell>
          <cell r="AK85">
            <v>3930209.7636700002</v>
          </cell>
          <cell r="AL85">
            <v>4069334.6196999997</v>
          </cell>
          <cell r="AM85">
            <v>4147169.4262800002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152091.3331</v>
          </cell>
          <cell r="AV85">
            <v>2398928.707</v>
          </cell>
          <cell r="AW85">
            <v>3508912.351</v>
          </cell>
          <cell r="AX85">
            <v>3918543.07967</v>
          </cell>
          <cell r="AY85">
            <v>4057095.4767</v>
          </cell>
          <cell r="AZ85">
            <v>4171075.2532800003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1043047.012</v>
          </cell>
          <cell r="F86">
            <v>0</v>
          </cell>
          <cell r="G86">
            <v>2208500</v>
          </cell>
          <cell r="H86">
            <v>693380</v>
          </cell>
          <cell r="I86">
            <v>317046.315</v>
          </cell>
          <cell r="J86">
            <v>-9547.342</v>
          </cell>
          <cell r="K86">
            <v>6907.345</v>
          </cell>
          <cell r="L86">
            <v>5500</v>
          </cell>
          <cell r="M86">
            <v>106433.333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693380</v>
          </cell>
          <cell r="V86">
            <v>317046.315</v>
          </cell>
          <cell r="W86">
            <v>-13200</v>
          </cell>
          <cell r="X86">
            <v>7652.658</v>
          </cell>
          <cell r="Y86">
            <v>5500</v>
          </cell>
          <cell r="Z86">
            <v>106825.246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37433.333</v>
          </cell>
          <cell r="AJ86">
            <v>104450.05</v>
          </cell>
          <cell r="AK86">
            <v>100333.384</v>
          </cell>
          <cell r="AL86">
            <v>108486.042</v>
          </cell>
          <cell r="AM86">
            <v>93725.297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37433.333</v>
          </cell>
          <cell r="AW86">
            <v>104450.05</v>
          </cell>
          <cell r="AX86">
            <v>100333.384</v>
          </cell>
          <cell r="AY86">
            <v>108486.042</v>
          </cell>
          <cell r="AZ86">
            <v>93333.384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703000</v>
          </cell>
          <cell r="F87">
            <v>0</v>
          </cell>
          <cell r="G87">
            <v>1103000</v>
          </cell>
          <cell r="H87">
            <v>0</v>
          </cell>
          <cell r="I87">
            <v>0</v>
          </cell>
          <cell r="J87">
            <v>49379.045210000004</v>
          </cell>
          <cell r="K87">
            <v>64000</v>
          </cell>
          <cell r="L87">
            <v>65333.334</v>
          </cell>
          <cell r="M87">
            <v>52279.999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11097.32364</v>
          </cell>
          <cell r="X87">
            <v>38281.72157</v>
          </cell>
          <cell r="Y87">
            <v>129333.334</v>
          </cell>
          <cell r="Z87">
            <v>37199.999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49379.045210000004</v>
          </cell>
          <cell r="AM87">
            <v>10633.333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49379.045210000004</v>
          </cell>
          <cell r="AZ87">
            <v>10633.333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1116389.396</v>
          </cell>
          <cell r="H88">
            <v>296988.5</v>
          </cell>
          <cell r="I88">
            <v>409706</v>
          </cell>
          <cell r="J88">
            <v>107923.462</v>
          </cell>
          <cell r="K88">
            <v>105632.336</v>
          </cell>
          <cell r="L88">
            <v>62998</v>
          </cell>
          <cell r="M88">
            <v>-12198.309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135738.5</v>
          </cell>
          <cell r="V88">
            <v>566556</v>
          </cell>
          <cell r="W88">
            <v>68423.462</v>
          </cell>
          <cell r="X88">
            <v>85433.333</v>
          </cell>
          <cell r="Y88">
            <v>59298</v>
          </cell>
          <cell r="Z88">
            <v>5201.691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6648.85</v>
          </cell>
          <cell r="AJ88">
            <v>86773.5</v>
          </cell>
          <cell r="AK88">
            <v>88393.629</v>
          </cell>
          <cell r="AL88">
            <v>135966.507</v>
          </cell>
          <cell r="AM88">
            <v>79992.88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6648.85</v>
          </cell>
          <cell r="AW88">
            <v>86773.5</v>
          </cell>
          <cell r="AX88">
            <v>80668.629</v>
          </cell>
          <cell r="AY88">
            <v>138691.507</v>
          </cell>
          <cell r="AZ88">
            <v>84992.88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500000</v>
          </cell>
          <cell r="H89">
            <v>0</v>
          </cell>
          <cell r="I89">
            <v>0</v>
          </cell>
          <cell r="J89">
            <v>0</v>
          </cell>
          <cell r="K89">
            <v>27410</v>
          </cell>
          <cell r="L89">
            <v>0</v>
          </cell>
          <cell r="M89">
            <v>5000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12000</v>
          </cell>
          <cell r="Y89">
            <v>1053.616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1053.616</v>
          </cell>
          <cell r="AM89">
            <v>553.515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1053.616</v>
          </cell>
          <cell r="AZ89">
            <v>553.515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G90">
            <v>2592000</v>
          </cell>
          <cell r="H90">
            <v>97712.5919</v>
          </cell>
          <cell r="I90">
            <v>0</v>
          </cell>
          <cell r="J90">
            <v>0</v>
          </cell>
          <cell r="K90">
            <v>4000</v>
          </cell>
          <cell r="L90">
            <v>16000</v>
          </cell>
          <cell r="M90">
            <v>3198.67848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97712.5919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4957.117480000001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38065.278399999996</v>
          </cell>
          <cell r="AJ90">
            <v>38530.527630000004</v>
          </cell>
          <cell r="AK90">
            <v>19019.54768</v>
          </cell>
          <cell r="AL90">
            <v>703.5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38065.278399999996</v>
          </cell>
          <cell r="AW90">
            <v>38530.527630000004</v>
          </cell>
          <cell r="AX90">
            <v>19019.54768</v>
          </cell>
          <cell r="AY90">
            <v>703.5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G91">
            <v>4408000</v>
          </cell>
          <cell r="H91">
            <v>3219192.527</v>
          </cell>
          <cell r="I91">
            <v>-9165.463</v>
          </cell>
          <cell r="J91">
            <v>1119807.25264</v>
          </cell>
          <cell r="K91">
            <v>-16539.88157</v>
          </cell>
          <cell r="L91">
            <v>85778.272</v>
          </cell>
          <cell r="M91">
            <v>-20000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1958807.634</v>
          </cell>
          <cell r="V91">
            <v>850494.12831</v>
          </cell>
          <cell r="W91">
            <v>567319.88564</v>
          </cell>
          <cell r="X91">
            <v>514205.64543000003</v>
          </cell>
          <cell r="Y91">
            <v>61897.821</v>
          </cell>
          <cell r="Z91">
            <v>40517.249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1058347.649</v>
          </cell>
          <cell r="AJ91">
            <v>176579.914</v>
          </cell>
          <cell r="AK91">
            <v>180459.594</v>
          </cell>
          <cell r="AL91">
            <v>814841.21853</v>
          </cell>
          <cell r="AM91">
            <v>278914.91662000003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1058347.649</v>
          </cell>
          <cell r="AW91">
            <v>176579.914</v>
          </cell>
          <cell r="AX91">
            <v>172659.594</v>
          </cell>
          <cell r="AY91">
            <v>814841.21853</v>
          </cell>
          <cell r="AZ91">
            <v>286714.91662000003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1344561.248</v>
          </cell>
          <cell r="G92">
            <v>3305438.7520000003</v>
          </cell>
          <cell r="H92">
            <v>2208174.731</v>
          </cell>
          <cell r="I92">
            <v>160202.096</v>
          </cell>
          <cell r="J92">
            <v>111269.665</v>
          </cell>
          <cell r="K92">
            <v>1612671.573</v>
          </cell>
          <cell r="L92">
            <v>-11355.036</v>
          </cell>
          <cell r="M92">
            <v>-1309117.189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2074961.399</v>
          </cell>
          <cell r="V92">
            <v>252476.754</v>
          </cell>
          <cell r="W92">
            <v>114541.948</v>
          </cell>
          <cell r="X92">
            <v>192363.002</v>
          </cell>
          <cell r="Y92">
            <v>4282.816</v>
          </cell>
          <cell r="Z92">
            <v>5332.9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142776.452</v>
          </cell>
          <cell r="AJ92">
            <v>204158.236</v>
          </cell>
          <cell r="AK92">
            <v>220570.115</v>
          </cell>
          <cell r="AL92">
            <v>239223.139</v>
          </cell>
          <cell r="AM92">
            <v>234066.591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134728.698</v>
          </cell>
          <cell r="AW92">
            <v>211679.434</v>
          </cell>
          <cell r="AX92">
            <v>216596.671</v>
          </cell>
          <cell r="AY92">
            <v>240689.063</v>
          </cell>
          <cell r="AZ92">
            <v>237100.667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E93">
            <v>0</v>
          </cell>
          <cell r="F93">
            <v>0</v>
          </cell>
          <cell r="G93">
            <v>598010.05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E94">
            <v>1344561.248</v>
          </cell>
          <cell r="F94">
            <v>0</v>
          </cell>
          <cell r="G94">
            <v>1344561.248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4838.611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6332.58</v>
          </cell>
          <cell r="E15">
            <v>3400</v>
          </cell>
          <cell r="F15">
            <v>0</v>
          </cell>
          <cell r="G15">
            <v>2927.473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2927.473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543205.2737499999</v>
          </cell>
          <cell r="E17">
            <v>397803.1236</v>
          </cell>
          <cell r="F17">
            <v>112998.54053</v>
          </cell>
          <cell r="G17">
            <v>18393.49022</v>
          </cell>
          <cell r="H17">
            <v>3022.64008</v>
          </cell>
          <cell r="I17">
            <v>5265.3300899999995</v>
          </cell>
          <cell r="J17">
            <v>180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18393.49022</v>
          </cell>
          <cell r="V17">
            <v>8287.97017</v>
          </cell>
          <cell r="W17">
            <v>180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55226.885</v>
          </cell>
          <cell r="E18">
            <v>7376.409</v>
          </cell>
          <cell r="F18">
            <v>34350.476</v>
          </cell>
          <cell r="G18">
            <v>0</v>
          </cell>
          <cell r="H18">
            <v>6052.3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415</v>
          </cell>
          <cell r="U18">
            <v>0</v>
          </cell>
          <cell r="V18">
            <v>6052.3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11896.973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11896.973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4769.96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92440.496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9857189.685</v>
          </cell>
          <cell r="E35">
            <v>7119960.274</v>
          </cell>
          <cell r="F35">
            <v>124161.458</v>
          </cell>
          <cell r="G35">
            <v>62471.251</v>
          </cell>
          <cell r="H35">
            <v>26947.435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3645793.504</v>
          </cell>
          <cell r="U35">
            <v>64818.686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3985644.616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3660976.978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5666.189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802.221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802.221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44384.287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929414.0819999999</v>
          </cell>
          <cell r="E40">
            <v>807561.237</v>
          </cell>
          <cell r="F40">
            <v>49362.196</v>
          </cell>
          <cell r="G40">
            <v>36574.064</v>
          </cell>
          <cell r="H40">
            <v>2175.125</v>
          </cell>
          <cell r="I40">
            <v>3804.582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9825.592</v>
          </cell>
          <cell r="U40">
            <v>38749.189</v>
          </cell>
          <cell r="V40">
            <v>0</v>
          </cell>
          <cell r="W40">
            <v>3804.582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1834595.2038599998</v>
          </cell>
          <cell r="E41">
            <v>1455634.8588599998</v>
          </cell>
          <cell r="F41">
            <v>351184.658</v>
          </cell>
          <cell r="G41">
            <v>7554.339</v>
          </cell>
          <cell r="H41">
            <v>5777.163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7714.389</v>
          </cell>
          <cell r="U41">
            <v>4726.892</v>
          </cell>
          <cell r="V41">
            <v>3481.238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1076258.67321</v>
          </cell>
          <cell r="E42">
            <v>653280.504</v>
          </cell>
          <cell r="F42">
            <v>417757.317</v>
          </cell>
          <cell r="G42">
            <v>3126.078</v>
          </cell>
          <cell r="H42">
            <v>178.533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7800</v>
          </cell>
          <cell r="U42">
            <v>1726.078</v>
          </cell>
          <cell r="V42">
            <v>178.533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34081.6734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486079.89599999995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22"/>
  <sheetViews>
    <sheetView showGridLines="0" showZeros="0" tabSelected="1" zoomScalePageLayoutView="0" workbookViewId="0" topLeftCell="A2">
      <selection activeCell="A24" sqref="A24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12" width="12.8515625" style="10" hidden="1" customWidth="1"/>
    <col min="13" max="13" width="12.8515625" style="10" customWidth="1"/>
    <col min="14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5" width="12.8515625" style="10" hidden="1" customWidth="1"/>
    <col min="26" max="26" width="12.8515625" style="10" customWidth="1"/>
    <col min="27" max="32" width="12.8515625" style="10" hidden="1" customWidth="1"/>
    <col min="33" max="33" width="12.8515625" style="10" customWidth="1"/>
    <col min="34" max="38" width="12.8515625" style="10" hidden="1" customWidth="1"/>
    <col min="39" max="39" width="12.8515625" style="10" customWidth="1"/>
    <col min="40" max="45" width="12.8515625" style="10" hidden="1" customWidth="1"/>
    <col min="46" max="46" width="12.8515625" style="10" customWidth="1"/>
    <col min="47" max="47" width="14.00390625" style="10" hidden="1" customWidth="1"/>
    <col min="48" max="51" width="12.8515625" style="10" hidden="1" customWidth="1"/>
    <col min="52" max="52" width="12.8515625" style="10" customWidth="1"/>
    <col min="53" max="58" width="12.8515625" style="10" hidden="1" customWidth="1"/>
    <col min="59" max="59" width="20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9" t="s">
        <v>106</v>
      </c>
      <c r="BG1" s="160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5"/>
      <c r="BG3" s="16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257</v>
      </c>
      <c r="BG4" s="170"/>
    </row>
    <row r="5" spans="1:59" ht="16.5" customHeight="1" thickBot="1">
      <c r="A5" s="36" t="s">
        <v>90</v>
      </c>
      <c r="B5" s="54"/>
      <c r="C5" s="37"/>
      <c r="D5" s="171" t="s">
        <v>94</v>
      </c>
      <c r="E5" s="172"/>
      <c r="F5" s="172"/>
      <c r="G5" s="17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6"/>
      <c r="Z5" s="156"/>
      <c r="AA5" s="156"/>
      <c r="AB5" s="156"/>
      <c r="AC5" s="156"/>
      <c r="AD5" s="156"/>
      <c r="AE5" s="1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7" t="s">
        <v>0</v>
      </c>
      <c r="BG5" s="158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+D8+D41+D54+D69</f>
        <v>94562000</v>
      </c>
      <c r="E7" s="69">
        <f t="shared" si="0"/>
        <v>1944207.8449599997</v>
      </c>
      <c r="F7" s="69">
        <f t="shared" si="0"/>
        <v>2147308.71296</v>
      </c>
      <c r="G7" s="69">
        <f t="shared" si="0"/>
        <v>94358899.132</v>
      </c>
      <c r="H7" s="69">
        <f t="shared" si="0"/>
        <v>92025594.55575</v>
      </c>
      <c r="I7" s="69">
        <f t="shared" si="0"/>
        <v>59485.34655000002</v>
      </c>
      <c r="J7" s="69">
        <f t="shared" si="0"/>
        <v>575387.86205</v>
      </c>
      <c r="K7" s="69">
        <f t="shared" si="0"/>
        <v>359043.7515</v>
      </c>
      <c r="L7" s="69">
        <f t="shared" si="0"/>
        <v>-439849.43123000005</v>
      </c>
      <c r="M7" s="69">
        <f t="shared" si="0"/>
        <v>630960.72332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93210622.80793999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5800372.52864</v>
      </c>
      <c r="X7" s="69">
        <f t="shared" si="0"/>
        <v>5987669.40217</v>
      </c>
      <c r="Y7" s="69">
        <f t="shared" si="0"/>
        <v>6573785.156839999</v>
      </c>
      <c r="Z7" s="69">
        <f t="shared" si="0"/>
        <v>8460091.2555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40809450.76696001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6628018.03906</v>
      </c>
      <c r="AK7" s="69">
        <f t="shared" si="0"/>
        <v>5815501.44599</v>
      </c>
      <c r="AL7" s="69">
        <f t="shared" si="0"/>
        <v>6395463.660509999</v>
      </c>
      <c r="AM7" s="69">
        <f t="shared" si="0"/>
        <v>7177721.18444</v>
      </c>
      <c r="AN7" s="69">
        <f t="shared" si="0"/>
        <v>0</v>
      </c>
      <c r="AO7" s="69">
        <f t="shared" si="0"/>
        <v>0</v>
      </c>
      <c r="AP7" s="69">
        <f t="shared" si="0"/>
        <v>0</v>
      </c>
      <c r="AQ7" s="69">
        <f t="shared" si="0"/>
        <v>0</v>
      </c>
      <c r="AR7" s="69">
        <f t="shared" si="0"/>
        <v>0</v>
      </c>
      <c r="AS7" s="69">
        <f t="shared" si="0"/>
        <v>0</v>
      </c>
      <c r="AT7" s="69">
        <f t="shared" si="0"/>
        <v>37021398.522269994</v>
      </c>
      <c r="AU7" s="69">
        <f t="shared" si="0"/>
        <v>5347995.9945</v>
      </c>
      <c r="AV7" s="69">
        <f t="shared" si="0"/>
        <v>5656538.347790002</v>
      </c>
      <c r="AW7" s="69">
        <f t="shared" si="0"/>
        <v>6625659.389040001</v>
      </c>
      <c r="AX7" s="69">
        <f t="shared" si="0"/>
        <v>5817286.137990001</v>
      </c>
      <c r="AY7" s="69">
        <f t="shared" si="0"/>
        <v>6395252.774509999</v>
      </c>
      <c r="AZ7" s="69">
        <f t="shared" si="0"/>
        <v>7136897.578439999</v>
      </c>
      <c r="BA7" s="69">
        <f t="shared" si="0"/>
        <v>0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36979630.22227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924120.65</v>
      </c>
      <c r="F8" s="70">
        <f t="shared" si="1"/>
        <v>1299262.261</v>
      </c>
      <c r="G8" s="70">
        <f t="shared" si="1"/>
        <v>85633858.389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-724120.65</v>
      </c>
      <c r="M8" s="70">
        <f t="shared" si="1"/>
        <v>521019.782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85633858.389</v>
      </c>
      <c r="U8" s="70">
        <f t="shared" si="1"/>
        <v>5165657.062</v>
      </c>
      <c r="V8" s="70">
        <f t="shared" si="1"/>
        <v>5149294.264000001</v>
      </c>
      <c r="W8" s="70">
        <f t="shared" si="1"/>
        <v>5413349.926999999</v>
      </c>
      <c r="X8" s="70">
        <f t="shared" si="1"/>
        <v>5506467.8549999995</v>
      </c>
      <c r="Y8" s="70">
        <f t="shared" si="1"/>
        <v>5995362.845</v>
      </c>
      <c r="Z8" s="70">
        <f t="shared" si="1"/>
        <v>6681037.427999999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70">
        <f t="shared" si="1"/>
        <v>0</v>
      </c>
      <c r="AG8" s="70">
        <f t="shared" si="1"/>
        <v>33911169.38100001</v>
      </c>
      <c r="AH8" s="70">
        <f t="shared" si="1"/>
        <v>5165657.062</v>
      </c>
      <c r="AI8" s="70">
        <f t="shared" si="1"/>
        <v>5149294.264000001</v>
      </c>
      <c r="AJ8" s="70">
        <f t="shared" si="1"/>
        <v>5409677.782</v>
      </c>
      <c r="AK8" s="70">
        <f t="shared" si="1"/>
        <v>5293741.898</v>
      </c>
      <c r="AL8" s="70">
        <f t="shared" si="1"/>
        <v>5911033.725999999</v>
      </c>
      <c r="AM8" s="70">
        <f t="shared" si="1"/>
        <v>6669287.358</v>
      </c>
      <c r="AN8" s="70">
        <f t="shared" si="1"/>
        <v>0</v>
      </c>
      <c r="AO8" s="70">
        <f t="shared" si="1"/>
        <v>0</v>
      </c>
      <c r="AP8" s="70">
        <f t="shared" si="1"/>
        <v>0</v>
      </c>
      <c r="AQ8" s="70">
        <f t="shared" si="1"/>
        <v>0</v>
      </c>
      <c r="AR8" s="70">
        <f t="shared" si="1"/>
        <v>0</v>
      </c>
      <c r="AS8" s="70">
        <f t="shared" si="1"/>
        <v>0</v>
      </c>
      <c r="AT8" s="70">
        <f t="shared" si="1"/>
        <v>33598692.089999996</v>
      </c>
      <c r="AU8" s="70">
        <f t="shared" si="1"/>
        <v>5165657.062</v>
      </c>
      <c r="AV8" s="70">
        <f t="shared" si="1"/>
        <v>5149294.264000001</v>
      </c>
      <c r="AW8" s="70">
        <f t="shared" si="1"/>
        <v>5409677.782</v>
      </c>
      <c r="AX8" s="70">
        <f t="shared" si="1"/>
        <v>5293008.090000001</v>
      </c>
      <c r="AY8" s="70">
        <f t="shared" si="1"/>
        <v>5911068.533999999</v>
      </c>
      <c r="AZ8" s="70">
        <f t="shared" si="1"/>
        <v>6628218.057999999</v>
      </c>
      <c r="BA8" s="70">
        <f t="shared" si="1"/>
        <v>0</v>
      </c>
      <c r="BB8" s="70">
        <f t="shared" si="1"/>
        <v>0</v>
      </c>
      <c r="BC8" s="70">
        <f t="shared" si="1"/>
        <v>0</v>
      </c>
      <c r="BD8" s="70">
        <f t="shared" si="1"/>
        <v>0</v>
      </c>
      <c r="BE8" s="70">
        <f t="shared" si="1"/>
        <v>0</v>
      </c>
      <c r="BF8" s="70">
        <f t="shared" si="1"/>
        <v>0</v>
      </c>
      <c r="BG8" s="70">
        <f t="shared" si="1"/>
        <v>33556923.79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924120.65</v>
      </c>
      <c r="F9" s="69">
        <f t="shared" si="2"/>
        <v>1299262.261</v>
      </c>
      <c r="G9" s="69">
        <f t="shared" si="2"/>
        <v>85633858.389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-724120.65</v>
      </c>
      <c r="M9" s="69">
        <f t="shared" si="2"/>
        <v>521019.782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85633858.389</v>
      </c>
      <c r="U9" s="69">
        <f t="shared" si="2"/>
        <v>5165657.062</v>
      </c>
      <c r="V9" s="69">
        <f t="shared" si="2"/>
        <v>5149294.264000001</v>
      </c>
      <c r="W9" s="69">
        <f t="shared" si="2"/>
        <v>5413349.926999999</v>
      </c>
      <c r="X9" s="69">
        <f t="shared" si="2"/>
        <v>5506467.8549999995</v>
      </c>
      <c r="Y9" s="69">
        <f t="shared" si="2"/>
        <v>5995362.845</v>
      </c>
      <c r="Z9" s="69">
        <f t="shared" si="2"/>
        <v>6681037.427999999</v>
      </c>
      <c r="AA9" s="69">
        <f t="shared" si="2"/>
        <v>0</v>
      </c>
      <c r="AB9" s="69">
        <f t="shared" si="2"/>
        <v>0</v>
      </c>
      <c r="AC9" s="69">
        <f t="shared" si="2"/>
        <v>0</v>
      </c>
      <c r="AD9" s="69">
        <f t="shared" si="2"/>
        <v>0</v>
      </c>
      <c r="AE9" s="69">
        <f t="shared" si="2"/>
        <v>0</v>
      </c>
      <c r="AF9" s="69">
        <f t="shared" si="2"/>
        <v>0</v>
      </c>
      <c r="AG9" s="69">
        <f t="shared" si="2"/>
        <v>33911169.38100001</v>
      </c>
      <c r="AH9" s="69">
        <f t="shared" si="2"/>
        <v>5165657.062</v>
      </c>
      <c r="AI9" s="69">
        <f t="shared" si="2"/>
        <v>5149294.264000001</v>
      </c>
      <c r="AJ9" s="69">
        <f t="shared" si="2"/>
        <v>5409677.782</v>
      </c>
      <c r="AK9" s="69">
        <f t="shared" si="2"/>
        <v>5293741.898</v>
      </c>
      <c r="AL9" s="69">
        <f t="shared" si="2"/>
        <v>5911033.725999999</v>
      </c>
      <c r="AM9" s="69">
        <f t="shared" si="2"/>
        <v>6669287.358</v>
      </c>
      <c r="AN9" s="69">
        <f t="shared" si="2"/>
        <v>0</v>
      </c>
      <c r="AO9" s="69">
        <f t="shared" si="2"/>
        <v>0</v>
      </c>
      <c r="AP9" s="69">
        <f t="shared" si="2"/>
        <v>0</v>
      </c>
      <c r="AQ9" s="69">
        <f t="shared" si="2"/>
        <v>0</v>
      </c>
      <c r="AR9" s="69">
        <f t="shared" si="2"/>
        <v>0</v>
      </c>
      <c r="AS9" s="69">
        <f t="shared" si="2"/>
        <v>0</v>
      </c>
      <c r="AT9" s="69">
        <f t="shared" si="2"/>
        <v>33598692.089999996</v>
      </c>
      <c r="AU9" s="69">
        <f t="shared" si="2"/>
        <v>5165657.062</v>
      </c>
      <c r="AV9" s="69">
        <f t="shared" si="2"/>
        <v>5149294.264000001</v>
      </c>
      <c r="AW9" s="69">
        <f t="shared" si="2"/>
        <v>5409677.782</v>
      </c>
      <c r="AX9" s="69">
        <f t="shared" si="2"/>
        <v>5293008.090000001</v>
      </c>
      <c r="AY9" s="69">
        <f t="shared" si="2"/>
        <v>5911068.533999999</v>
      </c>
      <c r="AZ9" s="69">
        <f t="shared" si="2"/>
        <v>6628218.057999999</v>
      </c>
      <c r="BA9" s="69">
        <f t="shared" si="2"/>
        <v>0</v>
      </c>
      <c r="BB9" s="69">
        <f t="shared" si="2"/>
        <v>0</v>
      </c>
      <c r="BC9" s="69">
        <f t="shared" si="2"/>
        <v>0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69">
        <f t="shared" si="2"/>
        <v>33556923.79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724120.65</v>
      </c>
      <c r="F10" s="71">
        <f t="shared" si="3"/>
        <v>1099262.261</v>
      </c>
      <c r="G10" s="71">
        <f t="shared" si="3"/>
        <v>60915858.389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-724120.65</v>
      </c>
      <c r="M10" s="71">
        <f t="shared" si="3"/>
        <v>521019.782</v>
      </c>
      <c r="N10" s="71">
        <f t="shared" si="3"/>
        <v>0</v>
      </c>
      <c r="O10" s="71">
        <f t="shared" si="3"/>
        <v>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60915858.389</v>
      </c>
      <c r="U10" s="71">
        <f t="shared" si="3"/>
        <v>3270475.153</v>
      </c>
      <c r="V10" s="71">
        <f t="shared" si="3"/>
        <v>3740544.3070000005</v>
      </c>
      <c r="W10" s="71">
        <f t="shared" si="3"/>
        <v>3680930.234</v>
      </c>
      <c r="X10" s="71">
        <f t="shared" si="3"/>
        <v>3711720.839</v>
      </c>
      <c r="Y10" s="71">
        <f t="shared" si="3"/>
        <v>3810818.312</v>
      </c>
      <c r="Z10" s="71">
        <f t="shared" si="3"/>
        <v>4616976.420999999</v>
      </c>
      <c r="AA10" s="71">
        <f t="shared" si="3"/>
        <v>0</v>
      </c>
      <c r="AB10" s="71">
        <f t="shared" si="3"/>
        <v>0</v>
      </c>
      <c r="AC10" s="71">
        <f t="shared" si="3"/>
        <v>0</v>
      </c>
      <c r="AD10" s="71">
        <f t="shared" si="3"/>
        <v>0</v>
      </c>
      <c r="AE10" s="71">
        <f t="shared" si="3"/>
        <v>0</v>
      </c>
      <c r="AF10" s="71">
        <f t="shared" si="3"/>
        <v>0</v>
      </c>
      <c r="AG10" s="71">
        <f t="shared" si="3"/>
        <v>22831465.266000006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3677258.089</v>
      </c>
      <c r="AK10" s="71">
        <f t="shared" si="3"/>
        <v>3604968.7960000006</v>
      </c>
      <c r="AL10" s="71">
        <f t="shared" si="3"/>
        <v>3772123.2159999995</v>
      </c>
      <c r="AM10" s="71">
        <f t="shared" si="3"/>
        <v>4608118.131999999</v>
      </c>
      <c r="AN10" s="71">
        <f t="shared" si="3"/>
        <v>0</v>
      </c>
      <c r="AO10" s="71">
        <f t="shared" si="3"/>
        <v>0</v>
      </c>
      <c r="AP10" s="71">
        <f t="shared" si="3"/>
        <v>0</v>
      </c>
      <c r="AQ10" s="71">
        <f t="shared" si="3"/>
        <v>0</v>
      </c>
      <c r="AR10" s="71">
        <f t="shared" si="3"/>
        <v>0</v>
      </c>
      <c r="AS10" s="71">
        <f t="shared" si="3"/>
        <v>0</v>
      </c>
      <c r="AT10" s="71">
        <f t="shared" si="3"/>
        <v>22673487.693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3677258.089</v>
      </c>
      <c r="AX10" s="71">
        <f t="shared" si="3"/>
        <v>3604234.988000001</v>
      </c>
      <c r="AY10" s="71">
        <f t="shared" si="3"/>
        <v>3772857.0239999997</v>
      </c>
      <c r="AZ10" s="71">
        <f t="shared" si="3"/>
        <v>4608118.131999999</v>
      </c>
      <c r="BA10" s="71">
        <f t="shared" si="3"/>
        <v>0</v>
      </c>
      <c r="BB10" s="71">
        <f t="shared" si="3"/>
        <v>0</v>
      </c>
      <c r="BC10" s="71">
        <f t="shared" si="3"/>
        <v>0</v>
      </c>
      <c r="BD10" s="71">
        <f t="shared" si="3"/>
        <v>0</v>
      </c>
      <c r="BE10" s="71">
        <f t="shared" si="3"/>
        <v>0</v>
      </c>
      <c r="BF10" s="71">
        <f t="shared" si="3"/>
        <v>0</v>
      </c>
      <c r="BG10" s="71">
        <f t="shared" si="3"/>
        <v>22673487.693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724120.65</v>
      </c>
      <c r="F11" s="75">
        <f t="shared" si="4"/>
        <v>1099262.261</v>
      </c>
      <c r="G11" s="75">
        <f t="shared" si="4"/>
        <v>60915858.389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-724120.65</v>
      </c>
      <c r="M11" s="75">
        <f t="shared" si="4"/>
        <v>521019.782</v>
      </c>
      <c r="N11" s="75">
        <f t="shared" si="4"/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60915858.389</v>
      </c>
      <c r="U11" s="75">
        <f t="shared" si="4"/>
        <v>3270475.153</v>
      </c>
      <c r="V11" s="75">
        <f t="shared" si="4"/>
        <v>3740544.3070000005</v>
      </c>
      <c r="W11" s="75">
        <f t="shared" si="4"/>
        <v>3680930.234</v>
      </c>
      <c r="X11" s="75">
        <f t="shared" si="4"/>
        <v>3711720.839</v>
      </c>
      <c r="Y11" s="75">
        <f t="shared" si="4"/>
        <v>3810818.312</v>
      </c>
      <c r="Z11" s="75">
        <f t="shared" si="4"/>
        <v>4616976.420999999</v>
      </c>
      <c r="AA11" s="75">
        <f t="shared" si="4"/>
        <v>0</v>
      </c>
      <c r="AB11" s="75">
        <f t="shared" si="4"/>
        <v>0</v>
      </c>
      <c r="AC11" s="75">
        <f t="shared" si="4"/>
        <v>0</v>
      </c>
      <c r="AD11" s="75">
        <f t="shared" si="4"/>
        <v>0</v>
      </c>
      <c r="AE11" s="75">
        <f t="shared" si="4"/>
        <v>0</v>
      </c>
      <c r="AF11" s="75">
        <f t="shared" si="4"/>
        <v>0</v>
      </c>
      <c r="AG11" s="75">
        <f t="shared" si="4"/>
        <v>22831465.266000006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3677258.089</v>
      </c>
      <c r="AK11" s="75">
        <f t="shared" si="4"/>
        <v>3604968.7960000006</v>
      </c>
      <c r="AL11" s="75">
        <f t="shared" si="4"/>
        <v>3772123.2159999995</v>
      </c>
      <c r="AM11" s="75">
        <f t="shared" si="4"/>
        <v>4608118.131999999</v>
      </c>
      <c r="AN11" s="75">
        <f t="shared" si="4"/>
        <v>0</v>
      </c>
      <c r="AO11" s="75">
        <f t="shared" si="4"/>
        <v>0</v>
      </c>
      <c r="AP11" s="75">
        <f t="shared" si="4"/>
        <v>0</v>
      </c>
      <c r="AQ11" s="75">
        <f t="shared" si="4"/>
        <v>0</v>
      </c>
      <c r="AR11" s="75">
        <f t="shared" si="4"/>
        <v>0</v>
      </c>
      <c r="AS11" s="75">
        <f t="shared" si="4"/>
        <v>0</v>
      </c>
      <c r="AT11" s="75">
        <f t="shared" si="4"/>
        <v>22673487.693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3677258.089</v>
      </c>
      <c r="AX11" s="75">
        <f t="shared" si="4"/>
        <v>3604234.988000001</v>
      </c>
      <c r="AY11" s="75">
        <f t="shared" si="4"/>
        <v>3772857.0239999997</v>
      </c>
      <c r="AZ11" s="75">
        <f t="shared" si="4"/>
        <v>4608118.131999999</v>
      </c>
      <c r="BA11" s="75">
        <f t="shared" si="4"/>
        <v>0</v>
      </c>
      <c r="BB11" s="75">
        <f t="shared" si="4"/>
        <v>0</v>
      </c>
      <c r="BC11" s="75">
        <f t="shared" si="4"/>
        <v>0</v>
      </c>
      <c r="BD11" s="75">
        <f t="shared" si="4"/>
        <v>0</v>
      </c>
      <c r="BE11" s="75">
        <f t="shared" si="4"/>
        <v>0</v>
      </c>
      <c r="BF11" s="75">
        <f t="shared" si="4"/>
        <v>0</v>
      </c>
      <c r="BG11" s="75">
        <f t="shared" si="4"/>
        <v>22673487.693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724120.65</v>
      </c>
      <c r="F12" s="15">
        <f>+'[1]Informe_dane'!F12</f>
        <v>1099262.261</v>
      </c>
      <c r="G12" s="15">
        <f>+'[1]Informe_dane'!G12</f>
        <v>48422402.61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-724120.65</v>
      </c>
      <c r="M12" s="15">
        <f>+'[1]Informe_dane'!M12</f>
        <v>521019.782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48422402.61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3473862.68</v>
      </c>
      <c r="X12" s="15">
        <f>+'[1]Informe_dane'!X12</f>
        <v>3452164.308</v>
      </c>
      <c r="Y12" s="15">
        <f>+'[1]Informe_dane'!Y12</f>
        <v>3448604.59</v>
      </c>
      <c r="Z12" s="15">
        <f>+'[1]Informe_dane'!Z12</f>
        <v>4148137.084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21084812.628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3470190.535</v>
      </c>
      <c r="AK12" s="15">
        <f>+'[1]Informe_dane'!AK12</f>
        <v>3452164.308</v>
      </c>
      <c r="AL12" s="15">
        <f>+'[1]Informe_dane'!AL12</f>
        <v>3445714.593</v>
      </c>
      <c r="AM12" s="15">
        <f>+'[1]Informe_dane'!AM12</f>
        <v>4141625.768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21071739.169999998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3470190.535</v>
      </c>
      <c r="AX12" s="15">
        <f>+'[1]Informe_dane'!AX12</f>
        <v>3451442.865</v>
      </c>
      <c r="AY12" s="15">
        <f>+'[1]Informe_dane'!AY12</f>
        <v>3446436.036</v>
      </c>
      <c r="AZ12" s="15">
        <f>+'[1]Informe_dane'!AZ12</f>
        <v>4141625.768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21071739.169999998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14714.35</v>
      </c>
      <c r="X13" s="15">
        <f>+'[1]Informe_dane'!X13</f>
        <v>14714.35</v>
      </c>
      <c r="Y13" s="15">
        <f>+'[1]Informe_dane'!Y13</f>
        <v>14714.35</v>
      </c>
      <c r="Z13" s="15">
        <f>+'[1]Informe_dane'!Z13</f>
        <v>18687.215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92258.96399999999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14714.35</v>
      </c>
      <c r="AK13" s="15">
        <f>+'[1]Informe_dane'!AK13</f>
        <v>14714.35</v>
      </c>
      <c r="AL13" s="15">
        <f>+'[1]Informe_dane'!AL13</f>
        <v>14714.35</v>
      </c>
      <c r="AM13" s="15">
        <f>+'[1]Informe_dane'!AM13</f>
        <v>18687.215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92258.96399999999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14714.35</v>
      </c>
      <c r="AX13" s="15">
        <f>+'[1]Informe_dane'!AX13</f>
        <v>14714.35</v>
      </c>
      <c r="AY13" s="15">
        <f>+'[1]Informe_dane'!AY13</f>
        <v>14714.35</v>
      </c>
      <c r="AZ13" s="15">
        <f>+'[1]Informe_dane'!AZ13</f>
        <v>18687.215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92258.96399999999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7603.792</v>
      </c>
      <c r="X14" s="15">
        <f>+'[1]Informe_dane'!X14</f>
        <v>10726.649</v>
      </c>
      <c r="Y14" s="15">
        <f>+'[1]Informe_dane'!Y14</f>
        <v>11677.084</v>
      </c>
      <c r="Z14" s="15">
        <f>+'[1]Informe_dane'!Z14</f>
        <v>17570.28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6"/>
        <v>62785.39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7603.792</v>
      </c>
      <c r="AK14" s="15">
        <f>+'[1]Informe_dane'!AK14</f>
        <v>10726.649</v>
      </c>
      <c r="AL14" s="15">
        <f>+'[1]Informe_dane'!AL14</f>
        <v>11677.084</v>
      </c>
      <c r="AM14" s="15">
        <f>+'[1]Informe_dane'!AM14</f>
        <v>17570.28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7"/>
        <v>62785.39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7603.792</v>
      </c>
      <c r="AX14" s="15">
        <f>+'[1]Informe_dane'!AX14</f>
        <v>10726.649</v>
      </c>
      <c r="AY14" s="15">
        <f>+'[1]Informe_dane'!AY14</f>
        <v>11677.084</v>
      </c>
      <c r="AZ14" s="15">
        <f>+'[1]Informe_dane'!AZ14</f>
        <v>17570.28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8"/>
        <v>62785.39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9508.866</v>
      </c>
      <c r="X15" s="15">
        <f>+'[1]Informe_dane'!X15</f>
        <v>9726.482</v>
      </c>
      <c r="Y15" s="15">
        <f>+'[1]Informe_dane'!Y15</f>
        <v>9627.199</v>
      </c>
      <c r="Z15" s="15">
        <f>+'[1]Informe_dane'!Z15</f>
        <v>11799.44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6"/>
        <v>58721.002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9508.866</v>
      </c>
      <c r="AK15" s="15">
        <f>+'[1]Informe_dane'!AK15</f>
        <v>9726.482</v>
      </c>
      <c r="AL15" s="15">
        <f>+'[1]Informe_dane'!AL15</f>
        <v>9611.027</v>
      </c>
      <c r="AM15" s="15">
        <f>+'[1]Informe_dane'!AM15</f>
        <v>11747.943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7"/>
        <v>58653.333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9508.866</v>
      </c>
      <c r="AX15" s="15">
        <f>+'[1]Informe_dane'!AX15</f>
        <v>9721.468</v>
      </c>
      <c r="AY15" s="15">
        <f>+'[1]Informe_dane'!AY15</f>
        <v>9616.041</v>
      </c>
      <c r="AZ15" s="15">
        <f>+'[1]Informe_dane'!AZ15</f>
        <v>11747.943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8"/>
        <v>58653.333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10987.256</v>
      </c>
      <c r="X16" s="15">
        <f>+'[1]Informe_dane'!X16</f>
        <v>11311.579</v>
      </c>
      <c r="Y16" s="15">
        <f>+'[1]Informe_dane'!Y16</f>
        <v>11035.773</v>
      </c>
      <c r="Z16" s="15">
        <f>+'[1]Informe_dane'!Z16</f>
        <v>10586.188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6"/>
        <v>64423.657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10987.256</v>
      </c>
      <c r="AK16" s="15">
        <f>+'[1]Informe_dane'!AK16</f>
        <v>11311.579</v>
      </c>
      <c r="AL16" s="15">
        <f>+'[1]Informe_dane'!AL16</f>
        <v>11025.745</v>
      </c>
      <c r="AM16" s="15">
        <f>+'[1]Informe_dane'!AM16</f>
        <v>10565.427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7"/>
        <v>64392.868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10987.256</v>
      </c>
      <c r="AX16" s="15">
        <f>+'[1]Informe_dane'!AX16</f>
        <v>11304.228</v>
      </c>
      <c r="AY16" s="15">
        <f>+'[1]Informe_dane'!AY16</f>
        <v>11033.096</v>
      </c>
      <c r="AZ16" s="15">
        <f>+'[1]Informe_dane'!AZ16</f>
        <v>10565.427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8"/>
        <v>64392.868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0</v>
      </c>
      <c r="G17" s="15">
        <f>+'[1]Informe_dane'!G17</f>
        <v>2044266.368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2044266.368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5558.591</v>
      </c>
      <c r="X17" s="15">
        <f>+'[1]Informe_dane'!X17</f>
        <v>2135.358</v>
      </c>
      <c r="Y17" s="15">
        <f>+'[1]Informe_dane'!Y17</f>
        <v>14162.485</v>
      </c>
      <c r="Z17" s="15">
        <f>+'[1]Informe_dane'!Z17</f>
        <v>16055.31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6"/>
        <v>47819.135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5558.591</v>
      </c>
      <c r="AK17" s="15">
        <f>+'[1]Informe_dane'!AK17</f>
        <v>53.549</v>
      </c>
      <c r="AL17" s="15">
        <f>+'[1]Informe_dane'!AL17</f>
        <v>10225.417</v>
      </c>
      <c r="AM17" s="15">
        <f>+'[1]Informe_dane'!AM17</f>
        <v>14969.882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7"/>
        <v>40714.83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5558.591</v>
      </c>
      <c r="AX17" s="15">
        <f>+'[1]Informe_dane'!AX17</f>
        <v>53.549</v>
      </c>
      <c r="AY17" s="15">
        <f>+'[1]Informe_dane'!AY17</f>
        <v>10225.417</v>
      </c>
      <c r="AZ17" s="15">
        <f>+'[1]Informe_dane'!AZ17</f>
        <v>14969.882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8"/>
        <v>40714.83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53672.546</v>
      </c>
      <c r="X18" s="15">
        <f>+'[1]Informe_dane'!X18</f>
        <v>73095.884</v>
      </c>
      <c r="Y18" s="15">
        <f>+'[1]Informe_dane'!Y18</f>
        <v>105046.225</v>
      </c>
      <c r="Z18" s="15">
        <f>+'[1]Informe_dane'!Z18</f>
        <v>83700.143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6"/>
        <v>491761.795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53672.546</v>
      </c>
      <c r="AK18" s="15">
        <f>+'[1]Informe_dane'!AK18</f>
        <v>36688.344</v>
      </c>
      <c r="AL18" s="15">
        <f>+'[1]Informe_dane'!AL18</f>
        <v>97393.503</v>
      </c>
      <c r="AM18" s="15">
        <f>+'[1]Informe_dane'!AM18</f>
        <v>83667.872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7"/>
        <v>447669.262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53672.546</v>
      </c>
      <c r="AX18" s="15">
        <f>+'[1]Informe_dane'!AX18</f>
        <v>36688.344</v>
      </c>
      <c r="AY18" s="15">
        <f>+'[1]Informe_dane'!AY18</f>
        <v>97393.503</v>
      </c>
      <c r="AZ18" s="15">
        <f>+'[1]Informe_dane'!AZ18</f>
        <v>83667.872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8"/>
        <v>447669.262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8361.796</v>
      </c>
      <c r="X19" s="15">
        <f>+'[1]Informe_dane'!X19</f>
        <v>7718.332</v>
      </c>
      <c r="Y19" s="15">
        <f>+'[1]Informe_dane'!Y19</f>
        <v>8000.6</v>
      </c>
      <c r="Z19" s="15">
        <f>+'[1]Informe_dane'!Z19</f>
        <v>9509.681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6"/>
        <v>40979.649999999994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8361.796</v>
      </c>
      <c r="AK19" s="15">
        <f>+'[1]Informe_dane'!AK19</f>
        <v>7718.332</v>
      </c>
      <c r="AL19" s="15">
        <f>+'[1]Informe_dane'!AL19</f>
        <v>8000.6</v>
      </c>
      <c r="AM19" s="15">
        <f>+'[1]Informe_dane'!AM19</f>
        <v>8543.141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7"/>
        <v>40013.11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8361.796</v>
      </c>
      <c r="AX19" s="15">
        <f>+'[1]Informe_dane'!AX19</f>
        <v>7718.332</v>
      </c>
      <c r="AY19" s="15">
        <f>+'[1]Informe_dane'!AY19</f>
        <v>8000.6</v>
      </c>
      <c r="AZ19" s="15">
        <f>+'[1]Informe_dane'!AZ19</f>
        <v>8543.141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8"/>
        <v>40013.11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8837.144</v>
      </c>
      <c r="X20" s="15">
        <f>+'[1]Informe_dane'!X20</f>
        <v>1595.182</v>
      </c>
      <c r="Y20" s="15">
        <f>+'[1]Informe_dane'!Y20</f>
        <v>11253.087</v>
      </c>
      <c r="Z20" s="15">
        <f>+'[1]Informe_dane'!Z20</f>
        <v>8486.005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6"/>
        <v>43764.816999999995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8837.144</v>
      </c>
      <c r="AK20" s="15">
        <f>+'[1]Informe_dane'!AK20</f>
        <v>-965.564</v>
      </c>
      <c r="AL20" s="15">
        <f>+'[1]Informe_dane'!AL20</f>
        <v>8988.347</v>
      </c>
      <c r="AM20" s="15">
        <f>+'[1]Informe_dane'!AM20</f>
        <v>8358.112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7"/>
        <v>38811.438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8837.144</v>
      </c>
      <c r="AX20" s="15">
        <f>+'[1]Informe_dane'!AX20</f>
        <v>-965.564</v>
      </c>
      <c r="AY20" s="15">
        <f>+'[1]Informe_dane'!AY20</f>
        <v>8988.347</v>
      </c>
      <c r="AZ20" s="15">
        <f>+'[1]Informe_dane'!AZ20</f>
        <v>8358.112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8"/>
        <v>38811.438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87823.213</v>
      </c>
      <c r="X21" s="15">
        <f>+'[1]Informe_dane'!X21</f>
        <v>128532.715</v>
      </c>
      <c r="Y21" s="15">
        <f>+'[1]Informe_dane'!Y21</f>
        <v>176696.919</v>
      </c>
      <c r="Z21" s="15">
        <f>+'[1]Informe_dane'!Z21</f>
        <v>292445.075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6"/>
        <v>844138.2279999999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87823.213</v>
      </c>
      <c r="AK21" s="15">
        <f>+'[1]Informe_dane'!AK21</f>
        <v>62830.767</v>
      </c>
      <c r="AL21" s="15">
        <f>+'[1]Informe_dane'!AL21</f>
        <v>154772.55</v>
      </c>
      <c r="AM21" s="15">
        <f>+'[1]Informe_dane'!AM21</f>
        <v>292382.492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7"/>
        <v>756449.328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87823.213</v>
      </c>
      <c r="AX21" s="15">
        <f>+'[1]Informe_dane'!AX21</f>
        <v>62830.767</v>
      </c>
      <c r="AY21" s="15">
        <f>+'[1]Informe_dane'!AY21</f>
        <v>154772.55</v>
      </c>
      <c r="AZ21" s="15">
        <f>+'[1]Informe_dane'!AZ21</f>
        <v>292382.492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8"/>
        <v>756449.328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1439247.3199999998</v>
      </c>
      <c r="X22" s="71">
        <f t="shared" si="9"/>
        <v>1438646.0810000002</v>
      </c>
      <c r="Y22" s="71">
        <f t="shared" si="9"/>
        <v>1738198.4829999998</v>
      </c>
      <c r="Z22" s="71">
        <f t="shared" si="9"/>
        <v>1179019.8000000003</v>
      </c>
      <c r="AA22" s="71">
        <f t="shared" si="9"/>
        <v>0</v>
      </c>
      <c r="AB22" s="71">
        <f t="shared" si="9"/>
        <v>0</v>
      </c>
      <c r="AC22" s="71">
        <f t="shared" si="9"/>
        <v>0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8607895.007000001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1439247.3199999998</v>
      </c>
      <c r="AK22" s="71">
        <f t="shared" si="9"/>
        <v>1438646.0810000002</v>
      </c>
      <c r="AL22" s="71">
        <f t="shared" si="9"/>
        <v>1738190.183</v>
      </c>
      <c r="AM22" s="71">
        <f t="shared" si="9"/>
        <v>1179019.8000000003</v>
      </c>
      <c r="AN22" s="71">
        <f t="shared" si="9"/>
        <v>0</v>
      </c>
      <c r="AO22" s="71">
        <f t="shared" si="9"/>
        <v>0</v>
      </c>
      <c r="AP22" s="71">
        <f t="shared" si="9"/>
        <v>0</v>
      </c>
      <c r="AQ22" s="71">
        <f t="shared" si="9"/>
        <v>0</v>
      </c>
      <c r="AR22" s="71">
        <f t="shared" si="9"/>
        <v>0</v>
      </c>
      <c r="AS22" s="71">
        <f t="shared" si="9"/>
        <v>0</v>
      </c>
      <c r="AT22" s="71">
        <f t="shared" si="9"/>
        <v>8607886.707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1439247.3199999998</v>
      </c>
      <c r="AX22" s="71">
        <f t="shared" si="9"/>
        <v>1438646.0810000002</v>
      </c>
      <c r="AY22" s="71">
        <f t="shared" si="9"/>
        <v>1737491.183</v>
      </c>
      <c r="AZ22" s="71">
        <f t="shared" si="9"/>
        <v>1137950.4999999998</v>
      </c>
      <c r="BA22" s="71">
        <f t="shared" si="9"/>
        <v>0</v>
      </c>
      <c r="BB22" s="71">
        <f t="shared" si="9"/>
        <v>0</v>
      </c>
      <c r="BC22" s="71">
        <f t="shared" si="9"/>
        <v>0</v>
      </c>
      <c r="BD22" s="71">
        <f t="shared" si="9"/>
        <v>0</v>
      </c>
      <c r="BE22" s="71">
        <f t="shared" si="9"/>
        <v>0</v>
      </c>
      <c r="BF22" s="71">
        <f t="shared" si="9"/>
        <v>0</v>
      </c>
      <c r="BG22" s="71">
        <f t="shared" si="9"/>
        <v>8566118.407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439945.71</v>
      </c>
      <c r="X23" s="15">
        <f>+'[1]Informe_dane'!X23</f>
        <v>440803.391</v>
      </c>
      <c r="Y23" s="15">
        <f>+'[1]Informe_dane'!Y23</f>
        <v>445549.386</v>
      </c>
      <c r="Z23" s="15">
        <f>+'[1]Informe_dane'!Z23</f>
        <v>458830.6</v>
      </c>
      <c r="AA23" s="15">
        <f>+'[1]Informe_dane'!AA23</f>
        <v>0</v>
      </c>
      <c r="AB23" s="15">
        <f>+'[1]Informe_dane'!AB23</f>
        <v>0</v>
      </c>
      <c r="AC23" s="15">
        <f>+'[1]Informe_dane'!AC23</f>
        <v>0</v>
      </c>
      <c r="AD23" s="15">
        <f>+'[1]Informe_dane'!AD23</f>
        <v>0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2685917.098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439945.71</v>
      </c>
      <c r="AK23" s="15">
        <f>+'[1]Informe_dane'!AK23</f>
        <v>440803.391</v>
      </c>
      <c r="AL23" s="15">
        <f>+'[1]Informe_dane'!AL23</f>
        <v>445548.686</v>
      </c>
      <c r="AM23" s="15">
        <f>+'[1]Informe_dane'!AM23</f>
        <v>458830.6</v>
      </c>
      <c r="AN23" s="15">
        <f>+'[1]Informe_dane'!AN23</f>
        <v>0</v>
      </c>
      <c r="AO23" s="15">
        <f>+'[1]Informe_dane'!AO23</f>
        <v>0</v>
      </c>
      <c r="AP23" s="15">
        <f>+'[1]Informe_dane'!AP23</f>
        <v>0</v>
      </c>
      <c r="AQ23" s="15">
        <f>+'[1]Informe_dane'!AQ23</f>
        <v>0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2685916.398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439945.71</v>
      </c>
      <c r="AX23" s="15">
        <f>+'[1]Informe_dane'!AX23</f>
        <v>440803.391</v>
      </c>
      <c r="AY23" s="15">
        <f>+'[1]Informe_dane'!AY23</f>
        <v>445353.686</v>
      </c>
      <c r="AZ23" s="15">
        <f>+'[1]Informe_dane'!AZ23</f>
        <v>459025.6</v>
      </c>
      <c r="BA23" s="15">
        <f>+'[1]Informe_dane'!BA23</f>
        <v>0</v>
      </c>
      <c r="BB23" s="15">
        <f>+'[1]Informe_dane'!BB23</f>
        <v>0</v>
      </c>
      <c r="BC23" s="15">
        <f>+'[1]Informe_dane'!BC23</f>
        <v>0</v>
      </c>
      <c r="BD23" s="15">
        <f>+'[1]Informe_dane'!BD23</f>
        <v>0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2685916.398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311092.61</v>
      </c>
      <c r="X24" s="15">
        <f>+'[1]Informe_dane'!X24</f>
        <v>311706.49</v>
      </c>
      <c r="Y24" s="15">
        <f>+'[1]Informe_dane'!Y24</f>
        <v>315005.786</v>
      </c>
      <c r="Z24" s="15">
        <f>+'[1]Informe_dane'!Z24</f>
        <v>324464.7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t="shared" si="11"/>
        <v>1899307.5980000002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311092.61</v>
      </c>
      <c r="AK24" s="15">
        <f>+'[1]Informe_dane'!AK24</f>
        <v>311706.49</v>
      </c>
      <c r="AL24" s="15">
        <f>+'[1]Informe_dane'!AL24</f>
        <v>315005.186</v>
      </c>
      <c r="AM24" s="15">
        <f>+'[1]Informe_dane'!AM24</f>
        <v>324464.7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t="shared" si="12"/>
        <v>1899306.9980000001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311092.61</v>
      </c>
      <c r="AX24" s="15">
        <f>+'[1]Informe_dane'!AX24</f>
        <v>311706.49</v>
      </c>
      <c r="AY24" s="15">
        <f>+'[1]Informe_dane'!AY24</f>
        <v>314852.786</v>
      </c>
      <c r="AZ24" s="15">
        <f>+'[1]Informe_dane'!AZ24</f>
        <v>324617.1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t="shared" si="13"/>
        <v>1899306.9980000001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330000</v>
      </c>
      <c r="X25" s="15">
        <f>+'[1]Informe_dane'!X25</f>
        <v>320000</v>
      </c>
      <c r="Y25" s="15">
        <f>+'[1]Informe_dane'!Y25</f>
        <v>570000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1"/>
        <v>1810000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330000</v>
      </c>
      <c r="AK25" s="15">
        <f>+'[1]Informe_dane'!AK25</f>
        <v>320000</v>
      </c>
      <c r="AL25" s="15">
        <f>+'[1]Informe_dane'!AL25</f>
        <v>570000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2"/>
        <v>1810000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330000</v>
      </c>
      <c r="AX25" s="15">
        <f>+'[1]Informe_dane'!AX25</f>
        <v>320000</v>
      </c>
      <c r="AY25" s="15">
        <f>+'[1]Informe_dane'!AY25</f>
        <v>570000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3"/>
        <v>1810000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150931.8</v>
      </c>
      <c r="X26" s="15">
        <f>+'[1]Informe_dane'!X26</f>
        <v>154619.3</v>
      </c>
      <c r="Y26" s="15">
        <f>+'[1]Informe_dane'!Y26</f>
        <v>162398.7</v>
      </c>
      <c r="Z26" s="15">
        <f>+'[1]Informe_dane'!Z26</f>
        <v>167784.8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1"/>
        <v>924516.6000000001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150931.8</v>
      </c>
      <c r="AK26" s="15">
        <f>+'[1]Informe_dane'!AK26</f>
        <v>154619.3</v>
      </c>
      <c r="AL26" s="15">
        <f>+'[1]Informe_dane'!AL26</f>
        <v>162395.5</v>
      </c>
      <c r="AM26" s="15">
        <f>+'[1]Informe_dane'!AM26</f>
        <v>167784.8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2"/>
        <v>924513.3999999999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150931.8</v>
      </c>
      <c r="AX26" s="15">
        <f>+'[1]Informe_dane'!AX26</f>
        <v>154619.3</v>
      </c>
      <c r="AY26" s="15">
        <f>+'[1]Informe_dane'!AY26</f>
        <v>162242.1</v>
      </c>
      <c r="AZ26" s="15">
        <f>+'[1]Informe_dane'!AZ26</f>
        <v>167938.2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3"/>
        <v>924513.3999999999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19503.2</v>
      </c>
      <c r="X27" s="15">
        <f>+'[1]Informe_dane'!X27</f>
        <v>19199.1</v>
      </c>
      <c r="Y27" s="15">
        <f>+'[1]Informe_dane'!Y27</f>
        <v>19602.6</v>
      </c>
      <c r="Z27" s="15">
        <f>+'[1]Informe_dane'!Z27</f>
        <v>19168.3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1"/>
        <v>114326.90000000001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19503.2</v>
      </c>
      <c r="AK27" s="15">
        <f>+'[1]Informe_dane'!AK27</f>
        <v>19199.1</v>
      </c>
      <c r="AL27" s="15">
        <f>+'[1]Informe_dane'!AL27</f>
        <v>19602.6</v>
      </c>
      <c r="AM27" s="15">
        <f>+'[1]Informe_dane'!AM27</f>
        <v>19168.3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2"/>
        <v>114326.90000000001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19503.2</v>
      </c>
      <c r="AX27" s="15">
        <f>+'[1]Informe_dane'!AX27</f>
        <v>19199.1</v>
      </c>
      <c r="AY27" s="15">
        <f>+'[1]Informe_dane'!AY27</f>
        <v>19596.2</v>
      </c>
      <c r="AZ27" s="15">
        <f>+'[1]Informe_dane'!AZ27</f>
        <v>19174.7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3"/>
        <v>114326.9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112574.8</v>
      </c>
      <c r="X28" s="15">
        <f>+'[1]Informe_dane'!X28</f>
        <v>115300.8</v>
      </c>
      <c r="Y28" s="15">
        <f>+'[1]Informe_dane'!Y28</f>
        <v>121058.7</v>
      </c>
      <c r="Z28" s="15">
        <f>+'[1]Informe_dane'!Z28</f>
        <v>125188.5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1"/>
        <v>689539.7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112574.8</v>
      </c>
      <c r="AK28" s="15">
        <f>+'[1]Informe_dane'!AK28</f>
        <v>115300.8</v>
      </c>
      <c r="AL28" s="15">
        <f>+'[1]Informe_dane'!AL28</f>
        <v>121056.2</v>
      </c>
      <c r="AM28" s="15">
        <f>+'[1]Informe_dane'!AM28</f>
        <v>125188.5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2"/>
        <v>689537.2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112574.8</v>
      </c>
      <c r="AX28" s="15">
        <f>+'[1]Informe_dane'!AX28</f>
        <v>115300.8</v>
      </c>
      <c r="AY28" s="15">
        <f>+'[1]Informe_dane'!AY28</f>
        <v>120941.2</v>
      </c>
      <c r="AZ28" s="15">
        <f>+'[1]Informe_dane'!AZ28</f>
        <v>125303.5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3"/>
        <v>689537.2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18815.9</v>
      </c>
      <c r="X29" s="15">
        <f>+'[1]Informe_dane'!X29</f>
        <v>19270.7</v>
      </c>
      <c r="Y29" s="15">
        <f>+'[1]Informe_dane'!Y29</f>
        <v>20229.9</v>
      </c>
      <c r="Z29" s="15">
        <f>+'[1]Informe_dane'!Z29</f>
        <v>20907.3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1"/>
        <v>115232.40000000001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18815.9</v>
      </c>
      <c r="AK29" s="15">
        <f>+'[1]Informe_dane'!AK29</f>
        <v>19270.7</v>
      </c>
      <c r="AL29" s="15">
        <f>+'[1]Informe_dane'!AL29</f>
        <v>20229.6</v>
      </c>
      <c r="AM29" s="15">
        <f>+'[1]Informe_dane'!AM29</f>
        <v>20907.3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2"/>
        <v>115232.09999999999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18815.9</v>
      </c>
      <c r="AX29" s="15">
        <f>+'[1]Informe_dane'!AX29</f>
        <v>19270.7</v>
      </c>
      <c r="AY29" s="15">
        <f>+'[1]Informe_dane'!AY29</f>
        <v>20210.4</v>
      </c>
      <c r="AZ29" s="15">
        <f>+'[1]Informe_dane'!AZ29</f>
        <v>20926.5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3"/>
        <v>115232.1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18815.9</v>
      </c>
      <c r="X30" s="15">
        <f>+'[1]Informe_dane'!X30</f>
        <v>19270.7</v>
      </c>
      <c r="Y30" s="15">
        <f>+'[1]Informe_dane'!Y30</f>
        <v>43959.011</v>
      </c>
      <c r="Z30" s="15">
        <f>+'[1]Informe_dane'!Z30</f>
        <v>20907.3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1"/>
        <v>138961.511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18815.9</v>
      </c>
      <c r="AK30" s="15">
        <f>+'[1]Informe_dane'!AK30</f>
        <v>19270.7</v>
      </c>
      <c r="AL30" s="15">
        <f>+'[1]Informe_dane'!AL30</f>
        <v>43958.711</v>
      </c>
      <c r="AM30" s="15">
        <f>+'[1]Informe_dane'!AM30</f>
        <v>20907.3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2"/>
        <v>138961.21099999998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18815.9</v>
      </c>
      <c r="AX30" s="15">
        <f>+'[1]Informe_dane'!AX30</f>
        <v>19270.7</v>
      </c>
      <c r="AY30" s="15">
        <f>+'[1]Informe_dane'!AY30</f>
        <v>43939.511</v>
      </c>
      <c r="AZ30" s="15">
        <f>+'[1]Informe_dane'!AZ30</f>
        <v>20926.5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3"/>
        <v>138961.211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37567.4</v>
      </c>
      <c r="X31" s="15">
        <f>+'[1]Informe_dane'!X31</f>
        <v>38475.6</v>
      </c>
      <c r="Y31" s="15">
        <f>+'[1]Informe_dane'!Y31</f>
        <v>40394.4</v>
      </c>
      <c r="Z31" s="15">
        <f>+'[1]Informe_dane'!Z31</f>
        <v>41768.3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1"/>
        <v>230093.2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37567.4</v>
      </c>
      <c r="AK31" s="15">
        <f>+'[1]Informe_dane'!AK31</f>
        <v>38475.6</v>
      </c>
      <c r="AL31" s="15">
        <f>+'[1]Informe_dane'!AL31</f>
        <v>40393.7</v>
      </c>
      <c r="AM31" s="15">
        <f>+'[1]Informe_dane'!AM31</f>
        <v>41768.3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2"/>
        <v>230092.5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37567.4</v>
      </c>
      <c r="AX31" s="15">
        <f>+'[1]Informe_dane'!AX31</f>
        <v>38475.6</v>
      </c>
      <c r="AY31" s="15">
        <f>+'[1]Informe_dane'!AY31</f>
        <v>40355.3</v>
      </c>
      <c r="AZ31" s="15">
        <f>+'[1]Informe_dane'!AZ31</f>
        <v>38.4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3"/>
        <v>188324.19999999998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200000</v>
      </c>
      <c r="F32" s="71">
        <f t="shared" si="14"/>
        <v>200000</v>
      </c>
      <c r="G32" s="71">
        <f t="shared" si="14"/>
        <v>3633000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3633000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293172.373</v>
      </c>
      <c r="X32" s="71">
        <f t="shared" si="14"/>
        <v>356100.93499999994</v>
      </c>
      <c r="Y32" s="71">
        <f t="shared" si="14"/>
        <v>446346.05</v>
      </c>
      <c r="Z32" s="71">
        <f t="shared" si="14"/>
        <v>885041.2069999999</v>
      </c>
      <c r="AA32" s="71">
        <f t="shared" si="14"/>
        <v>0</v>
      </c>
      <c r="AB32" s="71">
        <f t="shared" si="14"/>
        <v>0</v>
      </c>
      <c r="AC32" s="71">
        <f t="shared" si="14"/>
        <v>0</v>
      </c>
      <c r="AD32" s="71">
        <f t="shared" si="14"/>
        <v>0</v>
      </c>
      <c r="AE32" s="71">
        <f t="shared" si="14"/>
        <v>0</v>
      </c>
      <c r="AF32" s="71">
        <f t="shared" si="14"/>
        <v>0</v>
      </c>
      <c r="AG32" s="71">
        <f t="shared" si="14"/>
        <v>2471809.108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293172.373</v>
      </c>
      <c r="AK32" s="71">
        <f t="shared" si="14"/>
        <v>250127.021</v>
      </c>
      <c r="AL32" s="71">
        <f t="shared" si="14"/>
        <v>400720.32699999993</v>
      </c>
      <c r="AM32" s="71">
        <f t="shared" si="14"/>
        <v>882149.426</v>
      </c>
      <c r="AN32" s="71">
        <f t="shared" si="14"/>
        <v>0</v>
      </c>
      <c r="AO32" s="71">
        <f t="shared" si="14"/>
        <v>0</v>
      </c>
      <c r="AP32" s="71">
        <f t="shared" si="14"/>
        <v>0</v>
      </c>
      <c r="AQ32" s="71">
        <f t="shared" si="14"/>
        <v>0</v>
      </c>
      <c r="AR32" s="71">
        <f t="shared" si="14"/>
        <v>0</v>
      </c>
      <c r="AS32" s="71">
        <f t="shared" si="14"/>
        <v>0</v>
      </c>
      <c r="AT32" s="71">
        <f t="shared" si="14"/>
        <v>2317317.69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293172.373</v>
      </c>
      <c r="AX32" s="71">
        <f t="shared" si="14"/>
        <v>250127.021</v>
      </c>
      <c r="AY32" s="71">
        <f t="shared" si="14"/>
        <v>400720.32699999993</v>
      </c>
      <c r="AZ32" s="71">
        <f t="shared" si="14"/>
        <v>882149.426</v>
      </c>
      <c r="BA32" s="71">
        <f t="shared" si="14"/>
        <v>0</v>
      </c>
      <c r="BB32" s="71">
        <f t="shared" si="14"/>
        <v>0</v>
      </c>
      <c r="BC32" s="71">
        <f t="shared" si="14"/>
        <v>0</v>
      </c>
      <c r="BD32" s="71">
        <f t="shared" si="14"/>
        <v>0</v>
      </c>
      <c r="BE32" s="71">
        <f t="shared" si="14"/>
        <v>0</v>
      </c>
      <c r="BF32" s="71">
        <f t="shared" si="14"/>
        <v>0</v>
      </c>
      <c r="BG32" s="71">
        <f t="shared" si="14"/>
        <v>2317317.69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200000</v>
      </c>
      <c r="F33" s="75">
        <f t="shared" si="15"/>
        <v>0</v>
      </c>
      <c r="G33" s="75">
        <f t="shared" si="15"/>
        <v>1891340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200000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75">
        <f t="shared" si="15"/>
        <v>0</v>
      </c>
      <c r="R33" s="75">
        <f t="shared" si="15"/>
        <v>0</v>
      </c>
      <c r="S33" s="75">
        <f t="shared" si="15"/>
        <v>0</v>
      </c>
      <c r="T33" s="75">
        <f t="shared" si="15"/>
        <v>1891340</v>
      </c>
      <c r="U33" s="75">
        <f t="shared" si="15"/>
        <v>102019.405</v>
      </c>
      <c r="V33" s="75">
        <f t="shared" si="15"/>
        <v>140037.796</v>
      </c>
      <c r="W33" s="75">
        <f t="shared" si="15"/>
        <v>142955.904</v>
      </c>
      <c r="X33" s="75">
        <f t="shared" si="15"/>
        <v>208348.96699999998</v>
      </c>
      <c r="Y33" s="75">
        <f t="shared" si="15"/>
        <v>275140.449</v>
      </c>
      <c r="Z33" s="75">
        <f t="shared" si="15"/>
        <v>484789.937</v>
      </c>
      <c r="AA33" s="75">
        <f t="shared" si="15"/>
        <v>0</v>
      </c>
      <c r="AB33" s="75">
        <f t="shared" si="15"/>
        <v>0</v>
      </c>
      <c r="AC33" s="75">
        <f t="shared" si="15"/>
        <v>0</v>
      </c>
      <c r="AD33" s="75">
        <f t="shared" si="15"/>
        <v>0</v>
      </c>
      <c r="AE33" s="75">
        <f t="shared" si="15"/>
        <v>0</v>
      </c>
      <c r="AF33" s="75">
        <f t="shared" si="15"/>
        <v>0</v>
      </c>
      <c r="AG33" s="75">
        <f t="shared" si="15"/>
        <v>1353292.458</v>
      </c>
      <c r="AH33" s="75">
        <f t="shared" si="15"/>
        <v>102019.405</v>
      </c>
      <c r="AI33" s="75">
        <f t="shared" si="15"/>
        <v>140037.796</v>
      </c>
      <c r="AJ33" s="75">
        <f t="shared" si="15"/>
        <v>142955.904</v>
      </c>
      <c r="AK33" s="75">
        <f t="shared" si="15"/>
        <v>102375.053</v>
      </c>
      <c r="AL33" s="75">
        <f t="shared" si="15"/>
        <v>240318.87999999998</v>
      </c>
      <c r="AM33" s="75">
        <f t="shared" si="15"/>
        <v>484699.13499999995</v>
      </c>
      <c r="AN33" s="75">
        <f t="shared" si="15"/>
        <v>0</v>
      </c>
      <c r="AO33" s="75">
        <f t="shared" si="15"/>
        <v>0</v>
      </c>
      <c r="AP33" s="75">
        <f t="shared" si="15"/>
        <v>0</v>
      </c>
      <c r="AQ33" s="75">
        <f t="shared" si="15"/>
        <v>0</v>
      </c>
      <c r="AR33" s="75">
        <f t="shared" si="15"/>
        <v>0</v>
      </c>
      <c r="AS33" s="75">
        <f t="shared" si="15"/>
        <v>0</v>
      </c>
      <c r="AT33" s="75">
        <f t="shared" si="15"/>
        <v>1212406.173</v>
      </c>
      <c r="AU33" s="75">
        <f t="shared" si="15"/>
        <v>102019.405</v>
      </c>
      <c r="AV33" s="75">
        <f t="shared" si="15"/>
        <v>140037.796</v>
      </c>
      <c r="AW33" s="75">
        <f t="shared" si="15"/>
        <v>142955.904</v>
      </c>
      <c r="AX33" s="75">
        <f t="shared" si="15"/>
        <v>102375.053</v>
      </c>
      <c r="AY33" s="75">
        <f t="shared" si="15"/>
        <v>240318.87999999998</v>
      </c>
      <c r="AZ33" s="75">
        <f t="shared" si="15"/>
        <v>484699.13499999995</v>
      </c>
      <c r="BA33" s="75">
        <f t="shared" si="15"/>
        <v>0</v>
      </c>
      <c r="BB33" s="75">
        <f t="shared" si="15"/>
        <v>0</v>
      </c>
      <c r="BC33" s="75">
        <f t="shared" si="15"/>
        <v>0</v>
      </c>
      <c r="BD33" s="75">
        <f t="shared" si="15"/>
        <v>0</v>
      </c>
      <c r="BE33" s="75">
        <f t="shared" si="15"/>
        <v>0</v>
      </c>
      <c r="BF33" s="75">
        <f t="shared" si="15"/>
        <v>0</v>
      </c>
      <c r="BG33" s="75">
        <f t="shared" si="15"/>
        <v>1212406.173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0</v>
      </c>
      <c r="F34" s="15">
        <f>+'[1]Informe_dane'!F34</f>
        <v>0</v>
      </c>
      <c r="G34" s="15">
        <f>+'[1]Informe_dane'!G34</f>
        <v>1325990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0</v>
      </c>
      <c r="P34" s="15">
        <f>+'[1]Informe_dane'!P34</f>
        <v>0</v>
      </c>
      <c r="Q34" s="15">
        <f>+'[1]Informe_dane'!Q34</f>
        <v>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1325990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113723.088</v>
      </c>
      <c r="X34" s="15">
        <f>+'[1]Informe_dane'!X34</f>
        <v>160857.376</v>
      </c>
      <c r="Y34" s="15">
        <f>+'[1]Informe_dane'!Y34</f>
        <v>207277.477</v>
      </c>
      <c r="Z34" s="15">
        <f>+'[1]Informe_dane'!Z34</f>
        <v>413895.113</v>
      </c>
      <c r="AA34" s="15">
        <f>+'[1]Informe_dane'!AA34</f>
        <v>0</v>
      </c>
      <c r="AB34" s="15">
        <f>+'[1]Informe_dane'!AB34</f>
        <v>0</v>
      </c>
      <c r="AC34" s="15">
        <f>+'[1]Informe_dane'!AC34</f>
        <v>0</v>
      </c>
      <c r="AD34" s="15">
        <f>+'[1]Informe_dane'!AD34</f>
        <v>0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1054377.4610000001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113723.088</v>
      </c>
      <c r="AK34" s="15">
        <f>+'[1]Informe_dane'!AK34</f>
        <v>82719.171</v>
      </c>
      <c r="AL34" s="15">
        <f>+'[1]Informe_dane'!AL34</f>
        <v>191379.745</v>
      </c>
      <c r="AM34" s="15">
        <f>+'[1]Informe_dane'!AM34</f>
        <v>413873.051</v>
      </c>
      <c r="AN34" s="15">
        <f>+'[1]Informe_dane'!AN34</f>
        <v>0</v>
      </c>
      <c r="AO34" s="15">
        <f>+'[1]Informe_dane'!AO34</f>
        <v>0</v>
      </c>
      <c r="AP34" s="15">
        <f>+'[1]Informe_dane'!AP34</f>
        <v>0</v>
      </c>
      <c r="AQ34" s="15">
        <f>+'[1]Informe_dane'!AQ34</f>
        <v>0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960319.4619999999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113723.088</v>
      </c>
      <c r="AX34" s="15">
        <f>+'[1]Informe_dane'!AX34</f>
        <v>82719.171</v>
      </c>
      <c r="AY34" s="15">
        <f>+'[1]Informe_dane'!AY34</f>
        <v>191379.745</v>
      </c>
      <c r="AZ34" s="15">
        <f>+'[1]Informe_dane'!AZ34</f>
        <v>413873.051</v>
      </c>
      <c r="BA34" s="15">
        <f>+'[1]Informe_dane'!BA34</f>
        <v>0</v>
      </c>
      <c r="BB34" s="15">
        <f>+'[1]Informe_dane'!BB34</f>
        <v>0</v>
      </c>
      <c r="BC34" s="15">
        <f>+'[1]Informe_dane'!BC34</f>
        <v>0</v>
      </c>
      <c r="BD34" s="15">
        <f>+'[1]Informe_dane'!BD34</f>
        <v>0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960319.4619999999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200000</v>
      </c>
      <c r="F35" s="15">
        <f>+'[1]Informe_dane'!F35</f>
        <v>0</v>
      </c>
      <c r="G35" s="15">
        <f>+'[1]Informe_dane'!G35</f>
        <v>300000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200000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300000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18300.134</v>
      </c>
      <c r="X35" s="15">
        <f>+'[1]Informe_dane'!X35</f>
        <v>31312.15</v>
      </c>
      <c r="Y35" s="15">
        <f>+'[1]Informe_dane'!Y35</f>
        <v>45649.097</v>
      </c>
      <c r="Z35" s="15">
        <f>+'[1]Informe_dane'!Z35</f>
        <v>35127.997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t="shared" si="17"/>
        <v>194041.03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18300.134</v>
      </c>
      <c r="AK35" s="15">
        <f>+'[1]Informe_dane'!AK35</f>
        <v>11747.564</v>
      </c>
      <c r="AL35" s="15">
        <f>+'[1]Informe_dane'!AL35</f>
        <v>29483.327</v>
      </c>
      <c r="AM35" s="15">
        <f>+'[1]Informe_dane'!AM35</f>
        <v>35065.414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t="shared" si="18"/>
        <v>158248.091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18300.134</v>
      </c>
      <c r="AX35" s="15">
        <f>+'[1]Informe_dane'!AX35</f>
        <v>11747.564</v>
      </c>
      <c r="AY35" s="15">
        <f>+'[1]Informe_dane'!AY35</f>
        <v>29483.327</v>
      </c>
      <c r="AZ35" s="15">
        <f>+'[1]Informe_dane'!AZ35</f>
        <v>35065.414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t="shared" si="19"/>
        <v>158248.091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0</v>
      </c>
      <c r="G36" s="15">
        <f>+'[1]Informe_dane'!G36</f>
        <v>265350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16"/>
        <v>265350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10932.682</v>
      </c>
      <c r="X36" s="15">
        <f>+'[1]Informe_dane'!X36</f>
        <v>16179.441</v>
      </c>
      <c r="Y36" s="15">
        <f>+'[1]Informe_dane'!Y36</f>
        <v>22213.875</v>
      </c>
      <c r="Z36" s="15">
        <f>+'[1]Informe_dane'!Z36</f>
        <v>35766.827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17"/>
        <v>104873.967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10932.682</v>
      </c>
      <c r="AK36" s="15">
        <f>+'[1]Informe_dane'!AK36</f>
        <v>7908.318</v>
      </c>
      <c r="AL36" s="15">
        <f>+'[1]Informe_dane'!AL36</f>
        <v>19455.808</v>
      </c>
      <c r="AM36" s="15">
        <f>+'[1]Informe_dane'!AM36</f>
        <v>35760.67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18"/>
        <v>93838.62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10932.682</v>
      </c>
      <c r="AX36" s="15">
        <f>+'[1]Informe_dane'!AX36</f>
        <v>7908.318</v>
      </c>
      <c r="AY36" s="15">
        <f>+'[1]Informe_dane'!AY36</f>
        <v>19455.808</v>
      </c>
      <c r="AZ36" s="15">
        <f>+'[1]Informe_dane'!AZ36</f>
        <v>35760.67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19"/>
        <v>93838.62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0</v>
      </c>
      <c r="F37" s="15">
        <f>+'[1]Informe_dane'!F37</f>
        <v>200000</v>
      </c>
      <c r="G37" s="15">
        <f>+'[1]Informe_dane'!G37</f>
        <v>797660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-200000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16"/>
        <v>797660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84618.645</v>
      </c>
      <c r="X37" s="15">
        <f>+'[1]Informe_dane'!X37</f>
        <v>80995.216</v>
      </c>
      <c r="Y37" s="15">
        <f>+'[1]Informe_dane'!Y37</f>
        <v>82384.008</v>
      </c>
      <c r="Z37" s="15">
        <f>+'[1]Informe_dane'!Z37</f>
        <v>101682.519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17"/>
        <v>473515.029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84618.645</v>
      </c>
      <c r="AK37" s="15">
        <f>+'[1]Informe_dane'!AK37</f>
        <v>80995.216</v>
      </c>
      <c r="AL37" s="15">
        <f>+'[1]Informe_dane'!AL37</f>
        <v>82384.008</v>
      </c>
      <c r="AM37" s="15">
        <f>+'[1]Informe_dane'!AM37</f>
        <v>101682.519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18"/>
        <v>473515.029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84618.645</v>
      </c>
      <c r="AX37" s="15">
        <f>+'[1]Informe_dane'!AX37</f>
        <v>80995.216</v>
      </c>
      <c r="AY37" s="15">
        <f>+'[1]Informe_dane'!AY37</f>
        <v>82384.008</v>
      </c>
      <c r="AZ37" s="15">
        <f>+'[1]Informe_dane'!AZ37</f>
        <v>101682.519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19"/>
        <v>473515.029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325.388</v>
      </c>
      <c r="X38" s="15">
        <f>+'[1]Informe_dane'!X38</f>
        <v>325.388</v>
      </c>
      <c r="Y38" s="15">
        <f>+'[1]Informe_dane'!Y38</f>
        <v>325.388</v>
      </c>
      <c r="Z38" s="15">
        <f>+'[1]Informe_dane'!Z38</f>
        <v>408.848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17"/>
        <v>1938.1709999999998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325.388</v>
      </c>
      <c r="AK38" s="15">
        <f>+'[1]Informe_dane'!AK38</f>
        <v>325.388</v>
      </c>
      <c r="AL38" s="15">
        <f>+'[1]Informe_dane'!AL38</f>
        <v>325.388</v>
      </c>
      <c r="AM38" s="15">
        <f>+'[1]Informe_dane'!AM38</f>
        <v>408.848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18"/>
        <v>1938.1709999999998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325.388</v>
      </c>
      <c r="AX38" s="15">
        <f>+'[1]Informe_dane'!AX38</f>
        <v>325.388</v>
      </c>
      <c r="AY38" s="15">
        <f>+'[1]Informe_dane'!AY38</f>
        <v>325.388</v>
      </c>
      <c r="AZ38" s="15">
        <f>+'[1]Informe_dane'!AZ38</f>
        <v>408.848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19"/>
        <v>1938.1709999999998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0</v>
      </c>
      <c r="F39" s="15">
        <f>+'[1]Informe_dane'!F39</f>
        <v>0</v>
      </c>
      <c r="G39" s="15">
        <f>+'[1]Informe_dane'!G39</f>
        <v>550000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16"/>
        <v>550000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65272.436</v>
      </c>
      <c r="X39" s="15">
        <f>+'[1]Informe_dane'!X39</f>
        <v>66431.364</v>
      </c>
      <c r="Y39" s="15">
        <f>+'[1]Informe_dane'!Y39</f>
        <v>67021.659</v>
      </c>
      <c r="Z39" s="15">
        <f>+'[1]Informe_dane'!Z39</f>
        <v>83713.902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17"/>
        <v>392826.539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65272.436</v>
      </c>
      <c r="AK39" s="15">
        <f>+'[1]Informe_dane'!AK39</f>
        <v>66431.364</v>
      </c>
      <c r="AL39" s="15">
        <f>+'[1]Informe_dane'!AL39</f>
        <v>66954.778</v>
      </c>
      <c r="AM39" s="15">
        <f>+'[1]Informe_dane'!AM39</f>
        <v>80912.923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18"/>
        <v>389958.679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65272.436</v>
      </c>
      <c r="AX39" s="15">
        <f>+'[1]Informe_dane'!AX39</f>
        <v>66431.364</v>
      </c>
      <c r="AY39" s="15">
        <f>+'[1]Informe_dane'!AY39</f>
        <v>66954.778</v>
      </c>
      <c r="AZ39" s="15">
        <f>+'[1]Informe_dane'!AZ39</f>
        <v>80912.923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19"/>
        <v>389958.679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0</v>
      </c>
      <c r="F40" s="15">
        <f>+'[1]Informe_dane'!F40</f>
        <v>0</v>
      </c>
      <c r="G40" s="15">
        <f>+'[1]Informe_dane'!G40</f>
        <v>390000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16"/>
        <v>390000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21474.546</v>
      </c>
      <c r="Z40" s="15">
        <f>+'[1]Informe_dane'!Z40</f>
        <v>214446.001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250236.911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10737.273</v>
      </c>
      <c r="AM40" s="15">
        <f>+'[1]Informe_dane'!AM40</f>
        <v>214446.001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239499.63799999998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10737.273</v>
      </c>
      <c r="AZ40" s="15">
        <f>+'[1]Informe_dane'!AZ40</f>
        <v>214446.001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239499.63799999998</v>
      </c>
    </row>
    <row r="41" spans="1:59" ht="12.75">
      <c r="A41" s="69" t="s">
        <v>174</v>
      </c>
      <c r="B41" s="86"/>
      <c r="C41" s="87" t="s">
        <v>78</v>
      </c>
      <c r="D41" s="88">
        <f aca="true" t="shared" si="20" ref="D41:BG41">+D42+D48</f>
        <v>6956000</v>
      </c>
      <c r="E41" s="88">
        <f t="shared" si="20"/>
        <v>654830.9439599997</v>
      </c>
      <c r="F41" s="88">
        <f t="shared" si="20"/>
        <v>629397.9679599999</v>
      </c>
      <c r="G41" s="88">
        <f t="shared" si="20"/>
        <v>6981432.976000001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235864.53105</v>
      </c>
      <c r="K41" s="88">
        <f t="shared" si="20"/>
        <v>291315.8575</v>
      </c>
      <c r="L41" s="88">
        <f t="shared" si="20"/>
        <v>265068.15127</v>
      </c>
      <c r="M41" s="88">
        <f t="shared" si="20"/>
        <v>30922.90132</v>
      </c>
      <c r="N41" s="88">
        <f t="shared" si="20"/>
        <v>0</v>
      </c>
      <c r="O41" s="88">
        <f t="shared" si="20"/>
        <v>0</v>
      </c>
      <c r="P41" s="88">
        <f t="shared" si="20"/>
        <v>0</v>
      </c>
      <c r="Q41" s="88">
        <f t="shared" si="20"/>
        <v>0</v>
      </c>
      <c r="R41" s="88">
        <f t="shared" si="20"/>
        <v>0</v>
      </c>
      <c r="S41" s="88">
        <f t="shared" si="20"/>
        <v>0</v>
      </c>
      <c r="T41" s="88">
        <f t="shared" si="20"/>
        <v>6721498.753439999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134543.21064</v>
      </c>
      <c r="X41" s="88">
        <f t="shared" si="20"/>
        <v>380109.26917000004</v>
      </c>
      <c r="Y41" s="88">
        <f t="shared" si="20"/>
        <v>493894.76614</v>
      </c>
      <c r="Z41" s="88">
        <f t="shared" si="20"/>
        <v>1646183.8009</v>
      </c>
      <c r="AA41" s="88">
        <f t="shared" si="20"/>
        <v>0</v>
      </c>
      <c r="AB41" s="88">
        <f t="shared" si="20"/>
        <v>0</v>
      </c>
      <c r="AC41" s="88">
        <f t="shared" si="20"/>
        <v>0</v>
      </c>
      <c r="AD41" s="88">
        <f t="shared" si="20"/>
        <v>0</v>
      </c>
      <c r="AE41" s="88">
        <f t="shared" si="20"/>
        <v>0</v>
      </c>
      <c r="AF41" s="88">
        <f t="shared" si="20"/>
        <v>0</v>
      </c>
      <c r="AG41" s="88">
        <f t="shared" si="20"/>
        <v>6102745.586660001</v>
      </c>
      <c r="AH41" s="88">
        <f t="shared" si="20"/>
        <v>178844.9055</v>
      </c>
      <c r="AI41" s="88">
        <f t="shared" si="20"/>
        <v>468874.73577</v>
      </c>
      <c r="AJ41" s="88">
        <f t="shared" si="20"/>
        <v>998110.8660600001</v>
      </c>
      <c r="AK41" s="88">
        <f t="shared" si="20"/>
        <v>460966.76699000003</v>
      </c>
      <c r="AL41" s="88">
        <f t="shared" si="20"/>
        <v>429005.08151000005</v>
      </c>
      <c r="AM41" s="88">
        <f t="shared" si="20"/>
        <v>368953.15083999996</v>
      </c>
      <c r="AN41" s="88">
        <f t="shared" si="20"/>
        <v>0</v>
      </c>
      <c r="AO41" s="88">
        <f t="shared" si="20"/>
        <v>0</v>
      </c>
      <c r="AP41" s="88">
        <f t="shared" si="20"/>
        <v>0</v>
      </c>
      <c r="AQ41" s="88">
        <f t="shared" si="20"/>
        <v>0</v>
      </c>
      <c r="AR41" s="88">
        <f t="shared" si="20"/>
        <v>0</v>
      </c>
      <c r="AS41" s="88">
        <f t="shared" si="20"/>
        <v>0</v>
      </c>
      <c r="AT41" s="88">
        <f t="shared" si="20"/>
        <v>2904755.5066699996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995752.2160400001</v>
      </c>
      <c r="AX41" s="88">
        <f t="shared" si="20"/>
        <v>463485.26699000003</v>
      </c>
      <c r="AY41" s="88">
        <f t="shared" si="20"/>
        <v>428759.3875100001</v>
      </c>
      <c r="AZ41" s="88">
        <f t="shared" si="20"/>
        <v>369198.84484</v>
      </c>
      <c r="BA41" s="88">
        <f t="shared" si="20"/>
        <v>0</v>
      </c>
      <c r="BB41" s="88">
        <f t="shared" si="20"/>
        <v>0</v>
      </c>
      <c r="BC41" s="88">
        <f t="shared" si="20"/>
        <v>0</v>
      </c>
      <c r="BD41" s="88">
        <f t="shared" si="20"/>
        <v>0</v>
      </c>
      <c r="BE41" s="88">
        <f t="shared" si="20"/>
        <v>0</v>
      </c>
      <c r="BF41" s="88">
        <f t="shared" si="20"/>
        <v>0</v>
      </c>
      <c r="BG41" s="88">
        <f t="shared" si="20"/>
        <v>2904755.5066699996</v>
      </c>
    </row>
    <row r="42" spans="1:59" ht="12">
      <c r="A42" s="71" t="s">
        <v>175</v>
      </c>
      <c r="B42" s="89"/>
      <c r="C42" s="90" t="s">
        <v>176</v>
      </c>
      <c r="D42" s="75">
        <f>+D43</f>
        <v>183820</v>
      </c>
      <c r="E42" s="75">
        <f aca="true" t="shared" si="21" ref="E42:BG42">+E43</f>
        <v>3540</v>
      </c>
      <c r="F42" s="75">
        <f t="shared" si="21"/>
        <v>12849.276</v>
      </c>
      <c r="G42" s="75">
        <f t="shared" si="21"/>
        <v>174510.724</v>
      </c>
      <c r="H42" s="75">
        <f t="shared" si="21"/>
        <v>12549.98416</v>
      </c>
      <c r="I42" s="75">
        <f t="shared" si="21"/>
        <v>23519.2535</v>
      </c>
      <c r="J42" s="75">
        <f t="shared" si="21"/>
        <v>0</v>
      </c>
      <c r="K42" s="75">
        <f t="shared" si="21"/>
        <v>38750</v>
      </c>
      <c r="L42" s="75">
        <f t="shared" si="21"/>
        <v>827.113</v>
      </c>
      <c r="M42" s="75">
        <f t="shared" si="21"/>
        <v>-509.50215999999995</v>
      </c>
      <c r="N42" s="75">
        <f t="shared" si="21"/>
        <v>0</v>
      </c>
      <c r="O42" s="75">
        <f t="shared" si="21"/>
        <v>0</v>
      </c>
      <c r="P42" s="75">
        <f t="shared" si="21"/>
        <v>0</v>
      </c>
      <c r="Q42" s="75">
        <f t="shared" si="21"/>
        <v>0</v>
      </c>
      <c r="R42" s="75">
        <f t="shared" si="21"/>
        <v>0</v>
      </c>
      <c r="S42" s="75">
        <f t="shared" si="21"/>
        <v>0</v>
      </c>
      <c r="T42" s="75">
        <f t="shared" si="21"/>
        <v>75136.8485</v>
      </c>
      <c r="U42" s="75">
        <f t="shared" si="21"/>
        <v>4749.98416</v>
      </c>
      <c r="V42" s="75">
        <f t="shared" si="21"/>
        <v>26719.2535</v>
      </c>
      <c r="W42" s="75">
        <f t="shared" si="21"/>
        <v>0</v>
      </c>
      <c r="X42" s="75">
        <f t="shared" si="21"/>
        <v>226.917</v>
      </c>
      <c r="Y42" s="75">
        <f t="shared" si="21"/>
        <v>39912.93206</v>
      </c>
      <c r="Z42" s="75">
        <f t="shared" si="21"/>
        <v>515.84484</v>
      </c>
      <c r="AA42" s="75">
        <f t="shared" si="21"/>
        <v>0</v>
      </c>
      <c r="AB42" s="75">
        <f t="shared" si="21"/>
        <v>0</v>
      </c>
      <c r="AC42" s="75">
        <f t="shared" si="21"/>
        <v>0</v>
      </c>
      <c r="AD42" s="75">
        <f t="shared" si="21"/>
        <v>0</v>
      </c>
      <c r="AE42" s="75">
        <f t="shared" si="21"/>
        <v>0</v>
      </c>
      <c r="AF42" s="75">
        <f t="shared" si="21"/>
        <v>0</v>
      </c>
      <c r="AG42" s="75">
        <f t="shared" si="21"/>
        <v>72124.93156</v>
      </c>
      <c r="AH42" s="75">
        <f t="shared" si="21"/>
        <v>0</v>
      </c>
      <c r="AI42" s="75">
        <f t="shared" si="21"/>
        <v>1519.488</v>
      </c>
      <c r="AJ42" s="75">
        <f t="shared" si="21"/>
        <v>3448.089</v>
      </c>
      <c r="AK42" s="75">
        <f t="shared" si="21"/>
        <v>3315.617</v>
      </c>
      <c r="AL42" s="75">
        <f t="shared" si="21"/>
        <v>3046.2030600000003</v>
      </c>
      <c r="AM42" s="75">
        <f t="shared" si="21"/>
        <v>39059.39</v>
      </c>
      <c r="AN42" s="75">
        <f t="shared" si="21"/>
        <v>0</v>
      </c>
      <c r="AO42" s="75">
        <f t="shared" si="21"/>
        <v>0</v>
      </c>
      <c r="AP42" s="75">
        <f t="shared" si="21"/>
        <v>0</v>
      </c>
      <c r="AQ42" s="75">
        <f t="shared" si="21"/>
        <v>0</v>
      </c>
      <c r="AR42" s="75">
        <f t="shared" si="21"/>
        <v>0</v>
      </c>
      <c r="AS42" s="75">
        <f t="shared" si="21"/>
        <v>0</v>
      </c>
      <c r="AT42" s="75">
        <f t="shared" si="21"/>
        <v>50388.78706</v>
      </c>
      <c r="AU42" s="75">
        <f t="shared" si="21"/>
        <v>0</v>
      </c>
      <c r="AV42" s="75">
        <f t="shared" si="21"/>
        <v>1519.488</v>
      </c>
      <c r="AW42" s="75">
        <f t="shared" si="21"/>
        <v>3448.089</v>
      </c>
      <c r="AX42" s="75">
        <f t="shared" si="21"/>
        <v>3315.617</v>
      </c>
      <c r="AY42" s="75">
        <f t="shared" si="21"/>
        <v>3046.2030600000003</v>
      </c>
      <c r="AZ42" s="75">
        <f t="shared" si="21"/>
        <v>39059.39</v>
      </c>
      <c r="BA42" s="75">
        <f t="shared" si="21"/>
        <v>0</v>
      </c>
      <c r="BB42" s="75">
        <f t="shared" si="21"/>
        <v>0</v>
      </c>
      <c r="BC42" s="75">
        <f t="shared" si="21"/>
        <v>0</v>
      </c>
      <c r="BD42" s="75">
        <f t="shared" si="21"/>
        <v>0</v>
      </c>
      <c r="BE42" s="75">
        <f t="shared" si="21"/>
        <v>0</v>
      </c>
      <c r="BF42" s="75">
        <f t="shared" si="21"/>
        <v>0</v>
      </c>
      <c r="BG42" s="75">
        <f t="shared" si="21"/>
        <v>50388.78706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3540</v>
      </c>
      <c r="F43" s="75">
        <f t="shared" si="22"/>
        <v>12849.276</v>
      </c>
      <c r="G43" s="75">
        <f t="shared" si="22"/>
        <v>174510.724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38750</v>
      </c>
      <c r="L43" s="75">
        <f t="shared" si="22"/>
        <v>827.113</v>
      </c>
      <c r="M43" s="75">
        <f t="shared" si="22"/>
        <v>-509.50215999999995</v>
      </c>
      <c r="N43" s="75">
        <f t="shared" si="22"/>
        <v>0</v>
      </c>
      <c r="O43" s="75">
        <f t="shared" si="22"/>
        <v>0</v>
      </c>
      <c r="P43" s="75">
        <f t="shared" si="22"/>
        <v>0</v>
      </c>
      <c r="Q43" s="75">
        <f t="shared" si="22"/>
        <v>0</v>
      </c>
      <c r="R43" s="75">
        <f t="shared" si="22"/>
        <v>0</v>
      </c>
      <c r="S43" s="75">
        <f t="shared" si="22"/>
        <v>0</v>
      </c>
      <c r="T43" s="75">
        <f t="shared" si="22"/>
        <v>75136.8485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226.917</v>
      </c>
      <c r="Y43" s="75">
        <f t="shared" si="22"/>
        <v>39912.93206</v>
      </c>
      <c r="Z43" s="75">
        <f t="shared" si="22"/>
        <v>515.84484</v>
      </c>
      <c r="AA43" s="75">
        <f t="shared" si="22"/>
        <v>0</v>
      </c>
      <c r="AB43" s="75">
        <f t="shared" si="22"/>
        <v>0</v>
      </c>
      <c r="AC43" s="75">
        <f t="shared" si="22"/>
        <v>0</v>
      </c>
      <c r="AD43" s="75">
        <f t="shared" si="22"/>
        <v>0</v>
      </c>
      <c r="AE43" s="75">
        <f t="shared" si="22"/>
        <v>0</v>
      </c>
      <c r="AF43" s="75">
        <f t="shared" si="22"/>
        <v>0</v>
      </c>
      <c r="AG43" s="75">
        <f t="shared" si="22"/>
        <v>72124.93156</v>
      </c>
      <c r="AH43" s="75">
        <f t="shared" si="22"/>
        <v>0</v>
      </c>
      <c r="AI43" s="75">
        <f t="shared" si="22"/>
        <v>1519.488</v>
      </c>
      <c r="AJ43" s="75">
        <f t="shared" si="22"/>
        <v>3448.089</v>
      </c>
      <c r="AK43" s="75">
        <f t="shared" si="22"/>
        <v>3315.617</v>
      </c>
      <c r="AL43" s="75">
        <f t="shared" si="22"/>
        <v>3046.2030600000003</v>
      </c>
      <c r="AM43" s="75">
        <f t="shared" si="22"/>
        <v>39059.39</v>
      </c>
      <c r="AN43" s="75">
        <f t="shared" si="22"/>
        <v>0</v>
      </c>
      <c r="AO43" s="75">
        <f t="shared" si="22"/>
        <v>0</v>
      </c>
      <c r="AP43" s="75">
        <f t="shared" si="22"/>
        <v>0</v>
      </c>
      <c r="AQ43" s="75">
        <f t="shared" si="22"/>
        <v>0</v>
      </c>
      <c r="AR43" s="75">
        <f t="shared" si="22"/>
        <v>0</v>
      </c>
      <c r="AS43" s="75">
        <f t="shared" si="22"/>
        <v>0</v>
      </c>
      <c r="AT43" s="75">
        <f t="shared" si="22"/>
        <v>50388.78706</v>
      </c>
      <c r="AU43" s="75">
        <f t="shared" si="22"/>
        <v>0</v>
      </c>
      <c r="AV43" s="75">
        <f t="shared" si="22"/>
        <v>1519.488</v>
      </c>
      <c r="AW43" s="75">
        <f t="shared" si="22"/>
        <v>3448.089</v>
      </c>
      <c r="AX43" s="75">
        <f t="shared" si="22"/>
        <v>3315.617</v>
      </c>
      <c r="AY43" s="75">
        <f t="shared" si="22"/>
        <v>3046.2030600000003</v>
      </c>
      <c r="AZ43" s="75">
        <f t="shared" si="22"/>
        <v>39059.39</v>
      </c>
      <c r="BA43" s="75">
        <f t="shared" si="22"/>
        <v>0</v>
      </c>
      <c r="BB43" s="75">
        <f t="shared" si="22"/>
        <v>0</v>
      </c>
      <c r="BC43" s="75">
        <f t="shared" si="22"/>
        <v>0</v>
      </c>
      <c r="BD43" s="75">
        <f t="shared" si="22"/>
        <v>0</v>
      </c>
      <c r="BE43" s="75">
        <f t="shared" si="22"/>
        <v>0</v>
      </c>
      <c r="BF43" s="75">
        <f t="shared" si="22"/>
        <v>0</v>
      </c>
      <c r="BG43" s="75">
        <f t="shared" si="22"/>
        <v>50388.78706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0</v>
      </c>
      <c r="G44" s="15">
        <f>+'[1]Informe_dane'!G44</f>
        <v>1000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850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0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150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0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150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0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150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11849.276</v>
      </c>
      <c r="G45" s="15">
        <f>+'[1]Informe_dane'!G45</f>
        <v>130620.724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37000</v>
      </c>
      <c r="L45" s="15">
        <f>+'[1]Informe_dane'!L45</f>
        <v>-905.527</v>
      </c>
      <c r="M45" s="15">
        <f>+'[1]Informe_dane'!M45</f>
        <v>0</v>
      </c>
      <c r="N45" s="15">
        <f>+'[1]Informe_dane'!N45</f>
        <v>0</v>
      </c>
      <c r="O45" s="15">
        <f>+'[1]Informe_dane'!O45</f>
        <v>0</v>
      </c>
      <c r="P45" s="15">
        <f>+'[1]Informe_dane'!P45</f>
        <v>0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36094.473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36094.473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0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36094.473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36094.473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0</v>
      </c>
      <c r="AR45" s="15">
        <f>+'[1]Informe_dane'!AR45</f>
        <v>0</v>
      </c>
      <c r="AS45" s="15">
        <f>+'[1]Informe_dane'!AS45</f>
        <v>0</v>
      </c>
      <c r="AT45" s="15">
        <f>SUM(AH45:AS45)</f>
        <v>36094.473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36094.473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0</v>
      </c>
      <c r="BE45" s="15">
        <f>+'[1]Informe_dane'!BE45</f>
        <v>0</v>
      </c>
      <c r="BF45" s="15">
        <f>+'[1]Informe_dane'!BF45</f>
        <v>0</v>
      </c>
      <c r="BG45" s="15">
        <f>SUM(AU45:BF45)</f>
        <v>36094.473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2740</v>
      </c>
      <c r="F46" s="15">
        <f>+'[1]Informe_dane'!F46</f>
        <v>1000</v>
      </c>
      <c r="G46" s="15">
        <f>+'[1]Informe_dane'!G46</f>
        <v>42090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1750</v>
      </c>
      <c r="L46" s="15">
        <f>+'[1]Informe_dane'!L46</f>
        <v>1732.64</v>
      </c>
      <c r="M46" s="15">
        <f>+'[1]Informe_dane'!M46</f>
        <v>-509.50215999999995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37392.3755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76.917</v>
      </c>
      <c r="Y46" s="15">
        <f>+'[1]Informe_dane'!Y46</f>
        <v>3773.627</v>
      </c>
      <c r="Z46" s="15">
        <f>+'[1]Informe_dane'!Z46</f>
        <v>515.84484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35685.6265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3448.089</v>
      </c>
      <c r="AK46" s="15">
        <f>+'[1]Informe_dane'!AK46</f>
        <v>3165.617</v>
      </c>
      <c r="AL46" s="15">
        <f>+'[1]Informe_dane'!AL46</f>
        <v>3001.371</v>
      </c>
      <c r="AM46" s="15">
        <f>+'[1]Informe_dane'!AM46</f>
        <v>2964.917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13949.482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3448.089</v>
      </c>
      <c r="AX46" s="15">
        <f>+'[1]Informe_dane'!AX46</f>
        <v>3165.617</v>
      </c>
      <c r="AY46" s="15">
        <f>+'[1]Informe_dane'!AY46</f>
        <v>3001.371</v>
      </c>
      <c r="AZ46" s="15">
        <f>+'[1]Informe_dane'!AZ46</f>
        <v>2964.917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13949.482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150</v>
      </c>
      <c r="Y47" s="15">
        <f>+'[1]Informe_dane'!Y47</f>
        <v>44.83206</v>
      </c>
      <c r="Z47" s="15">
        <f>+'[1]Informe_dane'!Z47</f>
        <v>0</v>
      </c>
      <c r="AA47" s="15">
        <f>+'[1]Informe_dane'!AA47</f>
        <v>0</v>
      </c>
      <c r="AB47" s="15">
        <f>+'[1]Informe_dane'!AB47</f>
        <v>0</v>
      </c>
      <c r="AC47" s="15">
        <f>+'[1]Informe_dane'!AC47</f>
        <v>0</v>
      </c>
      <c r="AD47" s="15">
        <f>+'[1]Informe_dane'!AD47</f>
        <v>0</v>
      </c>
      <c r="AE47" s="15">
        <f>+'[1]Informe_dane'!AE47</f>
        <v>0</v>
      </c>
      <c r="AF47" s="15">
        <f>+'[1]Informe_dane'!AF47</f>
        <v>0</v>
      </c>
      <c r="AG47" s="15">
        <f>SUM(U47:AF47)</f>
        <v>194.83206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150</v>
      </c>
      <c r="AL47" s="15">
        <f>+'[1]Informe_dane'!AL47</f>
        <v>44.83206</v>
      </c>
      <c r="AM47" s="15">
        <f>+'[1]Informe_dane'!AM47</f>
        <v>0</v>
      </c>
      <c r="AN47" s="15">
        <f>+'[1]Informe_dane'!AN47</f>
        <v>0</v>
      </c>
      <c r="AO47" s="15">
        <f>+'[1]Informe_dane'!AO47</f>
        <v>0</v>
      </c>
      <c r="AP47" s="15">
        <f>+'[1]Informe_dane'!AP47</f>
        <v>0</v>
      </c>
      <c r="AQ47" s="15">
        <f>+'[1]Informe_dane'!AQ47</f>
        <v>0</v>
      </c>
      <c r="AR47" s="15">
        <f>+'[1]Informe_dane'!AR47</f>
        <v>0</v>
      </c>
      <c r="AS47" s="15">
        <f>+'[1]Informe_dane'!AS47</f>
        <v>0</v>
      </c>
      <c r="AT47" s="15">
        <f>SUM(AH47:AS47)</f>
        <v>194.83206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150</v>
      </c>
      <c r="AY47" s="15">
        <f>+'[1]Informe_dane'!AY47</f>
        <v>44.83206</v>
      </c>
      <c r="AZ47" s="15">
        <f>+'[1]Informe_dane'!AZ47</f>
        <v>0</v>
      </c>
      <c r="BA47" s="15">
        <f>+'[1]Informe_dane'!BA47</f>
        <v>0</v>
      </c>
      <c r="BB47" s="15">
        <f>+'[1]Informe_dane'!BB47</f>
        <v>0</v>
      </c>
      <c r="BC47" s="15">
        <f>+'[1]Informe_dane'!BC47</f>
        <v>0</v>
      </c>
      <c r="BD47" s="15">
        <f>+'[1]Informe_dane'!BD47</f>
        <v>0</v>
      </c>
      <c r="BE47" s="15">
        <f>+'[1]Informe_dane'!BE47</f>
        <v>0</v>
      </c>
      <c r="BF47" s="15">
        <f>+'[1]Informe_dane'!BF47</f>
        <v>0</v>
      </c>
      <c r="BG47" s="15">
        <f>SUM(AU47:BF47)</f>
        <v>194.83206</v>
      </c>
    </row>
    <row r="48" spans="1:59" ht="11.25">
      <c r="A48" s="91" t="s">
        <v>184</v>
      </c>
      <c r="B48" s="92"/>
      <c r="C48" s="93" t="s">
        <v>185</v>
      </c>
      <c r="D48" s="75">
        <f>SUM(D49:D53)</f>
        <v>6772180</v>
      </c>
      <c r="E48" s="75">
        <f aca="true" t="shared" si="23" ref="E48:BG48">SUM(E49:E53)</f>
        <v>651290.9439599997</v>
      </c>
      <c r="F48" s="75">
        <f t="shared" si="23"/>
        <v>616548.69196</v>
      </c>
      <c r="G48" s="75">
        <f t="shared" si="23"/>
        <v>6806922.252</v>
      </c>
      <c r="H48" s="75">
        <f t="shared" si="23"/>
        <v>5792044.57159</v>
      </c>
      <c r="I48" s="75">
        <f t="shared" si="23"/>
        <v>70213.50305</v>
      </c>
      <c r="J48" s="75">
        <f t="shared" si="23"/>
        <v>235864.53105</v>
      </c>
      <c r="K48" s="75">
        <f t="shared" si="23"/>
        <v>252565.85749999998</v>
      </c>
      <c r="L48" s="75">
        <f t="shared" si="23"/>
        <v>264241.03826999996</v>
      </c>
      <c r="M48" s="75">
        <f t="shared" si="23"/>
        <v>31432.40348</v>
      </c>
      <c r="N48" s="75">
        <f t="shared" si="23"/>
        <v>0</v>
      </c>
      <c r="O48" s="75">
        <f t="shared" si="23"/>
        <v>0</v>
      </c>
      <c r="P48" s="75">
        <f t="shared" si="23"/>
        <v>0</v>
      </c>
      <c r="Q48" s="75">
        <f t="shared" si="23"/>
        <v>0</v>
      </c>
      <c r="R48" s="75">
        <f t="shared" si="23"/>
        <v>0</v>
      </c>
      <c r="S48" s="75">
        <f t="shared" si="23"/>
        <v>0</v>
      </c>
      <c r="T48" s="75">
        <f t="shared" si="23"/>
        <v>6646361.904939999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134543.21064</v>
      </c>
      <c r="X48" s="75">
        <f t="shared" si="23"/>
        <v>379882.35217</v>
      </c>
      <c r="Y48" s="75">
        <f t="shared" si="23"/>
        <v>453981.83408</v>
      </c>
      <c r="Z48" s="75">
        <f t="shared" si="23"/>
        <v>1645667.95606</v>
      </c>
      <c r="AA48" s="75">
        <f t="shared" si="23"/>
        <v>0</v>
      </c>
      <c r="AB48" s="75">
        <f t="shared" si="23"/>
        <v>0</v>
      </c>
      <c r="AC48" s="75">
        <f t="shared" si="23"/>
        <v>0</v>
      </c>
      <c r="AD48" s="75">
        <f t="shared" si="23"/>
        <v>0</v>
      </c>
      <c r="AE48" s="75">
        <f t="shared" si="23"/>
        <v>0</v>
      </c>
      <c r="AF48" s="75">
        <f t="shared" si="23"/>
        <v>0</v>
      </c>
      <c r="AG48" s="75">
        <f t="shared" si="23"/>
        <v>6030620.655100001</v>
      </c>
      <c r="AH48" s="75">
        <f t="shared" si="23"/>
        <v>178844.9055</v>
      </c>
      <c r="AI48" s="75">
        <f t="shared" si="23"/>
        <v>467355.24777</v>
      </c>
      <c r="AJ48" s="75">
        <f t="shared" si="23"/>
        <v>994662.7770600001</v>
      </c>
      <c r="AK48" s="75">
        <f t="shared" si="23"/>
        <v>457651.14999</v>
      </c>
      <c r="AL48" s="75">
        <f t="shared" si="23"/>
        <v>425958.87845</v>
      </c>
      <c r="AM48" s="75">
        <f t="shared" si="23"/>
        <v>329893.76083999994</v>
      </c>
      <c r="AN48" s="75">
        <f t="shared" si="23"/>
        <v>0</v>
      </c>
      <c r="AO48" s="75">
        <f t="shared" si="23"/>
        <v>0</v>
      </c>
      <c r="AP48" s="75">
        <f t="shared" si="23"/>
        <v>0</v>
      </c>
      <c r="AQ48" s="75">
        <f t="shared" si="23"/>
        <v>0</v>
      </c>
      <c r="AR48" s="75">
        <f t="shared" si="23"/>
        <v>0</v>
      </c>
      <c r="AS48" s="75">
        <f t="shared" si="23"/>
        <v>0</v>
      </c>
      <c r="AT48" s="75">
        <f t="shared" si="23"/>
        <v>2854366.7196099996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992304.12704</v>
      </c>
      <c r="AX48" s="75">
        <f t="shared" si="23"/>
        <v>460169.64999</v>
      </c>
      <c r="AY48" s="75">
        <f t="shared" si="23"/>
        <v>425713.18445000006</v>
      </c>
      <c r="AZ48" s="75">
        <f t="shared" si="23"/>
        <v>330139.45483999996</v>
      </c>
      <c r="BA48" s="75">
        <f t="shared" si="23"/>
        <v>0</v>
      </c>
      <c r="BB48" s="75">
        <f t="shared" si="23"/>
        <v>0</v>
      </c>
      <c r="BC48" s="75">
        <f t="shared" si="23"/>
        <v>0</v>
      </c>
      <c r="BD48" s="75">
        <f t="shared" si="23"/>
        <v>0</v>
      </c>
      <c r="BE48" s="75">
        <f t="shared" si="23"/>
        <v>0</v>
      </c>
      <c r="BF48" s="75">
        <f t="shared" si="23"/>
        <v>0</v>
      </c>
      <c r="BG48" s="75">
        <f t="shared" si="23"/>
        <v>2854366.7196099996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0</v>
      </c>
      <c r="F49" s="15">
        <f>+'[1]Informe_dane'!F49</f>
        <v>143344.81496000002</v>
      </c>
      <c r="G49" s="15">
        <f>+'[1]Informe_dane'!G49</f>
        <v>1073206.68462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173603.53659</v>
      </c>
      <c r="K49" s="15">
        <f>+'[1]Informe_dane'!K49</f>
        <v>28269.102</v>
      </c>
      <c r="L49" s="15">
        <f>+'[1]Informe_dane'!L49</f>
        <v>4534.991</v>
      </c>
      <c r="M49" s="15">
        <f>+'[1]Informe_dane'!M49</f>
        <v>3987.64</v>
      </c>
      <c r="N49" s="15">
        <f>+'[1]Informe_dane'!N49</f>
        <v>0</v>
      </c>
      <c r="O49" s="15">
        <f>+'[1]Informe_dane'!O49</f>
        <v>0</v>
      </c>
      <c r="P49" s="15">
        <f>+'[1]Informe_dane'!P49</f>
        <v>0</v>
      </c>
      <c r="Q49" s="15">
        <f>+'[1]Informe_dane'!Q49</f>
        <v>0</v>
      </c>
      <c r="R49" s="15">
        <f>+'[1]Informe_dane'!R49</f>
        <v>0</v>
      </c>
      <c r="S49" s="15">
        <f>+'[1]Informe_dane'!S49</f>
        <v>0</v>
      </c>
      <c r="T49" s="15">
        <f>SUM(H49:S49)</f>
        <v>1030931.03756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87323.39545</v>
      </c>
      <c r="X49" s="15">
        <f>+'[1]Informe_dane'!X49</f>
        <v>123058.51264</v>
      </c>
      <c r="Y49" s="15">
        <f>+'[1]Informe_dane'!Y49</f>
        <v>96459.20062</v>
      </c>
      <c r="Z49" s="15">
        <f>+'[1]Informe_dane'!Z49</f>
        <v>92739.01548999999</v>
      </c>
      <c r="AA49" s="15">
        <f>+'[1]Informe_dane'!AA49</f>
        <v>0</v>
      </c>
      <c r="AB49" s="15">
        <f>+'[1]Informe_dane'!AB49</f>
        <v>0</v>
      </c>
      <c r="AC49" s="15">
        <f>+'[1]Informe_dane'!AC49</f>
        <v>0</v>
      </c>
      <c r="AD49" s="15">
        <f>+'[1]Informe_dane'!AD49</f>
        <v>0</v>
      </c>
      <c r="AE49" s="15">
        <f>+'[1]Informe_dane'!AE49</f>
        <v>0</v>
      </c>
      <c r="AF49" s="15">
        <f>+'[1]Informe_dane'!AF49</f>
        <v>0</v>
      </c>
      <c r="AG49" s="15">
        <f>SUM(U49:AF49)</f>
        <v>594460.99967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96735.41145</v>
      </c>
      <c r="AK49" s="15">
        <f>+'[1]Informe_dane'!AK49</f>
        <v>96476.38464</v>
      </c>
      <c r="AL49" s="15">
        <f>+'[1]Informe_dane'!AL49</f>
        <v>97023.68962</v>
      </c>
      <c r="AM49" s="15">
        <f>+'[1]Informe_dane'!AM49</f>
        <v>95942.15049</v>
      </c>
      <c r="AN49" s="15">
        <f>+'[1]Informe_dane'!AN49</f>
        <v>0</v>
      </c>
      <c r="AO49" s="15">
        <f>+'[1]Informe_dane'!AO49</f>
        <v>0</v>
      </c>
      <c r="AP49" s="15">
        <f>+'[1]Informe_dane'!AP49</f>
        <v>0</v>
      </c>
      <c r="AQ49" s="15">
        <f>+'[1]Informe_dane'!AQ49</f>
        <v>0</v>
      </c>
      <c r="AR49" s="15">
        <f>+'[1]Informe_dane'!AR49</f>
        <v>0</v>
      </c>
      <c r="AS49" s="15">
        <f>+'[1]Informe_dane'!AS49</f>
        <v>0</v>
      </c>
      <c r="AT49" s="15">
        <f>SUM(AH49:AS49)</f>
        <v>570889.09867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96735.41145</v>
      </c>
      <c r="AX49" s="15">
        <f>+'[1]Informe_dane'!AX49</f>
        <v>96476.38464</v>
      </c>
      <c r="AY49" s="15">
        <f>+'[1]Informe_dane'!AY49</f>
        <v>97023.68962</v>
      </c>
      <c r="AZ49" s="15">
        <f>+'[1]Informe_dane'!AZ49</f>
        <v>95942.15049</v>
      </c>
      <c r="BA49" s="15">
        <f>+'[1]Informe_dane'!BA49</f>
        <v>0</v>
      </c>
      <c r="BB49" s="15">
        <f>+'[1]Informe_dane'!BB49</f>
        <v>0</v>
      </c>
      <c r="BC49" s="15">
        <f>+'[1]Informe_dane'!BC49</f>
        <v>0</v>
      </c>
      <c r="BD49" s="15">
        <f>+'[1]Informe_dane'!BD49</f>
        <v>0</v>
      </c>
      <c r="BE49" s="15">
        <f>+'[1]Informe_dane'!BE49</f>
        <v>0</v>
      </c>
      <c r="BF49" s="15">
        <f>+'[1]Informe_dane'!BF49</f>
        <v>0</v>
      </c>
      <c r="BG49" s="15">
        <f>SUM(AU49:BF49)</f>
        <v>570889.09867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300</v>
      </c>
      <c r="F50" s="15">
        <f>+'[1]Informe_dane'!F50</f>
        <v>189366.033</v>
      </c>
      <c r="G50" s="15">
        <f>+'[1]Informe_dane'!G50</f>
        <v>2645919.6380000003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-0.472</v>
      </c>
      <c r="M50" s="15">
        <f>+'[1]Informe_dane'!M50</f>
        <v>11238.6225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2616668.2495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860850.9385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2583504.8165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724716.951</v>
      </c>
      <c r="AK50" s="15">
        <f>+'[1]Informe_dane'!AK50</f>
        <v>96477.349</v>
      </c>
      <c r="AL50" s="15">
        <f>+'[1]Informe_dane'!AL50</f>
        <v>94579.97</v>
      </c>
      <c r="AM50" s="15">
        <f>+'[1]Informe_dane'!AM50</f>
        <v>98374.728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1229747.349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724716.951</v>
      </c>
      <c r="AX50" s="15">
        <f>+'[1]Informe_dane'!AX50</f>
        <v>96477.349</v>
      </c>
      <c r="AY50" s="15">
        <f>+'[1]Informe_dane'!AY50</f>
        <v>94579.97</v>
      </c>
      <c r="AZ50" s="15">
        <f>+'[1]Informe_dane'!AZ50</f>
        <v>98374.728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1229747.349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359697.1199999999</v>
      </c>
      <c r="F51" s="15">
        <f>+'[1]Informe_dane'!F51</f>
        <v>50865.952</v>
      </c>
      <c r="G51" s="15">
        <f>+'[1]Informe_dane'!G51</f>
        <v>2912608.093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60635.10285</v>
      </c>
      <c r="K51" s="15">
        <f>+'[1]Informe_dane'!K51</f>
        <v>204507.1515</v>
      </c>
      <c r="L51" s="15">
        <f>+'[1]Informe_dane'!L51</f>
        <v>258561.33927</v>
      </c>
      <c r="M51" s="15">
        <f>+'[1]Informe_dane'!M51</f>
        <v>13094.760980000001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2844860.3341399995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39328.490060000004</v>
      </c>
      <c r="X51" s="15">
        <f>+'[1]Informe_dane'!X51</f>
        <v>239042.70753</v>
      </c>
      <c r="Y51" s="15">
        <f>+'[1]Informe_dane'!Y51</f>
        <v>347127.54595999996</v>
      </c>
      <c r="Z51" s="15">
        <f>+'[1]Informe_dane'!Z51</f>
        <v>665314.78807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2764273.80047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165475.67948</v>
      </c>
      <c r="AK51" s="15">
        <f>+'[1]Informe_dane'!AK51</f>
        <v>247014.74335</v>
      </c>
      <c r="AL51" s="15">
        <f>+'[1]Informe_dane'!AL51</f>
        <v>224505.46083000003</v>
      </c>
      <c r="AM51" s="15">
        <f>+'[1]Informe_dane'!AM51</f>
        <v>118954.72885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976290.67248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165635.52946000002</v>
      </c>
      <c r="AX51" s="15">
        <f>+'[1]Informe_dane'!AX51</f>
        <v>247014.74335</v>
      </c>
      <c r="AY51" s="15">
        <f>+'[1]Informe_dane'!AY51</f>
        <v>224345.61083000002</v>
      </c>
      <c r="AZ51" s="15">
        <f>+'[1]Informe_dane'!AZ51</f>
        <v>119114.57884999999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976290.67248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287043.89595999994</v>
      </c>
      <c r="F52" s="15">
        <f>+'[1]Informe_dane'!F52</f>
        <v>232971.892</v>
      </c>
      <c r="G52" s="15">
        <f>+'[1]Informe_dane'!G52</f>
        <v>170937.90837999992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1625.8916100000001</v>
      </c>
      <c r="K52" s="15">
        <f>+'[1]Informe_dane'!K52</f>
        <v>15539.676</v>
      </c>
      <c r="L52" s="15">
        <f>+'[1]Informe_dane'!L52</f>
        <v>1145.18</v>
      </c>
      <c r="M52" s="15">
        <f>+'[1]Informe_dane'!M52</f>
        <v>3111.38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149652.35574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7891.32513</v>
      </c>
      <c r="X52" s="15">
        <f>+'[1]Informe_dane'!X52</f>
        <v>17151.047</v>
      </c>
      <c r="Y52" s="15">
        <f>+'[1]Informe_dane'!Y52</f>
        <v>8181.049</v>
      </c>
      <c r="Z52" s="15">
        <f>+'[1]Informe_dane'!Z52</f>
        <v>25482.899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84256.59995999999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7734.73513</v>
      </c>
      <c r="AK52" s="15">
        <f>+'[1]Informe_dane'!AK52</f>
        <v>17307.637</v>
      </c>
      <c r="AL52" s="15">
        <f>+'[1]Informe_dane'!AL52</f>
        <v>8040.519</v>
      </c>
      <c r="AM52" s="15">
        <f>+'[1]Informe_dane'!AM52</f>
        <v>15429.219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74062.38996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5216.23513</v>
      </c>
      <c r="AX52" s="15">
        <f>+'[1]Informe_dane'!AX52</f>
        <v>19826.137</v>
      </c>
      <c r="AY52" s="15">
        <f>+'[1]Informe_dane'!AY52</f>
        <v>8040.519</v>
      </c>
      <c r="AZ52" s="15">
        <f>+'[1]Informe_dane'!AZ52</f>
        <v>15429.219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74062.38996</v>
      </c>
    </row>
    <row r="53" spans="1:59" s="13" customFormat="1" ht="12.75">
      <c r="A53" s="17" t="s">
        <v>255</v>
      </c>
      <c r="B53" s="110">
        <v>10</v>
      </c>
      <c r="C53" s="95" t="s">
        <v>256</v>
      </c>
      <c r="D53" s="109">
        <v>0</v>
      </c>
      <c r="E53" s="15">
        <f>+'[1]Informe_dane'!E53</f>
        <v>4249.928</v>
      </c>
      <c r="F53" s="15">
        <f>+'[1]Informe_dane'!F53</f>
        <v>0</v>
      </c>
      <c r="G53" s="15">
        <f>+'[1]Informe_dane'!G53</f>
        <v>4249.928</v>
      </c>
      <c r="H53" s="15">
        <f>+'[1]Informe_dane'!H53</f>
        <v>0</v>
      </c>
      <c r="I53" s="15">
        <f>+'[1]Informe_dane'!I53</f>
        <v>0</v>
      </c>
      <c r="J53" s="15">
        <f>+'[1]Informe_dane'!J53</f>
        <v>0</v>
      </c>
      <c r="K53" s="15">
        <f>+'[1]Informe_dane'!K53</f>
        <v>4249.928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4249.928</v>
      </c>
      <c r="U53" s="15">
        <f>+'[1]Informe_dane'!U53</f>
        <v>0</v>
      </c>
      <c r="V53" s="15">
        <f>+'[1]Informe_dane'!V53</f>
        <v>0</v>
      </c>
      <c r="W53" s="15">
        <f>+'[1]Informe_dane'!W53</f>
        <v>0</v>
      </c>
      <c r="X53" s="15">
        <f>+'[1]Informe_dane'!X53</f>
        <v>630.085</v>
      </c>
      <c r="Y53" s="15">
        <f>+'[1]Informe_dane'!Y53</f>
        <v>2214.0385</v>
      </c>
      <c r="Z53" s="15">
        <f>+'[1]Informe_dane'!Z53</f>
        <v>1280.315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4124.4385</v>
      </c>
      <c r="AH53" s="15">
        <f>+'[1]Informe_dane'!AH53</f>
        <v>0</v>
      </c>
      <c r="AI53" s="15">
        <f>+'[1]Informe_dane'!AI53</f>
        <v>0</v>
      </c>
      <c r="AJ53" s="15">
        <f>+'[1]Informe_dane'!AJ53</f>
        <v>0</v>
      </c>
      <c r="AK53" s="15">
        <f>+'[1]Informe_dane'!AK53</f>
        <v>375.036</v>
      </c>
      <c r="AL53" s="15">
        <f>+'[1]Informe_dane'!AL53</f>
        <v>1809.239</v>
      </c>
      <c r="AM53" s="15">
        <f>+'[1]Informe_dane'!AM53</f>
        <v>1192.9345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3377.2095</v>
      </c>
      <c r="AU53" s="15">
        <f>+'[1]Informe_dane'!AU53</f>
        <v>0</v>
      </c>
      <c r="AV53" s="15">
        <f>+'[1]Informe_dane'!AV53</f>
        <v>0</v>
      </c>
      <c r="AW53" s="15">
        <f>+'[1]Informe_dane'!AW53</f>
        <v>0</v>
      </c>
      <c r="AX53" s="15">
        <f>+'[1]Informe_dane'!AX53</f>
        <v>375.036</v>
      </c>
      <c r="AY53" s="15">
        <f>+'[1]Informe_dane'!AY53</f>
        <v>1723.395</v>
      </c>
      <c r="AZ53" s="15">
        <f>+'[1]Informe_dane'!AZ53</f>
        <v>1278.7785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3377.2095</v>
      </c>
    </row>
    <row r="54" spans="1:59" s="14" customFormat="1" ht="12.75">
      <c r="A54" s="99" t="s">
        <v>194</v>
      </c>
      <c r="B54" s="100"/>
      <c r="C54" s="70" t="s">
        <v>195</v>
      </c>
      <c r="D54" s="70">
        <f aca="true" t="shared" si="24" ref="D54:BG54">+D55+D60+D65</f>
        <v>1069000</v>
      </c>
      <c r="E54" s="70">
        <f t="shared" si="24"/>
        <v>190689.22699999998</v>
      </c>
      <c r="F54" s="70">
        <f t="shared" si="24"/>
        <v>218648.484</v>
      </c>
      <c r="G54" s="70">
        <f t="shared" si="24"/>
        <v>1041040.743</v>
      </c>
      <c r="H54" s="70">
        <f t="shared" si="24"/>
        <v>212000</v>
      </c>
      <c r="I54" s="70">
        <f t="shared" si="24"/>
        <v>137793.333</v>
      </c>
      <c r="J54" s="70">
        <f t="shared" si="24"/>
        <v>167540.743</v>
      </c>
      <c r="K54" s="70">
        <f t="shared" si="24"/>
        <v>66359.497</v>
      </c>
      <c r="L54" s="70">
        <f t="shared" si="24"/>
        <v>19203.0675</v>
      </c>
      <c r="M54" s="70">
        <f t="shared" si="24"/>
        <v>79018.04</v>
      </c>
      <c r="N54" s="70">
        <f t="shared" si="24"/>
        <v>0</v>
      </c>
      <c r="O54" s="70">
        <f t="shared" si="24"/>
        <v>0</v>
      </c>
      <c r="P54" s="70">
        <f t="shared" si="24"/>
        <v>0</v>
      </c>
      <c r="Q54" s="70">
        <f t="shared" si="24"/>
        <v>0</v>
      </c>
      <c r="R54" s="70">
        <f t="shared" si="24"/>
        <v>0</v>
      </c>
      <c r="S54" s="70">
        <f t="shared" si="24"/>
        <v>0</v>
      </c>
      <c r="T54" s="70">
        <f t="shared" si="24"/>
        <v>681914.6805</v>
      </c>
      <c r="U54" s="70">
        <f t="shared" si="24"/>
        <v>59353.604</v>
      </c>
      <c r="V54" s="70">
        <f t="shared" si="24"/>
        <v>165212.95400000003</v>
      </c>
      <c r="W54" s="70">
        <f t="shared" si="24"/>
        <v>80846.803</v>
      </c>
      <c r="X54" s="70">
        <f t="shared" si="24"/>
        <v>100549.881</v>
      </c>
      <c r="Y54" s="70">
        <f t="shared" si="24"/>
        <v>84527.5457</v>
      </c>
      <c r="Z54" s="70">
        <f t="shared" si="24"/>
        <v>132870.02659999998</v>
      </c>
      <c r="AA54" s="70">
        <f t="shared" si="24"/>
        <v>0</v>
      </c>
      <c r="AB54" s="70">
        <f t="shared" si="24"/>
        <v>0</v>
      </c>
      <c r="AC54" s="70">
        <f t="shared" si="24"/>
        <v>0</v>
      </c>
      <c r="AD54" s="70">
        <f t="shared" si="24"/>
        <v>0</v>
      </c>
      <c r="AE54" s="70">
        <f t="shared" si="24"/>
        <v>0</v>
      </c>
      <c r="AF54" s="70">
        <f t="shared" si="24"/>
        <v>0</v>
      </c>
      <c r="AG54" s="70">
        <f t="shared" si="24"/>
        <v>623360.8143</v>
      </c>
      <c r="AH54" s="70">
        <f t="shared" si="24"/>
        <v>4353.604</v>
      </c>
      <c r="AI54" s="70">
        <f t="shared" si="24"/>
        <v>37669.621</v>
      </c>
      <c r="AJ54" s="70">
        <f t="shared" si="24"/>
        <v>48596.803</v>
      </c>
      <c r="AK54" s="70">
        <f t="shared" si="24"/>
        <v>60250.384</v>
      </c>
      <c r="AL54" s="70">
        <f t="shared" si="24"/>
        <v>55424.853</v>
      </c>
      <c r="AM54" s="70">
        <f t="shared" si="24"/>
        <v>139480.67560000002</v>
      </c>
      <c r="AN54" s="70">
        <f t="shared" si="24"/>
        <v>0</v>
      </c>
      <c r="AO54" s="70">
        <f t="shared" si="24"/>
        <v>0</v>
      </c>
      <c r="AP54" s="70">
        <f t="shared" si="24"/>
        <v>0</v>
      </c>
      <c r="AQ54" s="70">
        <f t="shared" si="24"/>
        <v>0</v>
      </c>
      <c r="AR54" s="70">
        <f t="shared" si="24"/>
        <v>0</v>
      </c>
      <c r="AS54" s="70">
        <f t="shared" si="24"/>
        <v>0</v>
      </c>
      <c r="AT54" s="70">
        <f t="shared" si="24"/>
        <v>345775.9406</v>
      </c>
      <c r="AU54" s="70">
        <f t="shared" si="24"/>
        <v>4353.604</v>
      </c>
      <c r="AV54" s="70">
        <f t="shared" si="24"/>
        <v>37669.621</v>
      </c>
      <c r="AW54" s="70">
        <f t="shared" si="24"/>
        <v>48596.803</v>
      </c>
      <c r="AX54" s="70">
        <f t="shared" si="24"/>
        <v>60250.384</v>
      </c>
      <c r="AY54" s="70">
        <f t="shared" si="24"/>
        <v>55424.853</v>
      </c>
      <c r="AZ54" s="70">
        <f t="shared" si="24"/>
        <v>139480.67560000002</v>
      </c>
      <c r="BA54" s="70">
        <f t="shared" si="24"/>
        <v>0</v>
      </c>
      <c r="BB54" s="70">
        <f t="shared" si="24"/>
        <v>0</v>
      </c>
      <c r="BC54" s="70">
        <f t="shared" si="24"/>
        <v>0</v>
      </c>
      <c r="BD54" s="70">
        <f t="shared" si="24"/>
        <v>0</v>
      </c>
      <c r="BE54" s="70">
        <f t="shared" si="24"/>
        <v>0</v>
      </c>
      <c r="BF54" s="70">
        <f t="shared" si="24"/>
        <v>0</v>
      </c>
      <c r="BG54" s="70">
        <f t="shared" si="24"/>
        <v>345775.9406</v>
      </c>
    </row>
    <row r="55" spans="1:59" s="11" customFormat="1" ht="12">
      <c r="A55" s="101" t="s">
        <v>196</v>
      </c>
      <c r="B55" s="102"/>
      <c r="C55" s="103" t="s">
        <v>197</v>
      </c>
      <c r="D55" s="104">
        <f>+D56</f>
        <v>652000</v>
      </c>
      <c r="E55" s="104">
        <f aca="true" t="shared" si="25" ref="E55:BG56">+E56</f>
        <v>0</v>
      </c>
      <c r="F55" s="104">
        <f t="shared" si="25"/>
        <v>200000</v>
      </c>
      <c r="G55" s="104">
        <f t="shared" si="25"/>
        <v>452000</v>
      </c>
      <c r="H55" s="104">
        <f t="shared" si="25"/>
        <v>165000</v>
      </c>
      <c r="I55" s="104">
        <f t="shared" si="25"/>
        <v>137793.333</v>
      </c>
      <c r="J55" s="104">
        <f t="shared" si="25"/>
        <v>-4500</v>
      </c>
      <c r="K55" s="104">
        <f t="shared" si="25"/>
        <v>17859.497</v>
      </c>
      <c r="L55" s="104">
        <f t="shared" si="25"/>
        <v>19203.0675</v>
      </c>
      <c r="M55" s="104">
        <f t="shared" si="25"/>
        <v>-166.667</v>
      </c>
      <c r="N55" s="104">
        <f t="shared" si="25"/>
        <v>0</v>
      </c>
      <c r="O55" s="104">
        <f t="shared" si="25"/>
        <v>0</v>
      </c>
      <c r="P55" s="104">
        <f t="shared" si="25"/>
        <v>0</v>
      </c>
      <c r="Q55" s="104">
        <f t="shared" si="25"/>
        <v>0</v>
      </c>
      <c r="R55" s="104">
        <f t="shared" si="25"/>
        <v>0</v>
      </c>
      <c r="S55" s="104">
        <f t="shared" si="25"/>
        <v>0</v>
      </c>
      <c r="T55" s="104">
        <f t="shared" si="25"/>
        <v>335189.23049999995</v>
      </c>
      <c r="U55" s="104">
        <f t="shared" si="25"/>
        <v>55000</v>
      </c>
      <c r="V55" s="104">
        <f t="shared" si="25"/>
        <v>132543.333</v>
      </c>
      <c r="W55" s="104">
        <f t="shared" si="25"/>
        <v>42750</v>
      </c>
      <c r="X55" s="104">
        <f t="shared" si="25"/>
        <v>62859.497</v>
      </c>
      <c r="Y55" s="104">
        <f t="shared" si="25"/>
        <v>3621.0087000000003</v>
      </c>
      <c r="Z55" s="104">
        <f t="shared" si="25"/>
        <v>12731.2786</v>
      </c>
      <c r="AA55" s="104">
        <f t="shared" si="25"/>
        <v>0</v>
      </c>
      <c r="AB55" s="104">
        <f t="shared" si="25"/>
        <v>0</v>
      </c>
      <c r="AC55" s="104">
        <f t="shared" si="25"/>
        <v>0</v>
      </c>
      <c r="AD55" s="104">
        <f t="shared" si="25"/>
        <v>0</v>
      </c>
      <c r="AE55" s="104">
        <f t="shared" si="25"/>
        <v>0</v>
      </c>
      <c r="AF55" s="104">
        <f t="shared" si="25"/>
        <v>0</v>
      </c>
      <c r="AG55" s="104">
        <f t="shared" si="25"/>
        <v>309505.1173</v>
      </c>
      <c r="AH55" s="104">
        <f t="shared" si="25"/>
        <v>0</v>
      </c>
      <c r="AI55" s="104">
        <f t="shared" si="25"/>
        <v>5000</v>
      </c>
      <c r="AJ55" s="104">
        <f t="shared" si="25"/>
        <v>10500</v>
      </c>
      <c r="AK55" s="104">
        <f t="shared" si="25"/>
        <v>22560</v>
      </c>
      <c r="AL55" s="104">
        <f t="shared" si="25"/>
        <v>22200</v>
      </c>
      <c r="AM55" s="104">
        <f t="shared" si="25"/>
        <v>51663.2666</v>
      </c>
      <c r="AN55" s="104">
        <f t="shared" si="25"/>
        <v>0</v>
      </c>
      <c r="AO55" s="104">
        <f t="shared" si="25"/>
        <v>0</v>
      </c>
      <c r="AP55" s="104">
        <f t="shared" si="25"/>
        <v>0</v>
      </c>
      <c r="AQ55" s="104">
        <f t="shared" si="25"/>
        <v>0</v>
      </c>
      <c r="AR55" s="104">
        <f t="shared" si="25"/>
        <v>0</v>
      </c>
      <c r="AS55" s="104">
        <f t="shared" si="25"/>
        <v>0</v>
      </c>
      <c r="AT55" s="104">
        <f t="shared" si="25"/>
        <v>111923.2666</v>
      </c>
      <c r="AU55" s="104">
        <f t="shared" si="25"/>
        <v>0</v>
      </c>
      <c r="AV55" s="104">
        <f t="shared" si="25"/>
        <v>5000</v>
      </c>
      <c r="AW55" s="104">
        <f t="shared" si="25"/>
        <v>10500</v>
      </c>
      <c r="AX55" s="104">
        <f t="shared" si="25"/>
        <v>22560</v>
      </c>
      <c r="AY55" s="104">
        <f t="shared" si="25"/>
        <v>22200</v>
      </c>
      <c r="AZ55" s="104">
        <f t="shared" si="25"/>
        <v>51663.2666</v>
      </c>
      <c r="BA55" s="104">
        <f t="shared" si="25"/>
        <v>0</v>
      </c>
      <c r="BB55" s="104">
        <f t="shared" si="25"/>
        <v>0</v>
      </c>
      <c r="BC55" s="104">
        <f t="shared" si="25"/>
        <v>0</v>
      </c>
      <c r="BD55" s="104">
        <f t="shared" si="25"/>
        <v>0</v>
      </c>
      <c r="BE55" s="104">
        <f t="shared" si="25"/>
        <v>0</v>
      </c>
      <c r="BF55" s="104">
        <f t="shared" si="25"/>
        <v>0</v>
      </c>
      <c r="BG55" s="104">
        <f t="shared" si="25"/>
        <v>111923.2666</v>
      </c>
    </row>
    <row r="56" spans="1:59" s="11" customFormat="1" ht="11.25">
      <c r="A56" s="75" t="s">
        <v>198</v>
      </c>
      <c r="B56" s="105"/>
      <c r="C56" s="93" t="s">
        <v>199</v>
      </c>
      <c r="D56" s="75">
        <f>+D57</f>
        <v>652000</v>
      </c>
      <c r="E56" s="75">
        <f t="shared" si="25"/>
        <v>0</v>
      </c>
      <c r="F56" s="75">
        <f t="shared" si="25"/>
        <v>200000</v>
      </c>
      <c r="G56" s="75">
        <f t="shared" si="25"/>
        <v>452000</v>
      </c>
      <c r="H56" s="75">
        <f t="shared" si="25"/>
        <v>165000</v>
      </c>
      <c r="I56" s="75">
        <f t="shared" si="25"/>
        <v>137793.333</v>
      </c>
      <c r="J56" s="75">
        <f t="shared" si="25"/>
        <v>-4500</v>
      </c>
      <c r="K56" s="75">
        <f t="shared" si="25"/>
        <v>17859.497</v>
      </c>
      <c r="L56" s="75">
        <f t="shared" si="25"/>
        <v>19203.0675</v>
      </c>
      <c r="M56" s="75">
        <f t="shared" si="25"/>
        <v>-166.667</v>
      </c>
      <c r="N56" s="75">
        <f t="shared" si="25"/>
        <v>0</v>
      </c>
      <c r="O56" s="75">
        <f t="shared" si="25"/>
        <v>0</v>
      </c>
      <c r="P56" s="75">
        <f t="shared" si="25"/>
        <v>0</v>
      </c>
      <c r="Q56" s="75">
        <f t="shared" si="25"/>
        <v>0</v>
      </c>
      <c r="R56" s="75">
        <f t="shared" si="25"/>
        <v>0</v>
      </c>
      <c r="S56" s="75">
        <f t="shared" si="25"/>
        <v>0</v>
      </c>
      <c r="T56" s="75">
        <f t="shared" si="25"/>
        <v>335189.23049999995</v>
      </c>
      <c r="U56" s="75">
        <f t="shared" si="25"/>
        <v>55000</v>
      </c>
      <c r="V56" s="75">
        <f t="shared" si="25"/>
        <v>132543.333</v>
      </c>
      <c r="W56" s="75">
        <f t="shared" si="25"/>
        <v>42750</v>
      </c>
      <c r="X56" s="75">
        <f t="shared" si="25"/>
        <v>62859.497</v>
      </c>
      <c r="Y56" s="75">
        <f t="shared" si="25"/>
        <v>3621.0087000000003</v>
      </c>
      <c r="Z56" s="75">
        <f t="shared" si="25"/>
        <v>12731.2786</v>
      </c>
      <c r="AA56" s="75">
        <f t="shared" si="25"/>
        <v>0</v>
      </c>
      <c r="AB56" s="75">
        <f t="shared" si="25"/>
        <v>0</v>
      </c>
      <c r="AC56" s="75">
        <f t="shared" si="25"/>
        <v>0</v>
      </c>
      <c r="AD56" s="75">
        <f t="shared" si="25"/>
        <v>0</v>
      </c>
      <c r="AE56" s="75">
        <f t="shared" si="25"/>
        <v>0</v>
      </c>
      <c r="AF56" s="75">
        <f t="shared" si="25"/>
        <v>0</v>
      </c>
      <c r="AG56" s="75">
        <f t="shared" si="25"/>
        <v>309505.1173</v>
      </c>
      <c r="AH56" s="75">
        <f t="shared" si="25"/>
        <v>0</v>
      </c>
      <c r="AI56" s="75">
        <f t="shared" si="25"/>
        <v>5000</v>
      </c>
      <c r="AJ56" s="75">
        <f t="shared" si="25"/>
        <v>10500</v>
      </c>
      <c r="AK56" s="75">
        <f t="shared" si="25"/>
        <v>22560</v>
      </c>
      <c r="AL56" s="75">
        <f t="shared" si="25"/>
        <v>22200</v>
      </c>
      <c r="AM56" s="75">
        <f t="shared" si="25"/>
        <v>51663.2666</v>
      </c>
      <c r="AN56" s="75">
        <f t="shared" si="25"/>
        <v>0</v>
      </c>
      <c r="AO56" s="75">
        <f t="shared" si="25"/>
        <v>0</v>
      </c>
      <c r="AP56" s="75">
        <f t="shared" si="25"/>
        <v>0</v>
      </c>
      <c r="AQ56" s="75">
        <f t="shared" si="25"/>
        <v>0</v>
      </c>
      <c r="AR56" s="75">
        <f t="shared" si="25"/>
        <v>0</v>
      </c>
      <c r="AS56" s="75">
        <f t="shared" si="25"/>
        <v>0</v>
      </c>
      <c r="AT56" s="75">
        <f t="shared" si="25"/>
        <v>111923.2666</v>
      </c>
      <c r="AU56" s="75">
        <f t="shared" si="25"/>
        <v>0</v>
      </c>
      <c r="AV56" s="75">
        <f t="shared" si="25"/>
        <v>5000</v>
      </c>
      <c r="AW56" s="75">
        <f t="shared" si="25"/>
        <v>10500</v>
      </c>
      <c r="AX56" s="75">
        <f t="shared" si="25"/>
        <v>22560</v>
      </c>
      <c r="AY56" s="75">
        <f t="shared" si="25"/>
        <v>22200</v>
      </c>
      <c r="AZ56" s="75">
        <f t="shared" si="25"/>
        <v>51663.2666</v>
      </c>
      <c r="BA56" s="75">
        <f t="shared" si="25"/>
        <v>0</v>
      </c>
      <c r="BB56" s="75">
        <f t="shared" si="25"/>
        <v>0</v>
      </c>
      <c r="BC56" s="75">
        <f t="shared" si="25"/>
        <v>0</v>
      </c>
      <c r="BD56" s="75">
        <f t="shared" si="25"/>
        <v>0</v>
      </c>
      <c r="BE56" s="75">
        <f t="shared" si="25"/>
        <v>0</v>
      </c>
      <c r="BF56" s="75">
        <f t="shared" si="25"/>
        <v>0</v>
      </c>
      <c r="BG56" s="75">
        <f t="shared" si="25"/>
        <v>111923.2666</v>
      </c>
    </row>
    <row r="57" spans="1:59" s="11" customFormat="1" ht="22.5">
      <c r="A57" s="75" t="s">
        <v>200</v>
      </c>
      <c r="B57" s="105"/>
      <c r="C57" s="106" t="s">
        <v>201</v>
      </c>
      <c r="D57" s="75">
        <f aca="true" t="shared" si="26" ref="D57:BG57">SUM(D58:D59)</f>
        <v>652000</v>
      </c>
      <c r="E57" s="75">
        <f t="shared" si="26"/>
        <v>0</v>
      </c>
      <c r="F57" s="75">
        <f t="shared" si="26"/>
        <v>200000</v>
      </c>
      <c r="G57" s="75">
        <f t="shared" si="26"/>
        <v>452000</v>
      </c>
      <c r="H57" s="75">
        <f t="shared" si="26"/>
        <v>165000</v>
      </c>
      <c r="I57" s="75">
        <f t="shared" si="26"/>
        <v>137793.333</v>
      </c>
      <c r="J57" s="75">
        <f t="shared" si="26"/>
        <v>-4500</v>
      </c>
      <c r="K57" s="75">
        <f t="shared" si="26"/>
        <v>17859.497</v>
      </c>
      <c r="L57" s="75">
        <f t="shared" si="26"/>
        <v>19203.0675</v>
      </c>
      <c r="M57" s="75">
        <f t="shared" si="26"/>
        <v>-166.667</v>
      </c>
      <c r="N57" s="75">
        <f t="shared" si="26"/>
        <v>0</v>
      </c>
      <c r="O57" s="75">
        <f t="shared" si="26"/>
        <v>0</v>
      </c>
      <c r="P57" s="75">
        <f t="shared" si="26"/>
        <v>0</v>
      </c>
      <c r="Q57" s="75">
        <f t="shared" si="26"/>
        <v>0</v>
      </c>
      <c r="R57" s="75">
        <f t="shared" si="26"/>
        <v>0</v>
      </c>
      <c r="S57" s="75">
        <f t="shared" si="26"/>
        <v>0</v>
      </c>
      <c r="T57" s="75">
        <f t="shared" si="26"/>
        <v>335189.23049999995</v>
      </c>
      <c r="U57" s="75">
        <f t="shared" si="26"/>
        <v>55000</v>
      </c>
      <c r="V57" s="75">
        <f t="shared" si="26"/>
        <v>132543.333</v>
      </c>
      <c r="W57" s="75">
        <f t="shared" si="26"/>
        <v>42750</v>
      </c>
      <c r="X57" s="75">
        <f t="shared" si="26"/>
        <v>62859.497</v>
      </c>
      <c r="Y57" s="75">
        <f t="shared" si="26"/>
        <v>3621.0087000000003</v>
      </c>
      <c r="Z57" s="75">
        <f t="shared" si="26"/>
        <v>12731.2786</v>
      </c>
      <c r="AA57" s="75">
        <f t="shared" si="26"/>
        <v>0</v>
      </c>
      <c r="AB57" s="75">
        <f t="shared" si="26"/>
        <v>0</v>
      </c>
      <c r="AC57" s="75">
        <f t="shared" si="26"/>
        <v>0</v>
      </c>
      <c r="AD57" s="75">
        <f t="shared" si="26"/>
        <v>0</v>
      </c>
      <c r="AE57" s="75">
        <f t="shared" si="26"/>
        <v>0</v>
      </c>
      <c r="AF57" s="75">
        <f t="shared" si="26"/>
        <v>0</v>
      </c>
      <c r="AG57" s="75">
        <f t="shared" si="26"/>
        <v>309505.1173</v>
      </c>
      <c r="AH57" s="75">
        <f t="shared" si="26"/>
        <v>0</v>
      </c>
      <c r="AI57" s="75">
        <f t="shared" si="26"/>
        <v>5000</v>
      </c>
      <c r="AJ57" s="75">
        <f t="shared" si="26"/>
        <v>10500</v>
      </c>
      <c r="AK57" s="75">
        <f t="shared" si="26"/>
        <v>22560</v>
      </c>
      <c r="AL57" s="75">
        <f t="shared" si="26"/>
        <v>22200</v>
      </c>
      <c r="AM57" s="75">
        <f t="shared" si="26"/>
        <v>51663.2666</v>
      </c>
      <c r="AN57" s="75">
        <f t="shared" si="26"/>
        <v>0</v>
      </c>
      <c r="AO57" s="75">
        <f t="shared" si="26"/>
        <v>0</v>
      </c>
      <c r="AP57" s="75">
        <f t="shared" si="26"/>
        <v>0</v>
      </c>
      <c r="AQ57" s="75">
        <f t="shared" si="26"/>
        <v>0</v>
      </c>
      <c r="AR57" s="75">
        <f t="shared" si="26"/>
        <v>0</v>
      </c>
      <c r="AS57" s="75">
        <f t="shared" si="26"/>
        <v>0</v>
      </c>
      <c r="AT57" s="75">
        <f t="shared" si="26"/>
        <v>111923.2666</v>
      </c>
      <c r="AU57" s="75">
        <f t="shared" si="26"/>
        <v>0</v>
      </c>
      <c r="AV57" s="75">
        <f t="shared" si="26"/>
        <v>5000</v>
      </c>
      <c r="AW57" s="75">
        <f t="shared" si="26"/>
        <v>10500</v>
      </c>
      <c r="AX57" s="75">
        <f t="shared" si="26"/>
        <v>22560</v>
      </c>
      <c r="AY57" s="75">
        <f t="shared" si="26"/>
        <v>22200</v>
      </c>
      <c r="AZ57" s="75">
        <f t="shared" si="26"/>
        <v>51663.2666</v>
      </c>
      <c r="BA57" s="75">
        <f t="shared" si="26"/>
        <v>0</v>
      </c>
      <c r="BB57" s="75">
        <f t="shared" si="26"/>
        <v>0</v>
      </c>
      <c r="BC57" s="75">
        <f t="shared" si="26"/>
        <v>0</v>
      </c>
      <c r="BD57" s="75">
        <f t="shared" si="26"/>
        <v>0</v>
      </c>
      <c r="BE57" s="75">
        <f t="shared" si="26"/>
        <v>0</v>
      </c>
      <c r="BF57" s="75">
        <f t="shared" si="26"/>
        <v>0</v>
      </c>
      <c r="BG57" s="75">
        <f t="shared" si="26"/>
        <v>111923.2666</v>
      </c>
    </row>
    <row r="58" spans="1:59" s="11" customFormat="1" ht="11.25">
      <c r="A58" s="79" t="s">
        <v>202</v>
      </c>
      <c r="B58" s="67" t="s">
        <v>18</v>
      </c>
      <c r="C58" s="107" t="s">
        <v>203</v>
      </c>
      <c r="D58" s="79">
        <v>45000</v>
      </c>
      <c r="E58" s="15">
        <f>+'[1]Informe_dane'!E58</f>
        <v>0</v>
      </c>
      <c r="F58" s="15">
        <f>+'[1]Informe_dane'!F58</f>
        <v>0</v>
      </c>
      <c r="G58" s="15">
        <f>+'[1]Informe_dane'!G58</f>
        <v>45000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15582.0588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15582.0588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12897.9456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12897.9456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12897.9456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12897.9456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12897.9456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12897.9456</v>
      </c>
    </row>
    <row r="59" spans="1:59" s="11" customFormat="1" ht="11.25">
      <c r="A59" s="96" t="s">
        <v>204</v>
      </c>
      <c r="B59" s="97" t="s">
        <v>18</v>
      </c>
      <c r="C59" s="108" t="s">
        <v>205</v>
      </c>
      <c r="D59" s="96">
        <v>607000</v>
      </c>
      <c r="E59" s="15">
        <f>+'[1]Informe_dane'!E59</f>
        <v>0</v>
      </c>
      <c r="F59" s="15">
        <f>+'[1]Informe_dane'!F59</f>
        <v>200000</v>
      </c>
      <c r="G59" s="15">
        <f>+'[1]Informe_dane'!G59</f>
        <v>407000</v>
      </c>
      <c r="H59" s="15">
        <f>+'[1]Informe_dane'!H59</f>
        <v>165000</v>
      </c>
      <c r="I59" s="15">
        <f>+'[1]Informe_dane'!I59</f>
        <v>137793.333</v>
      </c>
      <c r="J59" s="15">
        <f>+'[1]Informe_dane'!J59</f>
        <v>-4500</v>
      </c>
      <c r="K59" s="15">
        <f>+'[1]Informe_dane'!K59</f>
        <v>17859.497</v>
      </c>
      <c r="L59" s="15">
        <f>+'[1]Informe_dane'!L59</f>
        <v>3621.0087000000003</v>
      </c>
      <c r="M59" s="15">
        <f>+'[1]Informe_dane'!M59</f>
        <v>-166.667</v>
      </c>
      <c r="N59" s="15">
        <f>+'[1]Informe_dane'!N59</f>
        <v>0</v>
      </c>
      <c r="O59" s="15">
        <f>+'[1]Informe_dane'!O59</f>
        <v>0</v>
      </c>
      <c r="P59" s="15">
        <f>+'[1]Informe_dane'!P59</f>
        <v>0</v>
      </c>
      <c r="Q59" s="15">
        <f>+'[1]Informe_dane'!Q59</f>
        <v>0</v>
      </c>
      <c r="R59" s="15">
        <f>+'[1]Informe_dane'!R59</f>
        <v>0</v>
      </c>
      <c r="S59" s="15">
        <f>+'[1]Informe_dane'!S59</f>
        <v>0</v>
      </c>
      <c r="T59" s="15">
        <f>SUM(H59:S59)</f>
        <v>319607.17169999995</v>
      </c>
      <c r="U59" s="15">
        <f>+'[1]Informe_dane'!U59</f>
        <v>55000</v>
      </c>
      <c r="V59" s="15">
        <f>+'[1]Informe_dane'!V59</f>
        <v>132543.333</v>
      </c>
      <c r="W59" s="15">
        <f>+'[1]Informe_dane'!W59</f>
        <v>42750</v>
      </c>
      <c r="X59" s="15">
        <f>+'[1]Informe_dane'!X59</f>
        <v>62859.497</v>
      </c>
      <c r="Y59" s="15">
        <f>+'[1]Informe_dane'!Y59</f>
        <v>3621.0087000000003</v>
      </c>
      <c r="Z59" s="15">
        <f>+'[1]Informe_dane'!Z59</f>
        <v>-166.667</v>
      </c>
      <c r="AA59" s="15">
        <f>+'[1]Informe_dane'!AA59</f>
        <v>0</v>
      </c>
      <c r="AB59" s="15">
        <f>+'[1]Informe_dane'!AB59</f>
        <v>0</v>
      </c>
      <c r="AC59" s="15">
        <f>+'[1]Informe_dane'!AC59</f>
        <v>0</v>
      </c>
      <c r="AD59" s="15">
        <f>+'[1]Informe_dane'!AD59</f>
        <v>0</v>
      </c>
      <c r="AE59" s="15">
        <f>+'[1]Informe_dane'!AE59</f>
        <v>0</v>
      </c>
      <c r="AF59" s="15">
        <f>+'[1]Informe_dane'!AF59</f>
        <v>0</v>
      </c>
      <c r="AG59" s="15">
        <f>SUM(U59:AF59)</f>
        <v>296607.1717</v>
      </c>
      <c r="AH59" s="15">
        <f>+'[1]Informe_dane'!AH59</f>
        <v>0</v>
      </c>
      <c r="AI59" s="15">
        <f>+'[1]Informe_dane'!AI59</f>
        <v>5000</v>
      </c>
      <c r="AJ59" s="15">
        <f>+'[1]Informe_dane'!AJ59</f>
        <v>10500</v>
      </c>
      <c r="AK59" s="15">
        <f>+'[1]Informe_dane'!AK59</f>
        <v>22560</v>
      </c>
      <c r="AL59" s="15">
        <f>+'[1]Informe_dane'!AL59</f>
        <v>22200</v>
      </c>
      <c r="AM59" s="15">
        <f>+'[1]Informe_dane'!AM59</f>
        <v>38765.321</v>
      </c>
      <c r="AN59" s="15">
        <f>+'[1]Informe_dane'!AN59</f>
        <v>0</v>
      </c>
      <c r="AO59" s="15">
        <f>+'[1]Informe_dane'!AO59</f>
        <v>0</v>
      </c>
      <c r="AP59" s="15">
        <f>+'[1]Informe_dane'!AP59</f>
        <v>0</v>
      </c>
      <c r="AQ59" s="15">
        <f>+'[1]Informe_dane'!AQ59</f>
        <v>0</v>
      </c>
      <c r="AR59" s="15">
        <f>+'[1]Informe_dane'!AR59</f>
        <v>0</v>
      </c>
      <c r="AS59" s="15">
        <f>+'[1]Informe_dane'!AS59</f>
        <v>0</v>
      </c>
      <c r="AT59" s="15">
        <f>SUM(AH59:AS59)</f>
        <v>99025.321</v>
      </c>
      <c r="AU59" s="15">
        <f>+'[1]Informe_dane'!AU59</f>
        <v>0</v>
      </c>
      <c r="AV59" s="15">
        <f>+'[1]Informe_dane'!AV59</f>
        <v>5000</v>
      </c>
      <c r="AW59" s="15">
        <f>+'[1]Informe_dane'!AW59</f>
        <v>10500</v>
      </c>
      <c r="AX59" s="15">
        <f>+'[1]Informe_dane'!AX59</f>
        <v>22560</v>
      </c>
      <c r="AY59" s="15">
        <f>+'[1]Informe_dane'!AY59</f>
        <v>22200</v>
      </c>
      <c r="AZ59" s="15">
        <f>+'[1]Informe_dane'!AZ59</f>
        <v>38765.321</v>
      </c>
      <c r="BA59" s="15">
        <f>+'[1]Informe_dane'!BA59</f>
        <v>0</v>
      </c>
      <c r="BB59" s="15">
        <f>+'[1]Informe_dane'!BB59</f>
        <v>0</v>
      </c>
      <c r="BC59" s="15">
        <f>+'[1]Informe_dane'!BC59</f>
        <v>0</v>
      </c>
      <c r="BD59" s="15">
        <f>+'[1]Informe_dane'!BD59</f>
        <v>0</v>
      </c>
      <c r="BE59" s="15">
        <f>+'[1]Informe_dane'!BE59</f>
        <v>0</v>
      </c>
      <c r="BF59" s="15">
        <f>+'[1]Informe_dane'!BF59</f>
        <v>0</v>
      </c>
      <c r="BG59" s="15">
        <f>SUM(AU59:BF59)</f>
        <v>99025.321</v>
      </c>
    </row>
    <row r="60" spans="1:59" ht="12">
      <c r="A60" s="71" t="s">
        <v>206</v>
      </c>
      <c r="B60" s="89"/>
      <c r="C60" s="90" t="s">
        <v>207</v>
      </c>
      <c r="D60" s="71">
        <f>+D61</f>
        <v>47000</v>
      </c>
      <c r="E60" s="71">
        <f aca="true" t="shared" si="27" ref="E60:BG61">+E61</f>
        <v>190689.22699999998</v>
      </c>
      <c r="F60" s="71">
        <f t="shared" si="27"/>
        <v>18648.484</v>
      </c>
      <c r="G60" s="71">
        <f t="shared" si="27"/>
        <v>219040.743</v>
      </c>
      <c r="H60" s="71">
        <f t="shared" si="27"/>
        <v>47000</v>
      </c>
      <c r="I60" s="71">
        <f t="shared" si="27"/>
        <v>0</v>
      </c>
      <c r="J60" s="71">
        <f t="shared" si="27"/>
        <v>172040.743</v>
      </c>
      <c r="K60" s="71">
        <f t="shared" si="27"/>
        <v>0</v>
      </c>
      <c r="L60" s="71">
        <f t="shared" si="27"/>
        <v>0</v>
      </c>
      <c r="M60" s="71">
        <f t="shared" si="27"/>
        <v>0</v>
      </c>
      <c r="N60" s="71">
        <f t="shared" si="27"/>
        <v>0</v>
      </c>
      <c r="O60" s="71">
        <f t="shared" si="27"/>
        <v>0</v>
      </c>
      <c r="P60" s="71">
        <f t="shared" si="27"/>
        <v>0</v>
      </c>
      <c r="Q60" s="71">
        <f t="shared" si="27"/>
        <v>0</v>
      </c>
      <c r="R60" s="71">
        <f t="shared" si="27"/>
        <v>0</v>
      </c>
      <c r="S60" s="71">
        <f t="shared" si="27"/>
        <v>0</v>
      </c>
      <c r="T60" s="71">
        <f t="shared" si="27"/>
        <v>219040.743</v>
      </c>
      <c r="U60" s="71">
        <f t="shared" si="27"/>
        <v>4353.604</v>
      </c>
      <c r="V60" s="71">
        <f t="shared" si="27"/>
        <v>32669.621</v>
      </c>
      <c r="W60" s="71">
        <f t="shared" si="27"/>
        <v>38096.803</v>
      </c>
      <c r="X60" s="71">
        <f t="shared" si="27"/>
        <v>37690.384</v>
      </c>
      <c r="Y60" s="71">
        <f t="shared" si="27"/>
        <v>33224.853</v>
      </c>
      <c r="Z60" s="71">
        <f t="shared" si="27"/>
        <v>40135.725</v>
      </c>
      <c r="AA60" s="71">
        <f t="shared" si="27"/>
        <v>0</v>
      </c>
      <c r="AB60" s="71">
        <f t="shared" si="27"/>
        <v>0</v>
      </c>
      <c r="AC60" s="71">
        <f t="shared" si="27"/>
        <v>0</v>
      </c>
      <c r="AD60" s="71">
        <f t="shared" si="27"/>
        <v>0</v>
      </c>
      <c r="AE60" s="71">
        <f t="shared" si="27"/>
        <v>0</v>
      </c>
      <c r="AF60" s="71">
        <f t="shared" si="27"/>
        <v>0</v>
      </c>
      <c r="AG60" s="71">
        <f t="shared" si="27"/>
        <v>186170.99</v>
      </c>
      <c r="AH60" s="71">
        <f t="shared" si="27"/>
        <v>4353.604</v>
      </c>
      <c r="AI60" s="71">
        <f t="shared" si="27"/>
        <v>32669.621</v>
      </c>
      <c r="AJ60" s="71">
        <f t="shared" si="27"/>
        <v>38096.803</v>
      </c>
      <c r="AK60" s="71">
        <f t="shared" si="27"/>
        <v>37690.384</v>
      </c>
      <c r="AL60" s="71">
        <f t="shared" si="27"/>
        <v>33224.853</v>
      </c>
      <c r="AM60" s="71">
        <f t="shared" si="27"/>
        <v>40135.725</v>
      </c>
      <c r="AN60" s="71">
        <f t="shared" si="27"/>
        <v>0</v>
      </c>
      <c r="AO60" s="71">
        <f t="shared" si="27"/>
        <v>0</v>
      </c>
      <c r="AP60" s="71">
        <f t="shared" si="27"/>
        <v>0</v>
      </c>
      <c r="AQ60" s="71">
        <f t="shared" si="27"/>
        <v>0</v>
      </c>
      <c r="AR60" s="71">
        <f t="shared" si="27"/>
        <v>0</v>
      </c>
      <c r="AS60" s="71">
        <f t="shared" si="27"/>
        <v>0</v>
      </c>
      <c r="AT60" s="71">
        <f t="shared" si="27"/>
        <v>186170.99</v>
      </c>
      <c r="AU60" s="71">
        <f t="shared" si="27"/>
        <v>4353.604</v>
      </c>
      <c r="AV60" s="71">
        <f t="shared" si="27"/>
        <v>32669.621</v>
      </c>
      <c r="AW60" s="71">
        <f t="shared" si="27"/>
        <v>38096.803</v>
      </c>
      <c r="AX60" s="71">
        <f t="shared" si="27"/>
        <v>37690.384</v>
      </c>
      <c r="AY60" s="71">
        <f t="shared" si="27"/>
        <v>33224.853</v>
      </c>
      <c r="AZ60" s="71">
        <f t="shared" si="27"/>
        <v>40135.725</v>
      </c>
      <c r="BA60" s="71">
        <f t="shared" si="27"/>
        <v>0</v>
      </c>
      <c r="BB60" s="71">
        <f t="shared" si="27"/>
        <v>0</v>
      </c>
      <c r="BC60" s="71">
        <f t="shared" si="27"/>
        <v>0</v>
      </c>
      <c r="BD60" s="71">
        <f t="shared" si="27"/>
        <v>0</v>
      </c>
      <c r="BE60" s="71">
        <f t="shared" si="27"/>
        <v>0</v>
      </c>
      <c r="BF60" s="71">
        <f t="shared" si="27"/>
        <v>0</v>
      </c>
      <c r="BG60" s="71">
        <f t="shared" si="27"/>
        <v>186170.99</v>
      </c>
    </row>
    <row r="61" spans="1:59" ht="11.25">
      <c r="A61" s="75" t="s">
        <v>208</v>
      </c>
      <c r="B61" s="105"/>
      <c r="C61" s="93" t="s">
        <v>209</v>
      </c>
      <c r="D61" s="75">
        <f>+D62</f>
        <v>47000</v>
      </c>
      <c r="E61" s="75">
        <f t="shared" si="27"/>
        <v>190689.22699999998</v>
      </c>
      <c r="F61" s="75">
        <f t="shared" si="27"/>
        <v>18648.484</v>
      </c>
      <c r="G61" s="75">
        <f t="shared" si="27"/>
        <v>219040.743</v>
      </c>
      <c r="H61" s="75">
        <f t="shared" si="27"/>
        <v>47000</v>
      </c>
      <c r="I61" s="75">
        <f t="shared" si="27"/>
        <v>0</v>
      </c>
      <c r="J61" s="75">
        <f t="shared" si="27"/>
        <v>172040.743</v>
      </c>
      <c r="K61" s="75">
        <f t="shared" si="27"/>
        <v>0</v>
      </c>
      <c r="L61" s="75">
        <f t="shared" si="27"/>
        <v>0</v>
      </c>
      <c r="M61" s="75">
        <f t="shared" si="27"/>
        <v>0</v>
      </c>
      <c r="N61" s="75">
        <f t="shared" si="27"/>
        <v>0</v>
      </c>
      <c r="O61" s="75">
        <f t="shared" si="27"/>
        <v>0</v>
      </c>
      <c r="P61" s="75">
        <f t="shared" si="27"/>
        <v>0</v>
      </c>
      <c r="Q61" s="75">
        <f t="shared" si="27"/>
        <v>0</v>
      </c>
      <c r="R61" s="75">
        <f t="shared" si="27"/>
        <v>0</v>
      </c>
      <c r="S61" s="75">
        <f t="shared" si="27"/>
        <v>0</v>
      </c>
      <c r="T61" s="75">
        <f t="shared" si="27"/>
        <v>219040.743</v>
      </c>
      <c r="U61" s="75">
        <f t="shared" si="27"/>
        <v>4353.604</v>
      </c>
      <c r="V61" s="75">
        <f t="shared" si="27"/>
        <v>32669.621</v>
      </c>
      <c r="W61" s="75">
        <f t="shared" si="27"/>
        <v>38096.803</v>
      </c>
      <c r="X61" s="75">
        <f t="shared" si="27"/>
        <v>37690.384</v>
      </c>
      <c r="Y61" s="75">
        <f t="shared" si="27"/>
        <v>33224.853</v>
      </c>
      <c r="Z61" s="75">
        <f t="shared" si="27"/>
        <v>40135.725</v>
      </c>
      <c r="AA61" s="75">
        <f t="shared" si="27"/>
        <v>0</v>
      </c>
      <c r="AB61" s="75">
        <f t="shared" si="27"/>
        <v>0</v>
      </c>
      <c r="AC61" s="75">
        <f t="shared" si="27"/>
        <v>0</v>
      </c>
      <c r="AD61" s="75">
        <f t="shared" si="27"/>
        <v>0</v>
      </c>
      <c r="AE61" s="75">
        <f t="shared" si="27"/>
        <v>0</v>
      </c>
      <c r="AF61" s="75">
        <f t="shared" si="27"/>
        <v>0</v>
      </c>
      <c r="AG61" s="75">
        <f t="shared" si="27"/>
        <v>186170.99</v>
      </c>
      <c r="AH61" s="75">
        <f t="shared" si="27"/>
        <v>4353.604</v>
      </c>
      <c r="AI61" s="75">
        <f t="shared" si="27"/>
        <v>32669.621</v>
      </c>
      <c r="AJ61" s="75">
        <f t="shared" si="27"/>
        <v>38096.803</v>
      </c>
      <c r="AK61" s="75">
        <f t="shared" si="27"/>
        <v>37690.384</v>
      </c>
      <c r="AL61" s="75">
        <f t="shared" si="27"/>
        <v>33224.853</v>
      </c>
      <c r="AM61" s="75">
        <f t="shared" si="27"/>
        <v>40135.725</v>
      </c>
      <c r="AN61" s="75">
        <f t="shared" si="27"/>
        <v>0</v>
      </c>
      <c r="AO61" s="75">
        <f t="shared" si="27"/>
        <v>0</v>
      </c>
      <c r="AP61" s="75">
        <f t="shared" si="27"/>
        <v>0</v>
      </c>
      <c r="AQ61" s="75">
        <f t="shared" si="27"/>
        <v>0</v>
      </c>
      <c r="AR61" s="75">
        <f t="shared" si="27"/>
        <v>0</v>
      </c>
      <c r="AS61" s="75">
        <f t="shared" si="27"/>
        <v>0</v>
      </c>
      <c r="AT61" s="75">
        <f t="shared" si="27"/>
        <v>186170.99</v>
      </c>
      <c r="AU61" s="75">
        <f t="shared" si="27"/>
        <v>4353.604</v>
      </c>
      <c r="AV61" s="75">
        <f t="shared" si="27"/>
        <v>32669.621</v>
      </c>
      <c r="AW61" s="75">
        <f t="shared" si="27"/>
        <v>38096.803</v>
      </c>
      <c r="AX61" s="75">
        <f t="shared" si="27"/>
        <v>37690.384</v>
      </c>
      <c r="AY61" s="75">
        <f t="shared" si="27"/>
        <v>33224.853</v>
      </c>
      <c r="AZ61" s="75">
        <f t="shared" si="27"/>
        <v>40135.725</v>
      </c>
      <c r="BA61" s="75">
        <f t="shared" si="27"/>
        <v>0</v>
      </c>
      <c r="BB61" s="75">
        <f t="shared" si="27"/>
        <v>0</v>
      </c>
      <c r="BC61" s="75">
        <f t="shared" si="27"/>
        <v>0</v>
      </c>
      <c r="BD61" s="75">
        <f t="shared" si="27"/>
        <v>0</v>
      </c>
      <c r="BE61" s="75">
        <f t="shared" si="27"/>
        <v>0</v>
      </c>
      <c r="BF61" s="75">
        <f t="shared" si="27"/>
        <v>0</v>
      </c>
      <c r="BG61" s="75">
        <f t="shared" si="27"/>
        <v>186170.99</v>
      </c>
    </row>
    <row r="62" spans="1:59" ht="22.5">
      <c r="A62" s="75" t="s">
        <v>210</v>
      </c>
      <c r="B62" s="105"/>
      <c r="C62" s="106" t="s">
        <v>211</v>
      </c>
      <c r="D62" s="75">
        <f aca="true" t="shared" si="28" ref="D62:BG62">SUM(D63:D64)</f>
        <v>47000</v>
      </c>
      <c r="E62" s="75">
        <f t="shared" si="28"/>
        <v>190689.22699999998</v>
      </c>
      <c r="F62" s="75">
        <f t="shared" si="28"/>
        <v>18648.484</v>
      </c>
      <c r="G62" s="75">
        <f t="shared" si="28"/>
        <v>219040.743</v>
      </c>
      <c r="H62" s="75">
        <f t="shared" si="28"/>
        <v>47000</v>
      </c>
      <c r="I62" s="75">
        <f t="shared" si="28"/>
        <v>0</v>
      </c>
      <c r="J62" s="75">
        <f t="shared" si="28"/>
        <v>172040.743</v>
      </c>
      <c r="K62" s="75">
        <f t="shared" si="28"/>
        <v>0</v>
      </c>
      <c r="L62" s="75">
        <f t="shared" si="28"/>
        <v>0</v>
      </c>
      <c r="M62" s="75">
        <f t="shared" si="28"/>
        <v>0</v>
      </c>
      <c r="N62" s="75">
        <f t="shared" si="28"/>
        <v>0</v>
      </c>
      <c r="O62" s="75">
        <f t="shared" si="28"/>
        <v>0</v>
      </c>
      <c r="P62" s="75">
        <f t="shared" si="28"/>
        <v>0</v>
      </c>
      <c r="Q62" s="75">
        <f t="shared" si="28"/>
        <v>0</v>
      </c>
      <c r="R62" s="75">
        <f t="shared" si="28"/>
        <v>0</v>
      </c>
      <c r="S62" s="75">
        <f t="shared" si="28"/>
        <v>0</v>
      </c>
      <c r="T62" s="75">
        <f t="shared" si="28"/>
        <v>219040.743</v>
      </c>
      <c r="U62" s="75">
        <f t="shared" si="28"/>
        <v>4353.604</v>
      </c>
      <c r="V62" s="75">
        <f t="shared" si="28"/>
        <v>32669.621</v>
      </c>
      <c r="W62" s="75">
        <f t="shared" si="28"/>
        <v>38096.803</v>
      </c>
      <c r="X62" s="75">
        <f t="shared" si="28"/>
        <v>37690.384</v>
      </c>
      <c r="Y62" s="75">
        <f t="shared" si="28"/>
        <v>33224.853</v>
      </c>
      <c r="Z62" s="75">
        <f t="shared" si="28"/>
        <v>40135.725</v>
      </c>
      <c r="AA62" s="75">
        <f t="shared" si="28"/>
        <v>0</v>
      </c>
      <c r="AB62" s="75">
        <f t="shared" si="28"/>
        <v>0</v>
      </c>
      <c r="AC62" s="75">
        <f t="shared" si="28"/>
        <v>0</v>
      </c>
      <c r="AD62" s="75">
        <f t="shared" si="28"/>
        <v>0</v>
      </c>
      <c r="AE62" s="75">
        <f t="shared" si="28"/>
        <v>0</v>
      </c>
      <c r="AF62" s="75">
        <f t="shared" si="28"/>
        <v>0</v>
      </c>
      <c r="AG62" s="75">
        <f t="shared" si="28"/>
        <v>186170.99</v>
      </c>
      <c r="AH62" s="75">
        <f t="shared" si="28"/>
        <v>4353.604</v>
      </c>
      <c r="AI62" s="75">
        <f t="shared" si="28"/>
        <v>32669.621</v>
      </c>
      <c r="AJ62" s="75">
        <f t="shared" si="28"/>
        <v>38096.803</v>
      </c>
      <c r="AK62" s="75">
        <f t="shared" si="28"/>
        <v>37690.384</v>
      </c>
      <c r="AL62" s="75">
        <f t="shared" si="28"/>
        <v>33224.853</v>
      </c>
      <c r="AM62" s="75">
        <f t="shared" si="28"/>
        <v>40135.725</v>
      </c>
      <c r="AN62" s="75">
        <f t="shared" si="28"/>
        <v>0</v>
      </c>
      <c r="AO62" s="75">
        <f t="shared" si="28"/>
        <v>0</v>
      </c>
      <c r="AP62" s="75">
        <f t="shared" si="28"/>
        <v>0</v>
      </c>
      <c r="AQ62" s="75">
        <f t="shared" si="28"/>
        <v>0</v>
      </c>
      <c r="AR62" s="75">
        <f t="shared" si="28"/>
        <v>0</v>
      </c>
      <c r="AS62" s="75">
        <f t="shared" si="28"/>
        <v>0</v>
      </c>
      <c r="AT62" s="75">
        <f t="shared" si="28"/>
        <v>186170.99</v>
      </c>
      <c r="AU62" s="75">
        <f t="shared" si="28"/>
        <v>4353.604</v>
      </c>
      <c r="AV62" s="75">
        <f t="shared" si="28"/>
        <v>32669.621</v>
      </c>
      <c r="AW62" s="75">
        <f t="shared" si="28"/>
        <v>38096.803</v>
      </c>
      <c r="AX62" s="75">
        <f t="shared" si="28"/>
        <v>37690.384</v>
      </c>
      <c r="AY62" s="75">
        <f t="shared" si="28"/>
        <v>33224.853</v>
      </c>
      <c r="AZ62" s="75">
        <f t="shared" si="28"/>
        <v>40135.725</v>
      </c>
      <c r="BA62" s="75">
        <f t="shared" si="28"/>
        <v>0</v>
      </c>
      <c r="BB62" s="75">
        <f t="shared" si="28"/>
        <v>0</v>
      </c>
      <c r="BC62" s="75">
        <f t="shared" si="28"/>
        <v>0</v>
      </c>
      <c r="BD62" s="75">
        <f t="shared" si="28"/>
        <v>0</v>
      </c>
      <c r="BE62" s="75">
        <f t="shared" si="28"/>
        <v>0</v>
      </c>
      <c r="BF62" s="75">
        <f t="shared" si="28"/>
        <v>0</v>
      </c>
      <c r="BG62" s="75">
        <f t="shared" si="28"/>
        <v>186170.99</v>
      </c>
    </row>
    <row r="63" spans="1:59" ht="11.25">
      <c r="A63" s="109" t="s">
        <v>212</v>
      </c>
      <c r="B63" s="110">
        <v>10</v>
      </c>
      <c r="C63" s="107" t="s">
        <v>213</v>
      </c>
      <c r="D63" s="79">
        <v>20000</v>
      </c>
      <c r="E63" s="15">
        <f>+'[1]Informe_dane'!E63</f>
        <v>143258.036</v>
      </c>
      <c r="F63" s="15">
        <f>+'[1]Informe_dane'!F63</f>
        <v>0</v>
      </c>
      <c r="G63" s="15">
        <f>+'[1]Informe_dane'!G63</f>
        <v>163258.036</v>
      </c>
      <c r="H63" s="15">
        <f>+'[1]Informe_dane'!H63</f>
        <v>20000</v>
      </c>
      <c r="I63" s="15">
        <f>+'[1]Informe_dane'!I63</f>
        <v>14648.484</v>
      </c>
      <c r="J63" s="15">
        <f>+'[1]Informe_dane'!J63</f>
        <v>128609.552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163258.036</v>
      </c>
      <c r="U63" s="15">
        <f>+'[1]Informe_dane'!U63</f>
        <v>4353.604</v>
      </c>
      <c r="V63" s="15">
        <f>+'[1]Informe_dane'!V63</f>
        <v>27802.782</v>
      </c>
      <c r="W63" s="15">
        <f>+'[1]Informe_dane'!W63</f>
        <v>27388.966</v>
      </c>
      <c r="X63" s="15">
        <f>+'[1]Informe_dane'!X63</f>
        <v>22458.886</v>
      </c>
      <c r="Y63" s="15">
        <f>+'[1]Informe_dane'!Y63</f>
        <v>33224.853</v>
      </c>
      <c r="Z63" s="15">
        <f>+'[1]Informe_dane'!Z63</f>
        <v>20741.53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135970.62099999998</v>
      </c>
      <c r="AH63" s="15">
        <f>+'[1]Informe_dane'!AH63</f>
        <v>4353.604</v>
      </c>
      <c r="AI63" s="15">
        <f>+'[1]Informe_dane'!AI63</f>
        <v>27802.782</v>
      </c>
      <c r="AJ63" s="15">
        <f>+'[1]Informe_dane'!AJ63</f>
        <v>27388.966</v>
      </c>
      <c r="AK63" s="15">
        <f>+'[1]Informe_dane'!AK63</f>
        <v>22458.886</v>
      </c>
      <c r="AL63" s="15">
        <f>+'[1]Informe_dane'!AL63</f>
        <v>33224.853</v>
      </c>
      <c r="AM63" s="15">
        <f>+'[1]Informe_dane'!AM63</f>
        <v>20741.53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135970.62099999998</v>
      </c>
      <c r="AU63" s="15">
        <f>+'[1]Informe_dane'!AU63</f>
        <v>4353.604</v>
      </c>
      <c r="AV63" s="15">
        <f>+'[1]Informe_dane'!AV63</f>
        <v>27802.782</v>
      </c>
      <c r="AW63" s="15">
        <f>+'[1]Informe_dane'!AW63</f>
        <v>27388.966</v>
      </c>
      <c r="AX63" s="15">
        <f>+'[1]Informe_dane'!AX63</f>
        <v>22458.886</v>
      </c>
      <c r="AY63" s="15">
        <f>+'[1]Informe_dane'!AY63</f>
        <v>33224.853</v>
      </c>
      <c r="AZ63" s="15">
        <f>+'[1]Informe_dane'!AZ63</f>
        <v>20741.53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135970.62099999998</v>
      </c>
    </row>
    <row r="64" spans="1:59" s="11" customFormat="1" ht="22.5">
      <c r="A64" s="96" t="s">
        <v>214</v>
      </c>
      <c r="B64" s="97">
        <v>10</v>
      </c>
      <c r="C64" s="108" t="s">
        <v>215</v>
      </c>
      <c r="D64" s="96">
        <v>27000</v>
      </c>
      <c r="E64" s="15">
        <f>+'[1]Informe_dane'!E64</f>
        <v>47431.191</v>
      </c>
      <c r="F64" s="15">
        <f>+'[1]Informe_dane'!F64</f>
        <v>18648.484</v>
      </c>
      <c r="G64" s="15">
        <f>+'[1]Informe_dane'!G64</f>
        <v>55782.706999999995</v>
      </c>
      <c r="H64" s="15">
        <f>+'[1]Informe_dane'!H64</f>
        <v>27000</v>
      </c>
      <c r="I64" s="15">
        <f>+'[1]Informe_dane'!I64</f>
        <v>-14648.484</v>
      </c>
      <c r="J64" s="15">
        <f>+'[1]Informe_dane'!J64</f>
        <v>43431.191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55782.706999999995</v>
      </c>
      <c r="U64" s="15">
        <f>+'[1]Informe_dane'!U64</f>
        <v>0</v>
      </c>
      <c r="V64" s="15">
        <f>+'[1]Informe_dane'!V64</f>
        <v>4866.839</v>
      </c>
      <c r="W64" s="15">
        <f>+'[1]Informe_dane'!W64</f>
        <v>10707.837</v>
      </c>
      <c r="X64" s="15">
        <f>+'[1]Informe_dane'!X64</f>
        <v>15231.498</v>
      </c>
      <c r="Y64" s="15">
        <f>+'[1]Informe_dane'!Y64</f>
        <v>0</v>
      </c>
      <c r="Z64" s="15">
        <f>+'[1]Informe_dane'!Z64</f>
        <v>19394.195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50200.369</v>
      </c>
      <c r="AH64" s="15">
        <f>+'[1]Informe_dane'!AH64</f>
        <v>0</v>
      </c>
      <c r="AI64" s="15">
        <f>+'[1]Informe_dane'!AI64</f>
        <v>4866.839</v>
      </c>
      <c r="AJ64" s="15">
        <f>+'[1]Informe_dane'!AJ64</f>
        <v>10707.837</v>
      </c>
      <c r="AK64" s="15">
        <f>+'[1]Informe_dane'!AK64</f>
        <v>15231.498</v>
      </c>
      <c r="AL64" s="15">
        <f>+'[1]Informe_dane'!AL64</f>
        <v>0</v>
      </c>
      <c r="AM64" s="15">
        <f>+'[1]Informe_dane'!AM64</f>
        <v>19394.195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50200.369</v>
      </c>
      <c r="AU64" s="15">
        <f>+'[1]Informe_dane'!AU64</f>
        <v>0</v>
      </c>
      <c r="AV64" s="15">
        <f>+'[1]Informe_dane'!AV64</f>
        <v>4866.839</v>
      </c>
      <c r="AW64" s="15">
        <f>+'[1]Informe_dane'!AW64</f>
        <v>10707.837</v>
      </c>
      <c r="AX64" s="15">
        <f>+'[1]Informe_dane'!AX64</f>
        <v>15231.498</v>
      </c>
      <c r="AY64" s="15">
        <f>+'[1]Informe_dane'!AY64</f>
        <v>0</v>
      </c>
      <c r="AZ64" s="15">
        <f>+'[1]Informe_dane'!AZ64</f>
        <v>19394.195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50200.369</v>
      </c>
    </row>
    <row r="65" spans="1:59" ht="12">
      <c r="A65" s="71" t="s">
        <v>216</v>
      </c>
      <c r="B65" s="89"/>
      <c r="C65" s="90" t="s">
        <v>217</v>
      </c>
      <c r="D65" s="71">
        <f>+D66</f>
        <v>370000</v>
      </c>
      <c r="E65" s="71">
        <f aca="true" t="shared" si="29" ref="E65:BG65">+E66</f>
        <v>0</v>
      </c>
      <c r="F65" s="71">
        <f t="shared" si="29"/>
        <v>0</v>
      </c>
      <c r="G65" s="71">
        <f t="shared" si="29"/>
        <v>370000</v>
      </c>
      <c r="H65" s="71">
        <f t="shared" si="29"/>
        <v>0</v>
      </c>
      <c r="I65" s="71">
        <f t="shared" si="29"/>
        <v>0</v>
      </c>
      <c r="J65" s="71">
        <f t="shared" si="29"/>
        <v>0</v>
      </c>
      <c r="K65" s="71">
        <f t="shared" si="29"/>
        <v>48500</v>
      </c>
      <c r="L65" s="71">
        <f t="shared" si="29"/>
        <v>0</v>
      </c>
      <c r="M65" s="71">
        <f t="shared" si="29"/>
        <v>79184.707</v>
      </c>
      <c r="N65" s="71">
        <f t="shared" si="29"/>
        <v>0</v>
      </c>
      <c r="O65" s="71">
        <f t="shared" si="29"/>
        <v>0</v>
      </c>
      <c r="P65" s="71">
        <f t="shared" si="29"/>
        <v>0</v>
      </c>
      <c r="Q65" s="71">
        <f t="shared" si="29"/>
        <v>0</v>
      </c>
      <c r="R65" s="71">
        <f t="shared" si="29"/>
        <v>0</v>
      </c>
      <c r="S65" s="71">
        <f t="shared" si="29"/>
        <v>0</v>
      </c>
      <c r="T65" s="71">
        <f t="shared" si="29"/>
        <v>127684.707</v>
      </c>
      <c r="U65" s="71">
        <f t="shared" si="29"/>
        <v>0</v>
      </c>
      <c r="V65" s="71">
        <f t="shared" si="29"/>
        <v>0</v>
      </c>
      <c r="W65" s="71">
        <f t="shared" si="29"/>
        <v>0</v>
      </c>
      <c r="X65" s="71">
        <f t="shared" si="29"/>
        <v>0</v>
      </c>
      <c r="Y65" s="71">
        <f t="shared" si="29"/>
        <v>47681.684</v>
      </c>
      <c r="Z65" s="71">
        <f t="shared" si="29"/>
        <v>80003.023</v>
      </c>
      <c r="AA65" s="71">
        <f t="shared" si="29"/>
        <v>0</v>
      </c>
      <c r="AB65" s="71">
        <f t="shared" si="29"/>
        <v>0</v>
      </c>
      <c r="AC65" s="71">
        <f t="shared" si="29"/>
        <v>0</v>
      </c>
      <c r="AD65" s="71">
        <f t="shared" si="29"/>
        <v>0</v>
      </c>
      <c r="AE65" s="71">
        <f t="shared" si="29"/>
        <v>0</v>
      </c>
      <c r="AF65" s="71">
        <f t="shared" si="29"/>
        <v>0</v>
      </c>
      <c r="AG65" s="71">
        <f t="shared" si="29"/>
        <v>127684.707</v>
      </c>
      <c r="AH65" s="71">
        <f t="shared" si="29"/>
        <v>0</v>
      </c>
      <c r="AI65" s="71">
        <f t="shared" si="29"/>
        <v>0</v>
      </c>
      <c r="AJ65" s="71">
        <f t="shared" si="29"/>
        <v>0</v>
      </c>
      <c r="AK65" s="71">
        <f t="shared" si="29"/>
        <v>0</v>
      </c>
      <c r="AL65" s="71">
        <f t="shared" si="29"/>
        <v>0</v>
      </c>
      <c r="AM65" s="71">
        <f t="shared" si="29"/>
        <v>47681.684</v>
      </c>
      <c r="AN65" s="71">
        <f t="shared" si="29"/>
        <v>0</v>
      </c>
      <c r="AO65" s="71">
        <f t="shared" si="29"/>
        <v>0</v>
      </c>
      <c r="AP65" s="71">
        <f t="shared" si="29"/>
        <v>0</v>
      </c>
      <c r="AQ65" s="71">
        <f t="shared" si="29"/>
        <v>0</v>
      </c>
      <c r="AR65" s="71">
        <f t="shared" si="29"/>
        <v>0</v>
      </c>
      <c r="AS65" s="71">
        <f t="shared" si="29"/>
        <v>0</v>
      </c>
      <c r="AT65" s="71">
        <f t="shared" si="29"/>
        <v>47681.684</v>
      </c>
      <c r="AU65" s="71">
        <f t="shared" si="29"/>
        <v>0</v>
      </c>
      <c r="AV65" s="71">
        <f t="shared" si="29"/>
        <v>0</v>
      </c>
      <c r="AW65" s="71">
        <f t="shared" si="29"/>
        <v>0</v>
      </c>
      <c r="AX65" s="71">
        <f t="shared" si="29"/>
        <v>0</v>
      </c>
      <c r="AY65" s="71">
        <f t="shared" si="29"/>
        <v>0</v>
      </c>
      <c r="AZ65" s="71">
        <f t="shared" si="29"/>
        <v>47681.684</v>
      </c>
      <c r="BA65" s="71">
        <f t="shared" si="29"/>
        <v>0</v>
      </c>
      <c r="BB65" s="71">
        <f t="shared" si="29"/>
        <v>0</v>
      </c>
      <c r="BC65" s="71">
        <f t="shared" si="29"/>
        <v>0</v>
      </c>
      <c r="BD65" s="71">
        <f t="shared" si="29"/>
        <v>0</v>
      </c>
      <c r="BE65" s="71">
        <f t="shared" si="29"/>
        <v>0</v>
      </c>
      <c r="BF65" s="71">
        <f t="shared" si="29"/>
        <v>0</v>
      </c>
      <c r="BG65" s="71">
        <f t="shared" si="29"/>
        <v>47681.684</v>
      </c>
    </row>
    <row r="66" spans="1:59" ht="11.25">
      <c r="A66" s="75" t="s">
        <v>218</v>
      </c>
      <c r="B66" s="105"/>
      <c r="C66" s="93" t="s">
        <v>219</v>
      </c>
      <c r="D66" s="75">
        <f aca="true" t="shared" si="30" ref="D66:BG66">SUM(D67:D68)</f>
        <v>370000</v>
      </c>
      <c r="E66" s="75">
        <f t="shared" si="30"/>
        <v>0</v>
      </c>
      <c r="F66" s="75">
        <f t="shared" si="30"/>
        <v>0</v>
      </c>
      <c r="G66" s="75">
        <f t="shared" si="30"/>
        <v>370000</v>
      </c>
      <c r="H66" s="75">
        <f t="shared" si="30"/>
        <v>0</v>
      </c>
      <c r="I66" s="75">
        <f t="shared" si="30"/>
        <v>0</v>
      </c>
      <c r="J66" s="75">
        <f t="shared" si="30"/>
        <v>0</v>
      </c>
      <c r="K66" s="75">
        <f t="shared" si="30"/>
        <v>48500</v>
      </c>
      <c r="L66" s="75">
        <f t="shared" si="30"/>
        <v>0</v>
      </c>
      <c r="M66" s="75">
        <f t="shared" si="30"/>
        <v>79184.707</v>
      </c>
      <c r="N66" s="75">
        <f t="shared" si="30"/>
        <v>0</v>
      </c>
      <c r="O66" s="75">
        <f t="shared" si="30"/>
        <v>0</v>
      </c>
      <c r="P66" s="75">
        <f t="shared" si="30"/>
        <v>0</v>
      </c>
      <c r="Q66" s="75">
        <f t="shared" si="30"/>
        <v>0</v>
      </c>
      <c r="R66" s="75">
        <f t="shared" si="30"/>
        <v>0</v>
      </c>
      <c r="S66" s="75">
        <f t="shared" si="30"/>
        <v>0</v>
      </c>
      <c r="T66" s="75">
        <f t="shared" si="30"/>
        <v>127684.707</v>
      </c>
      <c r="U66" s="75">
        <f t="shared" si="30"/>
        <v>0</v>
      </c>
      <c r="V66" s="75">
        <f t="shared" si="30"/>
        <v>0</v>
      </c>
      <c r="W66" s="75">
        <f t="shared" si="30"/>
        <v>0</v>
      </c>
      <c r="X66" s="75">
        <f t="shared" si="30"/>
        <v>0</v>
      </c>
      <c r="Y66" s="75">
        <f t="shared" si="30"/>
        <v>47681.684</v>
      </c>
      <c r="Z66" s="75">
        <f t="shared" si="30"/>
        <v>80003.023</v>
      </c>
      <c r="AA66" s="75">
        <f t="shared" si="30"/>
        <v>0</v>
      </c>
      <c r="AB66" s="75">
        <f t="shared" si="30"/>
        <v>0</v>
      </c>
      <c r="AC66" s="75">
        <f t="shared" si="30"/>
        <v>0</v>
      </c>
      <c r="AD66" s="75">
        <f t="shared" si="30"/>
        <v>0</v>
      </c>
      <c r="AE66" s="75">
        <f t="shared" si="30"/>
        <v>0</v>
      </c>
      <c r="AF66" s="75">
        <f t="shared" si="30"/>
        <v>0</v>
      </c>
      <c r="AG66" s="75">
        <f t="shared" si="30"/>
        <v>127684.707</v>
      </c>
      <c r="AH66" s="75">
        <f t="shared" si="30"/>
        <v>0</v>
      </c>
      <c r="AI66" s="75">
        <f t="shared" si="30"/>
        <v>0</v>
      </c>
      <c r="AJ66" s="75">
        <f t="shared" si="30"/>
        <v>0</v>
      </c>
      <c r="AK66" s="75">
        <f t="shared" si="30"/>
        <v>0</v>
      </c>
      <c r="AL66" s="75">
        <f t="shared" si="30"/>
        <v>0</v>
      </c>
      <c r="AM66" s="75">
        <f t="shared" si="30"/>
        <v>47681.684</v>
      </c>
      <c r="AN66" s="75">
        <f t="shared" si="30"/>
        <v>0</v>
      </c>
      <c r="AO66" s="75">
        <f t="shared" si="30"/>
        <v>0</v>
      </c>
      <c r="AP66" s="75">
        <f t="shared" si="30"/>
        <v>0</v>
      </c>
      <c r="AQ66" s="75">
        <f t="shared" si="30"/>
        <v>0</v>
      </c>
      <c r="AR66" s="75">
        <f t="shared" si="30"/>
        <v>0</v>
      </c>
      <c r="AS66" s="75">
        <f t="shared" si="30"/>
        <v>0</v>
      </c>
      <c r="AT66" s="75">
        <f t="shared" si="30"/>
        <v>47681.684</v>
      </c>
      <c r="AU66" s="75">
        <f t="shared" si="30"/>
        <v>0</v>
      </c>
      <c r="AV66" s="75">
        <f t="shared" si="30"/>
        <v>0</v>
      </c>
      <c r="AW66" s="75">
        <f t="shared" si="30"/>
        <v>0</v>
      </c>
      <c r="AX66" s="75">
        <f t="shared" si="30"/>
        <v>0</v>
      </c>
      <c r="AY66" s="75">
        <f t="shared" si="30"/>
        <v>0</v>
      </c>
      <c r="AZ66" s="75">
        <f t="shared" si="30"/>
        <v>47681.684</v>
      </c>
      <c r="BA66" s="75">
        <f t="shared" si="30"/>
        <v>0</v>
      </c>
      <c r="BB66" s="75">
        <f t="shared" si="30"/>
        <v>0</v>
      </c>
      <c r="BC66" s="75">
        <f t="shared" si="30"/>
        <v>0</v>
      </c>
      <c r="BD66" s="75">
        <f t="shared" si="30"/>
        <v>0</v>
      </c>
      <c r="BE66" s="75">
        <f t="shared" si="30"/>
        <v>0</v>
      </c>
      <c r="BF66" s="75">
        <f t="shared" si="30"/>
        <v>0</v>
      </c>
      <c r="BG66" s="75">
        <f t="shared" si="30"/>
        <v>47681.684</v>
      </c>
    </row>
    <row r="67" spans="1:59" ht="11.25">
      <c r="A67" s="109" t="s">
        <v>220</v>
      </c>
      <c r="B67" s="110">
        <v>11</v>
      </c>
      <c r="C67" s="94" t="s">
        <v>93</v>
      </c>
      <c r="D67" s="79">
        <v>259000</v>
      </c>
      <c r="E67" s="15">
        <f>+'[1]Informe_dane'!E67</f>
        <v>0</v>
      </c>
      <c r="F67" s="15">
        <f>+'[1]Informe_dane'!F67</f>
        <v>0</v>
      </c>
      <c r="G67" s="15">
        <f>+'[1]Informe_dane'!G67</f>
        <v>259000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48500</v>
      </c>
      <c r="L67" s="15">
        <f>+'[1]Informe_dane'!L67</f>
        <v>0</v>
      </c>
      <c r="M67" s="15">
        <f>+'[1]Informe_dane'!M67</f>
        <v>79184.707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127684.707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47681.684</v>
      </c>
      <c r="Z67" s="15">
        <f>+'[1]Informe_dane'!Z67</f>
        <v>80003.023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127684.707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47681.684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47681.684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47681.684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47681.684</v>
      </c>
    </row>
    <row r="68" spans="1:59" ht="11.25">
      <c r="A68" s="96" t="s">
        <v>221</v>
      </c>
      <c r="B68" s="97">
        <v>11</v>
      </c>
      <c r="C68" s="98" t="s">
        <v>92</v>
      </c>
      <c r="D68" s="96">
        <v>111000</v>
      </c>
      <c r="E68" s="15">
        <f>+'[1]Informe_dane'!E68</f>
        <v>0</v>
      </c>
      <c r="F68" s="15">
        <f>+'[1]Informe_dane'!F68</f>
        <v>0</v>
      </c>
      <c r="G68" s="15">
        <f>+'[1]Informe_dane'!G68</f>
        <v>111000</v>
      </c>
      <c r="H68" s="15">
        <f>+'[1]Informe_dane'!H68</f>
        <v>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0</v>
      </c>
      <c r="U68" s="15">
        <f>+'[1]Informe_dane'!U68</f>
        <v>0</v>
      </c>
      <c r="V68" s="15">
        <f>+'[1]Informe_dane'!V68</f>
        <v>0</v>
      </c>
      <c r="W68" s="15">
        <f>+'[1]Informe_dane'!W68</f>
        <v>0</v>
      </c>
      <c r="X68" s="15">
        <f>+'[1]Informe_dane'!X68</f>
        <v>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0</v>
      </c>
      <c r="AH68" s="15">
        <f>+'[1]Informe_dane'!AH68</f>
        <v>0</v>
      </c>
      <c r="AI68" s="15">
        <f>+'[1]Informe_dane'!AI68</f>
        <v>0</v>
      </c>
      <c r="AJ68" s="15">
        <f>+'[1]Informe_dane'!AJ68</f>
        <v>0</v>
      </c>
      <c r="AK68" s="15">
        <f>+'[1]Informe_dane'!AK68</f>
        <v>0</v>
      </c>
      <c r="AL68" s="15">
        <f>+'[1]Informe_dane'!AL68</f>
        <v>0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0</v>
      </c>
      <c r="AU68" s="15">
        <f>+'[1]Informe_dane'!AU68</f>
        <v>0</v>
      </c>
      <c r="AV68" s="15">
        <f>+'[1]Informe_dane'!AV68</f>
        <v>0</v>
      </c>
      <c r="AW68" s="15">
        <f>+'[1]Informe_dane'!AW68</f>
        <v>0</v>
      </c>
      <c r="AX68" s="15">
        <f>+'[1]Informe_dane'!AX68</f>
        <v>0</v>
      </c>
      <c r="AY68" s="15">
        <f>+'[1]Informe_dane'!AY68</f>
        <v>0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0</v>
      </c>
    </row>
    <row r="69" spans="1:59" ht="25.5">
      <c r="A69" s="70" t="s">
        <v>222</v>
      </c>
      <c r="B69" s="100"/>
      <c r="C69" s="111" t="s">
        <v>223</v>
      </c>
      <c r="D69" s="70">
        <f>+D74</f>
        <v>528000</v>
      </c>
      <c r="E69" s="70">
        <f>+E70+E74</f>
        <v>174567.024</v>
      </c>
      <c r="F69" s="70">
        <f aca="true" t="shared" si="31" ref="F69:BG69">+F70+F74</f>
        <v>0</v>
      </c>
      <c r="G69" s="70">
        <f t="shared" si="31"/>
        <v>702567.024</v>
      </c>
      <c r="H69" s="70">
        <f t="shared" si="31"/>
        <v>0</v>
      </c>
      <c r="I69" s="70">
        <f t="shared" si="31"/>
        <v>0</v>
      </c>
      <c r="J69" s="70">
        <f t="shared" si="31"/>
        <v>171982.588</v>
      </c>
      <c r="K69" s="70">
        <f t="shared" si="31"/>
        <v>1368.397</v>
      </c>
      <c r="L69" s="70">
        <f t="shared" si="31"/>
        <v>0</v>
      </c>
      <c r="M69" s="70">
        <f t="shared" si="31"/>
        <v>0</v>
      </c>
      <c r="N69" s="70">
        <f t="shared" si="31"/>
        <v>0</v>
      </c>
      <c r="O69" s="70">
        <f t="shared" si="31"/>
        <v>0</v>
      </c>
      <c r="P69" s="70">
        <f t="shared" si="31"/>
        <v>0</v>
      </c>
      <c r="Q69" s="70">
        <f t="shared" si="31"/>
        <v>0</v>
      </c>
      <c r="R69" s="70">
        <f t="shared" si="31"/>
        <v>0</v>
      </c>
      <c r="S69" s="70">
        <f t="shared" si="31"/>
        <v>0</v>
      </c>
      <c r="T69" s="70">
        <f t="shared" si="31"/>
        <v>173350.985</v>
      </c>
      <c r="U69" s="70">
        <f t="shared" si="31"/>
        <v>0</v>
      </c>
      <c r="V69" s="70">
        <f t="shared" si="31"/>
        <v>0</v>
      </c>
      <c r="W69" s="70">
        <f t="shared" si="31"/>
        <v>171632.588</v>
      </c>
      <c r="X69" s="70">
        <f t="shared" si="31"/>
        <v>542.397</v>
      </c>
      <c r="Y69" s="70">
        <f t="shared" si="31"/>
        <v>0</v>
      </c>
      <c r="Z69" s="70">
        <f t="shared" si="31"/>
        <v>0</v>
      </c>
      <c r="AA69" s="70">
        <f t="shared" si="31"/>
        <v>0</v>
      </c>
      <c r="AB69" s="70">
        <f t="shared" si="31"/>
        <v>0</v>
      </c>
      <c r="AC69" s="70">
        <f t="shared" si="31"/>
        <v>0</v>
      </c>
      <c r="AD69" s="70">
        <f t="shared" si="31"/>
        <v>0</v>
      </c>
      <c r="AE69" s="70">
        <f t="shared" si="31"/>
        <v>0</v>
      </c>
      <c r="AF69" s="70">
        <f t="shared" si="31"/>
        <v>0</v>
      </c>
      <c r="AG69" s="70">
        <f t="shared" si="31"/>
        <v>172174.985</v>
      </c>
      <c r="AH69" s="70">
        <f t="shared" si="31"/>
        <v>0</v>
      </c>
      <c r="AI69" s="70">
        <f t="shared" si="31"/>
        <v>0</v>
      </c>
      <c r="AJ69" s="70">
        <f t="shared" si="31"/>
        <v>171632.588</v>
      </c>
      <c r="AK69" s="70">
        <f t="shared" si="31"/>
        <v>542.397</v>
      </c>
      <c r="AL69" s="70">
        <f t="shared" si="31"/>
        <v>0</v>
      </c>
      <c r="AM69" s="70">
        <f t="shared" si="31"/>
        <v>0</v>
      </c>
      <c r="AN69" s="70">
        <f t="shared" si="31"/>
        <v>0</v>
      </c>
      <c r="AO69" s="70">
        <f t="shared" si="31"/>
        <v>0</v>
      </c>
      <c r="AP69" s="70">
        <f t="shared" si="31"/>
        <v>0</v>
      </c>
      <c r="AQ69" s="70">
        <f t="shared" si="31"/>
        <v>0</v>
      </c>
      <c r="AR69" s="70">
        <f t="shared" si="31"/>
        <v>0</v>
      </c>
      <c r="AS69" s="70">
        <f t="shared" si="31"/>
        <v>0</v>
      </c>
      <c r="AT69" s="70">
        <f t="shared" si="31"/>
        <v>172174.985</v>
      </c>
      <c r="AU69" s="70">
        <f t="shared" si="31"/>
        <v>0</v>
      </c>
      <c r="AV69" s="70">
        <f t="shared" si="31"/>
        <v>0</v>
      </c>
      <c r="AW69" s="70">
        <f t="shared" si="31"/>
        <v>171632.588</v>
      </c>
      <c r="AX69" s="70">
        <f t="shared" si="31"/>
        <v>542.397</v>
      </c>
      <c r="AY69" s="70">
        <f t="shared" si="31"/>
        <v>0</v>
      </c>
      <c r="AZ69" s="70">
        <f t="shared" si="31"/>
        <v>0</v>
      </c>
      <c r="BA69" s="70">
        <f t="shared" si="31"/>
        <v>0</v>
      </c>
      <c r="BB69" s="70">
        <f t="shared" si="31"/>
        <v>0</v>
      </c>
      <c r="BC69" s="70">
        <f t="shared" si="31"/>
        <v>0</v>
      </c>
      <c r="BD69" s="70">
        <f t="shared" si="31"/>
        <v>0</v>
      </c>
      <c r="BE69" s="70">
        <f t="shared" si="31"/>
        <v>0</v>
      </c>
      <c r="BF69" s="70">
        <f t="shared" si="31"/>
        <v>0</v>
      </c>
      <c r="BG69" s="70">
        <f t="shared" si="31"/>
        <v>172174.985</v>
      </c>
    </row>
    <row r="70" spans="1:59" ht="12.75">
      <c r="A70" s="71" t="s">
        <v>247</v>
      </c>
      <c r="B70" s="89"/>
      <c r="C70" s="152" t="s">
        <v>248</v>
      </c>
      <c r="D70" s="70"/>
      <c r="E70" s="70">
        <f>+E71</f>
        <v>174567.024</v>
      </c>
      <c r="F70" s="70">
        <f aca="true" t="shared" si="32" ref="F70:BG70">+F71</f>
        <v>0</v>
      </c>
      <c r="G70" s="70">
        <f t="shared" si="32"/>
        <v>174567.024</v>
      </c>
      <c r="H70" s="70">
        <f t="shared" si="32"/>
        <v>0</v>
      </c>
      <c r="I70" s="70">
        <f t="shared" si="32"/>
        <v>0</v>
      </c>
      <c r="J70" s="70">
        <f t="shared" si="32"/>
        <v>171982.588</v>
      </c>
      <c r="K70" s="70">
        <f t="shared" si="32"/>
        <v>1368.397</v>
      </c>
      <c r="L70" s="70">
        <f t="shared" si="32"/>
        <v>0</v>
      </c>
      <c r="M70" s="70">
        <f t="shared" si="32"/>
        <v>0</v>
      </c>
      <c r="N70" s="70">
        <f t="shared" si="32"/>
        <v>0</v>
      </c>
      <c r="O70" s="70">
        <f t="shared" si="32"/>
        <v>0</v>
      </c>
      <c r="P70" s="70">
        <f t="shared" si="32"/>
        <v>0</v>
      </c>
      <c r="Q70" s="70">
        <f t="shared" si="32"/>
        <v>0</v>
      </c>
      <c r="R70" s="70">
        <f t="shared" si="32"/>
        <v>0</v>
      </c>
      <c r="S70" s="70">
        <f t="shared" si="32"/>
        <v>0</v>
      </c>
      <c r="T70" s="70">
        <f t="shared" si="32"/>
        <v>173350.985</v>
      </c>
      <c r="U70" s="70">
        <f t="shared" si="32"/>
        <v>0</v>
      </c>
      <c r="V70" s="70">
        <f t="shared" si="32"/>
        <v>0</v>
      </c>
      <c r="W70" s="70">
        <f t="shared" si="32"/>
        <v>171632.588</v>
      </c>
      <c r="X70" s="70">
        <f t="shared" si="32"/>
        <v>542.397</v>
      </c>
      <c r="Y70" s="70">
        <f t="shared" si="32"/>
        <v>0</v>
      </c>
      <c r="Z70" s="70">
        <f t="shared" si="32"/>
        <v>0</v>
      </c>
      <c r="AA70" s="70">
        <f t="shared" si="32"/>
        <v>0</v>
      </c>
      <c r="AB70" s="70">
        <f t="shared" si="32"/>
        <v>0</v>
      </c>
      <c r="AC70" s="70">
        <f t="shared" si="32"/>
        <v>0</v>
      </c>
      <c r="AD70" s="70">
        <f t="shared" si="32"/>
        <v>0</v>
      </c>
      <c r="AE70" s="70">
        <f t="shared" si="32"/>
        <v>0</v>
      </c>
      <c r="AF70" s="70">
        <f t="shared" si="32"/>
        <v>0</v>
      </c>
      <c r="AG70" s="70">
        <f t="shared" si="32"/>
        <v>172174.985</v>
      </c>
      <c r="AH70" s="70">
        <f t="shared" si="32"/>
        <v>0</v>
      </c>
      <c r="AI70" s="70">
        <f t="shared" si="32"/>
        <v>0</v>
      </c>
      <c r="AJ70" s="70">
        <f t="shared" si="32"/>
        <v>171632.588</v>
      </c>
      <c r="AK70" s="70">
        <f t="shared" si="32"/>
        <v>542.397</v>
      </c>
      <c r="AL70" s="70">
        <f t="shared" si="32"/>
        <v>0</v>
      </c>
      <c r="AM70" s="70">
        <f t="shared" si="32"/>
        <v>0</v>
      </c>
      <c r="AN70" s="70">
        <f t="shared" si="32"/>
        <v>0</v>
      </c>
      <c r="AO70" s="70">
        <f t="shared" si="32"/>
        <v>0</v>
      </c>
      <c r="AP70" s="70">
        <f t="shared" si="32"/>
        <v>0</v>
      </c>
      <c r="AQ70" s="70">
        <f t="shared" si="32"/>
        <v>0</v>
      </c>
      <c r="AR70" s="70">
        <f t="shared" si="32"/>
        <v>0</v>
      </c>
      <c r="AS70" s="70">
        <f t="shared" si="32"/>
        <v>0</v>
      </c>
      <c r="AT70" s="70">
        <f t="shared" si="32"/>
        <v>172174.985</v>
      </c>
      <c r="AU70" s="70">
        <f t="shared" si="32"/>
        <v>0</v>
      </c>
      <c r="AV70" s="70">
        <f t="shared" si="32"/>
        <v>0</v>
      </c>
      <c r="AW70" s="70">
        <f t="shared" si="32"/>
        <v>171632.588</v>
      </c>
      <c r="AX70" s="70">
        <f t="shared" si="32"/>
        <v>542.397</v>
      </c>
      <c r="AY70" s="70">
        <f t="shared" si="32"/>
        <v>0</v>
      </c>
      <c r="AZ70" s="70">
        <f t="shared" si="32"/>
        <v>0</v>
      </c>
      <c r="BA70" s="70">
        <f t="shared" si="32"/>
        <v>0</v>
      </c>
      <c r="BB70" s="70">
        <f t="shared" si="32"/>
        <v>0</v>
      </c>
      <c r="BC70" s="70">
        <f t="shared" si="32"/>
        <v>0</v>
      </c>
      <c r="BD70" s="70">
        <f t="shared" si="32"/>
        <v>0</v>
      </c>
      <c r="BE70" s="70">
        <f t="shared" si="32"/>
        <v>0</v>
      </c>
      <c r="BF70" s="70">
        <f t="shared" si="32"/>
        <v>0</v>
      </c>
      <c r="BG70" s="70">
        <f t="shared" si="32"/>
        <v>172174.985</v>
      </c>
    </row>
    <row r="71" spans="1:59" ht="12.75">
      <c r="A71" s="75" t="s">
        <v>249</v>
      </c>
      <c r="B71" s="105"/>
      <c r="C71" s="106" t="s">
        <v>250</v>
      </c>
      <c r="D71" s="70"/>
      <c r="E71" s="70">
        <f>+E72+E73</f>
        <v>174567.024</v>
      </c>
      <c r="F71" s="70">
        <f aca="true" t="shared" si="33" ref="F71:BG71">+F72+F73</f>
        <v>0</v>
      </c>
      <c r="G71" s="70">
        <f t="shared" si="33"/>
        <v>174567.024</v>
      </c>
      <c r="H71" s="70">
        <f t="shared" si="33"/>
        <v>0</v>
      </c>
      <c r="I71" s="70">
        <f t="shared" si="33"/>
        <v>0</v>
      </c>
      <c r="J71" s="70">
        <f t="shared" si="33"/>
        <v>171982.588</v>
      </c>
      <c r="K71" s="70">
        <f t="shared" si="33"/>
        <v>1368.397</v>
      </c>
      <c r="L71" s="70">
        <f t="shared" si="33"/>
        <v>0</v>
      </c>
      <c r="M71" s="70">
        <f t="shared" si="33"/>
        <v>0</v>
      </c>
      <c r="N71" s="70">
        <f t="shared" si="33"/>
        <v>0</v>
      </c>
      <c r="O71" s="70">
        <f t="shared" si="33"/>
        <v>0</v>
      </c>
      <c r="P71" s="70">
        <f t="shared" si="33"/>
        <v>0</v>
      </c>
      <c r="Q71" s="70">
        <f t="shared" si="33"/>
        <v>0</v>
      </c>
      <c r="R71" s="70">
        <f t="shared" si="33"/>
        <v>0</v>
      </c>
      <c r="S71" s="70">
        <f t="shared" si="33"/>
        <v>0</v>
      </c>
      <c r="T71" s="70">
        <f t="shared" si="33"/>
        <v>173350.985</v>
      </c>
      <c r="U71" s="70">
        <f t="shared" si="33"/>
        <v>0</v>
      </c>
      <c r="V71" s="70">
        <f t="shared" si="33"/>
        <v>0</v>
      </c>
      <c r="W71" s="70">
        <f t="shared" si="33"/>
        <v>171632.588</v>
      </c>
      <c r="X71" s="70">
        <f t="shared" si="33"/>
        <v>542.397</v>
      </c>
      <c r="Y71" s="70">
        <f t="shared" si="33"/>
        <v>0</v>
      </c>
      <c r="Z71" s="70">
        <f t="shared" si="33"/>
        <v>0</v>
      </c>
      <c r="AA71" s="70">
        <f t="shared" si="33"/>
        <v>0</v>
      </c>
      <c r="AB71" s="70">
        <f t="shared" si="33"/>
        <v>0</v>
      </c>
      <c r="AC71" s="70">
        <f t="shared" si="33"/>
        <v>0</v>
      </c>
      <c r="AD71" s="70">
        <f t="shared" si="33"/>
        <v>0</v>
      </c>
      <c r="AE71" s="70">
        <f t="shared" si="33"/>
        <v>0</v>
      </c>
      <c r="AF71" s="70">
        <f t="shared" si="33"/>
        <v>0</v>
      </c>
      <c r="AG71" s="70">
        <f t="shared" si="33"/>
        <v>172174.985</v>
      </c>
      <c r="AH71" s="70">
        <f t="shared" si="33"/>
        <v>0</v>
      </c>
      <c r="AI71" s="70">
        <f t="shared" si="33"/>
        <v>0</v>
      </c>
      <c r="AJ71" s="70">
        <f t="shared" si="33"/>
        <v>171632.588</v>
      </c>
      <c r="AK71" s="70">
        <f t="shared" si="33"/>
        <v>542.397</v>
      </c>
      <c r="AL71" s="70">
        <f t="shared" si="33"/>
        <v>0</v>
      </c>
      <c r="AM71" s="70">
        <f t="shared" si="33"/>
        <v>0</v>
      </c>
      <c r="AN71" s="70">
        <f t="shared" si="33"/>
        <v>0</v>
      </c>
      <c r="AO71" s="70">
        <f t="shared" si="33"/>
        <v>0</v>
      </c>
      <c r="AP71" s="70">
        <f t="shared" si="33"/>
        <v>0</v>
      </c>
      <c r="AQ71" s="70">
        <f t="shared" si="33"/>
        <v>0</v>
      </c>
      <c r="AR71" s="70">
        <f t="shared" si="33"/>
        <v>0</v>
      </c>
      <c r="AS71" s="70">
        <f t="shared" si="33"/>
        <v>0</v>
      </c>
      <c r="AT71" s="70">
        <f t="shared" si="33"/>
        <v>172174.985</v>
      </c>
      <c r="AU71" s="70">
        <f t="shared" si="33"/>
        <v>0</v>
      </c>
      <c r="AV71" s="70">
        <f t="shared" si="33"/>
        <v>0</v>
      </c>
      <c r="AW71" s="70">
        <f t="shared" si="33"/>
        <v>171632.588</v>
      </c>
      <c r="AX71" s="70">
        <f t="shared" si="33"/>
        <v>542.397</v>
      </c>
      <c r="AY71" s="70">
        <f t="shared" si="33"/>
        <v>0</v>
      </c>
      <c r="AZ71" s="70">
        <f t="shared" si="33"/>
        <v>0</v>
      </c>
      <c r="BA71" s="70">
        <f t="shared" si="33"/>
        <v>0</v>
      </c>
      <c r="BB71" s="70">
        <f t="shared" si="33"/>
        <v>0</v>
      </c>
      <c r="BC71" s="70">
        <f t="shared" si="33"/>
        <v>0</v>
      </c>
      <c r="BD71" s="70">
        <f t="shared" si="33"/>
        <v>0</v>
      </c>
      <c r="BE71" s="70">
        <f t="shared" si="33"/>
        <v>0</v>
      </c>
      <c r="BF71" s="70">
        <f t="shared" si="33"/>
        <v>0</v>
      </c>
      <c r="BG71" s="70">
        <f t="shared" si="33"/>
        <v>172174.985</v>
      </c>
    </row>
    <row r="72" spans="1:59" ht="11.25">
      <c r="A72" s="121" t="s">
        <v>251</v>
      </c>
      <c r="B72" s="110">
        <v>10</v>
      </c>
      <c r="C72" s="153" t="s">
        <v>252</v>
      </c>
      <c r="D72" s="79"/>
      <c r="E72" s="15">
        <f>+'[1]Informe_dane'!E72</f>
        <v>172463.024</v>
      </c>
      <c r="F72" s="15">
        <f>+'[1]Informe_dane'!F72</f>
        <v>0</v>
      </c>
      <c r="G72" s="15">
        <f>+'[1]Informe_dane'!G72</f>
        <v>172463.024</v>
      </c>
      <c r="H72" s="15">
        <f>+'[1]Informe_dane'!H72</f>
        <v>0</v>
      </c>
      <c r="I72" s="15">
        <f>+'[1]Informe_dane'!I72</f>
        <v>0</v>
      </c>
      <c r="J72" s="15">
        <f>+'[1]Informe_dane'!J72</f>
        <v>171594.188</v>
      </c>
      <c r="K72" s="15">
        <f>+'[1]Informe_dane'!K72</f>
        <v>-247.603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>SUM(H72:S72)</f>
        <v>171346.585</v>
      </c>
      <c r="U72" s="15">
        <f>+'[1]Informe_dane'!U72</f>
        <v>0</v>
      </c>
      <c r="V72" s="15">
        <f>+'[1]Informe_dane'!V72</f>
        <v>0</v>
      </c>
      <c r="W72" s="15">
        <f>+'[1]Informe_dane'!W72</f>
        <v>171244.188</v>
      </c>
      <c r="X72" s="15">
        <f>+'[1]Informe_dane'!X72</f>
        <v>102.397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>SUM(U72:AF72)</f>
        <v>171346.585</v>
      </c>
      <c r="AH72" s="15">
        <f>+'[1]Informe_dane'!AH72</f>
        <v>0</v>
      </c>
      <c r="AI72" s="15">
        <f>+'[1]Informe_dane'!AI72</f>
        <v>0</v>
      </c>
      <c r="AJ72" s="15">
        <f>+'[1]Informe_dane'!AJ72</f>
        <v>171244.188</v>
      </c>
      <c r="AK72" s="15">
        <f>+'[1]Informe_dane'!AK72</f>
        <v>102.397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>SUM(AH72:AS72)</f>
        <v>171346.585</v>
      </c>
      <c r="AU72" s="15">
        <f>+'[1]Informe_dane'!AU72</f>
        <v>0</v>
      </c>
      <c r="AV72" s="15">
        <f>+'[1]Informe_dane'!AV72</f>
        <v>0</v>
      </c>
      <c r="AW72" s="15">
        <f>+'[1]Informe_dane'!AW72</f>
        <v>171244.188</v>
      </c>
      <c r="AX72" s="15">
        <f>+'[1]Informe_dane'!AX72</f>
        <v>102.397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>SUM(AU72:BF72)</f>
        <v>171346.585</v>
      </c>
    </row>
    <row r="73" spans="1:59" ht="11.25">
      <c r="A73" s="151" t="s">
        <v>253</v>
      </c>
      <c r="B73" s="97">
        <v>10</v>
      </c>
      <c r="C73" s="154" t="s">
        <v>254</v>
      </c>
      <c r="D73" s="96"/>
      <c r="E73" s="15">
        <f>+'[1]Informe_dane'!E73</f>
        <v>2104</v>
      </c>
      <c r="F73" s="15">
        <f>+'[1]Informe_dane'!F73</f>
        <v>0</v>
      </c>
      <c r="G73" s="15">
        <f>+'[1]Informe_dane'!G73</f>
        <v>2104</v>
      </c>
      <c r="H73" s="15">
        <f>+'[1]Informe_dane'!H73</f>
        <v>0</v>
      </c>
      <c r="I73" s="15">
        <f>+'[1]Informe_dane'!I73</f>
        <v>0</v>
      </c>
      <c r="J73" s="15">
        <f>+'[1]Informe_dane'!J73</f>
        <v>388.4</v>
      </c>
      <c r="K73" s="15">
        <f>+'[1]Informe_dane'!K73</f>
        <v>1616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>SUM(H73:S73)</f>
        <v>2004.4</v>
      </c>
      <c r="U73" s="15">
        <f>+'[1]Informe_dane'!U73</f>
        <v>0</v>
      </c>
      <c r="V73" s="15">
        <f>+'[1]Informe_dane'!V73</f>
        <v>0</v>
      </c>
      <c r="W73" s="15">
        <f>+'[1]Informe_dane'!W73</f>
        <v>388.4</v>
      </c>
      <c r="X73" s="15">
        <f>+'[1]Informe_dane'!X73</f>
        <v>440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828.4</v>
      </c>
      <c r="AH73" s="15">
        <f>+'[1]Informe_dane'!AH73</f>
        <v>0</v>
      </c>
      <c r="AI73" s="15">
        <f>+'[1]Informe_dane'!AI73</f>
        <v>0</v>
      </c>
      <c r="AJ73" s="15">
        <f>+'[1]Informe_dane'!AJ73</f>
        <v>388.4</v>
      </c>
      <c r="AK73" s="15">
        <f>+'[1]Informe_dane'!AK73</f>
        <v>440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828.4</v>
      </c>
      <c r="AU73" s="15">
        <f>+'[1]Informe_dane'!AU73</f>
        <v>0</v>
      </c>
      <c r="AV73" s="15">
        <f>+'[1]Informe_dane'!AV73</f>
        <v>0</v>
      </c>
      <c r="AW73" s="15">
        <f>+'[1]Informe_dane'!AW73</f>
        <v>388.4</v>
      </c>
      <c r="AX73" s="15">
        <f>+'[1]Informe_dane'!AX73</f>
        <v>440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828.4</v>
      </c>
    </row>
    <row r="74" spans="1:59" ht="12">
      <c r="A74" s="71" t="s">
        <v>224</v>
      </c>
      <c r="B74" s="89"/>
      <c r="C74" s="152" t="s">
        <v>225</v>
      </c>
      <c r="D74" s="71">
        <f>+D75</f>
        <v>528000</v>
      </c>
      <c r="E74" s="71">
        <f aca="true" t="shared" si="34" ref="E74:BG74">+E75</f>
        <v>0</v>
      </c>
      <c r="F74" s="71">
        <f t="shared" si="34"/>
        <v>0</v>
      </c>
      <c r="G74" s="71">
        <f t="shared" si="34"/>
        <v>528000</v>
      </c>
      <c r="H74" s="71">
        <f t="shared" si="34"/>
        <v>0</v>
      </c>
      <c r="I74" s="71">
        <f t="shared" si="34"/>
        <v>0</v>
      </c>
      <c r="J74" s="71">
        <f t="shared" si="34"/>
        <v>0</v>
      </c>
      <c r="K74" s="71">
        <f t="shared" si="34"/>
        <v>0</v>
      </c>
      <c r="L74" s="71">
        <f t="shared" si="34"/>
        <v>0</v>
      </c>
      <c r="M74" s="71">
        <f t="shared" si="34"/>
        <v>0</v>
      </c>
      <c r="N74" s="71">
        <f t="shared" si="34"/>
        <v>0</v>
      </c>
      <c r="O74" s="71">
        <f t="shared" si="34"/>
        <v>0</v>
      </c>
      <c r="P74" s="71">
        <f t="shared" si="34"/>
        <v>0</v>
      </c>
      <c r="Q74" s="71">
        <f t="shared" si="34"/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1">
        <f t="shared" si="34"/>
        <v>0</v>
      </c>
      <c r="X74" s="71">
        <f t="shared" si="34"/>
        <v>0</v>
      </c>
      <c r="Y74" s="71">
        <f t="shared" si="34"/>
        <v>0</v>
      </c>
      <c r="Z74" s="71">
        <f t="shared" si="34"/>
        <v>0</v>
      </c>
      <c r="AA74" s="71">
        <f t="shared" si="34"/>
        <v>0</v>
      </c>
      <c r="AB74" s="71">
        <f t="shared" si="34"/>
        <v>0</v>
      </c>
      <c r="AC74" s="71">
        <f t="shared" si="34"/>
        <v>0</v>
      </c>
      <c r="AD74" s="71">
        <f t="shared" si="34"/>
        <v>0</v>
      </c>
      <c r="AE74" s="71">
        <f t="shared" si="34"/>
        <v>0</v>
      </c>
      <c r="AF74" s="71">
        <f t="shared" si="34"/>
        <v>0</v>
      </c>
      <c r="AG74" s="71">
        <f t="shared" si="34"/>
        <v>0</v>
      </c>
      <c r="AH74" s="71">
        <f t="shared" si="34"/>
        <v>0</v>
      </c>
      <c r="AI74" s="71">
        <f t="shared" si="34"/>
        <v>0</v>
      </c>
      <c r="AJ74" s="71">
        <f t="shared" si="34"/>
        <v>0</v>
      </c>
      <c r="AK74" s="71">
        <f t="shared" si="34"/>
        <v>0</v>
      </c>
      <c r="AL74" s="71">
        <f t="shared" si="34"/>
        <v>0</v>
      </c>
      <c r="AM74" s="71">
        <f t="shared" si="34"/>
        <v>0</v>
      </c>
      <c r="AN74" s="71">
        <f t="shared" si="34"/>
        <v>0</v>
      </c>
      <c r="AO74" s="71">
        <f t="shared" si="34"/>
        <v>0</v>
      </c>
      <c r="AP74" s="71">
        <f t="shared" si="34"/>
        <v>0</v>
      </c>
      <c r="AQ74" s="71">
        <f t="shared" si="34"/>
        <v>0</v>
      </c>
      <c r="AR74" s="71">
        <f t="shared" si="34"/>
        <v>0</v>
      </c>
      <c r="AS74" s="71">
        <f t="shared" si="34"/>
        <v>0</v>
      </c>
      <c r="AT74" s="71">
        <f t="shared" si="34"/>
        <v>0</v>
      </c>
      <c r="AU74" s="71">
        <f t="shared" si="34"/>
        <v>0</v>
      </c>
      <c r="AV74" s="71">
        <f t="shared" si="34"/>
        <v>0</v>
      </c>
      <c r="AW74" s="71">
        <f t="shared" si="34"/>
        <v>0</v>
      </c>
      <c r="AX74" s="71">
        <f t="shared" si="34"/>
        <v>0</v>
      </c>
      <c r="AY74" s="71">
        <f t="shared" si="34"/>
        <v>0</v>
      </c>
      <c r="AZ74" s="71">
        <f t="shared" si="34"/>
        <v>0</v>
      </c>
      <c r="BA74" s="71">
        <f t="shared" si="34"/>
        <v>0</v>
      </c>
      <c r="BB74" s="71">
        <f t="shared" si="34"/>
        <v>0</v>
      </c>
      <c r="BC74" s="71">
        <f t="shared" si="34"/>
        <v>0</v>
      </c>
      <c r="BD74" s="71">
        <f t="shared" si="34"/>
        <v>0</v>
      </c>
      <c r="BE74" s="71">
        <f t="shared" si="34"/>
        <v>0</v>
      </c>
      <c r="BF74" s="71">
        <f t="shared" si="34"/>
        <v>0</v>
      </c>
      <c r="BG74" s="71">
        <f t="shared" si="34"/>
        <v>0</v>
      </c>
    </row>
    <row r="75" spans="1:59" ht="11.25">
      <c r="A75" s="112" t="s">
        <v>226</v>
      </c>
      <c r="B75" s="113">
        <v>11</v>
      </c>
      <c r="C75" s="94" t="s">
        <v>227</v>
      </c>
      <c r="D75" s="79">
        <v>528000</v>
      </c>
      <c r="E75" s="15">
        <f>+'[1]Informe_dane'!E75</f>
        <v>0</v>
      </c>
      <c r="F75" s="15">
        <f>+'[1]Informe_dane'!F75</f>
        <v>0</v>
      </c>
      <c r="G75" s="15">
        <f>+'[1]Informe_dane'!G75</f>
        <v>528000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59" ht="12.75">
      <c r="A76" s="115" t="s">
        <v>84</v>
      </c>
      <c r="B76" s="116"/>
      <c r="C76" s="117" t="s">
        <v>19</v>
      </c>
      <c r="D76" s="117">
        <f aca="true" t="shared" si="35" ref="D76:BG76">SUM(D77:D95)</f>
        <v>115238768.066</v>
      </c>
      <c r="E76" s="117">
        <f t="shared" si="35"/>
        <v>3090608.26</v>
      </c>
      <c r="F76" s="117">
        <f t="shared" si="35"/>
        <v>3090608.26</v>
      </c>
      <c r="G76" s="117">
        <f t="shared" si="35"/>
        <v>115238768.066</v>
      </c>
      <c r="H76" s="117">
        <f t="shared" si="35"/>
        <v>29290384.028599996</v>
      </c>
      <c r="I76" s="117">
        <f t="shared" si="35"/>
        <v>13553360.790000001</v>
      </c>
      <c r="J76" s="117">
        <f t="shared" si="35"/>
        <v>16098063.81645</v>
      </c>
      <c r="K76" s="117">
        <f t="shared" si="35"/>
        <v>11371886.797670001</v>
      </c>
      <c r="L76" s="117">
        <f t="shared" si="35"/>
        <v>4135539.11967</v>
      </c>
      <c r="M76" s="117">
        <f t="shared" si="35"/>
        <v>10526412.23098</v>
      </c>
      <c r="N76" s="117">
        <f t="shared" si="35"/>
        <v>0</v>
      </c>
      <c r="O76" s="117">
        <f t="shared" si="35"/>
        <v>0</v>
      </c>
      <c r="P76" s="117">
        <f t="shared" si="35"/>
        <v>0</v>
      </c>
      <c r="Q76" s="117">
        <f t="shared" si="35"/>
        <v>0</v>
      </c>
      <c r="R76" s="117">
        <f t="shared" si="35"/>
        <v>0</v>
      </c>
      <c r="S76" s="117">
        <f t="shared" si="35"/>
        <v>0</v>
      </c>
      <c r="T76" s="117">
        <f t="shared" si="35"/>
        <v>84975646.78337</v>
      </c>
      <c r="U76" s="117">
        <f t="shared" si="35"/>
        <v>21002400.8046</v>
      </c>
      <c r="V76" s="117">
        <f t="shared" si="35"/>
        <v>17588146.16531</v>
      </c>
      <c r="W76" s="117">
        <f t="shared" si="35"/>
        <v>6939123.09595</v>
      </c>
      <c r="X76" s="117">
        <f t="shared" si="35"/>
        <v>16301392.574380001</v>
      </c>
      <c r="Y76" s="117">
        <f t="shared" si="35"/>
        <v>2278568.372</v>
      </c>
      <c r="Z76" s="117">
        <f t="shared" si="35"/>
        <v>7103999.72148</v>
      </c>
      <c r="AA76" s="117">
        <f t="shared" si="35"/>
        <v>0</v>
      </c>
      <c r="AB76" s="117">
        <f t="shared" si="35"/>
        <v>0</v>
      </c>
      <c r="AC76" s="117">
        <f t="shared" si="35"/>
        <v>0</v>
      </c>
      <c r="AD76" s="117">
        <f t="shared" si="35"/>
        <v>0</v>
      </c>
      <c r="AE76" s="117">
        <f t="shared" si="35"/>
        <v>0</v>
      </c>
      <c r="AF76" s="117">
        <f t="shared" si="35"/>
        <v>0</v>
      </c>
      <c r="AG76" s="117">
        <f t="shared" si="35"/>
        <v>71213630.73372</v>
      </c>
      <c r="AH76" s="117">
        <f t="shared" si="35"/>
        <v>152691.3331</v>
      </c>
      <c r="AI76" s="117">
        <f t="shared" si="35"/>
        <v>5509796.550999999</v>
      </c>
      <c r="AJ76" s="117">
        <f t="shared" si="35"/>
        <v>5214698.07563</v>
      </c>
      <c r="AK76" s="117">
        <f t="shared" si="35"/>
        <v>7278830.537349999</v>
      </c>
      <c r="AL76" s="117">
        <f t="shared" si="35"/>
        <v>8024742.523840002</v>
      </c>
      <c r="AM76" s="117">
        <f t="shared" si="35"/>
        <v>7471628.16905</v>
      </c>
      <c r="AN76" s="117">
        <f t="shared" si="35"/>
        <v>0</v>
      </c>
      <c r="AO76" s="117">
        <f t="shared" si="35"/>
        <v>0</v>
      </c>
      <c r="AP76" s="117">
        <f t="shared" si="35"/>
        <v>0</v>
      </c>
      <c r="AQ76" s="117">
        <f t="shared" si="35"/>
        <v>0</v>
      </c>
      <c r="AR76" s="117">
        <f t="shared" si="35"/>
        <v>0</v>
      </c>
      <c r="AS76" s="117">
        <f t="shared" si="35"/>
        <v>0</v>
      </c>
      <c r="AT76" s="117">
        <f t="shared" si="35"/>
        <v>33652387.18997</v>
      </c>
      <c r="AU76" s="117">
        <f t="shared" si="35"/>
        <v>152091.3331</v>
      </c>
      <c r="AV76" s="117">
        <f t="shared" si="35"/>
        <v>5500004.874999999</v>
      </c>
      <c r="AW76" s="117">
        <f t="shared" si="35"/>
        <v>5224413.69063</v>
      </c>
      <c r="AX76" s="117">
        <f t="shared" si="35"/>
        <v>7241480.120349999</v>
      </c>
      <c r="AY76" s="117">
        <f t="shared" si="35"/>
        <v>7947857.876840001</v>
      </c>
      <c r="AZ76" s="117">
        <f t="shared" si="35"/>
        <v>7586147.381049999</v>
      </c>
      <c r="BA76" s="117">
        <f t="shared" si="35"/>
        <v>0</v>
      </c>
      <c r="BB76" s="117">
        <f t="shared" si="35"/>
        <v>0</v>
      </c>
      <c r="BC76" s="117">
        <f t="shared" si="35"/>
        <v>0</v>
      </c>
      <c r="BD76" s="117">
        <f t="shared" si="35"/>
        <v>0</v>
      </c>
      <c r="BE76" s="117">
        <f t="shared" si="35"/>
        <v>0</v>
      </c>
      <c r="BF76" s="117">
        <f t="shared" si="35"/>
        <v>0</v>
      </c>
      <c r="BG76" s="117">
        <f t="shared" si="35"/>
        <v>33651995.27697</v>
      </c>
    </row>
    <row r="77" spans="1:59" ht="33.75">
      <c r="A77" s="17" t="s">
        <v>108</v>
      </c>
      <c r="B77" s="18" t="s">
        <v>18</v>
      </c>
      <c r="C77" s="19" t="s">
        <v>115</v>
      </c>
      <c r="D77" s="17">
        <v>2300000</v>
      </c>
      <c r="E77" s="15">
        <f>+'[1]Informe_dane'!E77</f>
        <v>0</v>
      </c>
      <c r="F77" s="15">
        <f>+'[1]Informe_dane'!F77</f>
        <v>1746047.012</v>
      </c>
      <c r="G77" s="15">
        <f>+'[1]Informe_dane'!G77</f>
        <v>553952.9879999999</v>
      </c>
      <c r="H77" s="15">
        <f>+'[1]Informe_dane'!H77</f>
        <v>0</v>
      </c>
      <c r="I77" s="15">
        <f>+'[1]Informe_dane'!I77</f>
        <v>0</v>
      </c>
      <c r="J77" s="15">
        <f>+'[1]Informe_dane'!J77</f>
        <v>0</v>
      </c>
      <c r="K77" s="15">
        <f>+'[1]Informe_dane'!K77</f>
        <v>1778047.012</v>
      </c>
      <c r="L77" s="15">
        <f>+'[1]Informe_dane'!L77</f>
        <v>0</v>
      </c>
      <c r="M77" s="15">
        <f>+'[1]Informe_dane'!M77</f>
        <v>-1746047.012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6" ref="T77:T93">SUM(H77:S77)</f>
        <v>32000</v>
      </c>
      <c r="U77" s="15">
        <f>+'[1]Informe_dane'!U77</f>
        <v>0</v>
      </c>
      <c r="V77" s="15">
        <f>+'[1]Informe_dane'!V77</f>
        <v>0</v>
      </c>
      <c r="W77" s="15">
        <f>+'[1]Informe_dane'!W77</f>
        <v>0</v>
      </c>
      <c r="X77" s="15">
        <f>+'[1]Informe_dane'!X77</f>
        <v>32000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37" ref="AG77:AG93">SUM(U77:AF77)</f>
        <v>32000</v>
      </c>
      <c r="AH77" s="15">
        <f>+'[1]Informe_dane'!AH77</f>
        <v>0</v>
      </c>
      <c r="AI77" s="15">
        <f>+'[1]Informe_dane'!AI77</f>
        <v>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628.255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aca="true" t="shared" si="38" ref="AT77:AT93">SUM(AH77:AS77)</f>
        <v>628.255</v>
      </c>
      <c r="AU77" s="15">
        <f>+'[1]Informe_dane'!AU77</f>
        <v>0</v>
      </c>
      <c r="AV77" s="15">
        <f>+'[1]Informe_dane'!AV77</f>
        <v>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628.255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aca="true" t="shared" si="39" ref="BG77:BG93">SUM(AU77:BF77)</f>
        <v>628.255</v>
      </c>
    </row>
    <row r="78" spans="1:59" ht="33.75">
      <c r="A78" s="17" t="s">
        <v>108</v>
      </c>
      <c r="B78" s="18" t="s">
        <v>20</v>
      </c>
      <c r="C78" s="19" t="s">
        <v>115</v>
      </c>
      <c r="D78" s="17">
        <v>11996073.905</v>
      </c>
      <c r="E78" s="15">
        <f>+'[1]Informe_dane'!E78</f>
        <v>0</v>
      </c>
      <c r="F78" s="15">
        <f>+'[1]Informe_dane'!F78</f>
        <v>0</v>
      </c>
      <c r="G78" s="15">
        <f>+'[1]Informe_dane'!G78</f>
        <v>11996073.905</v>
      </c>
      <c r="H78" s="15">
        <f>+'[1]Informe_dane'!H78</f>
        <v>3212794.3536</v>
      </c>
      <c r="I78" s="15">
        <f>+'[1]Informe_dane'!I78</f>
        <v>966715.685</v>
      </c>
      <c r="J78" s="15">
        <f>+'[1]Informe_dane'!J78</f>
        <v>485764.225</v>
      </c>
      <c r="K78" s="15">
        <f>+'[1]Informe_dane'!K78</f>
        <v>2927650.637</v>
      </c>
      <c r="L78" s="15">
        <f>+'[1]Informe_dane'!L78</f>
        <v>867840.287</v>
      </c>
      <c r="M78" s="15">
        <f>+'[1]Informe_dane'!M78</f>
        <v>318487.691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6"/>
        <v>8779252.8786</v>
      </c>
      <c r="U78" s="15">
        <f>+'[1]Informe_dane'!U78</f>
        <v>2608163.1946</v>
      </c>
      <c r="V78" s="15">
        <f>+'[1]Informe_dane'!V78</f>
        <v>1453121.308</v>
      </c>
      <c r="W78" s="15">
        <f>+'[1]Informe_dane'!W78</f>
        <v>381271.05</v>
      </c>
      <c r="X78" s="15">
        <f>+'[1]Informe_dane'!X78</f>
        <v>419031.034</v>
      </c>
      <c r="Y78" s="15">
        <f>+'[1]Informe_dane'!Y78</f>
        <v>461553.072</v>
      </c>
      <c r="Z78" s="15">
        <f>+'[1]Informe_dane'!Z78</f>
        <v>1068329.896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7"/>
        <v>6391469.554599999</v>
      </c>
      <c r="AH78" s="15">
        <f>+'[1]Informe_dane'!AH78</f>
        <v>0</v>
      </c>
      <c r="AI78" s="15">
        <f>+'[1]Informe_dane'!AI78</f>
        <v>1704851.6665999999</v>
      </c>
      <c r="AJ78" s="15">
        <f>+'[1]Informe_dane'!AJ78</f>
        <v>334714.778</v>
      </c>
      <c r="AK78" s="15">
        <f>+'[1]Informe_dane'!AK78</f>
        <v>363878.773</v>
      </c>
      <c r="AL78" s="15">
        <f>+'[1]Informe_dane'!AL78</f>
        <v>574222.573</v>
      </c>
      <c r="AM78" s="15">
        <f>+'[1]Informe_dane'!AM78</f>
        <v>553354.11615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38"/>
        <v>3531021.9067499996</v>
      </c>
      <c r="AU78" s="15">
        <f>+'[1]Informe_dane'!AU78</f>
        <v>0</v>
      </c>
      <c r="AV78" s="15">
        <f>+'[1]Informe_dane'!AV78</f>
        <v>1704851.6665999999</v>
      </c>
      <c r="AW78" s="15">
        <f>+'[1]Informe_dane'!AW78</f>
        <v>334565.273</v>
      </c>
      <c r="AX78" s="15">
        <f>+'[1]Informe_dane'!AX78</f>
        <v>360757.484</v>
      </c>
      <c r="AY78" s="15">
        <f>+'[1]Informe_dane'!AY78</f>
        <v>534191.815</v>
      </c>
      <c r="AZ78" s="15">
        <f>+'[1]Informe_dane'!AZ78</f>
        <v>596655.6681499999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39"/>
        <v>3531021.9067499996</v>
      </c>
    </row>
    <row r="79" spans="1:59" s="11" customFormat="1" ht="33.75">
      <c r="A79" s="17" t="s">
        <v>109</v>
      </c>
      <c r="B79" s="18" t="s">
        <v>18</v>
      </c>
      <c r="C79" s="19" t="s">
        <v>228</v>
      </c>
      <c r="D79" s="17">
        <v>1000000</v>
      </c>
      <c r="E79" s="15">
        <f>+'[1]Informe_dane'!E79</f>
        <v>0</v>
      </c>
      <c r="F79" s="15">
        <f>+'[1]Informe_dane'!F79</f>
        <v>0</v>
      </c>
      <c r="G79" s="15">
        <f>+'[1]Informe_dane'!G79</f>
        <v>1000000</v>
      </c>
      <c r="H79" s="15">
        <f>+'[1]Informe_dane'!H79</f>
        <v>0</v>
      </c>
      <c r="I79" s="15">
        <f>+'[1]Informe_dane'!I79</f>
        <v>800000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6"/>
        <v>800000</v>
      </c>
      <c r="U79" s="15">
        <f>+'[1]Informe_dane'!U79</f>
        <v>0</v>
      </c>
      <c r="V79" s="15">
        <f>+'[1]Informe_dane'!V79</f>
        <v>800000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7"/>
        <v>800000</v>
      </c>
      <c r="AH79" s="15">
        <f>+'[1]Informe_dane'!AH79</f>
        <v>0</v>
      </c>
      <c r="AI79" s="15">
        <f>+'[1]Informe_dane'!AI79</f>
        <v>0</v>
      </c>
      <c r="AJ79" s="15">
        <f>+'[1]Informe_dane'!AJ79</f>
        <v>0</v>
      </c>
      <c r="AK79" s="15">
        <f>+'[1]Informe_dane'!AK79</f>
        <v>800000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8"/>
        <v>800000</v>
      </c>
      <c r="AU79" s="15">
        <f>+'[1]Informe_dane'!AU79</f>
        <v>0</v>
      </c>
      <c r="AV79" s="15">
        <f>+'[1]Informe_dane'!AV79</f>
        <v>0</v>
      </c>
      <c r="AW79" s="15">
        <f>+'[1]Informe_dane'!AW79</f>
        <v>0</v>
      </c>
      <c r="AX79" s="15">
        <f>+'[1]Informe_dane'!AX79</f>
        <v>800000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9"/>
        <v>800000</v>
      </c>
    </row>
    <row r="80" spans="1:59" ht="33.75">
      <c r="A80" s="17" t="s">
        <v>109</v>
      </c>
      <c r="B80" s="18" t="s">
        <v>20</v>
      </c>
      <c r="C80" s="19" t="s">
        <v>228</v>
      </c>
      <c r="D80" s="17">
        <v>2783526.05</v>
      </c>
      <c r="E80" s="15">
        <f>+'[1]Informe_dane'!E80</f>
        <v>0</v>
      </c>
      <c r="F80" s="15">
        <f>+'[1]Informe_dane'!F80</f>
        <v>0</v>
      </c>
      <c r="G80" s="15">
        <f>+'[1]Informe_dane'!G80</f>
        <v>2783526.05</v>
      </c>
      <c r="H80" s="15">
        <f>+'[1]Informe_dane'!H80</f>
        <v>2395128.1</v>
      </c>
      <c r="I80" s="15">
        <f>+'[1]Informe_dane'!I80</f>
        <v>240913.145</v>
      </c>
      <c r="J80" s="15">
        <f>+'[1]Informe_dane'!J80</f>
        <v>35236</v>
      </c>
      <c r="K80" s="15">
        <f>+'[1]Informe_dane'!K80</f>
        <v>18014.49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6"/>
        <v>2689291.7350000003</v>
      </c>
      <c r="U80" s="15">
        <f>+'[1]Informe_dane'!U80</f>
        <v>1556660.2</v>
      </c>
      <c r="V80" s="15">
        <f>+'[1]Informe_dane'!V80</f>
        <v>1028882.045</v>
      </c>
      <c r="W80" s="15">
        <f>+'[1]Informe_dane'!W80</f>
        <v>85735</v>
      </c>
      <c r="X80" s="15">
        <f>+'[1]Informe_dane'!X80</f>
        <v>11791.402</v>
      </c>
      <c r="Y80" s="15">
        <f>+'[1]Informe_dane'!Y80</f>
        <v>861.18</v>
      </c>
      <c r="Z80" s="15">
        <f>+'[1]Informe_dane'!Z80</f>
        <v>938.134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37"/>
        <v>2684867.961</v>
      </c>
      <c r="AH80" s="15">
        <f>+'[1]Informe_dane'!AH80</f>
        <v>0</v>
      </c>
      <c r="AI80" s="15">
        <f>+'[1]Informe_dane'!AI80</f>
        <v>50566.3</v>
      </c>
      <c r="AJ80" s="15">
        <f>+'[1]Informe_dane'!AJ80</f>
        <v>230933.8</v>
      </c>
      <c r="AK80" s="15">
        <f>+'[1]Informe_dane'!AK80</f>
        <v>462293.945</v>
      </c>
      <c r="AL80" s="15">
        <f>+'[1]Informe_dane'!AL80</f>
        <v>259709.163</v>
      </c>
      <c r="AM80" s="15">
        <f>+'[1]Informe_dane'!AM80</f>
        <v>230950.49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38"/>
        <v>1234453.6979999999</v>
      </c>
      <c r="AU80" s="15">
        <f>+'[1]Informe_dane'!AU80</f>
        <v>0</v>
      </c>
      <c r="AV80" s="15">
        <f>+'[1]Informe_dane'!AV80</f>
        <v>50566.3</v>
      </c>
      <c r="AW80" s="15">
        <f>+'[1]Informe_dane'!AW80</f>
        <v>230933.8</v>
      </c>
      <c r="AX80" s="15">
        <f>+'[1]Informe_dane'!AX80</f>
        <v>459229.945</v>
      </c>
      <c r="AY80" s="15">
        <f>+'[1]Informe_dane'!AY80</f>
        <v>248808.883</v>
      </c>
      <c r="AZ80" s="15">
        <f>+'[1]Informe_dane'!AZ80</f>
        <v>244914.77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39"/>
        <v>1234453.6979999999</v>
      </c>
    </row>
    <row r="81" spans="1:59" ht="22.5">
      <c r="A81" s="17" t="s">
        <v>110</v>
      </c>
      <c r="B81" s="18" t="s">
        <v>18</v>
      </c>
      <c r="C81" s="19" t="s">
        <v>229</v>
      </c>
      <c r="D81" s="17">
        <v>108000</v>
      </c>
      <c r="E81" s="15">
        <f>+'[1]Informe_dane'!E81</f>
        <v>0</v>
      </c>
      <c r="F81" s="15">
        <f>+'[1]Informe_dane'!F81</f>
        <v>0</v>
      </c>
      <c r="G81" s="15">
        <f>+'[1]Informe_dane'!G81</f>
        <v>108000</v>
      </c>
      <c r="H81" s="15">
        <f>+'[1]Informe_dane'!H81</f>
        <v>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6"/>
        <v>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7"/>
        <v>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8"/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9"/>
        <v>0</v>
      </c>
    </row>
    <row r="82" spans="1:59" ht="22.5">
      <c r="A82" s="17" t="s">
        <v>110</v>
      </c>
      <c r="B82" s="18" t="s">
        <v>20</v>
      </c>
      <c r="C82" s="19" t="s">
        <v>229</v>
      </c>
      <c r="D82" s="17">
        <v>12137881.297</v>
      </c>
      <c r="E82" s="15">
        <f>+'[1]Informe_dane'!E82</f>
        <v>0</v>
      </c>
      <c r="F82" s="15">
        <f>+'[1]Informe_dane'!F82</f>
        <v>0</v>
      </c>
      <c r="G82" s="15">
        <f>+'[1]Informe_dane'!G82</f>
        <v>12137881.297</v>
      </c>
      <c r="H82" s="15">
        <f>+'[1]Informe_dane'!H82</f>
        <v>1279830.999</v>
      </c>
      <c r="I82" s="15">
        <f>+'[1]Informe_dane'!I82</f>
        <v>269153.333</v>
      </c>
      <c r="J82" s="15">
        <f>+'[1]Informe_dane'!J82</f>
        <v>280175.7332</v>
      </c>
      <c r="K82" s="15">
        <f>+'[1]Informe_dane'!K82</f>
        <v>256732.89880000002</v>
      </c>
      <c r="L82" s="15">
        <f>+'[1]Informe_dane'!L82</f>
        <v>20226.667</v>
      </c>
      <c r="M82" s="15">
        <f>+'[1]Informe_dane'!M82</f>
        <v>4652052.716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6"/>
        <v>6758172.347</v>
      </c>
      <c r="U82" s="15">
        <f>+'[1]Informe_dane'!U82</f>
        <v>1011280.999</v>
      </c>
      <c r="V82" s="15">
        <f>+'[1]Informe_dane'!V82</f>
        <v>429053.333</v>
      </c>
      <c r="W82" s="15">
        <f>+'[1]Informe_dane'!W82</f>
        <v>229148.078</v>
      </c>
      <c r="X82" s="15">
        <f>+'[1]Informe_dane'!X82</f>
        <v>232981.677</v>
      </c>
      <c r="Y82" s="15">
        <f>+'[1]Informe_dane'!Y82</f>
        <v>123731.409</v>
      </c>
      <c r="Z82" s="15">
        <f>+'[1]Informe_dane'!Z82</f>
        <v>1031206.788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37"/>
        <v>3057402.284</v>
      </c>
      <c r="AH82" s="15">
        <f>+'[1]Informe_dane'!AH82</f>
        <v>0</v>
      </c>
      <c r="AI82" s="15">
        <f>+'[1]Informe_dane'!AI82</f>
        <v>42649.332</v>
      </c>
      <c r="AJ82" s="15">
        <f>+'[1]Informe_dane'!AJ82</f>
        <v>155238.922</v>
      </c>
      <c r="AK82" s="15">
        <f>+'[1]Informe_dane'!AK82</f>
        <v>144318.679</v>
      </c>
      <c r="AL82" s="15">
        <f>+'[1]Informe_dane'!AL82</f>
        <v>172486.604</v>
      </c>
      <c r="AM82" s="15">
        <f>+'[1]Informe_dane'!AM82</f>
        <v>179654.564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38"/>
        <v>694348.101</v>
      </c>
      <c r="AU82" s="15">
        <f>+'[1]Informe_dane'!AU82</f>
        <v>0</v>
      </c>
      <c r="AV82" s="15">
        <f>+'[1]Informe_dane'!AV82</f>
        <v>42649.332</v>
      </c>
      <c r="AW82" s="15">
        <f>+'[1]Informe_dane'!AW82</f>
        <v>155238.922</v>
      </c>
      <c r="AX82" s="15">
        <f>+'[1]Informe_dane'!AX82</f>
        <v>144318.679</v>
      </c>
      <c r="AY82" s="15">
        <f>+'[1]Informe_dane'!AY82</f>
        <v>158150.118</v>
      </c>
      <c r="AZ82" s="15">
        <f>+'[1]Informe_dane'!AZ82</f>
        <v>193991.05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39"/>
        <v>694348.101</v>
      </c>
    </row>
    <row r="83" spans="1:59" ht="22.5">
      <c r="A83" s="17" t="s">
        <v>111</v>
      </c>
      <c r="B83" s="18" t="s">
        <v>20</v>
      </c>
      <c r="C83" s="19" t="s">
        <v>230</v>
      </c>
      <c r="D83" s="17">
        <v>1717202.607</v>
      </c>
      <c r="E83" s="15">
        <f>+'[1]Informe_dane'!E83</f>
        <v>0</v>
      </c>
      <c r="F83" s="15">
        <f>+'[1]Informe_dane'!F83</f>
        <v>0</v>
      </c>
      <c r="G83" s="15">
        <f>+'[1]Informe_dane'!G83</f>
        <v>1717202.607</v>
      </c>
      <c r="H83" s="15">
        <f>+'[1]Informe_dane'!H83</f>
        <v>553253.3</v>
      </c>
      <c r="I83" s="15">
        <f>+'[1]Informe_dane'!I83</f>
        <v>424117.5</v>
      </c>
      <c r="J83" s="15">
        <f>+'[1]Informe_dane'!J83</f>
        <v>171716.297</v>
      </c>
      <c r="K83" s="15">
        <f>+'[1]Informe_dane'!K83</f>
        <v>184784.134</v>
      </c>
      <c r="L83" s="15">
        <f>+'[1]Informe_dane'!L83</f>
        <v>2750</v>
      </c>
      <c r="M83" s="15">
        <f>+'[1]Informe_dane'!M83</f>
        <v>-216.667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 t="shared" si="36"/>
        <v>1336404.5640000002</v>
      </c>
      <c r="U83" s="15">
        <f>+'[1]Informe_dane'!U83</f>
        <v>374945.8</v>
      </c>
      <c r="V83" s="15">
        <f>+'[1]Informe_dane'!V83</f>
        <v>560425</v>
      </c>
      <c r="W83" s="15">
        <f>+'[1]Informe_dane'!W83</f>
        <v>178764.453</v>
      </c>
      <c r="X83" s="15">
        <f>+'[1]Informe_dane'!X83</f>
        <v>114333.782</v>
      </c>
      <c r="Y83" s="15">
        <f>+'[1]Informe_dane'!Y83</f>
        <v>73576.643</v>
      </c>
      <c r="Z83" s="15">
        <f>+'[1]Informe_dane'!Z83</f>
        <v>179.271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 t="shared" si="37"/>
        <v>1302224.949</v>
      </c>
      <c r="AH83" s="15">
        <f>+'[1]Informe_dane'!AH83</f>
        <v>0</v>
      </c>
      <c r="AI83" s="15">
        <f>+'[1]Informe_dane'!AI83</f>
        <v>14980.8</v>
      </c>
      <c r="AJ83" s="15">
        <f>+'[1]Informe_dane'!AJ83</f>
        <v>66025.938</v>
      </c>
      <c r="AK83" s="15">
        <f>+'[1]Informe_dane'!AK83</f>
        <v>99081.848</v>
      </c>
      <c r="AL83" s="15">
        <f>+'[1]Informe_dane'!AL83</f>
        <v>140924.223</v>
      </c>
      <c r="AM83" s="15">
        <f>+'[1]Informe_dane'!AM83</f>
        <v>115890.13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 t="shared" si="38"/>
        <v>436902.939</v>
      </c>
      <c r="AU83" s="15">
        <f>+'[1]Informe_dane'!AU83</f>
        <v>0</v>
      </c>
      <c r="AV83" s="15">
        <f>+'[1]Informe_dane'!AV83</f>
        <v>14980.8</v>
      </c>
      <c r="AW83" s="15">
        <f>+'[1]Informe_dane'!AW83</f>
        <v>66025.938</v>
      </c>
      <c r="AX83" s="15">
        <f>+'[1]Informe_dane'!AX83</f>
        <v>99081.848</v>
      </c>
      <c r="AY83" s="15">
        <f>+'[1]Informe_dane'!AY83</f>
        <v>137355.319</v>
      </c>
      <c r="AZ83" s="15">
        <f>+'[1]Informe_dane'!AZ83</f>
        <v>119459.034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 t="shared" si="39"/>
        <v>436902.939</v>
      </c>
    </row>
    <row r="84" spans="1:59" ht="22.5">
      <c r="A84" s="17" t="s">
        <v>112</v>
      </c>
      <c r="B84" s="18" t="s">
        <v>18</v>
      </c>
      <c r="C84" s="19" t="s">
        <v>231</v>
      </c>
      <c r="D84" s="17">
        <v>22000000</v>
      </c>
      <c r="E84" s="15">
        <f>+'[1]Informe_dane'!E84</f>
        <v>0</v>
      </c>
      <c r="F84" s="15">
        <f>+'[1]Informe_dane'!F84</f>
        <v>0</v>
      </c>
      <c r="G84" s="15">
        <f>+'[1]Informe_dane'!G84</f>
        <v>22000000</v>
      </c>
      <c r="H84" s="15">
        <f>+'[1]Informe_dane'!H84</f>
        <v>801186.486</v>
      </c>
      <c r="I84" s="15">
        <f>+'[1]Informe_dane'!I84</f>
        <v>4651325.792</v>
      </c>
      <c r="J84" s="15">
        <f>+'[1]Informe_dane'!J84</f>
        <v>1054871.8934</v>
      </c>
      <c r="K84" s="15">
        <f>+'[1]Informe_dane'!K84</f>
        <v>1354537.2575</v>
      </c>
      <c r="L84" s="15">
        <f>+'[1]Informe_dane'!L84</f>
        <v>1170800.151</v>
      </c>
      <c r="M84" s="15">
        <f>+'[1]Informe_dane'!M84</f>
        <v>4170266.382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t="shared" si="36"/>
        <v>13202987.961900003</v>
      </c>
      <c r="U84" s="15">
        <f>+'[1]Informe_dane'!U84</f>
        <v>100863.846</v>
      </c>
      <c r="V84" s="15">
        <f>+'[1]Informe_dane'!V84</f>
        <v>3465637.748</v>
      </c>
      <c r="W84" s="15">
        <f>+'[1]Informe_dane'!W84</f>
        <v>1942216.804</v>
      </c>
      <c r="X84" s="15">
        <f>+'[1]Informe_dane'!X84</f>
        <v>2173874.1814</v>
      </c>
      <c r="Y84" s="15">
        <f>+'[1]Informe_dane'!Y84</f>
        <v>460196.596</v>
      </c>
      <c r="Z84" s="15">
        <f>+'[1]Informe_dane'!Z84</f>
        <v>1735239.124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t="shared" si="37"/>
        <v>9878028.2994</v>
      </c>
      <c r="AH84" s="15">
        <f>+'[1]Informe_dane'!AH84</f>
        <v>0</v>
      </c>
      <c r="AI84" s="15">
        <f>+'[1]Informe_dane'!AI84</f>
        <v>12804.261</v>
      </c>
      <c r="AJ84" s="15">
        <f>+'[1]Informe_dane'!AJ84</f>
        <v>310723.981</v>
      </c>
      <c r="AK84" s="15">
        <f>+'[1]Informe_dane'!AK84</f>
        <v>870271.259</v>
      </c>
      <c r="AL84" s="15">
        <f>+'[1]Informe_dane'!AL84</f>
        <v>1458412.2734</v>
      </c>
      <c r="AM84" s="15">
        <f>+'[1]Informe_dane'!AM84</f>
        <v>1546094.655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t="shared" si="38"/>
        <v>4198306.4294</v>
      </c>
      <c r="AU84" s="15">
        <f>+'[1]Informe_dane'!AU84</f>
        <v>0</v>
      </c>
      <c r="AV84" s="15">
        <f>+'[1]Informe_dane'!AV84</f>
        <v>12804.261</v>
      </c>
      <c r="AW84" s="15">
        <f>+'[1]Informe_dane'!AW84</f>
        <v>310723.981</v>
      </c>
      <c r="AX84" s="15">
        <f>+'[1]Informe_dane'!AX84</f>
        <v>870271.259</v>
      </c>
      <c r="AY84" s="15">
        <f>+'[1]Informe_dane'!AY84</f>
        <v>1458412.2734</v>
      </c>
      <c r="AZ84" s="15">
        <f>+'[1]Informe_dane'!AZ84</f>
        <v>1546094.655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t="shared" si="39"/>
        <v>4198306.4294</v>
      </c>
    </row>
    <row r="85" spans="1:59" ht="22.5">
      <c r="A85" s="17" t="s">
        <v>112</v>
      </c>
      <c r="B85" s="18" t="s">
        <v>20</v>
      </c>
      <c r="C85" s="19" t="s">
        <v>231</v>
      </c>
      <c r="D85" s="17">
        <v>45766231.773</v>
      </c>
      <c r="E85" s="15">
        <f>+'[1]Informe_dane'!E85</f>
        <v>0</v>
      </c>
      <c r="F85" s="15">
        <f>+'[1]Informe_dane'!F85</f>
        <v>0</v>
      </c>
      <c r="G85" s="15">
        <f>+'[1]Informe_dane'!G85</f>
        <v>45766231.773</v>
      </c>
      <c r="H85" s="15">
        <f>+'[1]Informe_dane'!H85</f>
        <v>14532742.440100001</v>
      </c>
      <c r="I85" s="15">
        <f>+'[1]Informe_dane'!I85</f>
        <v>5323346.387</v>
      </c>
      <c r="J85" s="15">
        <f>+'[1]Informe_dane'!J85</f>
        <v>12691467.585</v>
      </c>
      <c r="K85" s="15">
        <f>+'[1]Informe_dane'!K85</f>
        <v>3048038.9959400003</v>
      </c>
      <c r="L85" s="15">
        <f>+'[1]Informe_dane'!L85</f>
        <v>1849667.44467</v>
      </c>
      <c r="M85" s="15">
        <f>+'[1]Informe_dane'!M85</f>
        <v>4306272.6085</v>
      </c>
      <c r="N85" s="15">
        <f>+'[1]Informe_dane'!N85</f>
        <v>0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36"/>
        <v>41751535.46121</v>
      </c>
      <c r="U85" s="15">
        <f>+'[1]Informe_dane'!U85</f>
        <v>10389886.6401</v>
      </c>
      <c r="V85" s="15">
        <f>+'[1]Informe_dane'!V85</f>
        <v>7864453.534</v>
      </c>
      <c r="W85" s="15">
        <f>+'[1]Informe_dane'!W85</f>
        <v>3373805.09167</v>
      </c>
      <c r="X85" s="15">
        <f>+'[1]Informe_dane'!X85</f>
        <v>12467444.13798</v>
      </c>
      <c r="Y85" s="15">
        <f>+'[1]Informe_dane'!Y85</f>
        <v>897283.885</v>
      </c>
      <c r="Z85" s="15">
        <f>+'[1]Informe_dane'!Z85</f>
        <v>3068072.306</v>
      </c>
      <c r="AA85" s="15">
        <f>+'[1]Informe_dane'!AA85</f>
        <v>0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37"/>
        <v>38060945.59475</v>
      </c>
      <c r="AH85" s="15">
        <f>+'[1]Informe_dane'!AH85</f>
        <v>152691.3331</v>
      </c>
      <c r="AI85" s="15">
        <f>+'[1]Informe_dane'!AI85</f>
        <v>2400672.629</v>
      </c>
      <c r="AJ85" s="15">
        <f>+'[1]Informe_dane'!AJ85</f>
        <v>3506568.429</v>
      </c>
      <c r="AK85" s="15">
        <f>+'[1]Informe_dane'!AK85</f>
        <v>3930209.7636700002</v>
      </c>
      <c r="AL85" s="15">
        <f>+'[1]Informe_dane'!AL85</f>
        <v>4069334.6196999997</v>
      </c>
      <c r="AM85" s="15">
        <f>+'[1]Informe_dane'!AM85</f>
        <v>4147169.4262800002</v>
      </c>
      <c r="AN85" s="15">
        <f>+'[1]Informe_dane'!AN85</f>
        <v>0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38"/>
        <v>18206646.20075</v>
      </c>
      <c r="AU85" s="15">
        <f>+'[1]Informe_dane'!AU85</f>
        <v>152091.3331</v>
      </c>
      <c r="AV85" s="15">
        <f>+'[1]Informe_dane'!AV85</f>
        <v>2398928.707</v>
      </c>
      <c r="AW85" s="15">
        <f>+'[1]Informe_dane'!AW85</f>
        <v>3508912.351</v>
      </c>
      <c r="AX85" s="15">
        <f>+'[1]Informe_dane'!AX85</f>
        <v>3918543.07967</v>
      </c>
      <c r="AY85" s="15">
        <f>+'[1]Informe_dane'!AY85</f>
        <v>4057095.4767</v>
      </c>
      <c r="AZ85" s="15">
        <f>+'[1]Informe_dane'!AZ85</f>
        <v>4171075.2532800003</v>
      </c>
      <c r="BA85" s="15">
        <f>+'[1]Informe_dane'!BA85</f>
        <v>0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39"/>
        <v>18206646.20075</v>
      </c>
    </row>
    <row r="86" spans="1:59" ht="33.75">
      <c r="A86" s="17" t="s">
        <v>232</v>
      </c>
      <c r="B86" s="18" t="s">
        <v>18</v>
      </c>
      <c r="C86" s="19" t="s">
        <v>233</v>
      </c>
      <c r="D86" s="17">
        <v>1165452.988</v>
      </c>
      <c r="E86" s="15">
        <f>+'[1]Informe_dane'!E86</f>
        <v>1043047.012</v>
      </c>
      <c r="F86" s="15">
        <f>+'[1]Informe_dane'!F86</f>
        <v>0</v>
      </c>
      <c r="G86" s="15">
        <f>+'[1]Informe_dane'!G86</f>
        <v>2208500</v>
      </c>
      <c r="H86" s="15">
        <f>+'[1]Informe_dane'!H86</f>
        <v>693380</v>
      </c>
      <c r="I86" s="15">
        <f>+'[1]Informe_dane'!I86</f>
        <v>317046.315</v>
      </c>
      <c r="J86" s="15">
        <f>+'[1]Informe_dane'!J86</f>
        <v>-9547.342</v>
      </c>
      <c r="K86" s="15">
        <f>+'[1]Informe_dane'!K86</f>
        <v>6907.345</v>
      </c>
      <c r="L86" s="15">
        <f>+'[1]Informe_dane'!L86</f>
        <v>5500</v>
      </c>
      <c r="M86" s="15">
        <f>+'[1]Informe_dane'!M86</f>
        <v>106433.333</v>
      </c>
      <c r="N86" s="15">
        <f>+'[1]Informe_dane'!N86</f>
        <v>0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36"/>
        <v>1119719.651</v>
      </c>
      <c r="U86" s="15">
        <f>+'[1]Informe_dane'!U86</f>
        <v>693380</v>
      </c>
      <c r="V86" s="15">
        <f>+'[1]Informe_dane'!V86</f>
        <v>317046.315</v>
      </c>
      <c r="W86" s="15">
        <f>+'[1]Informe_dane'!W86</f>
        <v>-13200</v>
      </c>
      <c r="X86" s="15">
        <f>+'[1]Informe_dane'!X86</f>
        <v>7652.658</v>
      </c>
      <c r="Y86" s="15">
        <f>+'[1]Informe_dane'!Y86</f>
        <v>5500</v>
      </c>
      <c r="Z86" s="15">
        <f>+'[1]Informe_dane'!Z86</f>
        <v>106825.246</v>
      </c>
      <c r="AA86" s="15">
        <f>+'[1]Informe_dane'!AA86</f>
        <v>0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37"/>
        <v>1117204.219</v>
      </c>
      <c r="AH86" s="15">
        <f>+'[1]Informe_dane'!AH86</f>
        <v>0</v>
      </c>
      <c r="AI86" s="15">
        <f>+'[1]Informe_dane'!AI86</f>
        <v>37433.333</v>
      </c>
      <c r="AJ86" s="15">
        <f>+'[1]Informe_dane'!AJ86</f>
        <v>104450.05</v>
      </c>
      <c r="AK86" s="15">
        <f>+'[1]Informe_dane'!AK86</f>
        <v>100333.384</v>
      </c>
      <c r="AL86" s="15">
        <f>+'[1]Informe_dane'!AL86</f>
        <v>108486.042</v>
      </c>
      <c r="AM86" s="15">
        <f>+'[1]Informe_dane'!AM86</f>
        <v>93725.297</v>
      </c>
      <c r="AN86" s="15">
        <f>+'[1]Informe_dane'!AN86</f>
        <v>0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38"/>
        <v>444428.106</v>
      </c>
      <c r="AU86" s="15">
        <f>+'[1]Informe_dane'!AU86</f>
        <v>0</v>
      </c>
      <c r="AV86" s="15">
        <f>+'[1]Informe_dane'!AV86</f>
        <v>37433.333</v>
      </c>
      <c r="AW86" s="15">
        <f>+'[1]Informe_dane'!AW86</f>
        <v>104450.05</v>
      </c>
      <c r="AX86" s="15">
        <f>+'[1]Informe_dane'!AX86</f>
        <v>100333.384</v>
      </c>
      <c r="AY86" s="15">
        <f>+'[1]Informe_dane'!AY86</f>
        <v>108486.042</v>
      </c>
      <c r="AZ86" s="15">
        <f>+'[1]Informe_dane'!AZ86</f>
        <v>93333.384</v>
      </c>
      <c r="BA86" s="15">
        <f>+'[1]Informe_dane'!BA86</f>
        <v>0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39"/>
        <v>444036.193</v>
      </c>
    </row>
    <row r="87" spans="1:59" ht="33.75">
      <c r="A87" s="17" t="s">
        <v>234</v>
      </c>
      <c r="B87" s="18" t="s">
        <v>18</v>
      </c>
      <c r="C87" s="19" t="s">
        <v>235</v>
      </c>
      <c r="D87" s="17">
        <v>400000</v>
      </c>
      <c r="E87" s="15">
        <f>+'[1]Informe_dane'!E87</f>
        <v>703000</v>
      </c>
      <c r="F87" s="15">
        <f>+'[1]Informe_dane'!F87</f>
        <v>0</v>
      </c>
      <c r="G87" s="15">
        <f>+'[1]Informe_dane'!G87</f>
        <v>1103000</v>
      </c>
      <c r="H87" s="15">
        <f>+'[1]Informe_dane'!H87</f>
        <v>0</v>
      </c>
      <c r="I87" s="15">
        <f>+'[1]Informe_dane'!I87</f>
        <v>0</v>
      </c>
      <c r="J87" s="15">
        <f>+'[1]Informe_dane'!J87</f>
        <v>49379.045210000004</v>
      </c>
      <c r="K87" s="15">
        <f>+'[1]Informe_dane'!K87</f>
        <v>64000</v>
      </c>
      <c r="L87" s="15">
        <f>+'[1]Informe_dane'!L87</f>
        <v>65333.334</v>
      </c>
      <c r="M87" s="15">
        <f>+'[1]Informe_dane'!M87</f>
        <v>52279.999</v>
      </c>
      <c r="N87" s="15">
        <f>+'[1]Informe_dane'!N87</f>
        <v>0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36"/>
        <v>230992.37821000002</v>
      </c>
      <c r="U87" s="15">
        <f>+'[1]Informe_dane'!U87</f>
        <v>0</v>
      </c>
      <c r="V87" s="15">
        <f>+'[1]Informe_dane'!V87</f>
        <v>0</v>
      </c>
      <c r="W87" s="15">
        <f>+'[1]Informe_dane'!W87</f>
        <v>11097.32364</v>
      </c>
      <c r="X87" s="15">
        <f>+'[1]Informe_dane'!X87</f>
        <v>38281.72157</v>
      </c>
      <c r="Y87" s="15">
        <f>+'[1]Informe_dane'!Y87</f>
        <v>129333.334</v>
      </c>
      <c r="Z87" s="15">
        <f>+'[1]Informe_dane'!Z87</f>
        <v>37199.999</v>
      </c>
      <c r="AA87" s="15">
        <f>+'[1]Informe_dane'!AA87</f>
        <v>0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37"/>
        <v>215912.37821000002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49379.045210000004</v>
      </c>
      <c r="AM87" s="15">
        <f>+'[1]Informe_dane'!AM87</f>
        <v>10633.333</v>
      </c>
      <c r="AN87" s="15">
        <f>+'[1]Informe_dane'!AN87</f>
        <v>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38"/>
        <v>60012.37821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49379.045210000004</v>
      </c>
      <c r="AZ87" s="15">
        <f>+'[1]Informe_dane'!AZ87</f>
        <v>10633.333</v>
      </c>
      <c r="BA87" s="15">
        <f>+'[1]Informe_dane'!BA87</f>
        <v>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39"/>
        <v>60012.37821</v>
      </c>
    </row>
    <row r="88" spans="1:59" ht="33.75">
      <c r="A88" s="17" t="s">
        <v>234</v>
      </c>
      <c r="B88" s="18" t="s">
        <v>20</v>
      </c>
      <c r="C88" s="19" t="s">
        <v>235</v>
      </c>
      <c r="D88" s="17">
        <v>1116389.396</v>
      </c>
      <c r="E88" s="15">
        <f>+'[1]Informe_dane'!E88</f>
        <v>0</v>
      </c>
      <c r="F88" s="15">
        <f>+'[1]Informe_dane'!F88</f>
        <v>0</v>
      </c>
      <c r="G88" s="15">
        <f>+'[1]Informe_dane'!G88</f>
        <v>1116389.396</v>
      </c>
      <c r="H88" s="15">
        <f>+'[1]Informe_dane'!H88</f>
        <v>296988.5</v>
      </c>
      <c r="I88" s="15">
        <f>+'[1]Informe_dane'!I88</f>
        <v>409706</v>
      </c>
      <c r="J88" s="15">
        <f>+'[1]Informe_dane'!J88</f>
        <v>107923.462</v>
      </c>
      <c r="K88" s="15">
        <f>+'[1]Informe_dane'!K88</f>
        <v>105632.336</v>
      </c>
      <c r="L88" s="15">
        <f>+'[1]Informe_dane'!L88</f>
        <v>62998</v>
      </c>
      <c r="M88" s="15">
        <f>+'[1]Informe_dane'!M88</f>
        <v>-12198.309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36"/>
        <v>971049.9890000001</v>
      </c>
      <c r="U88" s="15">
        <f>+'[1]Informe_dane'!U88</f>
        <v>135738.5</v>
      </c>
      <c r="V88" s="15">
        <f>+'[1]Informe_dane'!V88</f>
        <v>566556</v>
      </c>
      <c r="W88" s="15">
        <f>+'[1]Informe_dane'!W88</f>
        <v>68423.462</v>
      </c>
      <c r="X88" s="15">
        <f>+'[1]Informe_dane'!X88</f>
        <v>85433.333</v>
      </c>
      <c r="Y88" s="15">
        <f>+'[1]Informe_dane'!Y88</f>
        <v>59298</v>
      </c>
      <c r="Z88" s="15">
        <f>+'[1]Informe_dane'!Z88</f>
        <v>5201.691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37"/>
        <v>920650.986</v>
      </c>
      <c r="AH88" s="15">
        <f>+'[1]Informe_dane'!AH88</f>
        <v>0</v>
      </c>
      <c r="AI88" s="15">
        <f>+'[1]Informe_dane'!AI88</f>
        <v>6648.85</v>
      </c>
      <c r="AJ88" s="15">
        <f>+'[1]Informe_dane'!AJ88</f>
        <v>86773.5</v>
      </c>
      <c r="AK88" s="15">
        <f>+'[1]Informe_dane'!AK88</f>
        <v>88393.629</v>
      </c>
      <c r="AL88" s="15">
        <f>+'[1]Informe_dane'!AL88</f>
        <v>135966.507</v>
      </c>
      <c r="AM88" s="15">
        <f>+'[1]Informe_dane'!AM88</f>
        <v>79992.88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38"/>
        <v>397775.36600000004</v>
      </c>
      <c r="AU88" s="15">
        <f>+'[1]Informe_dane'!AU88</f>
        <v>0</v>
      </c>
      <c r="AV88" s="15">
        <f>+'[1]Informe_dane'!AV88</f>
        <v>6648.85</v>
      </c>
      <c r="AW88" s="15">
        <f>+'[1]Informe_dane'!AW88</f>
        <v>86773.5</v>
      </c>
      <c r="AX88" s="15">
        <f>+'[1]Informe_dane'!AX88</f>
        <v>80668.629</v>
      </c>
      <c r="AY88" s="15">
        <f>+'[1]Informe_dane'!AY88</f>
        <v>138691.507</v>
      </c>
      <c r="AZ88" s="15">
        <f>+'[1]Informe_dane'!AZ88</f>
        <v>84992.88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39"/>
        <v>397775.36600000004</v>
      </c>
    </row>
    <row r="89" spans="1:59" s="11" customFormat="1" ht="22.5">
      <c r="A89" s="17" t="s">
        <v>236</v>
      </c>
      <c r="B89" s="18" t="s">
        <v>18</v>
      </c>
      <c r="C89" s="19" t="s">
        <v>237</v>
      </c>
      <c r="D89" s="17">
        <v>500000</v>
      </c>
      <c r="E89" s="15">
        <f>+'[1]Informe_dane'!E89</f>
        <v>0</v>
      </c>
      <c r="F89" s="15">
        <f>+'[1]Informe_dane'!F89</f>
        <v>0</v>
      </c>
      <c r="G89" s="15">
        <f>+'[1]Informe_dane'!G89</f>
        <v>500000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27410</v>
      </c>
      <c r="L89" s="15">
        <f>+'[1]Informe_dane'!L89</f>
        <v>0</v>
      </c>
      <c r="M89" s="15">
        <f>+'[1]Informe_dane'!M89</f>
        <v>5000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 t="shared" si="36"/>
        <v>32410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12000</v>
      </c>
      <c r="Y89" s="15">
        <f>+'[1]Informe_dane'!Y89</f>
        <v>1053.616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 t="shared" si="37"/>
        <v>13053.616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1053.616</v>
      </c>
      <c r="AM89" s="15">
        <f>+'[1]Informe_dane'!AM89</f>
        <v>553.515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 t="shared" si="38"/>
        <v>1607.1309999999999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1053.616</v>
      </c>
      <c r="AZ89" s="15">
        <f>+'[1]Informe_dane'!AZ89</f>
        <v>553.515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 t="shared" si="39"/>
        <v>1607.1309999999999</v>
      </c>
    </row>
    <row r="90" spans="1:59" ht="33.75">
      <c r="A90" s="17" t="s">
        <v>114</v>
      </c>
      <c r="B90" s="18" t="s">
        <v>18</v>
      </c>
      <c r="C90" s="19" t="s">
        <v>238</v>
      </c>
      <c r="D90" s="17">
        <v>2592000</v>
      </c>
      <c r="E90" s="15">
        <f>+'[1]Informe_dane'!E90</f>
        <v>0</v>
      </c>
      <c r="F90" s="15">
        <f>+'[1]Informe_dane'!F90</f>
        <v>0</v>
      </c>
      <c r="G90" s="15">
        <f>+'[1]Informe_dane'!G90</f>
        <v>2592000</v>
      </c>
      <c r="H90" s="15">
        <f>+'[1]Informe_dane'!H90</f>
        <v>97712.5919</v>
      </c>
      <c r="I90" s="15">
        <f>+'[1]Informe_dane'!I90</f>
        <v>0</v>
      </c>
      <c r="J90" s="15">
        <f>+'[1]Informe_dane'!J90</f>
        <v>0</v>
      </c>
      <c r="K90" s="15">
        <f>+'[1]Informe_dane'!K90</f>
        <v>4000</v>
      </c>
      <c r="L90" s="15">
        <f>+'[1]Informe_dane'!L90</f>
        <v>16000</v>
      </c>
      <c r="M90" s="15">
        <f>+'[1]Informe_dane'!M90</f>
        <v>3198.67848</v>
      </c>
      <c r="N90" s="15">
        <f>+'[1]Informe_dane'!N90</f>
        <v>0</v>
      </c>
      <c r="O90" s="15">
        <f>+'[1]Informe_dane'!O90</f>
        <v>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 t="shared" si="36"/>
        <v>120911.27038</v>
      </c>
      <c r="U90" s="15">
        <f>+'[1]Informe_dane'!U90</f>
        <v>97712.5919</v>
      </c>
      <c r="V90" s="15">
        <f>+'[1]Informe_dane'!V90</f>
        <v>0</v>
      </c>
      <c r="W90" s="15">
        <f>+'[1]Informe_dane'!W90</f>
        <v>0</v>
      </c>
      <c r="X90" s="15">
        <f>+'[1]Informe_dane'!X90</f>
        <v>0</v>
      </c>
      <c r="Y90" s="15">
        <f>+'[1]Informe_dane'!Y90</f>
        <v>0</v>
      </c>
      <c r="Z90" s="15">
        <f>+'[1]Informe_dane'!Z90</f>
        <v>4957.117480000001</v>
      </c>
      <c r="AA90" s="15">
        <f>+'[1]Informe_dane'!AA90</f>
        <v>0</v>
      </c>
      <c r="AB90" s="15">
        <f>+'[1]Informe_dane'!AB90</f>
        <v>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 t="shared" si="37"/>
        <v>102669.70938</v>
      </c>
      <c r="AH90" s="15">
        <f>+'[1]Informe_dane'!AH90</f>
        <v>0</v>
      </c>
      <c r="AI90" s="15">
        <f>+'[1]Informe_dane'!AI90</f>
        <v>38065.278399999996</v>
      </c>
      <c r="AJ90" s="15">
        <f>+'[1]Informe_dane'!AJ90</f>
        <v>38530.527630000004</v>
      </c>
      <c r="AK90" s="15">
        <f>+'[1]Informe_dane'!AK90</f>
        <v>19019.54768</v>
      </c>
      <c r="AL90" s="15">
        <f>+'[1]Informe_dane'!AL90</f>
        <v>703.5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 t="shared" si="38"/>
        <v>96318.85371000001</v>
      </c>
      <c r="AU90" s="15">
        <f>+'[1]Informe_dane'!AU90</f>
        <v>0</v>
      </c>
      <c r="AV90" s="15">
        <f>+'[1]Informe_dane'!AV90</f>
        <v>38065.278399999996</v>
      </c>
      <c r="AW90" s="15">
        <f>+'[1]Informe_dane'!AW90</f>
        <v>38530.527630000004</v>
      </c>
      <c r="AX90" s="15">
        <f>+'[1]Informe_dane'!AX90</f>
        <v>19019.54768</v>
      </c>
      <c r="AY90" s="15">
        <f>+'[1]Informe_dane'!AY90</f>
        <v>703.5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 t="shared" si="39"/>
        <v>96318.85371000001</v>
      </c>
    </row>
    <row r="91" spans="1:59" ht="33.75">
      <c r="A91" s="17" t="s">
        <v>114</v>
      </c>
      <c r="B91" s="18" t="s">
        <v>20</v>
      </c>
      <c r="C91" s="19" t="s">
        <v>238</v>
      </c>
      <c r="D91" s="17">
        <v>4408000</v>
      </c>
      <c r="E91" s="15">
        <f>+'[1]Informe_dane'!E91</f>
        <v>0</v>
      </c>
      <c r="F91" s="15">
        <f>+'[1]Informe_dane'!F91</f>
        <v>0</v>
      </c>
      <c r="G91" s="15">
        <f>+'[1]Informe_dane'!G91</f>
        <v>4408000</v>
      </c>
      <c r="H91" s="15">
        <f>+'[1]Informe_dane'!H91</f>
        <v>3219192.527</v>
      </c>
      <c r="I91" s="15">
        <f>+'[1]Informe_dane'!I91</f>
        <v>-9165.463</v>
      </c>
      <c r="J91" s="15">
        <f>+'[1]Informe_dane'!J91</f>
        <v>1119807.25264</v>
      </c>
      <c r="K91" s="15">
        <f>+'[1]Informe_dane'!K91</f>
        <v>-16539.88157</v>
      </c>
      <c r="L91" s="15">
        <f>+'[1]Informe_dane'!L91</f>
        <v>85778.272</v>
      </c>
      <c r="M91" s="15">
        <f>+'[1]Informe_dane'!M91</f>
        <v>-20000</v>
      </c>
      <c r="N91" s="15">
        <f>+'[1]Informe_dane'!N91</f>
        <v>0</v>
      </c>
      <c r="O91" s="15">
        <f>+'[1]Informe_dane'!O91</f>
        <v>0</v>
      </c>
      <c r="P91" s="15">
        <f>+'[1]Informe_dane'!P91</f>
        <v>0</v>
      </c>
      <c r="Q91" s="15">
        <f>+'[1]Informe_dane'!Q91</f>
        <v>0</v>
      </c>
      <c r="R91" s="15">
        <f>+'[1]Informe_dane'!R91</f>
        <v>0</v>
      </c>
      <c r="S91" s="15">
        <f>+'[1]Informe_dane'!S91</f>
        <v>0</v>
      </c>
      <c r="T91" s="15">
        <f t="shared" si="36"/>
        <v>4379072.70707</v>
      </c>
      <c r="U91" s="15">
        <f>+'[1]Informe_dane'!U91</f>
        <v>1958807.634</v>
      </c>
      <c r="V91" s="15">
        <f>+'[1]Informe_dane'!V91</f>
        <v>850494.12831</v>
      </c>
      <c r="W91" s="15">
        <f>+'[1]Informe_dane'!W91</f>
        <v>567319.88564</v>
      </c>
      <c r="X91" s="15">
        <f>+'[1]Informe_dane'!X91</f>
        <v>514205.64543000003</v>
      </c>
      <c r="Y91" s="15">
        <f>+'[1]Informe_dane'!Y91</f>
        <v>61897.821</v>
      </c>
      <c r="Z91" s="15">
        <f>+'[1]Informe_dane'!Z91</f>
        <v>40517.249</v>
      </c>
      <c r="AA91" s="15">
        <f>+'[1]Informe_dane'!AA91</f>
        <v>0</v>
      </c>
      <c r="AB91" s="15">
        <f>+'[1]Informe_dane'!AB91</f>
        <v>0</v>
      </c>
      <c r="AC91" s="15">
        <f>+'[1]Informe_dane'!AC91</f>
        <v>0</v>
      </c>
      <c r="AD91" s="15">
        <f>+'[1]Informe_dane'!AD91</f>
        <v>0</v>
      </c>
      <c r="AE91" s="15">
        <f>+'[1]Informe_dane'!AE91</f>
        <v>0</v>
      </c>
      <c r="AF91" s="15">
        <f>+'[1]Informe_dane'!AF91</f>
        <v>0</v>
      </c>
      <c r="AG91" s="15">
        <f t="shared" si="37"/>
        <v>3993242.36338</v>
      </c>
      <c r="AH91" s="15">
        <f>+'[1]Informe_dane'!AH91</f>
        <v>0</v>
      </c>
      <c r="AI91" s="15">
        <f>+'[1]Informe_dane'!AI91</f>
        <v>1058347.649</v>
      </c>
      <c r="AJ91" s="15">
        <f>+'[1]Informe_dane'!AJ91</f>
        <v>176579.914</v>
      </c>
      <c r="AK91" s="15">
        <f>+'[1]Informe_dane'!AK91</f>
        <v>180459.594</v>
      </c>
      <c r="AL91" s="15">
        <f>+'[1]Informe_dane'!AL91</f>
        <v>814841.21853</v>
      </c>
      <c r="AM91" s="15">
        <f>+'[1]Informe_dane'!AM91</f>
        <v>278914.91662000003</v>
      </c>
      <c r="AN91" s="15">
        <f>+'[1]Informe_dane'!AN91</f>
        <v>0</v>
      </c>
      <c r="AO91" s="15">
        <f>+'[1]Informe_dane'!AO91</f>
        <v>0</v>
      </c>
      <c r="AP91" s="15">
        <f>+'[1]Informe_dane'!AP91</f>
        <v>0</v>
      </c>
      <c r="AQ91" s="15">
        <f>+'[1]Informe_dane'!AQ91</f>
        <v>0</v>
      </c>
      <c r="AR91" s="15">
        <f>+'[1]Informe_dane'!AR91</f>
        <v>0</v>
      </c>
      <c r="AS91" s="15">
        <f>+'[1]Informe_dane'!AS91</f>
        <v>0</v>
      </c>
      <c r="AT91" s="15">
        <f t="shared" si="38"/>
        <v>2509143.29215</v>
      </c>
      <c r="AU91" s="15">
        <f>+'[1]Informe_dane'!AU91</f>
        <v>0</v>
      </c>
      <c r="AV91" s="15">
        <f>+'[1]Informe_dane'!AV91</f>
        <v>1058347.649</v>
      </c>
      <c r="AW91" s="15">
        <f>+'[1]Informe_dane'!AW91</f>
        <v>176579.914</v>
      </c>
      <c r="AX91" s="15">
        <f>+'[1]Informe_dane'!AX91</f>
        <v>172659.594</v>
      </c>
      <c r="AY91" s="15">
        <f>+'[1]Informe_dane'!AY91</f>
        <v>814841.21853</v>
      </c>
      <c r="AZ91" s="15">
        <f>+'[1]Informe_dane'!AZ91</f>
        <v>286714.91662000003</v>
      </c>
      <c r="BA91" s="15">
        <f>+'[1]Informe_dane'!BA91</f>
        <v>0</v>
      </c>
      <c r="BB91" s="15">
        <f>+'[1]Informe_dane'!BB91</f>
        <v>0</v>
      </c>
      <c r="BC91" s="15">
        <f>+'[1]Informe_dane'!BC91</f>
        <v>0</v>
      </c>
      <c r="BD91" s="15">
        <f>+'[1]Informe_dane'!BD91</f>
        <v>0</v>
      </c>
      <c r="BE91" s="15">
        <f>+'[1]Informe_dane'!BE91</f>
        <v>0</v>
      </c>
      <c r="BF91" s="15">
        <f>+'[1]Informe_dane'!BF91</f>
        <v>0</v>
      </c>
      <c r="BG91" s="15">
        <f t="shared" si="39"/>
        <v>2509143.29215</v>
      </c>
    </row>
    <row r="92" spans="1:59" ht="22.5">
      <c r="A92" s="17" t="s">
        <v>239</v>
      </c>
      <c r="B92" s="18" t="s">
        <v>20</v>
      </c>
      <c r="C92" s="19" t="s">
        <v>240</v>
      </c>
      <c r="D92" s="17">
        <v>4650000</v>
      </c>
      <c r="E92" s="15">
        <f>+'[1]Informe_dane'!E92</f>
        <v>0</v>
      </c>
      <c r="F92" s="15">
        <f>+'[1]Informe_dane'!F92</f>
        <v>1344561.248</v>
      </c>
      <c r="G92" s="15">
        <f>+'[1]Informe_dane'!G92</f>
        <v>3305438.7520000003</v>
      </c>
      <c r="H92" s="15">
        <f>+'[1]Informe_dane'!H92</f>
        <v>2208174.731</v>
      </c>
      <c r="I92" s="15">
        <f>+'[1]Informe_dane'!I92</f>
        <v>160202.096</v>
      </c>
      <c r="J92" s="15">
        <f>+'[1]Informe_dane'!J92</f>
        <v>111269.665</v>
      </c>
      <c r="K92" s="15">
        <f>+'[1]Informe_dane'!K92</f>
        <v>1612671.573</v>
      </c>
      <c r="L92" s="15">
        <f>+'[1]Informe_dane'!L92</f>
        <v>-11355.036</v>
      </c>
      <c r="M92" s="15">
        <f>+'[1]Informe_dane'!M92</f>
        <v>-1309117.189</v>
      </c>
      <c r="N92" s="15">
        <f>+'[1]Informe_dane'!N92</f>
        <v>0</v>
      </c>
      <c r="O92" s="15">
        <f>+'[1]Informe_dane'!O92</f>
        <v>0</v>
      </c>
      <c r="P92" s="15">
        <f>+'[1]Informe_dane'!P92</f>
        <v>0</v>
      </c>
      <c r="Q92" s="15">
        <f>+'[1]Informe_dane'!Q92</f>
        <v>0</v>
      </c>
      <c r="R92" s="15">
        <f>+'[1]Informe_dane'!R92</f>
        <v>0</v>
      </c>
      <c r="S92" s="15">
        <f>+'[1]Informe_dane'!S92</f>
        <v>0</v>
      </c>
      <c r="T92" s="15">
        <f t="shared" si="36"/>
        <v>2771845.840000001</v>
      </c>
      <c r="U92" s="15">
        <f>+'[1]Informe_dane'!U92</f>
        <v>2074961.399</v>
      </c>
      <c r="V92" s="15">
        <f>+'[1]Informe_dane'!V92</f>
        <v>252476.754</v>
      </c>
      <c r="W92" s="15">
        <f>+'[1]Informe_dane'!W92</f>
        <v>114541.948</v>
      </c>
      <c r="X92" s="15">
        <f>+'[1]Informe_dane'!X92</f>
        <v>192363.002</v>
      </c>
      <c r="Y92" s="15">
        <f>+'[1]Informe_dane'!Y92</f>
        <v>4282.816</v>
      </c>
      <c r="Z92" s="15">
        <f>+'[1]Informe_dane'!Z92</f>
        <v>5332.9</v>
      </c>
      <c r="AA92" s="15">
        <f>+'[1]Informe_dane'!AA92</f>
        <v>0</v>
      </c>
      <c r="AB92" s="15">
        <f>+'[1]Informe_dane'!AB92</f>
        <v>0</v>
      </c>
      <c r="AC92" s="15">
        <f>+'[1]Informe_dane'!AC92</f>
        <v>0</v>
      </c>
      <c r="AD92" s="15">
        <f>+'[1]Informe_dane'!AD92</f>
        <v>0</v>
      </c>
      <c r="AE92" s="15">
        <f>+'[1]Informe_dane'!AE92</f>
        <v>0</v>
      </c>
      <c r="AF92" s="15">
        <f>+'[1]Informe_dane'!AF92</f>
        <v>0</v>
      </c>
      <c r="AG92" s="15">
        <f t="shared" si="37"/>
        <v>2643958.8189999997</v>
      </c>
      <c r="AH92" s="15">
        <f>+'[1]Informe_dane'!AH92</f>
        <v>0</v>
      </c>
      <c r="AI92" s="15">
        <f>+'[1]Informe_dane'!AI92</f>
        <v>142776.452</v>
      </c>
      <c r="AJ92" s="15">
        <f>+'[1]Informe_dane'!AJ92</f>
        <v>204158.236</v>
      </c>
      <c r="AK92" s="15">
        <f>+'[1]Informe_dane'!AK92</f>
        <v>220570.115</v>
      </c>
      <c r="AL92" s="15">
        <f>+'[1]Informe_dane'!AL92</f>
        <v>239223.139</v>
      </c>
      <c r="AM92" s="15">
        <f>+'[1]Informe_dane'!AM92</f>
        <v>234066.591</v>
      </c>
      <c r="AN92" s="15">
        <f>+'[1]Informe_dane'!AN92</f>
        <v>0</v>
      </c>
      <c r="AO92" s="15">
        <f>+'[1]Informe_dane'!AO92</f>
        <v>0</v>
      </c>
      <c r="AP92" s="15">
        <f>+'[1]Informe_dane'!AP92</f>
        <v>0</v>
      </c>
      <c r="AQ92" s="15">
        <f>+'[1]Informe_dane'!AQ92</f>
        <v>0</v>
      </c>
      <c r="AR92" s="15">
        <f>+'[1]Informe_dane'!AR92</f>
        <v>0</v>
      </c>
      <c r="AS92" s="15">
        <f>+'[1]Informe_dane'!AS92</f>
        <v>0</v>
      </c>
      <c r="AT92" s="15">
        <f t="shared" si="38"/>
        <v>1040794.5329999999</v>
      </c>
      <c r="AU92" s="15">
        <f>+'[1]Informe_dane'!AU92</f>
        <v>0</v>
      </c>
      <c r="AV92" s="15">
        <f>+'[1]Informe_dane'!AV92</f>
        <v>134728.698</v>
      </c>
      <c r="AW92" s="15">
        <f>+'[1]Informe_dane'!AW92</f>
        <v>211679.434</v>
      </c>
      <c r="AX92" s="15">
        <f>+'[1]Informe_dane'!AX92</f>
        <v>216596.671</v>
      </c>
      <c r="AY92" s="15">
        <f>+'[1]Informe_dane'!AY92</f>
        <v>240689.063</v>
      </c>
      <c r="AZ92" s="15">
        <f>+'[1]Informe_dane'!AZ92</f>
        <v>237100.667</v>
      </c>
      <c r="BA92" s="15">
        <f>+'[1]Informe_dane'!BA92</f>
        <v>0</v>
      </c>
      <c r="BB92" s="15">
        <f>+'[1]Informe_dane'!BB92</f>
        <v>0</v>
      </c>
      <c r="BC92" s="15">
        <f>+'[1]Informe_dane'!BC92</f>
        <v>0</v>
      </c>
      <c r="BD92" s="15">
        <f>+'[1]Informe_dane'!BD92</f>
        <v>0</v>
      </c>
      <c r="BE92" s="15">
        <f>+'[1]Informe_dane'!BE92</f>
        <v>0</v>
      </c>
      <c r="BF92" s="15">
        <f>+'[1]Informe_dane'!BF92</f>
        <v>0</v>
      </c>
      <c r="BG92" s="15">
        <f t="shared" si="39"/>
        <v>1040794.5329999999</v>
      </c>
    </row>
    <row r="93" spans="1:59" ht="33.75">
      <c r="A93" s="17" t="s">
        <v>241</v>
      </c>
      <c r="B93" s="18" t="s">
        <v>18</v>
      </c>
      <c r="C93" s="19" t="s">
        <v>242</v>
      </c>
      <c r="D93" s="17">
        <v>598010.05</v>
      </c>
      <c r="E93" s="15">
        <f>+'[1]Informe_dane'!E93</f>
        <v>0</v>
      </c>
      <c r="F93" s="15">
        <f>+'[1]Informe_dane'!F93</f>
        <v>0</v>
      </c>
      <c r="G93" s="15">
        <f>+'[1]Informe_dane'!G93</f>
        <v>598010.05</v>
      </c>
      <c r="H93" s="15">
        <f>+'[1]Informe_dane'!H93</f>
        <v>0</v>
      </c>
      <c r="I93" s="15">
        <f>+'[1]Informe_dane'!I93</f>
        <v>0</v>
      </c>
      <c r="J93" s="15">
        <f>+'[1]Informe_dane'!J93</f>
        <v>0</v>
      </c>
      <c r="K93" s="15">
        <f>+'[1]Informe_dane'!K93</f>
        <v>0</v>
      </c>
      <c r="L93" s="15">
        <f>+'[1]Informe_dane'!L93</f>
        <v>0</v>
      </c>
      <c r="M93" s="15">
        <f>+'[1]Informe_dane'!M93</f>
        <v>0</v>
      </c>
      <c r="N93" s="15">
        <f>+'[1]Informe_dane'!N93</f>
        <v>0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 t="shared" si="36"/>
        <v>0</v>
      </c>
      <c r="U93" s="15">
        <f>+'[1]Informe_dane'!U93</f>
        <v>0</v>
      </c>
      <c r="V93" s="15">
        <f>+'[1]Informe_dane'!V93</f>
        <v>0</v>
      </c>
      <c r="W93" s="15">
        <f>+'[1]Informe_dane'!W93</f>
        <v>0</v>
      </c>
      <c r="X93" s="15">
        <f>+'[1]Informe_dane'!X93</f>
        <v>0</v>
      </c>
      <c r="Y93" s="15">
        <f>+'[1]Informe_dane'!Y93</f>
        <v>0</v>
      </c>
      <c r="Z93" s="15">
        <f>+'[1]Informe_dane'!Z93</f>
        <v>0</v>
      </c>
      <c r="AA93" s="15">
        <f>+'[1]Informe_dane'!AA93</f>
        <v>0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 t="shared" si="37"/>
        <v>0</v>
      </c>
      <c r="AH93" s="15">
        <f>+'[1]Informe_dane'!AH93</f>
        <v>0</v>
      </c>
      <c r="AI93" s="15">
        <f>+'[1]Informe_dane'!AI93</f>
        <v>0</v>
      </c>
      <c r="AJ93" s="15">
        <f>+'[1]Informe_dane'!AJ93</f>
        <v>0</v>
      </c>
      <c r="AK93" s="15">
        <f>+'[1]Informe_dane'!AK93</f>
        <v>0</v>
      </c>
      <c r="AL93" s="15">
        <f>+'[1]Informe_dane'!AL93</f>
        <v>0</v>
      </c>
      <c r="AM93" s="15">
        <f>+'[1]Informe_dane'!AM93</f>
        <v>0</v>
      </c>
      <c r="AN93" s="15">
        <f>+'[1]Informe_dane'!AN93</f>
        <v>0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 t="shared" si="38"/>
        <v>0</v>
      </c>
      <c r="AU93" s="15">
        <f>+'[1]Informe_dane'!AU93</f>
        <v>0</v>
      </c>
      <c r="AV93" s="15">
        <f>+'[1]Informe_dane'!AV93</f>
        <v>0</v>
      </c>
      <c r="AW93" s="15">
        <f>+'[1]Informe_dane'!AW93</f>
        <v>0</v>
      </c>
      <c r="AX93" s="15">
        <f>+'[1]Informe_dane'!AX93</f>
        <v>0</v>
      </c>
      <c r="AY93" s="15">
        <f>+'[1]Informe_dane'!AY93</f>
        <v>0</v>
      </c>
      <c r="AZ93" s="15">
        <f>+'[1]Informe_dane'!AZ93</f>
        <v>0</v>
      </c>
      <c r="BA93" s="15">
        <f>+'[1]Informe_dane'!BA93</f>
        <v>0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 t="shared" si="39"/>
        <v>0</v>
      </c>
    </row>
    <row r="94" spans="1:59" ht="33.75">
      <c r="A94" s="17" t="s">
        <v>241</v>
      </c>
      <c r="B94" s="18">
        <v>11</v>
      </c>
      <c r="C94" s="19" t="s">
        <v>242</v>
      </c>
      <c r="D94" s="17"/>
      <c r="E94" s="15">
        <f>+'[1]Informe_dane'!E94</f>
        <v>1344561.248</v>
      </c>
      <c r="F94" s="15">
        <f>+'[1]Informe_dane'!F94</f>
        <v>0</v>
      </c>
      <c r="G94" s="15">
        <f>+'[1]Informe_dane'!G94</f>
        <v>1344561.248</v>
      </c>
      <c r="H94" s="15">
        <f>+'[1]Informe_dane'!H94</f>
        <v>0</v>
      </c>
      <c r="I94" s="15">
        <f>+'[1]Informe_dane'!I94</f>
        <v>0</v>
      </c>
      <c r="J94" s="15">
        <f>+'[1]Informe_dane'!J94</f>
        <v>0</v>
      </c>
      <c r="K94" s="15">
        <f>+'[1]Informe_dane'!K94</f>
        <v>0</v>
      </c>
      <c r="L94" s="15">
        <f>+'[1]Informe_dane'!L94</f>
        <v>0</v>
      </c>
      <c r="M94" s="15">
        <f>+'[1]Informe_dane'!M94</f>
        <v>0</v>
      </c>
      <c r="N94" s="15">
        <f>+'[1]Informe_dane'!N94</f>
        <v>0</v>
      </c>
      <c r="O94" s="15">
        <f>+'[1]Informe_dane'!O94</f>
        <v>0</v>
      </c>
      <c r="P94" s="15">
        <f>+'[1]Informe_dane'!P94</f>
        <v>0</v>
      </c>
      <c r="Q94" s="15">
        <f>+'[1]Informe_dane'!Q94</f>
        <v>0</v>
      </c>
      <c r="R94" s="15">
        <f>+'[1]Informe_dane'!R94</f>
        <v>0</v>
      </c>
      <c r="S94" s="15">
        <f>+'[1]Informe_dane'!S94</f>
        <v>0</v>
      </c>
      <c r="T94" s="15">
        <f>SUM(H94:S94)</f>
        <v>0</v>
      </c>
      <c r="U94" s="15">
        <f>+'[1]Informe_dane'!U94</f>
        <v>0</v>
      </c>
      <c r="V94" s="15">
        <f>+'[1]Informe_dane'!V94</f>
        <v>0</v>
      </c>
      <c r="W94" s="15">
        <f>+'[1]Informe_dane'!W94</f>
        <v>0</v>
      </c>
      <c r="X94" s="15">
        <f>+'[1]Informe_dane'!X94</f>
        <v>0</v>
      </c>
      <c r="Y94" s="15">
        <f>+'[1]Informe_dane'!Y94</f>
        <v>0</v>
      </c>
      <c r="Z94" s="15">
        <f>+'[1]Informe_dane'!Z94</f>
        <v>0</v>
      </c>
      <c r="AA94" s="15">
        <f>+'[1]Informe_dane'!AA94</f>
        <v>0</v>
      </c>
      <c r="AB94" s="15">
        <f>+'[1]Informe_dane'!AB94</f>
        <v>0</v>
      </c>
      <c r="AC94" s="15">
        <f>+'[1]Informe_dane'!AC94</f>
        <v>0</v>
      </c>
      <c r="AD94" s="15">
        <f>+'[1]Informe_dane'!AD94</f>
        <v>0</v>
      </c>
      <c r="AE94" s="15">
        <f>+'[1]Informe_dane'!AE94</f>
        <v>0</v>
      </c>
      <c r="AF94" s="15">
        <f>+'[1]Informe_dane'!AF94</f>
        <v>0</v>
      </c>
      <c r="AG94" s="15">
        <f>SUM(U94:AF94)</f>
        <v>0</v>
      </c>
      <c r="AH94" s="15">
        <f>+'[1]Informe_dane'!AH94</f>
        <v>0</v>
      </c>
      <c r="AI94" s="15">
        <f>+'[1]Informe_dane'!AI94</f>
        <v>0</v>
      </c>
      <c r="AJ94" s="15">
        <f>+'[1]Informe_dane'!AJ94</f>
        <v>0</v>
      </c>
      <c r="AK94" s="15">
        <f>+'[1]Informe_dane'!AK94</f>
        <v>0</v>
      </c>
      <c r="AL94" s="15">
        <f>+'[1]Informe_dane'!AL94</f>
        <v>0</v>
      </c>
      <c r="AM94" s="15">
        <f>+'[1]Informe_dane'!AM94</f>
        <v>0</v>
      </c>
      <c r="AN94" s="15">
        <f>+'[1]Informe_dane'!AN94</f>
        <v>0</v>
      </c>
      <c r="AO94" s="15">
        <f>+'[1]Informe_dane'!AO94</f>
        <v>0</v>
      </c>
      <c r="AP94" s="15">
        <f>+'[1]Informe_dane'!AP94</f>
        <v>0</v>
      </c>
      <c r="AQ94" s="15">
        <f>+'[1]Informe_dane'!AQ94</f>
        <v>0</v>
      </c>
      <c r="AR94" s="15">
        <f>+'[1]Informe_dane'!AR94</f>
        <v>0</v>
      </c>
      <c r="AS94" s="15">
        <f>+'[1]Informe_dane'!AS94</f>
        <v>0</v>
      </c>
      <c r="AT94" s="15">
        <f>SUM(AH94:AS94)</f>
        <v>0</v>
      </c>
      <c r="AU94" s="15">
        <f>+'[1]Informe_dane'!AU94</f>
        <v>0</v>
      </c>
      <c r="AV94" s="15">
        <f>+'[1]Informe_dane'!AV94</f>
        <v>0</v>
      </c>
      <c r="AW94" s="15">
        <f>+'[1]Informe_dane'!AW94</f>
        <v>0</v>
      </c>
      <c r="AX94" s="15">
        <f>+'[1]Informe_dane'!AX94</f>
        <v>0</v>
      </c>
      <c r="AY94" s="15">
        <f>+'[1]Informe_dane'!AY94</f>
        <v>0</v>
      </c>
      <c r="AZ94" s="15">
        <f>+'[1]Informe_dane'!AZ94</f>
        <v>0</v>
      </c>
      <c r="BA94" s="15">
        <f>+'[1]Informe_dane'!BA94</f>
        <v>0</v>
      </c>
      <c r="BB94" s="15">
        <f>+'[1]Informe_dane'!BB94</f>
        <v>0</v>
      </c>
      <c r="BC94" s="15">
        <f>+'[1]Informe_dane'!BC94</f>
        <v>0</v>
      </c>
      <c r="BD94" s="15">
        <f>+'[1]Informe_dane'!BD94</f>
        <v>0</v>
      </c>
      <c r="BE94" s="15">
        <f>+'[1]Informe_dane'!BE94</f>
        <v>0</v>
      </c>
      <c r="BF94" s="15">
        <f>+'[1]Informe_dane'!BF94</f>
        <v>0</v>
      </c>
      <c r="BG94" s="15">
        <f>SUM(AU94:BF94)</f>
        <v>0</v>
      </c>
    </row>
    <row r="95" spans="1:59" ht="11.25">
      <c r="A95" s="17"/>
      <c r="B95" s="18"/>
      <c r="C95" s="19"/>
      <c r="D95" s="1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ht="12.75">
      <c r="A96" s="155" t="s">
        <v>80</v>
      </c>
      <c r="B96" s="155"/>
      <c r="C96" s="155"/>
      <c r="D96" s="117">
        <f aca="true" t="shared" si="40" ref="D96:BG96">+D76+D7</f>
        <v>209800768.06599998</v>
      </c>
      <c r="E96" s="117">
        <f t="shared" si="40"/>
        <v>5034816.104959999</v>
      </c>
      <c r="F96" s="117">
        <f t="shared" si="40"/>
        <v>5237916.97296</v>
      </c>
      <c r="G96" s="117">
        <f t="shared" si="40"/>
        <v>209597667.198</v>
      </c>
      <c r="H96" s="117">
        <f t="shared" si="40"/>
        <v>121315978.58434999</v>
      </c>
      <c r="I96" s="117">
        <f t="shared" si="40"/>
        <v>13612846.136550002</v>
      </c>
      <c r="J96" s="117">
        <f t="shared" si="40"/>
        <v>16673451.6785</v>
      </c>
      <c r="K96" s="117">
        <f t="shared" si="40"/>
        <v>11730930.54917</v>
      </c>
      <c r="L96" s="117">
        <f t="shared" si="40"/>
        <v>3695689.6884399997</v>
      </c>
      <c r="M96" s="117">
        <f t="shared" si="40"/>
        <v>11157372.9543</v>
      </c>
      <c r="N96" s="117">
        <f t="shared" si="40"/>
        <v>0</v>
      </c>
      <c r="O96" s="117">
        <f t="shared" si="40"/>
        <v>0</v>
      </c>
      <c r="P96" s="117">
        <f t="shared" si="40"/>
        <v>0</v>
      </c>
      <c r="Q96" s="117">
        <f t="shared" si="40"/>
        <v>0</v>
      </c>
      <c r="R96" s="117">
        <f t="shared" si="40"/>
        <v>0</v>
      </c>
      <c r="S96" s="117">
        <f t="shared" si="40"/>
        <v>0</v>
      </c>
      <c r="T96" s="117">
        <f t="shared" si="40"/>
        <v>178186269.59131</v>
      </c>
      <c r="U96" s="117">
        <f t="shared" si="40"/>
        <v>28864679.97145</v>
      </c>
      <c r="V96" s="117">
        <f t="shared" si="40"/>
        <v>23713399.42227</v>
      </c>
      <c r="W96" s="117">
        <f t="shared" si="40"/>
        <v>12739495.62459</v>
      </c>
      <c r="X96" s="117">
        <f t="shared" si="40"/>
        <v>22289061.97655</v>
      </c>
      <c r="Y96" s="117">
        <f t="shared" si="40"/>
        <v>8852353.52884</v>
      </c>
      <c r="Z96" s="117">
        <f t="shared" si="40"/>
        <v>15564090.97698</v>
      </c>
      <c r="AA96" s="117">
        <f t="shared" si="40"/>
        <v>0</v>
      </c>
      <c r="AB96" s="117">
        <f t="shared" si="40"/>
        <v>0</v>
      </c>
      <c r="AC96" s="117">
        <f t="shared" si="40"/>
        <v>0</v>
      </c>
      <c r="AD96" s="117">
        <f t="shared" si="40"/>
        <v>0</v>
      </c>
      <c r="AE96" s="117">
        <f t="shared" si="40"/>
        <v>0</v>
      </c>
      <c r="AF96" s="117">
        <f t="shared" si="40"/>
        <v>0</v>
      </c>
      <c r="AG96" s="117">
        <f t="shared" si="40"/>
        <v>112023081.50068001</v>
      </c>
      <c r="AH96" s="117">
        <f t="shared" si="40"/>
        <v>5501546.904600001</v>
      </c>
      <c r="AI96" s="117">
        <f t="shared" si="40"/>
        <v>11165635.17177</v>
      </c>
      <c r="AJ96" s="117">
        <f t="shared" si="40"/>
        <v>11842716.11469</v>
      </c>
      <c r="AK96" s="117">
        <f t="shared" si="40"/>
        <v>13094331.983339999</v>
      </c>
      <c r="AL96" s="117">
        <f t="shared" si="40"/>
        <v>14420206.18435</v>
      </c>
      <c r="AM96" s="117">
        <f t="shared" si="40"/>
        <v>14649349.353489999</v>
      </c>
      <c r="AN96" s="117">
        <f t="shared" si="40"/>
        <v>0</v>
      </c>
      <c r="AO96" s="117">
        <f t="shared" si="40"/>
        <v>0</v>
      </c>
      <c r="AP96" s="117">
        <f t="shared" si="40"/>
        <v>0</v>
      </c>
      <c r="AQ96" s="117">
        <f t="shared" si="40"/>
        <v>0</v>
      </c>
      <c r="AR96" s="117">
        <f t="shared" si="40"/>
        <v>0</v>
      </c>
      <c r="AS96" s="117">
        <f t="shared" si="40"/>
        <v>0</v>
      </c>
      <c r="AT96" s="117">
        <f t="shared" si="40"/>
        <v>70673785.71224</v>
      </c>
      <c r="AU96" s="117">
        <f t="shared" si="40"/>
        <v>5500087.3276</v>
      </c>
      <c r="AV96" s="117">
        <f t="shared" si="40"/>
        <v>11156543.222790001</v>
      </c>
      <c r="AW96" s="117">
        <f t="shared" si="40"/>
        <v>11850073.07967</v>
      </c>
      <c r="AX96" s="117">
        <f t="shared" si="40"/>
        <v>13058766.25834</v>
      </c>
      <c r="AY96" s="117">
        <f t="shared" si="40"/>
        <v>14343110.651349999</v>
      </c>
      <c r="AZ96" s="117">
        <f t="shared" si="40"/>
        <v>14723044.959489997</v>
      </c>
      <c r="BA96" s="117">
        <f t="shared" si="40"/>
        <v>0</v>
      </c>
      <c r="BB96" s="117">
        <f t="shared" si="40"/>
        <v>0</v>
      </c>
      <c r="BC96" s="117">
        <f t="shared" si="40"/>
        <v>0</v>
      </c>
      <c r="BD96" s="117">
        <f t="shared" si="40"/>
        <v>0</v>
      </c>
      <c r="BE96" s="117">
        <f t="shared" si="40"/>
        <v>0</v>
      </c>
      <c r="BF96" s="117">
        <f t="shared" si="40"/>
        <v>0</v>
      </c>
      <c r="BG96" s="117">
        <f t="shared" si="40"/>
        <v>70631625.49924</v>
      </c>
    </row>
    <row r="97" spans="4:47" ht="11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</row>
    <row r="98" spans="4:59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4:59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4:47" ht="11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4:47" ht="11.25">
      <c r="D101" s="16"/>
      <c r="E101" s="16"/>
      <c r="F101" s="16"/>
      <c r="G101" s="16"/>
      <c r="H101" s="16"/>
      <c r="I101" s="5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3:47" ht="11.25">
      <c r="C102" s="64" t="s">
        <v>82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3:47" ht="11.25">
      <c r="C103" s="64" t="s">
        <v>81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4:47" ht="11.25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4:47" ht="11.2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4:47" ht="11.2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3:47" ht="11.25">
      <c r="C107" s="5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3:47" ht="11.25">
      <c r="C109" s="5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3:47" ht="11.25">
      <c r="C110" s="5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3:47" ht="11.25">
      <c r="C111" s="5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3:47" ht="11.25">
      <c r="C112" s="5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3:47" ht="11.25">
      <c r="C113" s="5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3:47" ht="11.25">
      <c r="C114" s="58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4:47" ht="11.2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4:47" ht="11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4:47" ht="11.2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</sheetData>
  <sheetProtection/>
  <mergeCells count="10">
    <mergeCell ref="A96:C96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selection activeCell="K1" sqref="K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9" width="12.421875" style="1" hidden="1" customWidth="1"/>
    <col min="10" max="10" width="12.421875" style="1" customWidth="1"/>
    <col min="11" max="16" width="12.421875" style="1" hidden="1" customWidth="1"/>
    <col min="17" max="17" width="21.14062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9" t="s">
        <v>106</v>
      </c>
      <c r="Q1" s="16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5"/>
      <c r="Q3" s="16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257</v>
      </c>
      <c r="Q4" s="170"/>
    </row>
    <row r="5" spans="1:17" ht="17.25" customHeight="1" thickBot="1">
      <c r="A5" s="36" t="s">
        <v>90</v>
      </c>
      <c r="B5" s="37"/>
      <c r="C5" s="37"/>
      <c r="D5" s="182"/>
      <c r="E5" s="182"/>
      <c r="F5" s="182"/>
      <c r="G5" s="182"/>
      <c r="H5" s="182"/>
      <c r="I5" s="182"/>
      <c r="J5" s="182"/>
      <c r="K5" s="44"/>
      <c r="L5" s="44"/>
      <c r="M5" s="44"/>
      <c r="N5" s="44"/>
      <c r="O5" s="44"/>
      <c r="P5" s="157" t="s">
        <v>0</v>
      </c>
      <c r="Q5" s="158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29">
      <selection activeCell="AD47" sqref="AD47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9" width="12.57421875" style="2" hidden="1" customWidth="1"/>
    <col min="10" max="10" width="12.57421875" style="2" customWidth="1"/>
    <col min="11" max="16" width="12.57421875" style="2" hidden="1" customWidth="1"/>
    <col min="17" max="17" width="12.57421875" style="2" customWidth="1"/>
    <col min="18" max="18" width="12.57421875" style="2" hidden="1" customWidth="1"/>
    <col min="19" max="22" width="12.57421875" style="1" hidden="1" customWidth="1"/>
    <col min="23" max="23" width="12.57421875" style="1" customWidth="1"/>
    <col min="24" max="29" width="12.57421875" style="1" hidden="1" customWidth="1"/>
    <col min="30" max="30" width="23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9" t="s">
        <v>106</v>
      </c>
      <c r="AD1" s="160"/>
    </row>
    <row r="2" spans="1:30" ht="27.75">
      <c r="A2"/>
      <c r="B2" s="28"/>
      <c r="C2" s="29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5"/>
      <c r="AD3" s="166"/>
    </row>
    <row r="4" spans="1:30" ht="12.75">
      <c r="A4" s="35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257</v>
      </c>
      <c r="AD4" s="170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82"/>
      <c r="M5" s="182"/>
      <c r="N5" s="182"/>
      <c r="O5" s="182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7" t="s">
        <v>0</v>
      </c>
      <c r="AD5" s="158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802662.28334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21320.963219999998</v>
      </c>
      <c r="H7" s="69">
        <f t="shared" si="0"/>
        <v>9074.94008</v>
      </c>
      <c r="I7" s="69">
        <f t="shared" si="0"/>
        <v>17162.30309</v>
      </c>
      <c r="J7" s="69">
        <f t="shared" si="0"/>
        <v>180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750842.04852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415</v>
      </c>
      <c r="U7" s="69">
        <f t="shared" si="0"/>
        <v>21320.963219999998</v>
      </c>
      <c r="V7" s="69">
        <f t="shared" si="0"/>
        <v>14340.27017</v>
      </c>
      <c r="W7" s="69">
        <f t="shared" si="0"/>
        <v>12076.973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750842.0485199998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760152.31734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21320.963219999998</v>
      </c>
      <c r="H8" s="88">
        <f t="shared" si="1"/>
        <v>9074.94008</v>
      </c>
      <c r="I8" s="88">
        <f t="shared" si="1"/>
        <v>5265.3300899999995</v>
      </c>
      <c r="J8" s="88">
        <f t="shared" si="1"/>
        <v>180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738945.07552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415</v>
      </c>
      <c r="U8" s="88">
        <f t="shared" si="1"/>
        <v>21320.963219999998</v>
      </c>
      <c r="V8" s="88">
        <f t="shared" si="1"/>
        <v>14340.27017</v>
      </c>
      <c r="W8" s="88">
        <f t="shared" si="1"/>
        <v>180</v>
      </c>
      <c r="X8" s="88">
        <f t="shared" si="1"/>
        <v>0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738945.0755199998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760152.31734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21320.963219999998</v>
      </c>
      <c r="H9" s="75">
        <f t="shared" si="2"/>
        <v>9074.94008</v>
      </c>
      <c r="I9" s="75">
        <f t="shared" si="2"/>
        <v>5265.3300899999995</v>
      </c>
      <c r="J9" s="75">
        <f t="shared" si="2"/>
        <v>180</v>
      </c>
      <c r="K9" s="75">
        <f t="shared" si="2"/>
        <v>0</v>
      </c>
      <c r="L9" s="75">
        <f t="shared" si="2"/>
        <v>0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738945.07552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415</v>
      </c>
      <c r="U9" s="75">
        <f t="shared" si="2"/>
        <v>21320.963219999998</v>
      </c>
      <c r="V9" s="75">
        <f t="shared" si="2"/>
        <v>14340.27017</v>
      </c>
      <c r="W9" s="75">
        <f t="shared" si="2"/>
        <v>180</v>
      </c>
      <c r="X9" s="75">
        <f t="shared" si="2"/>
        <v>0</v>
      </c>
      <c r="Y9" s="75">
        <f t="shared" si="2"/>
        <v>0</v>
      </c>
      <c r="Z9" s="75">
        <f t="shared" si="2"/>
        <v>0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738945.0755199998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102275.93800000001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4838.611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657876.37934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21320.963219999998</v>
      </c>
      <c r="H14" s="75">
        <f t="shared" si="4"/>
        <v>9074.94008</v>
      </c>
      <c r="I14" s="75">
        <f t="shared" si="4"/>
        <v>5265.3300899999995</v>
      </c>
      <c r="J14" s="75">
        <f t="shared" si="4"/>
        <v>180</v>
      </c>
      <c r="K14" s="75">
        <f t="shared" si="4"/>
        <v>0</v>
      </c>
      <c r="L14" s="75">
        <f t="shared" si="4"/>
        <v>0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636669.13752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415</v>
      </c>
      <c r="U14" s="75">
        <f t="shared" si="4"/>
        <v>21320.963219999998</v>
      </c>
      <c r="V14" s="75">
        <f t="shared" si="4"/>
        <v>14340.27017</v>
      </c>
      <c r="W14" s="75">
        <f t="shared" si="4"/>
        <v>180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636669.1375199999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6332.58</v>
      </c>
      <c r="E15" s="7">
        <f>+'[3]Inf_DANE_Rva18'!E15</f>
        <v>3400</v>
      </c>
      <c r="F15" s="7">
        <f>+'[3]Inf_DANE_Rva18'!F15</f>
        <v>0</v>
      </c>
      <c r="G15" s="7">
        <f>+'[3]Inf_DANE_Rva18'!G15</f>
        <v>2927.473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6327.473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2927.473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6327.473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543205.2737499999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18393.49022</v>
      </c>
      <c r="H17" s="7">
        <f>+'[3]Inf_DANE_Rva18'!H17</f>
        <v>3022.64008</v>
      </c>
      <c r="I17" s="7">
        <f>+'[3]Inf_DANE_Rva18'!I17</f>
        <v>5265.3300899999995</v>
      </c>
      <c r="J17" s="7">
        <f>+'[3]Inf_DANE_Rva18'!J17</f>
        <v>180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537663.12452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18393.49022</v>
      </c>
      <c r="V17" s="7">
        <f>+'[3]Inf_DANE_Rva18'!V17</f>
        <v>8287.97017</v>
      </c>
      <c r="W17" s="7">
        <f>+'[3]Inf_DANE_Rva18'!W17</f>
        <v>180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537663.1245199998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55226.885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6052.3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0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47779.185000000005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415</v>
      </c>
      <c r="U18" s="7">
        <f>+'[3]Inf_DANE_Rva18'!U18</f>
        <v>0</v>
      </c>
      <c r="V18" s="7">
        <f>+'[3]Inf_DANE_Rva18'!V18</f>
        <v>6052.3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0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47779.185000000005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11896.973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11896.973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11896.973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11896.973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11896.973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11896.973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11896.973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11896.973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11896.973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11896.973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11896.973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11896.973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11896.973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11896.973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11896.973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11896.973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11896.973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11896.973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11896.973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11896.973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18495116.37147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109725.732</v>
      </c>
      <c r="H29" s="70">
        <f t="shared" si="10"/>
        <v>35078.256</v>
      </c>
      <c r="I29" s="70">
        <f t="shared" si="10"/>
        <v>4606.803</v>
      </c>
      <c r="J29" s="70">
        <f t="shared" si="10"/>
        <v>0</v>
      </c>
      <c r="K29" s="70">
        <f t="shared" si="10"/>
        <v>0</v>
      </c>
      <c r="L29" s="70">
        <f t="shared" si="10"/>
        <v>0</v>
      </c>
      <c r="M29" s="70">
        <f t="shared" si="10"/>
        <v>0</v>
      </c>
      <c r="N29" s="70">
        <f t="shared" si="10"/>
        <v>0</v>
      </c>
      <c r="O29" s="70">
        <f t="shared" si="10"/>
        <v>0</v>
      </c>
      <c r="P29" s="70">
        <f t="shared" si="10"/>
        <v>0</v>
      </c>
      <c r="Q29" s="70">
        <f t="shared" si="10"/>
        <v>15667606.789929999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7366192.136400001</v>
      </c>
      <c r="U29" s="70">
        <f t="shared" si="10"/>
        <v>110020.84499999999</v>
      </c>
      <c r="V29" s="70">
        <f t="shared" si="10"/>
        <v>3659.7709999999997</v>
      </c>
      <c r="W29" s="70">
        <f t="shared" si="10"/>
        <v>4606.803</v>
      </c>
      <c r="X29" s="70">
        <f t="shared" si="10"/>
        <v>0</v>
      </c>
      <c r="Y29" s="70">
        <f t="shared" si="10"/>
        <v>0</v>
      </c>
      <c r="Z29" s="70">
        <f t="shared" si="10"/>
        <v>0</v>
      </c>
      <c r="AA29" s="70">
        <f t="shared" si="10"/>
        <v>0</v>
      </c>
      <c r="AB29" s="70">
        <f t="shared" si="10"/>
        <v>0</v>
      </c>
      <c r="AC29" s="70">
        <f t="shared" si="10"/>
        <v>0</v>
      </c>
      <c r="AD29" s="70">
        <f t="shared" si="10"/>
        <v>15667606.78993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4769.96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92440.496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9857189.685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62471.251</v>
      </c>
      <c r="H35" s="7">
        <f>+'[3]Inf_DANE_Rva18'!H35</f>
        <v>26947.435</v>
      </c>
      <c r="I35" s="7">
        <f>+'[3]Inf_DANE_Rva18'!I35</f>
        <v>0</v>
      </c>
      <c r="J35" s="7">
        <f>+'[3]Inf_DANE_Rva18'!J35</f>
        <v>0</v>
      </c>
      <c r="K35" s="7">
        <f>+'[3]Inf_DANE_Rva18'!K35</f>
        <v>0</v>
      </c>
      <c r="L35" s="7">
        <f>+'[3]Inf_DANE_Rva18'!L35</f>
        <v>0</v>
      </c>
      <c r="M35" s="7">
        <f>+'[3]Inf_DANE_Rva18'!M35</f>
        <v>0</v>
      </c>
      <c r="N35" s="7">
        <f>+'[3]Inf_DANE_Rva18'!N35</f>
        <v>0</v>
      </c>
      <c r="O35" s="7">
        <f>+'[3]Inf_DANE_Rva18'!O35</f>
        <v>0</v>
      </c>
      <c r="P35" s="7">
        <f>+'[3]Inf_DANE_Rva18'!P35</f>
        <v>0</v>
      </c>
      <c r="Q35" s="7">
        <f t="shared" si="11"/>
        <v>7333540.418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3645793.504</v>
      </c>
      <c r="U35" s="7">
        <f>+'[3]Inf_DANE_Rva18'!U35</f>
        <v>64818.686</v>
      </c>
      <c r="V35" s="7">
        <f>+'[3]Inf_DANE_Rva18'!V35</f>
        <v>0</v>
      </c>
      <c r="W35" s="7">
        <f>+'[3]Inf_DANE_Rva18'!W35</f>
        <v>0</v>
      </c>
      <c r="X35" s="7">
        <f>+'[3]Inf_DANE_Rva18'!X35</f>
        <v>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7333540.4180000005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3985644.616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0</v>
      </c>
      <c r="O36" s="7">
        <f>+'[3]Inf_DANE_Rva18'!O36</f>
        <v>0</v>
      </c>
      <c r="P36" s="7">
        <f>+'[3]Inf_DANE_Rva18'!P36</f>
        <v>0</v>
      </c>
      <c r="Q36" s="7">
        <f t="shared" si="11"/>
        <v>3769040.323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3660976.978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0</v>
      </c>
      <c r="AC36" s="7">
        <f>+'[3]Inf_DANE_Rva18'!AC36</f>
        <v>0</v>
      </c>
      <c r="AD36" s="7">
        <f t="shared" si="12"/>
        <v>3769040.3230000003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5666.189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802.221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3149.221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802.221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3149.221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44384.287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929414.0819999999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36574.064</v>
      </c>
      <c r="H40" s="7">
        <f>+'[3]Inf_DANE_Rva18'!H40</f>
        <v>2175.125</v>
      </c>
      <c r="I40" s="7">
        <f>+'[3]Inf_DANE_Rva18'!I40</f>
        <v>3804.582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899477.204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9825.592</v>
      </c>
      <c r="U40" s="7">
        <f>+'[3]Inf_DANE_Rva18'!U40</f>
        <v>38749.189</v>
      </c>
      <c r="V40" s="7">
        <f>+'[3]Inf_DANE_Rva18'!V40</f>
        <v>0</v>
      </c>
      <c r="W40" s="7">
        <f>+'[3]Inf_DANE_Rva18'!W40</f>
        <v>3804.582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899477.204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1834595.2038599998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7554.339</v>
      </c>
      <c r="H41" s="7">
        <f>+'[3]Inf_DANE_Rva18'!H41</f>
        <v>5777.163</v>
      </c>
      <c r="I41" s="7">
        <f>+'[3]Inf_DANE_Rva18'!I41</f>
        <v>0</v>
      </c>
      <c r="J41" s="7">
        <f>+'[3]Inf_DANE_Rva18'!J41</f>
        <v>0</v>
      </c>
      <c r="K41" s="7">
        <f>+'[3]Inf_DANE_Rva18'!K41</f>
        <v>0</v>
      </c>
      <c r="L41" s="7">
        <f>+'[3]Inf_DANE_Rva18'!L41</f>
        <v>0</v>
      </c>
      <c r="M41" s="7">
        <f>+'[3]Inf_DANE_Rva18'!M41</f>
        <v>0</v>
      </c>
      <c r="N41" s="7">
        <f>+'[3]Inf_DANE_Rva18'!N41</f>
        <v>0</v>
      </c>
      <c r="O41" s="7">
        <f>+'[3]Inf_DANE_Rva18'!O41</f>
        <v>0</v>
      </c>
      <c r="P41" s="7">
        <f>+'[3]Inf_DANE_Rva18'!P41</f>
        <v>0</v>
      </c>
      <c r="Q41" s="7">
        <f t="shared" si="11"/>
        <v>1820151.0188599997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7714.389</v>
      </c>
      <c r="U41" s="7">
        <f>+'[3]Inf_DANE_Rva18'!U41</f>
        <v>4726.892</v>
      </c>
      <c r="V41" s="7">
        <f>+'[3]Inf_DANE_Rva18'!V41</f>
        <v>3481.238</v>
      </c>
      <c r="W41" s="7">
        <f>+'[3]Inf_DANE_Rva18'!W41</f>
        <v>0</v>
      </c>
      <c r="X41" s="7">
        <f>+'[3]Inf_DANE_Rva18'!X41</f>
        <v>0</v>
      </c>
      <c r="Y41" s="7">
        <f>+'[3]Inf_DANE_Rva18'!Y41</f>
        <v>0</v>
      </c>
      <c r="Z41" s="7">
        <f>+'[3]Inf_DANE_Rva18'!Z41</f>
        <v>0</v>
      </c>
      <c r="AA41" s="7">
        <f>+'[3]Inf_DANE_Rva18'!AA41</f>
        <v>0</v>
      </c>
      <c r="AB41" s="7">
        <f>+'[3]Inf_DANE_Rva18'!AB41</f>
        <v>0</v>
      </c>
      <c r="AC41" s="7">
        <f>+'[3]Inf_DANE_Rva18'!AC41</f>
        <v>0</v>
      </c>
      <c r="AD41" s="7">
        <f t="shared" si="12"/>
        <v>1820151.0188599997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1076258.67321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3126.078</v>
      </c>
      <c r="H42" s="7">
        <f>+'[3]Inf_DANE_Rva18'!H42</f>
        <v>178.533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1074342.432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7800</v>
      </c>
      <c r="U42" s="7">
        <f>+'[3]Inf_DANE_Rva18'!U42</f>
        <v>1726.078</v>
      </c>
      <c r="V42" s="7">
        <f>+'[3]Inf_DANE_Rva18'!V42</f>
        <v>178.533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1074342.432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34081.6734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39152.263399999996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486079.89599999995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4">
        <f>+D7+D29</f>
        <v>19297778.65481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131046.69522</v>
      </c>
      <c r="H47" s="134">
        <f t="shared" si="13"/>
        <v>44153.19608</v>
      </c>
      <c r="I47" s="134">
        <f t="shared" si="13"/>
        <v>21769.10609</v>
      </c>
      <c r="J47" s="134">
        <f t="shared" si="13"/>
        <v>180</v>
      </c>
      <c r="K47" s="134">
        <f t="shared" si="13"/>
        <v>0</v>
      </c>
      <c r="L47" s="134">
        <f t="shared" si="13"/>
        <v>0</v>
      </c>
      <c r="M47" s="134">
        <f t="shared" si="13"/>
        <v>0</v>
      </c>
      <c r="N47" s="134">
        <f t="shared" si="13"/>
        <v>0</v>
      </c>
      <c r="O47" s="134">
        <f t="shared" si="13"/>
        <v>0</v>
      </c>
      <c r="P47" s="134">
        <f t="shared" si="13"/>
        <v>0</v>
      </c>
      <c r="Q47" s="134">
        <f t="shared" si="13"/>
        <v>16418448.83845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7366607.136400001</v>
      </c>
      <c r="U47" s="134">
        <f t="shared" si="13"/>
        <v>131341.80821999998</v>
      </c>
      <c r="V47" s="134">
        <f t="shared" si="13"/>
        <v>18000.04117</v>
      </c>
      <c r="W47" s="134">
        <f t="shared" si="13"/>
        <v>16683.775999999998</v>
      </c>
      <c r="X47" s="134">
        <f t="shared" si="13"/>
        <v>0</v>
      </c>
      <c r="Y47" s="134">
        <f t="shared" si="13"/>
        <v>0</v>
      </c>
      <c r="Z47" s="134">
        <f t="shared" si="13"/>
        <v>0</v>
      </c>
      <c r="AA47" s="134">
        <f t="shared" si="13"/>
        <v>0</v>
      </c>
      <c r="AB47" s="134">
        <f t="shared" si="13"/>
        <v>0</v>
      </c>
      <c r="AC47" s="134">
        <f t="shared" si="13"/>
        <v>0</v>
      </c>
      <c r="AD47" s="134">
        <f t="shared" si="13"/>
        <v>16418448.838450002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2019-07-04T20:42:41Z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