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/>
  </bookViews>
  <sheets>
    <sheet name="JUNIO 2020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J47" i="1" l="1"/>
  <c r="K33" i="1"/>
  <c r="K16" i="1" s="1"/>
  <c r="J33" i="1"/>
  <c r="I33" i="1"/>
  <c r="H33" i="1"/>
  <c r="G33" i="1"/>
  <c r="K29" i="1"/>
  <c r="G29" i="1"/>
  <c r="G16" i="1" s="1"/>
  <c r="I28" i="1"/>
  <c r="H28" i="1"/>
  <c r="J27" i="1"/>
  <c r="I27" i="1"/>
  <c r="I26" i="1"/>
  <c r="G26" i="1"/>
  <c r="K25" i="1"/>
  <c r="I25" i="1"/>
  <c r="K23" i="1"/>
  <c r="J23" i="1"/>
  <c r="J19" i="1" s="1"/>
  <c r="J16" i="1" s="1"/>
  <c r="J15" i="1" s="1"/>
  <c r="J41" i="1" s="1"/>
  <c r="H23" i="1"/>
  <c r="H19" i="1" s="1"/>
  <c r="I19" i="1" s="1"/>
  <c r="G23" i="1"/>
  <c r="K19" i="1"/>
  <c r="G19" i="1"/>
  <c r="I18" i="1"/>
  <c r="K17" i="1"/>
  <c r="J17" i="1"/>
  <c r="I17" i="1"/>
  <c r="H17" i="1"/>
  <c r="H16" i="1"/>
  <c r="H15" i="1" s="1"/>
  <c r="G15" i="1" l="1"/>
  <c r="J45" i="1"/>
  <c r="K46" i="1"/>
  <c r="K45" i="1" s="1"/>
  <c r="K48" i="1" s="1"/>
  <c r="K15" i="1"/>
  <c r="K41" i="1" s="1"/>
  <c r="H41" i="1"/>
  <c r="I15" i="1"/>
  <c r="I41" i="1" s="1"/>
  <c r="I16" i="1"/>
  <c r="J46" i="1" s="1"/>
  <c r="J48" i="1" s="1"/>
  <c r="I23" i="1"/>
  <c r="K47" i="1"/>
  <c r="G41" i="1" l="1"/>
  <c r="G17" i="1"/>
</calcChain>
</file>

<file path=xl/comments1.xml><?xml version="1.0" encoding="utf-8"?>
<comments xmlns="http://schemas.openxmlformats.org/spreadsheetml/2006/main">
  <authors>
    <author>Yon Jairo Morales Zuluaga</author>
    <author>Lina Viviana Amaya Latorre</author>
  </authors>
  <commentList>
    <comment ref="H25" authorId="0">
      <text>
        <r>
          <rPr>
            <b/>
            <sz val="9"/>
            <color indexed="81"/>
            <rFont val="Tahoma"/>
            <family val="2"/>
          </rPr>
          <t xml:space="preserve">Yon Jairo Morales
</t>
        </r>
        <r>
          <rPr>
            <sz val="9"/>
            <color indexed="81"/>
            <rFont val="Tahoma"/>
            <family val="2"/>
          </rPr>
          <t>UNICO DESEMBOLSO DEL CONVENIO SDDE 317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Yon Jairo Morales Zuluaga:</t>
        </r>
        <r>
          <rPr>
            <sz val="9"/>
            <color indexed="81"/>
            <rFont val="Tahoma"/>
            <family val="2"/>
          </rPr>
          <t xml:space="preserve">
SEGUNDO DESEMBOLSO MIN JUSTICIA 165
SEGUNDO DESEMBOLSO CONVENIO FONTUR</t>
        </r>
      </text>
    </comment>
    <comment ref="H28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1.PRIMER DESEMBOLSO CONTRATO EVA BANCO REPUBLICA N°CT3518 SIN IVA
2. PRIMER DESEMBOLSO CONTRATO MINICIPIO DE MEDELLIN N°4600085225 SIN IVA 
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Yon Jairo Morales Zuluaga: </t>
        </r>
        <r>
          <rPr>
            <sz val="9"/>
            <color indexed="81"/>
            <rFont val="Tahoma"/>
            <family val="2"/>
          </rPr>
          <t>SEGUNDO DESEMBOLSO CONTATO DE MEDELLIN</t>
        </r>
      </text>
    </comment>
  </commentList>
</comments>
</file>

<file path=xl/sharedStrings.xml><?xml version="1.0" encoding="utf-8"?>
<sst xmlns="http://schemas.openxmlformats.org/spreadsheetml/2006/main" count="81" uniqueCount="79">
  <si>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</si>
  <si>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</si>
  <si>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</si>
  <si>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</si>
  <si>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</si>
  <si>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</si>
  <si>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</si>
  <si>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</si>
  <si>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</si>
  <si>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</si>
  <si>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</si>
  <si>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</si>
  <si>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</si>
  <si>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</si>
  <si>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</si>
  <si>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Junio de 2020</t>
  </si>
  <si>
    <t>Ingresos Recaudados acumulados 2020</t>
  </si>
  <si>
    <t>Ingresos por Recaudar Vigencia Anterior</t>
  </si>
  <si>
    <t>Ingresos por recaudar Julio de 2020</t>
  </si>
  <si>
    <t xml:space="preserve">   </t>
  </si>
  <si>
    <t>INGRESOS PROPIOS</t>
  </si>
  <si>
    <t>INGRESOS CORRIENTES</t>
  </si>
  <si>
    <t>1-01</t>
  </si>
  <si>
    <t>Tributarios</t>
  </si>
  <si>
    <t>1-02-1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</si>
  <si>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</si>
  <si>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</si>
  <si>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</si>
  <si>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</si>
  <si>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</si>
  <si>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</si>
  <si>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</si>
  <si>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</si>
  <si>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</si>
  <si>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</si>
  <si>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</si>
  <si>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</si>
  <si>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</si>
  <si>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</si>
  <si>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</si>
  <si>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</si>
  <si>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</si>
  <si>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</si>
  <si>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</si>
  <si>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</si>
  <si>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</si>
  <si>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</si>
  <si>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</si>
  <si>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</si>
  <si>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</si>
  <si>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</si>
  <si>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</si>
  <si>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</si>
  <si>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</si>
  <si>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</si>
  <si>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</si>
  <si>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</si>
  <si>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</si>
  <si>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</si>
  <si>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</si>
  <si>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</si>
  <si>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</si>
  <si>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</si>
  <si>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</si>
  <si>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</si>
  <si>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</si>
  <si>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</si>
  <si>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</si>
  <si>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</si>
  <si>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</si>
  <si>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</si>
  <si>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</si>
  <si>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</si>
  <si>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Junio 2020</t>
  </si>
  <si>
    <t>Ingresos por recaudar Julio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</si>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</sst>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3" fontId="12" fillId="3" borderId="12" xfId="0" applyNumberFormat="1" applyFont="1" applyFill="1" applyBorder="1"/>
    <xf numFmtId="3" fontId="12" fillId="3" borderId="13" xfId="0" applyNumberFormat="1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4" borderId="14" xfId="0" applyFont="1" applyFill="1" applyBorder="1" applyAlignment="1">
      <alignment horizontal="left"/>
    </xf>
    <xf numFmtId="0" fontId="13" fillId="4" borderId="0" xfId="0" applyFont="1" applyFill="1" applyBorder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1" xfId="0" applyFont="1" applyFill="1" applyBorder="1"/>
    <xf numFmtId="49" fontId="9" fillId="0" borderId="17" xfId="0" applyNumberFormat="1" applyFont="1" applyFill="1" applyBorder="1"/>
    <xf numFmtId="0" fontId="4" fillId="0" borderId="18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3" fontId="4" fillId="2" borderId="17" xfId="0" applyNumberFormat="1" applyFont="1" applyFill="1" applyBorder="1" applyAlignment="1">
      <alignment wrapText="1"/>
    </xf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0" fontId="4" fillId="2" borderId="0" xfId="0" applyFont="1" applyFill="1"/>
    <xf numFmtId="0" fontId="5" fillId="2" borderId="1" xfId="0" applyFont="1" applyFill="1" applyBorder="1"/>
    <xf numFmtId="49" fontId="2" fillId="0" borderId="17" xfId="0" applyNumberFormat="1" applyFont="1" applyFill="1" applyBorder="1"/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3" fontId="2" fillId="2" borderId="19" xfId="0" applyNumberFormat="1" applyFont="1" applyFill="1" applyBorder="1"/>
    <xf numFmtId="3" fontId="13" fillId="4" borderId="19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7" xfId="0" applyNumberFormat="1" applyFont="1" applyFill="1" applyBorder="1"/>
    <xf numFmtId="3" fontId="13" fillId="0" borderId="18" xfId="0" applyNumberFormat="1" applyFont="1" applyFill="1" applyBorder="1"/>
    <xf numFmtId="3" fontId="13" fillId="0" borderId="17" xfId="0" applyNumberFormat="1" applyFont="1" applyFill="1" applyBorder="1"/>
    <xf numFmtId="3" fontId="13" fillId="0" borderId="15" xfId="0" applyNumberFormat="1" applyFont="1" applyFill="1" applyBorder="1"/>
    <xf numFmtId="3" fontId="13" fillId="0" borderId="19" xfId="0" quotePrefix="1" applyNumberFormat="1" applyFont="1" applyFill="1" applyBorder="1"/>
    <xf numFmtId="49" fontId="2" fillId="2" borderId="17" xfId="0" applyNumberFormat="1" applyFont="1" applyFill="1" applyBorder="1"/>
    <xf numFmtId="3" fontId="14" fillId="0" borderId="18" xfId="0" applyNumberFormat="1" applyFont="1" applyFill="1" applyBorder="1"/>
    <xf numFmtId="3" fontId="14" fillId="0" borderId="17" xfId="0" applyNumberFormat="1" applyFont="1" applyFill="1" applyBorder="1"/>
    <xf numFmtId="3" fontId="14" fillId="0" borderId="15" xfId="0" applyNumberFormat="1" applyFont="1" applyFill="1" applyBorder="1"/>
    <xf numFmtId="3" fontId="14" fillId="0" borderId="19" xfId="0" applyNumberFormat="1" applyFont="1" applyFill="1" applyBorder="1"/>
    <xf numFmtId="3" fontId="2" fillId="0" borderId="18" xfId="0" applyNumberFormat="1" applyFont="1" applyFill="1" applyBorder="1" applyAlignment="1">
      <alignment horizontal="left"/>
    </xf>
    <xf numFmtId="3" fontId="2" fillId="0" borderId="17" xfId="0" applyNumberFormat="1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49" fontId="9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5" fillId="0" borderId="0" xfId="0" applyFont="1" applyFill="1"/>
    <xf numFmtId="49" fontId="2" fillId="0" borderId="20" xfId="0" applyNumberFormat="1" applyFont="1" applyBorder="1" applyAlignment="1">
      <alignment wrapText="1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/>
    <xf numFmtId="49" fontId="2" fillId="2" borderId="21" xfId="0" applyNumberFormat="1" applyFont="1" applyFill="1" applyBorder="1"/>
    <xf numFmtId="0" fontId="13" fillId="4" borderId="17" xfId="0" applyFont="1" applyFill="1" applyBorder="1"/>
    <xf numFmtId="0" fontId="13" fillId="4" borderId="15" xfId="0" applyFont="1" applyFill="1" applyBorder="1"/>
    <xf numFmtId="4" fontId="5" fillId="2" borderId="0" xfId="0" applyNumberFormat="1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9" fillId="3" borderId="22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23" xfId="0" applyNumberFormat="1" applyFont="1" applyFill="1" applyBorder="1"/>
    <xf numFmtId="0" fontId="11" fillId="2" borderId="1" xfId="0" applyFont="1" applyFill="1" applyBorder="1"/>
    <xf numFmtId="0" fontId="11" fillId="3" borderId="24" xfId="0" quotePrefix="1" applyFont="1" applyFill="1" applyBorder="1" applyAlignment="1">
      <alignment horizontal="center"/>
    </xf>
    <xf numFmtId="0" fontId="11" fillId="3" borderId="11" xfId="0" quotePrefix="1" applyFont="1" applyFill="1" applyBorder="1" applyAlignment="1">
      <alignment horizontal="center"/>
    </xf>
    <xf numFmtId="0" fontId="11" fillId="3" borderId="12" xfId="0" quotePrefix="1" applyFont="1" applyFill="1" applyBorder="1" applyAlignment="1">
      <alignment horizontal="center"/>
    </xf>
    <xf numFmtId="3" fontId="11" fillId="3" borderId="25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3" borderId="13" xfId="0" quotePrefix="1" applyNumberFormat="1" applyFont="1" applyFill="1" applyBorder="1" applyAlignment="1">
      <alignment horizontal="centerContinuous" vertical="center" wrapText="1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3" fontId="13" fillId="0" borderId="29" xfId="0" applyNumberFormat="1" applyFont="1" applyBorder="1"/>
    <xf numFmtId="0" fontId="14" fillId="0" borderId="30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3" fontId="14" fillId="0" borderId="33" xfId="0" applyNumberFormat="1" applyFont="1" applyBorder="1"/>
    <xf numFmtId="3" fontId="14" fillId="0" borderId="34" xfId="0" applyNumberFormat="1" applyFont="1" applyBorder="1"/>
    <xf numFmtId="0" fontId="4" fillId="4" borderId="35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209550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</sheetData>
      <sheetData sheetId="1">
        <row r="21">
          <cell r="H21">
            <v>1897495116</v>
          </cell>
        </row>
      </sheetData>
      <sheetData sheetId="2">
        <row r="21">
          <cell r="H21">
            <v>583406062</v>
          </cell>
        </row>
      </sheetData>
      <sheetData sheetId="3">
        <row r="21">
          <cell r="H21">
            <v>76650000</v>
          </cell>
        </row>
      </sheetData>
      <sheetData sheetId="4">
        <row r="15">
          <cell r="I15">
            <v>3092792656.27</v>
          </cell>
        </row>
        <row r="16">
          <cell r="I16">
            <v>3092792656.27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3092792656.27</v>
          </cell>
        </row>
        <row r="20">
          <cell r="I20">
            <v>3092792656.27</v>
          </cell>
        </row>
        <row r="21">
          <cell r="I21">
            <v>3023418578</v>
          </cell>
        </row>
        <row r="22">
          <cell r="I22">
            <v>38430016</v>
          </cell>
        </row>
        <row r="23">
          <cell r="I23">
            <v>800640</v>
          </cell>
        </row>
        <row r="24">
          <cell r="I24">
            <v>30143422.27</v>
          </cell>
        </row>
      </sheetData>
      <sheetData sheetId="5">
        <row r="17">
          <cell r="I17">
            <v>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BV894"/>
  <sheetViews>
    <sheetView tabSelected="1" topLeftCell="C1" zoomScale="80" zoomScaleNormal="80" workbookViewId="0">
      <selection activeCell="C1" sqref="C1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7.85546875" style="1" customWidth="1"/>
    <col min="5" max="5" width="15.7109375" style="1" customWidth="1"/>
    <col min="6" max="6" width="28.140625" style="1" customWidth="1"/>
    <col min="7" max="9" width="22" style="1" customWidth="1"/>
    <col min="10" max="10" width="23.7109375" style="134" customWidth="1"/>
    <col min="11" max="11" width="27.42578125" style="134" customWidth="1"/>
    <col min="12" max="12" width="2.7109375" style="2" customWidth="1"/>
    <col min="13" max="13" width="17.42578125" style="2" customWidth="1"/>
    <col min="14" max="14" width="19.140625" style="2" bestFit="1" customWidth="1"/>
    <col min="15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ht="15" thickBot="1" x14ac:dyDescent="0.25">
      <c r="C14" s="37"/>
      <c r="D14" s="21"/>
      <c r="E14" s="21"/>
      <c r="F14" s="38"/>
      <c r="G14" s="38"/>
      <c r="H14" s="38"/>
      <c r="I14" s="38"/>
      <c r="J14" s="39"/>
      <c r="K14" s="4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1" customFormat="1" ht="18" customHeight="1" thickBot="1" x14ac:dyDescent="0.4">
      <c r="C15" s="42"/>
      <c r="D15" s="43"/>
      <c r="E15" s="44" t="s">
        <v>20</v>
      </c>
      <c r="F15" s="45"/>
      <c r="G15" s="46">
        <f>+G16</f>
        <v>41869000000</v>
      </c>
      <c r="H15" s="46">
        <f>+H16</f>
        <v>1256564024.71</v>
      </c>
      <c r="I15" s="46">
        <f>+H15+'[1]MAYO 2020'!I15</f>
        <v>4349356680.9799995</v>
      </c>
      <c r="J15" s="46">
        <f>J$16+J$33</f>
        <v>0</v>
      </c>
      <c r="K15" s="47">
        <f>K16</f>
        <v>794873351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</row>
    <row r="16" spans="1:74" s="48" customFormat="1" ht="18" customHeight="1" x14ac:dyDescent="0.3">
      <c r="C16" s="49"/>
      <c r="D16" s="50">
        <v>1</v>
      </c>
      <c r="E16" s="51" t="s">
        <v>21</v>
      </c>
      <c r="F16" s="51"/>
      <c r="G16" s="52">
        <f>G23+G29+G33</f>
        <v>41869000000</v>
      </c>
      <c r="H16" s="52">
        <f>H23+H29+H33</f>
        <v>1256564024.71</v>
      </c>
      <c r="I16" s="52">
        <f>+H16+'[1]MAYO 2020'!I16</f>
        <v>4349356680.9799995</v>
      </c>
      <c r="J16" s="52">
        <f>J$17+J$19</f>
        <v>0</v>
      </c>
      <c r="K16" s="53">
        <f>K23+K29+K33</f>
        <v>794873351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</row>
    <row r="17" spans="1:74" s="55" customFormat="1" ht="18" customHeight="1" outlineLevel="2" x14ac:dyDescent="0.3">
      <c r="C17" s="56"/>
      <c r="D17" s="57" t="s">
        <v>22</v>
      </c>
      <c r="E17" s="58" t="s">
        <v>23</v>
      </c>
      <c r="F17" s="59"/>
      <c r="G17" s="60">
        <f>G15-G16</f>
        <v>0</v>
      </c>
      <c r="H17" s="61">
        <f t="shared" ref="H17:K17" si="0">H18</f>
        <v>0</v>
      </c>
      <c r="I17" s="61">
        <f>+H17+'[1]MAYO 2020'!I17</f>
        <v>0</v>
      </c>
      <c r="J17" s="61">
        <f t="shared" si="0"/>
        <v>0</v>
      </c>
      <c r="K17" s="62">
        <f t="shared" si="0"/>
        <v>0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</row>
    <row r="18" spans="1:74" s="12" customFormat="1" ht="18" customHeight="1" outlineLevel="2" x14ac:dyDescent="0.25">
      <c r="C18" s="64"/>
      <c r="D18" s="65" t="s">
        <v>24</v>
      </c>
      <c r="E18" s="66" t="s">
        <v>25</v>
      </c>
      <c r="F18" s="67"/>
      <c r="G18" s="68">
        <v>0</v>
      </c>
      <c r="H18" s="69">
        <v>0</v>
      </c>
      <c r="I18" s="69">
        <f>+H18+'[1]MAYO 2020'!I18</f>
        <v>0</v>
      </c>
      <c r="J18" s="69">
        <v>0</v>
      </c>
      <c r="K18" s="70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5" customFormat="1" ht="18" customHeight="1" outlineLevel="2" x14ac:dyDescent="0.3">
      <c r="C19" s="56"/>
      <c r="D19" s="52" t="s">
        <v>26</v>
      </c>
      <c r="E19" s="52" t="s">
        <v>27</v>
      </c>
      <c r="F19" s="52"/>
      <c r="G19" s="52">
        <f>G23+G29+G33</f>
        <v>41869000000</v>
      </c>
      <c r="H19" s="52">
        <f>H23+H29+H33</f>
        <v>1256564024.71</v>
      </c>
      <c r="I19" s="52">
        <f>+H19+'[1]MAYO 2020'!I19</f>
        <v>4349356680.9799995</v>
      </c>
      <c r="J19" s="52">
        <f>J23+J29+J33</f>
        <v>0</v>
      </c>
      <c r="K19" s="71">
        <f>K23+K29+K33</f>
        <v>794873351</v>
      </c>
      <c r="L19" s="63"/>
      <c r="M19" s="72"/>
      <c r="N19" s="7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</row>
    <row r="20" spans="1:74" s="55" customFormat="1" ht="18" customHeight="1" outlineLevel="2" x14ac:dyDescent="0.3">
      <c r="C20" s="56"/>
      <c r="D20" s="74" t="s">
        <v>28</v>
      </c>
      <c r="E20" s="75" t="s">
        <v>29</v>
      </c>
      <c r="F20" s="76"/>
      <c r="G20" s="77">
        <v>0</v>
      </c>
      <c r="H20" s="77">
        <v>0</v>
      </c>
      <c r="I20" s="77">
        <v>0</v>
      </c>
      <c r="J20" s="77">
        <v>0</v>
      </c>
      <c r="K20" s="78">
        <v>0</v>
      </c>
      <c r="L20" s="63"/>
      <c r="M20" s="72"/>
      <c r="N20" s="7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</row>
    <row r="21" spans="1:74" s="55" customFormat="1" ht="18" customHeight="1" outlineLevel="2" x14ac:dyDescent="0.3">
      <c r="C21" s="56"/>
      <c r="D21" s="79" t="s">
        <v>30</v>
      </c>
      <c r="E21" s="80" t="s">
        <v>31</v>
      </c>
      <c r="F21" s="81"/>
      <c r="G21" s="82">
        <v>0</v>
      </c>
      <c r="H21" s="82">
        <v>0</v>
      </c>
      <c r="I21" s="82">
        <v>0</v>
      </c>
      <c r="J21" s="82">
        <v>0</v>
      </c>
      <c r="K21" s="83">
        <v>0</v>
      </c>
      <c r="L21" s="63"/>
      <c r="M21" s="72"/>
      <c r="N21" s="7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</row>
    <row r="22" spans="1:74" s="55" customFormat="1" ht="18" customHeight="1" outlineLevel="2" x14ac:dyDescent="0.3">
      <c r="C22" s="56"/>
      <c r="D22" s="79" t="s">
        <v>32</v>
      </c>
      <c r="E22" s="84" t="s">
        <v>33</v>
      </c>
      <c r="F22" s="85"/>
      <c r="G22" s="82">
        <v>0</v>
      </c>
      <c r="H22" s="82">
        <v>0</v>
      </c>
      <c r="I22" s="82">
        <v>0</v>
      </c>
      <c r="J22" s="82">
        <v>0</v>
      </c>
      <c r="K22" s="83">
        <v>0</v>
      </c>
      <c r="L22" s="63"/>
      <c r="M22" s="72"/>
      <c r="N22" s="7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</row>
    <row r="23" spans="1:74" s="12" customFormat="1" ht="18" customHeight="1" outlineLevel="3" x14ac:dyDescent="0.3">
      <c r="C23" s="64"/>
      <c r="D23" s="74" t="s">
        <v>34</v>
      </c>
      <c r="E23" s="86" t="s">
        <v>35</v>
      </c>
      <c r="F23" s="87"/>
      <c r="G23" s="61">
        <f>SUM(G25:G28)</f>
        <v>41869000000</v>
      </c>
      <c r="H23" s="61">
        <f>+H25+H26+H27+H28</f>
        <v>1256564024.71</v>
      </c>
      <c r="I23" s="61">
        <f>+H23+'[1]MAYO 2020'!I20</f>
        <v>4349356680.9799995</v>
      </c>
      <c r="J23" s="61">
        <f>SUM(J25:J28)</f>
        <v>0</v>
      </c>
      <c r="K23" s="62">
        <f>K25+K26+K27+K28</f>
        <v>794873351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18" customHeight="1" outlineLevel="3" x14ac:dyDescent="0.3">
      <c r="C24" s="64"/>
      <c r="D24" s="88" t="s">
        <v>36</v>
      </c>
      <c r="E24" s="89" t="s">
        <v>37</v>
      </c>
      <c r="F24" s="90"/>
      <c r="G24" s="61">
        <v>0</v>
      </c>
      <c r="H24" s="61">
        <v>0</v>
      </c>
      <c r="I24" s="61">
        <v>0</v>
      </c>
      <c r="J24" s="61">
        <v>0</v>
      </c>
      <c r="K24" s="62">
        <v>0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25">
      <c r="A25" s="91">
        <v>245301</v>
      </c>
      <c r="B25" s="92" t="s">
        <v>38</v>
      </c>
      <c r="C25" s="64"/>
      <c r="D25" s="79" t="s">
        <v>39</v>
      </c>
      <c r="E25" s="93" t="s">
        <v>40</v>
      </c>
      <c r="F25" s="93"/>
      <c r="G25" s="69">
        <v>41489000000</v>
      </c>
      <c r="H25" s="69">
        <v>889127986</v>
      </c>
      <c r="I25" s="69">
        <f>+H25+'[1]MAYO 2020'!I21</f>
        <v>3912546564</v>
      </c>
      <c r="J25" s="69">
        <v>0</v>
      </c>
      <c r="K25" s="70">
        <f>69904198+390849483</f>
        <v>460753681</v>
      </c>
      <c r="L25" s="13"/>
      <c r="M25" s="1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25">
      <c r="C26" s="64"/>
      <c r="D26" s="79" t="s">
        <v>41</v>
      </c>
      <c r="E26" s="93" t="s">
        <v>42</v>
      </c>
      <c r="F26" s="93"/>
      <c r="G26" s="69">
        <f>+[2]JUNIO!G22</f>
        <v>190000000</v>
      </c>
      <c r="H26" s="94">
        <v>0</v>
      </c>
      <c r="I26" s="69">
        <f>+H26+'[1]MAYO 2020'!I22</f>
        <v>38430016</v>
      </c>
      <c r="J26" s="69">
        <v>0</v>
      </c>
      <c r="K26" s="69">
        <v>0</v>
      </c>
      <c r="L26" s="13"/>
      <c r="M26" s="1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25">
      <c r="A27" s="91">
        <v>439005</v>
      </c>
      <c r="B27" s="92" t="s">
        <v>43</v>
      </c>
      <c r="C27" s="64"/>
      <c r="D27" s="79" t="s">
        <v>44</v>
      </c>
      <c r="E27" s="93" t="s">
        <v>45</v>
      </c>
      <c r="F27" s="93"/>
      <c r="G27" s="69">
        <v>10000000</v>
      </c>
      <c r="H27" s="69">
        <v>0</v>
      </c>
      <c r="I27" s="69">
        <f>+H27+'[1]MAYO 2020'!I23</f>
        <v>800640</v>
      </c>
      <c r="J27" s="69">
        <f>18965760-18965760</f>
        <v>0</v>
      </c>
      <c r="K27" s="69">
        <v>0</v>
      </c>
      <c r="L27" s="13"/>
      <c r="M27" s="1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25">
      <c r="A28" s="91">
        <v>439014</v>
      </c>
      <c r="B28" s="92" t="s">
        <v>46</v>
      </c>
      <c r="C28" s="64"/>
      <c r="D28" s="95" t="s">
        <v>47</v>
      </c>
      <c r="E28" s="93" t="s">
        <v>48</v>
      </c>
      <c r="F28" s="93"/>
      <c r="G28" s="69">
        <v>180000000</v>
      </c>
      <c r="H28" s="69">
        <f>39325574+328110464.71</f>
        <v>367436038.70999998</v>
      </c>
      <c r="I28" s="69">
        <f>+H28+'[1]MAYO 2020'!I24</f>
        <v>397579460.97999996</v>
      </c>
      <c r="J28" s="69">
        <v>0</v>
      </c>
      <c r="K28" s="70">
        <v>334119670</v>
      </c>
      <c r="L28" s="13"/>
      <c r="M28" s="1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18" hidden="1" customHeight="1" outlineLevel="3" x14ac:dyDescent="0.3">
      <c r="C29" s="64"/>
      <c r="D29" s="96"/>
      <c r="E29" s="97" t="s">
        <v>49</v>
      </c>
      <c r="F29" s="96"/>
      <c r="G29" s="52">
        <f>G30+G31+G32</f>
        <v>0</v>
      </c>
      <c r="H29" s="52">
        <v>0</v>
      </c>
      <c r="I29" s="52">
        <v>0</v>
      </c>
      <c r="J29" s="52">
        <v>0</v>
      </c>
      <c r="K29" s="71">
        <f t="shared" ref="K29" si="1">SUM(K30:K32)</f>
        <v>0</v>
      </c>
      <c r="L29" s="13"/>
      <c r="M29" s="9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25">
      <c r="A30" s="91" t="s">
        <v>50</v>
      </c>
      <c r="B30" s="92" t="s">
        <v>51</v>
      </c>
      <c r="C30" s="64"/>
      <c r="D30" s="99"/>
      <c r="E30" s="100" t="s">
        <v>52</v>
      </c>
      <c r="F30" s="99"/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25">
      <c r="A31" s="91">
        <v>480819</v>
      </c>
      <c r="B31" s="92" t="s">
        <v>53</v>
      </c>
      <c r="C31" s="64"/>
      <c r="D31" s="99"/>
      <c r="E31" s="100" t="s">
        <v>54</v>
      </c>
      <c r="F31" s="99"/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25">
      <c r="A32" s="91">
        <v>480522</v>
      </c>
      <c r="B32" s="92" t="s">
        <v>55</v>
      </c>
      <c r="C32" s="64"/>
      <c r="D32" s="99"/>
      <c r="E32" s="101" t="s">
        <v>56</v>
      </c>
      <c r="F32" s="101"/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8" customFormat="1" ht="18" customHeight="1" collapsed="1" x14ac:dyDescent="0.3">
      <c r="A33" s="12"/>
      <c r="C33" s="49"/>
      <c r="D33" s="102">
        <v>2</v>
      </c>
      <c r="E33" s="97" t="s">
        <v>57</v>
      </c>
      <c r="F33" s="97"/>
      <c r="G33" s="52">
        <f>G34+G35+G36+G37+G38+G39+G40</f>
        <v>0</v>
      </c>
      <c r="H33" s="52">
        <f>H34+H35+H36+H37+H38+H39+H40</f>
        <v>0</v>
      </c>
      <c r="I33" s="52">
        <f>I34+I35+I36+I37+I38+I39+I40</f>
        <v>0</v>
      </c>
      <c r="J33" s="52">
        <f>J34+J35+J36+J37+J38+J39+J40</f>
        <v>0</v>
      </c>
      <c r="K33" s="52">
        <f>K34+K35+K36+K37+K38+K39+K40</f>
        <v>0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</row>
    <row r="34" spans="1:74" ht="18" customHeight="1" x14ac:dyDescent="0.25">
      <c r="A34" s="1">
        <v>480535</v>
      </c>
      <c r="B34" s="1" t="s">
        <v>58</v>
      </c>
      <c r="C34" s="103"/>
      <c r="D34" s="104" t="s">
        <v>59</v>
      </c>
      <c r="E34" s="101" t="s">
        <v>60</v>
      </c>
      <c r="F34" s="101"/>
      <c r="G34" s="69">
        <v>0</v>
      </c>
      <c r="H34" s="69">
        <v>0</v>
      </c>
      <c r="I34" s="69">
        <v>0</v>
      </c>
      <c r="J34" s="69">
        <v>0</v>
      </c>
      <c r="K34" s="69">
        <v>0</v>
      </c>
    </row>
    <row r="35" spans="1:74" ht="18" customHeight="1" x14ac:dyDescent="0.25">
      <c r="C35" s="103"/>
      <c r="D35" s="79" t="s">
        <v>61</v>
      </c>
      <c r="E35" s="101" t="s">
        <v>62</v>
      </c>
      <c r="F35" s="101"/>
      <c r="G35" s="69">
        <v>0</v>
      </c>
      <c r="H35" s="69">
        <v>0</v>
      </c>
      <c r="I35" s="69">
        <v>0</v>
      </c>
      <c r="J35" s="69">
        <v>0</v>
      </c>
      <c r="K35" s="69">
        <v>0</v>
      </c>
    </row>
    <row r="36" spans="1:74" s="12" customFormat="1" ht="18" customHeight="1" x14ac:dyDescent="0.25">
      <c r="C36" s="64"/>
      <c r="D36" s="79" t="s">
        <v>63</v>
      </c>
      <c r="E36" s="100" t="s">
        <v>64</v>
      </c>
      <c r="F36" s="99"/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25">
      <c r="C37" s="64"/>
      <c r="D37" s="79" t="s">
        <v>65</v>
      </c>
      <c r="E37" s="100" t="s">
        <v>66</v>
      </c>
      <c r="F37" s="99"/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25">
      <c r="C38" s="64"/>
      <c r="D38" s="79" t="s">
        <v>67</v>
      </c>
      <c r="E38" s="101" t="s">
        <v>68</v>
      </c>
      <c r="F38" s="101"/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">
      <c r="C39" s="64"/>
      <c r="D39" s="79" t="s">
        <v>69</v>
      </c>
      <c r="E39" s="101" t="s">
        <v>70</v>
      </c>
      <c r="F39" s="101"/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103"/>
      <c r="D40" s="99">
        <v>3260</v>
      </c>
      <c r="E40" s="100" t="s">
        <v>53</v>
      </c>
      <c r="F40" s="99"/>
      <c r="G40" s="69">
        <v>0</v>
      </c>
      <c r="H40" s="69">
        <v>0</v>
      </c>
      <c r="I40" s="69">
        <v>0</v>
      </c>
      <c r="J40" s="69">
        <v>0</v>
      </c>
      <c r="K40" s="69">
        <v>0</v>
      </c>
    </row>
    <row r="41" spans="1:74" s="41" customFormat="1" ht="18" customHeight="1" thickBot="1" x14ac:dyDescent="0.4">
      <c r="C41" s="105"/>
      <c r="D41" s="106" t="s">
        <v>71</v>
      </c>
      <c r="E41" s="107"/>
      <c r="F41" s="108"/>
      <c r="G41" s="109">
        <f>G15</f>
        <v>41869000000</v>
      </c>
      <c r="H41" s="109">
        <f t="shared" ref="H41:K41" si="2">H15</f>
        <v>1256564024.71</v>
      </c>
      <c r="I41" s="109">
        <f t="shared" si="2"/>
        <v>4349356680.9799995</v>
      </c>
      <c r="J41" s="109">
        <f t="shared" si="2"/>
        <v>0</v>
      </c>
      <c r="K41" s="109">
        <f t="shared" si="2"/>
        <v>794873351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110" customFormat="1" ht="36.75" customHeight="1" thickBot="1" x14ac:dyDescent="0.25">
      <c r="C43" s="111"/>
      <c r="D43" s="111"/>
      <c r="E43" s="112" t="s">
        <v>72</v>
      </c>
      <c r="F43" s="112"/>
      <c r="G43" s="112"/>
      <c r="H43" s="112"/>
      <c r="I43" s="112"/>
      <c r="J43" s="112"/>
      <c r="K43" s="112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</row>
    <row r="44" spans="1:74" s="113" customFormat="1" ht="35.25" customHeight="1" thickBot="1" x14ac:dyDescent="0.25">
      <c r="C44" s="114"/>
      <c r="D44" s="114"/>
      <c r="E44" s="115" t="s">
        <v>73</v>
      </c>
      <c r="F44" s="116"/>
      <c r="G44" s="116"/>
      <c r="H44" s="116"/>
      <c r="I44" s="116"/>
      <c r="J44" s="117"/>
      <c r="K44" s="118" t="s">
        <v>74</v>
      </c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</row>
    <row r="45" spans="1:74" s="12" customFormat="1" ht="18" customHeight="1" x14ac:dyDescent="0.3">
      <c r="C45" s="13"/>
      <c r="D45" s="13"/>
      <c r="E45" s="119" t="s">
        <v>75</v>
      </c>
      <c r="F45" s="120"/>
      <c r="G45" s="120"/>
      <c r="H45" s="120"/>
      <c r="I45" s="121"/>
      <c r="J45" s="122">
        <f>G16+G29+G33</f>
        <v>41869000000</v>
      </c>
      <c r="K45" s="122">
        <f>SUM(K46:K47)</f>
        <v>794873351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23" t="s">
        <v>76</v>
      </c>
      <c r="F46" s="124"/>
      <c r="G46" s="124"/>
      <c r="H46" s="124"/>
      <c r="I46" s="125"/>
      <c r="J46" s="126">
        <f>+I16</f>
        <v>4349356680.9799995</v>
      </c>
      <c r="K46" s="126">
        <f>K16+K29</f>
        <v>794873351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23" t="s">
        <v>77</v>
      </c>
      <c r="F47" s="124"/>
      <c r="G47" s="124"/>
      <c r="H47" s="124"/>
      <c r="I47" s="125"/>
      <c r="J47" s="127">
        <f>H33</f>
        <v>0</v>
      </c>
      <c r="K47" s="127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128" t="s">
        <v>78</v>
      </c>
      <c r="F48" s="129"/>
      <c r="G48" s="129"/>
      <c r="H48" s="129"/>
      <c r="I48" s="130"/>
      <c r="J48" s="131">
        <f>SUM(J46:J47)</f>
        <v>4349356680.9799995</v>
      </c>
      <c r="K48" s="131">
        <f>K45</f>
        <v>794873351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1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1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1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1:11" s="2" customFormat="1" x14ac:dyDescent="0.25">
      <c r="A52" s="1"/>
      <c r="B52" s="1"/>
      <c r="D52" s="132"/>
      <c r="E52" s="132"/>
      <c r="F52" s="132"/>
      <c r="G52" s="132"/>
      <c r="H52" s="132"/>
      <c r="I52" s="132"/>
      <c r="J52" s="132"/>
      <c r="K52" s="132"/>
    </row>
    <row r="53" spans="1:11" s="2" customFormat="1" x14ac:dyDescent="0.25">
      <c r="A53" s="1"/>
      <c r="B53" s="1"/>
      <c r="H53" s="133"/>
      <c r="J53" s="3"/>
      <c r="K53" s="3"/>
    </row>
    <row r="54" spans="1:11" s="2" customFormat="1" x14ac:dyDescent="0.25">
      <c r="A54" s="1"/>
      <c r="B54" s="1"/>
      <c r="H54" s="133"/>
      <c r="J54" s="3"/>
      <c r="K54" s="3"/>
    </row>
    <row r="55" spans="1:11" s="2" customFormat="1" x14ac:dyDescent="0.25">
      <c r="A55" s="1"/>
      <c r="B55" s="1"/>
      <c r="H55" s="133"/>
      <c r="J55" s="3"/>
      <c r="K55" s="3"/>
    </row>
    <row r="56" spans="1:11" s="2" customFormat="1" x14ac:dyDescent="0.25">
      <c r="A56" s="1"/>
      <c r="B56" s="1"/>
      <c r="J56" s="3"/>
      <c r="K56" s="3"/>
    </row>
    <row r="57" spans="1:11" s="2" customFormat="1" x14ac:dyDescent="0.25">
      <c r="A57" s="1"/>
      <c r="B57" s="1"/>
      <c r="G57" s="133"/>
      <c r="H57" s="133"/>
      <c r="J57" s="3"/>
      <c r="K57" s="3"/>
    </row>
    <row r="58" spans="1:11" s="2" customFormat="1" x14ac:dyDescent="0.25">
      <c r="A58" s="1"/>
      <c r="B58" s="1"/>
      <c r="G58" s="133"/>
      <c r="H58" s="133"/>
      <c r="J58" s="3"/>
      <c r="K58" s="3"/>
    </row>
    <row r="59" spans="1:11" s="2" customFormat="1" x14ac:dyDescent="0.25">
      <c r="A59" s="1"/>
      <c r="B59" s="1"/>
      <c r="G59" s="133"/>
      <c r="H59" s="133"/>
      <c r="J59" s="3"/>
      <c r="K59" s="3"/>
    </row>
    <row r="60" spans="1:11" s="2" customFormat="1" x14ac:dyDescent="0.25">
      <c r="A60" s="1"/>
      <c r="B60" s="1"/>
      <c r="H60" s="133"/>
      <c r="J60" s="3"/>
      <c r="K60" s="3"/>
    </row>
    <row r="61" spans="1:11" s="2" customFormat="1" x14ac:dyDescent="0.25">
      <c r="A61" s="1"/>
      <c r="B61" s="1"/>
      <c r="J61" s="3"/>
      <c r="K61" s="3"/>
    </row>
    <row r="62" spans="1:11" s="2" customFormat="1" x14ac:dyDescent="0.25">
      <c r="A62" s="1"/>
      <c r="B62" s="1"/>
      <c r="J62" s="3"/>
      <c r="K62" s="3"/>
    </row>
    <row r="63" spans="1:11" s="2" customFormat="1" x14ac:dyDescent="0.25">
      <c r="A63" s="1"/>
      <c r="B63" s="1"/>
      <c r="J63" s="3"/>
      <c r="K63" s="3"/>
    </row>
    <row r="64" spans="1:11" s="2" customFormat="1" x14ac:dyDescent="0.25">
      <c r="A64" s="1"/>
      <c r="B64" s="1"/>
      <c r="J64" s="3"/>
      <c r="K64" s="3"/>
    </row>
    <row r="65" spans="1:11" s="2" customFormat="1" x14ac:dyDescent="0.25">
      <c r="A65" s="1"/>
      <c r="B65" s="1"/>
      <c r="J65" s="3"/>
      <c r="K65" s="3"/>
    </row>
    <row r="66" spans="1:11" s="2" customFormat="1" x14ac:dyDescent="0.25">
      <c r="A66" s="1"/>
      <c r="B66" s="1"/>
      <c r="J66" s="3"/>
      <c r="K66" s="3"/>
    </row>
    <row r="67" spans="1:11" s="2" customFormat="1" x14ac:dyDescent="0.25">
      <c r="A67" s="1"/>
      <c r="B67" s="1"/>
      <c r="J67" s="3"/>
      <c r="K67" s="3"/>
    </row>
    <row r="68" spans="1:11" s="2" customFormat="1" x14ac:dyDescent="0.25">
      <c r="A68" s="1"/>
      <c r="B68" s="1"/>
      <c r="J68" s="3"/>
      <c r="K68" s="3"/>
    </row>
    <row r="69" spans="1:11" s="2" customFormat="1" x14ac:dyDescent="0.25">
      <c r="A69" s="1"/>
      <c r="B69" s="1"/>
      <c r="J69" s="3"/>
      <c r="K69" s="3"/>
    </row>
    <row r="70" spans="1:11" s="2" customFormat="1" x14ac:dyDescent="0.25">
      <c r="A70" s="1"/>
      <c r="B70" s="1"/>
      <c r="J70" s="3"/>
      <c r="K70" s="3"/>
    </row>
    <row r="71" spans="1:11" s="2" customFormat="1" x14ac:dyDescent="0.25">
      <c r="A71" s="1"/>
      <c r="B71" s="1"/>
      <c r="J71" s="3"/>
      <c r="K71" s="3"/>
    </row>
    <row r="72" spans="1:11" s="2" customFormat="1" x14ac:dyDescent="0.25">
      <c r="A72" s="1"/>
      <c r="B72" s="1"/>
      <c r="J72" s="3"/>
      <c r="K72" s="3"/>
    </row>
    <row r="73" spans="1:11" s="2" customFormat="1" x14ac:dyDescent="0.25">
      <c r="A73" s="1"/>
      <c r="B73" s="1"/>
      <c r="J73" s="3"/>
      <c r="K73" s="3"/>
    </row>
    <row r="74" spans="1:11" s="2" customFormat="1" x14ac:dyDescent="0.25">
      <c r="A74" s="1"/>
      <c r="B74" s="1"/>
      <c r="J74" s="3"/>
      <c r="K74" s="3"/>
    </row>
    <row r="75" spans="1:11" s="2" customFormat="1" x14ac:dyDescent="0.25">
      <c r="A75" s="1"/>
      <c r="B75" s="1"/>
      <c r="J75" s="3"/>
      <c r="K75" s="3"/>
    </row>
    <row r="76" spans="1:11" s="2" customFormat="1" x14ac:dyDescent="0.25">
      <c r="A76" s="1"/>
      <c r="B76" s="1"/>
      <c r="J76" s="3"/>
      <c r="K76" s="3"/>
    </row>
    <row r="77" spans="1:11" s="2" customFormat="1" x14ac:dyDescent="0.25">
      <c r="A77" s="1"/>
      <c r="B77" s="1"/>
      <c r="J77" s="3"/>
      <c r="K77" s="3"/>
    </row>
    <row r="78" spans="1:11" s="2" customFormat="1" x14ac:dyDescent="0.25">
      <c r="A78" s="1"/>
      <c r="B78" s="1"/>
      <c r="J78" s="3"/>
      <c r="K78" s="3"/>
    </row>
    <row r="79" spans="1:11" s="2" customFormat="1" x14ac:dyDescent="0.25">
      <c r="A79" s="1"/>
      <c r="B79" s="1"/>
      <c r="J79" s="3"/>
      <c r="K79" s="3"/>
    </row>
    <row r="80" spans="1:11" s="2" customFormat="1" x14ac:dyDescent="0.25">
      <c r="A80" s="1"/>
      <c r="B80" s="1"/>
      <c r="J80" s="3"/>
      <c r="K80" s="3"/>
    </row>
    <row r="81" spans="1:11" s="2" customFormat="1" x14ac:dyDescent="0.25">
      <c r="A81" s="1"/>
      <c r="B81" s="1"/>
      <c r="J81" s="3"/>
      <c r="K81" s="3"/>
    </row>
    <row r="82" spans="1:11" s="2" customFormat="1" x14ac:dyDescent="0.25">
      <c r="A82" s="1"/>
      <c r="B82" s="1"/>
      <c r="J82" s="3"/>
      <c r="K82" s="3"/>
    </row>
    <row r="83" spans="1:11" s="2" customFormat="1" x14ac:dyDescent="0.25">
      <c r="A83" s="1"/>
      <c r="B83" s="1"/>
      <c r="J83" s="3"/>
      <c r="K83" s="3"/>
    </row>
    <row r="84" spans="1:11" s="2" customFormat="1" x14ac:dyDescent="0.25">
      <c r="A84" s="1"/>
      <c r="B84" s="1"/>
      <c r="J84" s="3"/>
      <c r="K84" s="3"/>
    </row>
    <row r="85" spans="1:11" s="2" customFormat="1" x14ac:dyDescent="0.25">
      <c r="A85" s="1"/>
      <c r="B85" s="1"/>
      <c r="J85" s="3"/>
      <c r="K85" s="3"/>
    </row>
    <row r="86" spans="1:11" s="2" customFormat="1" x14ac:dyDescent="0.25">
      <c r="A86" s="1"/>
      <c r="B86" s="1"/>
      <c r="J86" s="3"/>
      <c r="K86" s="3"/>
    </row>
    <row r="87" spans="1:11" s="2" customFormat="1" x14ac:dyDescent="0.25">
      <c r="A87" s="1"/>
      <c r="B87" s="1"/>
      <c r="J87" s="3"/>
      <c r="K87" s="3"/>
    </row>
    <row r="88" spans="1:11" s="2" customFormat="1" x14ac:dyDescent="0.25">
      <c r="A88" s="1"/>
      <c r="B88" s="1"/>
      <c r="J88" s="3"/>
      <c r="K88" s="3"/>
    </row>
    <row r="89" spans="1:11" s="2" customFormat="1" x14ac:dyDescent="0.25">
      <c r="A89" s="1"/>
      <c r="B89" s="1"/>
      <c r="J89" s="3"/>
      <c r="K89" s="3"/>
    </row>
    <row r="90" spans="1:11" s="2" customFormat="1" x14ac:dyDescent="0.25">
      <c r="A90" s="1"/>
      <c r="B90" s="1"/>
      <c r="J90" s="3"/>
      <c r="K90" s="3"/>
    </row>
    <row r="91" spans="1:11" s="2" customFormat="1" x14ac:dyDescent="0.25">
      <c r="A91" s="1"/>
      <c r="B91" s="1"/>
      <c r="J91" s="3"/>
      <c r="K91" s="3"/>
    </row>
    <row r="92" spans="1:11" s="2" customFormat="1" x14ac:dyDescent="0.25">
      <c r="A92" s="1"/>
      <c r="B92" s="1"/>
      <c r="J92" s="3"/>
      <c r="K92" s="3"/>
    </row>
    <row r="93" spans="1:11" s="2" customFormat="1" x14ac:dyDescent="0.25">
      <c r="A93" s="1"/>
      <c r="B93" s="1"/>
      <c r="J93" s="3"/>
      <c r="K93" s="3"/>
    </row>
    <row r="94" spans="1:11" s="2" customFormat="1" x14ac:dyDescent="0.25">
      <c r="A94" s="1"/>
      <c r="B94" s="1"/>
      <c r="J94" s="3"/>
      <c r="K94" s="3"/>
    </row>
    <row r="95" spans="1:11" s="2" customFormat="1" x14ac:dyDescent="0.25">
      <c r="A95" s="1"/>
      <c r="B95" s="1"/>
      <c r="J95" s="3"/>
      <c r="K95" s="3"/>
    </row>
    <row r="96" spans="1:11" s="2" customFormat="1" x14ac:dyDescent="0.25">
      <c r="A96" s="1"/>
      <c r="B96" s="1"/>
      <c r="J96" s="3"/>
      <c r="K96" s="3"/>
    </row>
    <row r="97" spans="1:11" s="2" customFormat="1" x14ac:dyDescent="0.25">
      <c r="A97" s="1"/>
      <c r="B97" s="1"/>
      <c r="J97" s="3"/>
      <c r="K97" s="3"/>
    </row>
    <row r="98" spans="1:11" s="2" customFormat="1" x14ac:dyDescent="0.25">
      <c r="A98" s="1"/>
      <c r="B98" s="1"/>
      <c r="J98" s="3"/>
      <c r="K98" s="3"/>
    </row>
    <row r="99" spans="1:11" s="2" customFormat="1" x14ac:dyDescent="0.25">
      <c r="A99" s="1"/>
      <c r="B99" s="1"/>
      <c r="J99" s="3"/>
      <c r="K99" s="3"/>
    </row>
    <row r="100" spans="1:11" s="2" customFormat="1" x14ac:dyDescent="0.25">
      <c r="A100" s="1"/>
      <c r="B100" s="1"/>
      <c r="J100" s="3"/>
      <c r="K100" s="3"/>
    </row>
    <row r="101" spans="1:11" s="2" customFormat="1" x14ac:dyDescent="0.25">
      <c r="A101" s="1"/>
      <c r="B101" s="1"/>
      <c r="J101" s="3"/>
      <c r="K101" s="3"/>
    </row>
    <row r="102" spans="1:11" s="2" customFormat="1" x14ac:dyDescent="0.25">
      <c r="A102" s="1"/>
      <c r="B102" s="1"/>
      <c r="J102" s="3"/>
      <c r="K102" s="3"/>
    </row>
    <row r="103" spans="1:11" s="2" customFormat="1" x14ac:dyDescent="0.25">
      <c r="A103" s="1"/>
      <c r="B103" s="1"/>
      <c r="J103" s="3"/>
      <c r="K103" s="3"/>
    </row>
    <row r="104" spans="1:11" s="2" customFormat="1" x14ac:dyDescent="0.25">
      <c r="A104" s="1"/>
      <c r="B104" s="1"/>
      <c r="J104" s="3"/>
      <c r="K104" s="3"/>
    </row>
    <row r="105" spans="1:11" s="2" customFormat="1" x14ac:dyDescent="0.25">
      <c r="A105" s="1"/>
      <c r="B105" s="1"/>
      <c r="J105" s="3"/>
      <c r="K105" s="3"/>
    </row>
    <row r="106" spans="1:11" s="2" customFormat="1" x14ac:dyDescent="0.25">
      <c r="A106" s="1"/>
      <c r="B106" s="1"/>
      <c r="J106" s="3"/>
      <c r="K106" s="3"/>
    </row>
    <row r="107" spans="1:11" s="2" customFormat="1" x14ac:dyDescent="0.25">
      <c r="A107" s="1"/>
      <c r="B107" s="1"/>
      <c r="J107" s="3"/>
      <c r="K107" s="3"/>
    </row>
    <row r="108" spans="1:11" s="2" customFormat="1" x14ac:dyDescent="0.25">
      <c r="A108" s="1"/>
      <c r="B108" s="1"/>
      <c r="J108" s="3"/>
      <c r="K108" s="3"/>
    </row>
    <row r="109" spans="1:11" s="2" customFormat="1" x14ac:dyDescent="0.25">
      <c r="A109" s="1"/>
      <c r="B109" s="1"/>
      <c r="J109" s="3"/>
      <c r="K109" s="3"/>
    </row>
    <row r="110" spans="1:11" s="2" customFormat="1" x14ac:dyDescent="0.25">
      <c r="A110" s="1"/>
      <c r="B110" s="1"/>
      <c r="J110" s="3"/>
      <c r="K110" s="3"/>
    </row>
    <row r="111" spans="1:11" s="2" customFormat="1" x14ac:dyDescent="0.25">
      <c r="A111" s="1"/>
      <c r="B111" s="1"/>
      <c r="J111" s="3"/>
      <c r="K111" s="3"/>
    </row>
    <row r="112" spans="1:11" s="2" customFormat="1" x14ac:dyDescent="0.25">
      <c r="A112" s="1"/>
      <c r="B112" s="1"/>
      <c r="J112" s="3"/>
      <c r="K112" s="3"/>
    </row>
    <row r="113" spans="1:11" s="2" customFormat="1" x14ac:dyDescent="0.25">
      <c r="A113" s="1"/>
      <c r="B113" s="1"/>
      <c r="J113" s="3"/>
      <c r="K113" s="3"/>
    </row>
    <row r="114" spans="1:11" s="2" customFormat="1" x14ac:dyDescent="0.25">
      <c r="A114" s="1"/>
      <c r="B114" s="1"/>
      <c r="J114" s="3"/>
      <c r="K114" s="3"/>
    </row>
    <row r="115" spans="1:11" s="2" customFormat="1" x14ac:dyDescent="0.25">
      <c r="A115" s="1"/>
      <c r="B115" s="1"/>
      <c r="J115" s="3"/>
      <c r="K115" s="3"/>
    </row>
    <row r="116" spans="1:11" s="2" customFormat="1" x14ac:dyDescent="0.25">
      <c r="A116" s="1"/>
      <c r="B116" s="1"/>
      <c r="J116" s="3"/>
      <c r="K116" s="3"/>
    </row>
    <row r="117" spans="1:11" s="2" customFormat="1" x14ac:dyDescent="0.25">
      <c r="A117" s="1"/>
      <c r="B117" s="1"/>
      <c r="J117" s="3"/>
      <c r="K117" s="3"/>
    </row>
    <row r="118" spans="1:11" s="2" customFormat="1" x14ac:dyDescent="0.25">
      <c r="A118" s="1"/>
      <c r="B118" s="1"/>
      <c r="J118" s="3"/>
      <c r="K118" s="3"/>
    </row>
    <row r="119" spans="1:11" s="2" customFormat="1" x14ac:dyDescent="0.25">
      <c r="A119" s="1"/>
      <c r="B119" s="1"/>
      <c r="J119" s="3"/>
      <c r="K119" s="3"/>
    </row>
    <row r="120" spans="1:11" s="2" customFormat="1" x14ac:dyDescent="0.25">
      <c r="A120" s="1"/>
      <c r="B120" s="1"/>
      <c r="J120" s="3"/>
      <c r="K120" s="3"/>
    </row>
    <row r="121" spans="1:11" s="2" customFormat="1" x14ac:dyDescent="0.25">
      <c r="A121" s="1"/>
      <c r="B121" s="1"/>
      <c r="J121" s="3"/>
      <c r="K121" s="3"/>
    </row>
    <row r="122" spans="1:11" s="2" customFormat="1" x14ac:dyDescent="0.25">
      <c r="A122" s="1"/>
      <c r="B122" s="1"/>
      <c r="J122" s="3"/>
      <c r="K122" s="3"/>
    </row>
    <row r="123" spans="1:11" s="2" customFormat="1" x14ac:dyDescent="0.25">
      <c r="A123" s="1"/>
      <c r="B123" s="1"/>
      <c r="J123" s="3"/>
      <c r="K123" s="3"/>
    </row>
    <row r="124" spans="1:11" s="2" customFormat="1" x14ac:dyDescent="0.25">
      <c r="A124" s="1"/>
      <c r="B124" s="1"/>
      <c r="J124" s="3"/>
      <c r="K124" s="3"/>
    </row>
    <row r="125" spans="1:11" s="2" customFormat="1" x14ac:dyDescent="0.25">
      <c r="A125" s="1"/>
      <c r="B125" s="1"/>
      <c r="J125" s="3"/>
      <c r="K125" s="3"/>
    </row>
    <row r="126" spans="1:11" s="2" customFormat="1" x14ac:dyDescent="0.25">
      <c r="A126" s="1"/>
      <c r="B126" s="1"/>
      <c r="J126" s="3"/>
      <c r="K126" s="3"/>
    </row>
    <row r="127" spans="1:11" s="2" customFormat="1" x14ac:dyDescent="0.25">
      <c r="A127" s="1"/>
      <c r="B127" s="1"/>
      <c r="J127" s="3"/>
      <c r="K127" s="3"/>
    </row>
    <row r="128" spans="1:11" s="2" customFormat="1" x14ac:dyDescent="0.25">
      <c r="A128" s="1"/>
      <c r="B128" s="1"/>
      <c r="J128" s="3"/>
      <c r="K128" s="3"/>
    </row>
    <row r="129" spans="1:11" s="2" customFormat="1" x14ac:dyDescent="0.25">
      <c r="A129" s="1"/>
      <c r="B129" s="1"/>
      <c r="J129" s="3"/>
      <c r="K129" s="3"/>
    </row>
    <row r="130" spans="1:11" s="2" customFormat="1" x14ac:dyDescent="0.25">
      <c r="A130" s="1"/>
      <c r="B130" s="1"/>
      <c r="J130" s="3"/>
      <c r="K130" s="3"/>
    </row>
    <row r="131" spans="1:11" s="2" customFormat="1" x14ac:dyDescent="0.25">
      <c r="A131" s="1"/>
      <c r="B131" s="1"/>
      <c r="J131" s="3"/>
      <c r="K131" s="3"/>
    </row>
    <row r="132" spans="1:11" s="2" customFormat="1" x14ac:dyDescent="0.25">
      <c r="A132" s="1"/>
      <c r="B132" s="1"/>
      <c r="J132" s="3"/>
      <c r="K132" s="3"/>
    </row>
    <row r="133" spans="1:11" s="2" customFormat="1" x14ac:dyDescent="0.25">
      <c r="A133" s="1"/>
      <c r="B133" s="1"/>
      <c r="J133" s="3"/>
      <c r="K133" s="3"/>
    </row>
    <row r="134" spans="1:11" s="2" customFormat="1" x14ac:dyDescent="0.25">
      <c r="A134" s="1"/>
      <c r="B134" s="1"/>
      <c r="J134" s="3"/>
      <c r="K134" s="3"/>
    </row>
    <row r="135" spans="1:11" s="2" customFormat="1" x14ac:dyDescent="0.25">
      <c r="A135" s="1"/>
      <c r="B135" s="1"/>
      <c r="J135" s="3"/>
      <c r="K135" s="3"/>
    </row>
    <row r="136" spans="1:11" s="2" customFormat="1" x14ac:dyDescent="0.25">
      <c r="A136" s="1"/>
      <c r="B136" s="1"/>
      <c r="J136" s="3"/>
      <c r="K136" s="3"/>
    </row>
    <row r="137" spans="1:11" s="2" customFormat="1" x14ac:dyDescent="0.25">
      <c r="A137" s="1"/>
      <c r="B137" s="1"/>
      <c r="J137" s="3"/>
      <c r="K137" s="3"/>
    </row>
    <row r="138" spans="1:11" s="2" customFormat="1" x14ac:dyDescent="0.25">
      <c r="A138" s="1"/>
      <c r="B138" s="1"/>
      <c r="J138" s="3"/>
      <c r="K138" s="3"/>
    </row>
    <row r="139" spans="1:11" s="2" customFormat="1" x14ac:dyDescent="0.25">
      <c r="A139" s="1"/>
      <c r="B139" s="1"/>
      <c r="J139" s="3"/>
      <c r="K139" s="3"/>
    </row>
    <row r="140" spans="1:11" s="2" customFormat="1" x14ac:dyDescent="0.25">
      <c r="A140" s="1"/>
      <c r="B140" s="1"/>
      <c r="J140" s="3"/>
      <c r="K140" s="3"/>
    </row>
    <row r="141" spans="1:11" s="2" customFormat="1" x14ac:dyDescent="0.25">
      <c r="A141" s="1"/>
      <c r="B141" s="1"/>
      <c r="J141" s="3"/>
      <c r="K141" s="3"/>
    </row>
    <row r="142" spans="1:11" s="2" customFormat="1" x14ac:dyDescent="0.25">
      <c r="A142" s="1"/>
      <c r="B142" s="1"/>
      <c r="J142" s="3"/>
      <c r="K142" s="3"/>
    </row>
    <row r="143" spans="1:11" s="2" customFormat="1" x14ac:dyDescent="0.25">
      <c r="A143" s="1"/>
      <c r="B143" s="1"/>
      <c r="J143" s="3"/>
      <c r="K143" s="3"/>
    </row>
    <row r="144" spans="1:11" s="2" customFormat="1" x14ac:dyDescent="0.25">
      <c r="A144" s="1"/>
      <c r="B144" s="1"/>
      <c r="J144" s="3"/>
      <c r="K144" s="3"/>
    </row>
    <row r="145" spans="1:11" s="2" customFormat="1" x14ac:dyDescent="0.25">
      <c r="A145" s="1"/>
      <c r="B145" s="1"/>
      <c r="J145" s="3"/>
      <c r="K145" s="3"/>
    </row>
    <row r="146" spans="1:11" s="2" customFormat="1" x14ac:dyDescent="0.25">
      <c r="A146" s="1"/>
      <c r="B146" s="1"/>
      <c r="J146" s="3"/>
      <c r="K146" s="3"/>
    </row>
    <row r="147" spans="1:11" s="2" customFormat="1" x14ac:dyDescent="0.25">
      <c r="A147" s="1"/>
      <c r="B147" s="1"/>
      <c r="J147" s="3"/>
      <c r="K147" s="3"/>
    </row>
    <row r="148" spans="1:11" s="2" customFormat="1" x14ac:dyDescent="0.25">
      <c r="A148" s="1"/>
      <c r="B148" s="1"/>
      <c r="J148" s="3"/>
      <c r="K148" s="3"/>
    </row>
    <row r="149" spans="1:11" s="2" customFormat="1" x14ac:dyDescent="0.25">
      <c r="A149" s="1"/>
      <c r="B149" s="1"/>
      <c r="J149" s="3"/>
      <c r="K149" s="3"/>
    </row>
    <row r="150" spans="1:11" s="2" customFormat="1" x14ac:dyDescent="0.25">
      <c r="A150" s="1"/>
      <c r="B150" s="1"/>
      <c r="J150" s="3"/>
      <c r="K150" s="3"/>
    </row>
    <row r="151" spans="1:11" s="2" customFormat="1" x14ac:dyDescent="0.25">
      <c r="A151" s="1"/>
      <c r="B151" s="1"/>
      <c r="J151" s="3"/>
      <c r="K151" s="3"/>
    </row>
    <row r="152" spans="1:11" s="2" customFormat="1" x14ac:dyDescent="0.25">
      <c r="A152" s="1"/>
      <c r="B152" s="1"/>
      <c r="J152" s="3"/>
      <c r="K152" s="3"/>
    </row>
    <row r="153" spans="1:11" s="2" customFormat="1" x14ac:dyDescent="0.25">
      <c r="A153" s="1"/>
      <c r="B153" s="1"/>
      <c r="J153" s="3"/>
      <c r="K153" s="3"/>
    </row>
    <row r="154" spans="1:11" s="2" customFormat="1" x14ac:dyDescent="0.25">
      <c r="A154" s="1"/>
      <c r="B154" s="1"/>
      <c r="J154" s="3"/>
      <c r="K154" s="3"/>
    </row>
    <row r="155" spans="1:11" s="2" customFormat="1" x14ac:dyDescent="0.25">
      <c r="A155" s="1"/>
      <c r="B155" s="1"/>
      <c r="J155" s="3"/>
      <c r="K155" s="3"/>
    </row>
    <row r="156" spans="1:11" s="2" customFormat="1" x14ac:dyDescent="0.25">
      <c r="A156" s="1"/>
      <c r="B156" s="1"/>
      <c r="J156" s="3"/>
      <c r="K156" s="3"/>
    </row>
    <row r="157" spans="1:11" s="2" customFormat="1" x14ac:dyDescent="0.25">
      <c r="A157" s="1"/>
      <c r="B157" s="1"/>
      <c r="J157" s="3"/>
      <c r="K157" s="3"/>
    </row>
    <row r="158" spans="1:11" s="2" customFormat="1" x14ac:dyDescent="0.25">
      <c r="A158" s="1"/>
      <c r="B158" s="1"/>
      <c r="J158" s="3"/>
      <c r="K158" s="3"/>
    </row>
    <row r="159" spans="1:11" s="2" customFormat="1" x14ac:dyDescent="0.25">
      <c r="A159" s="1"/>
      <c r="B159" s="1"/>
      <c r="J159" s="3"/>
      <c r="K159" s="3"/>
    </row>
    <row r="160" spans="1:11" s="2" customFormat="1" x14ac:dyDescent="0.25">
      <c r="A160" s="1"/>
      <c r="B160" s="1"/>
      <c r="J160" s="3"/>
      <c r="K160" s="3"/>
    </row>
    <row r="161" spans="1:11" s="2" customFormat="1" x14ac:dyDescent="0.25">
      <c r="A161" s="1"/>
      <c r="B161" s="1"/>
      <c r="J161" s="3"/>
      <c r="K161" s="3"/>
    </row>
    <row r="162" spans="1:11" s="2" customFormat="1" x14ac:dyDescent="0.25">
      <c r="A162" s="1"/>
      <c r="B162" s="1"/>
      <c r="J162" s="3"/>
      <c r="K162" s="3"/>
    </row>
    <row r="163" spans="1:11" s="2" customFormat="1" x14ac:dyDescent="0.25">
      <c r="A163" s="1"/>
      <c r="B163" s="1"/>
      <c r="J163" s="3"/>
      <c r="K163" s="3"/>
    </row>
    <row r="164" spans="1:11" s="2" customFormat="1" x14ac:dyDescent="0.25">
      <c r="A164" s="1"/>
      <c r="B164" s="1"/>
      <c r="J164" s="3"/>
      <c r="K164" s="3"/>
    </row>
    <row r="165" spans="1:11" s="2" customFormat="1" x14ac:dyDescent="0.25">
      <c r="A165" s="1"/>
      <c r="B165" s="1"/>
      <c r="J165" s="3"/>
      <c r="K165" s="3"/>
    </row>
    <row r="166" spans="1:11" s="2" customFormat="1" x14ac:dyDescent="0.25">
      <c r="A166" s="1"/>
      <c r="B166" s="1"/>
      <c r="J166" s="3"/>
      <c r="K166" s="3"/>
    </row>
    <row r="167" spans="1:11" s="2" customFormat="1" x14ac:dyDescent="0.25">
      <c r="A167" s="1"/>
      <c r="B167" s="1"/>
      <c r="J167" s="3"/>
      <c r="K167" s="3"/>
    </row>
    <row r="168" spans="1:11" s="2" customFormat="1" x14ac:dyDescent="0.25">
      <c r="A168" s="1"/>
      <c r="B168" s="1"/>
      <c r="J168" s="3"/>
      <c r="K168" s="3"/>
    </row>
    <row r="169" spans="1:11" s="2" customFormat="1" x14ac:dyDescent="0.25">
      <c r="A169" s="1"/>
      <c r="B169" s="1"/>
      <c r="J169" s="3"/>
      <c r="K169" s="3"/>
    </row>
    <row r="170" spans="1:11" s="2" customFormat="1" x14ac:dyDescent="0.25">
      <c r="A170" s="1"/>
      <c r="B170" s="1"/>
      <c r="J170" s="3"/>
      <c r="K170" s="3"/>
    </row>
    <row r="171" spans="1:11" s="2" customFormat="1" x14ac:dyDescent="0.25">
      <c r="A171" s="1"/>
      <c r="B171" s="1"/>
      <c r="J171" s="3"/>
      <c r="K171" s="3"/>
    </row>
    <row r="172" spans="1:11" s="2" customFormat="1" x14ac:dyDescent="0.25">
      <c r="A172" s="1"/>
      <c r="B172" s="1"/>
      <c r="J172" s="3"/>
      <c r="K172" s="3"/>
    </row>
    <row r="173" spans="1:11" s="2" customFormat="1" x14ac:dyDescent="0.25">
      <c r="A173" s="1"/>
      <c r="B173" s="1"/>
      <c r="J173" s="3"/>
      <c r="K173" s="3"/>
    </row>
    <row r="174" spans="1:11" s="2" customFormat="1" x14ac:dyDescent="0.25">
      <c r="A174" s="1"/>
      <c r="B174" s="1"/>
      <c r="J174" s="3"/>
      <c r="K174" s="3"/>
    </row>
    <row r="175" spans="1:11" s="2" customFormat="1" x14ac:dyDescent="0.25">
      <c r="A175" s="1"/>
      <c r="B175" s="1"/>
      <c r="J175" s="3"/>
      <c r="K175" s="3"/>
    </row>
    <row r="176" spans="1:11" s="2" customFormat="1" x14ac:dyDescent="0.25">
      <c r="A176" s="1"/>
      <c r="B176" s="1"/>
      <c r="J176" s="3"/>
      <c r="K176" s="3"/>
    </row>
    <row r="177" spans="1:11" s="2" customFormat="1" x14ac:dyDescent="0.25">
      <c r="A177" s="1"/>
      <c r="B177" s="1"/>
      <c r="J177" s="3"/>
      <c r="K177" s="3"/>
    </row>
    <row r="178" spans="1:11" s="2" customFormat="1" x14ac:dyDescent="0.25">
      <c r="A178" s="1"/>
      <c r="B178" s="1"/>
      <c r="J178" s="3"/>
      <c r="K178" s="3"/>
    </row>
    <row r="179" spans="1:11" s="2" customFormat="1" x14ac:dyDescent="0.25">
      <c r="A179" s="1"/>
      <c r="B179" s="1"/>
      <c r="J179" s="3"/>
      <c r="K179" s="3"/>
    </row>
    <row r="180" spans="1:11" s="2" customFormat="1" x14ac:dyDescent="0.25">
      <c r="A180" s="1"/>
      <c r="B180" s="1"/>
      <c r="J180" s="3"/>
      <c r="K180" s="3"/>
    </row>
    <row r="181" spans="1:11" s="2" customFormat="1" x14ac:dyDescent="0.25">
      <c r="A181" s="1"/>
      <c r="B181" s="1"/>
      <c r="J181" s="3"/>
      <c r="K181" s="3"/>
    </row>
    <row r="182" spans="1:11" s="2" customFormat="1" x14ac:dyDescent="0.25">
      <c r="A182" s="1"/>
      <c r="B182" s="1"/>
      <c r="J182" s="3"/>
      <c r="K182" s="3"/>
    </row>
    <row r="183" spans="1:11" s="2" customFormat="1" x14ac:dyDescent="0.25">
      <c r="A183" s="1"/>
      <c r="B183" s="1"/>
      <c r="J183" s="3"/>
      <c r="K183" s="3"/>
    </row>
    <row r="184" spans="1:11" s="2" customFormat="1" x14ac:dyDescent="0.25">
      <c r="A184" s="1"/>
      <c r="B184" s="1"/>
      <c r="J184" s="3"/>
      <c r="K184" s="3"/>
    </row>
    <row r="185" spans="1:11" s="2" customFormat="1" x14ac:dyDescent="0.25">
      <c r="A185" s="1"/>
      <c r="B185" s="1"/>
      <c r="J185" s="3"/>
      <c r="K185" s="3"/>
    </row>
    <row r="186" spans="1:11" s="2" customFormat="1" x14ac:dyDescent="0.25">
      <c r="A186" s="1"/>
      <c r="B186" s="1"/>
      <c r="J186" s="3"/>
      <c r="K186" s="3"/>
    </row>
    <row r="187" spans="1:11" s="2" customFormat="1" x14ac:dyDescent="0.25">
      <c r="A187" s="1"/>
      <c r="B187" s="1"/>
      <c r="J187" s="3"/>
      <c r="K187" s="3"/>
    </row>
    <row r="188" spans="1:11" s="2" customFormat="1" x14ac:dyDescent="0.25">
      <c r="A188" s="1"/>
      <c r="B188" s="1"/>
      <c r="J188" s="3"/>
      <c r="K188" s="3"/>
    </row>
    <row r="189" spans="1:11" s="2" customFormat="1" x14ac:dyDescent="0.25">
      <c r="A189" s="1"/>
      <c r="B189" s="1"/>
      <c r="J189" s="3"/>
      <c r="K189" s="3"/>
    </row>
    <row r="190" spans="1:11" s="2" customFormat="1" x14ac:dyDescent="0.25">
      <c r="A190" s="1"/>
      <c r="B190" s="1"/>
      <c r="J190" s="3"/>
      <c r="K190" s="3"/>
    </row>
    <row r="191" spans="1:11" s="2" customFormat="1" x14ac:dyDescent="0.25">
      <c r="A191" s="1"/>
      <c r="B191" s="1"/>
      <c r="J191" s="3"/>
      <c r="K191" s="3"/>
    </row>
    <row r="192" spans="1:11" s="2" customFormat="1" x14ac:dyDescent="0.25">
      <c r="A192" s="1"/>
      <c r="B192" s="1"/>
      <c r="J192" s="3"/>
      <c r="K192" s="3"/>
    </row>
    <row r="193" spans="1:11" s="2" customFormat="1" x14ac:dyDescent="0.25">
      <c r="A193" s="1"/>
      <c r="B193" s="1"/>
      <c r="J193" s="3"/>
      <c r="K193" s="3"/>
    </row>
    <row r="194" spans="1:11" s="2" customFormat="1" x14ac:dyDescent="0.25">
      <c r="A194" s="1"/>
      <c r="B194" s="1"/>
      <c r="J194" s="3"/>
      <c r="K194" s="3"/>
    </row>
    <row r="195" spans="1:11" s="2" customFormat="1" x14ac:dyDescent="0.25">
      <c r="A195" s="1"/>
      <c r="B195" s="1"/>
      <c r="J195" s="3"/>
      <c r="K195" s="3"/>
    </row>
    <row r="196" spans="1:11" s="2" customFormat="1" x14ac:dyDescent="0.25">
      <c r="A196" s="1"/>
      <c r="B196" s="1"/>
      <c r="J196" s="3"/>
      <c r="K196" s="3"/>
    </row>
    <row r="197" spans="1:11" s="2" customFormat="1" x14ac:dyDescent="0.25">
      <c r="A197" s="1"/>
      <c r="B197" s="1"/>
      <c r="J197" s="3"/>
      <c r="K197" s="3"/>
    </row>
    <row r="198" spans="1:11" s="2" customFormat="1" x14ac:dyDescent="0.25">
      <c r="A198" s="1"/>
      <c r="B198" s="1"/>
      <c r="J198" s="3"/>
      <c r="K198" s="3"/>
    </row>
    <row r="199" spans="1:11" s="2" customFormat="1" x14ac:dyDescent="0.25">
      <c r="A199" s="1"/>
      <c r="B199" s="1"/>
      <c r="J199" s="3"/>
      <c r="K199" s="3"/>
    </row>
    <row r="200" spans="1:11" s="2" customFormat="1" x14ac:dyDescent="0.25">
      <c r="A200" s="1"/>
      <c r="B200" s="1"/>
      <c r="J200" s="3"/>
      <c r="K200" s="3"/>
    </row>
    <row r="201" spans="1:11" s="2" customFormat="1" x14ac:dyDescent="0.25">
      <c r="A201" s="1"/>
      <c r="B201" s="1"/>
      <c r="J201" s="3"/>
      <c r="K201" s="3"/>
    </row>
    <row r="202" spans="1:11" s="2" customFormat="1" x14ac:dyDescent="0.25">
      <c r="A202" s="1"/>
      <c r="B202" s="1"/>
      <c r="J202" s="3"/>
      <c r="K202" s="3"/>
    </row>
    <row r="203" spans="1:11" s="2" customFormat="1" x14ac:dyDescent="0.25">
      <c r="A203" s="1"/>
      <c r="B203" s="1"/>
      <c r="J203" s="3"/>
      <c r="K203" s="3"/>
    </row>
    <row r="204" spans="1:11" s="2" customFormat="1" x14ac:dyDescent="0.25">
      <c r="A204" s="1"/>
      <c r="B204" s="1"/>
      <c r="J204" s="3"/>
      <c r="K204" s="3"/>
    </row>
    <row r="205" spans="1:11" s="2" customFormat="1" x14ac:dyDescent="0.25">
      <c r="A205" s="1"/>
      <c r="B205" s="1"/>
      <c r="J205" s="3"/>
      <c r="K205" s="3"/>
    </row>
    <row r="206" spans="1:11" s="2" customFormat="1" x14ac:dyDescent="0.25">
      <c r="A206" s="1"/>
      <c r="B206" s="1"/>
      <c r="J206" s="3"/>
      <c r="K206" s="3"/>
    </row>
    <row r="207" spans="1:11" s="2" customFormat="1" x14ac:dyDescent="0.25">
      <c r="A207" s="1"/>
      <c r="B207" s="1"/>
      <c r="J207" s="3"/>
      <c r="K207" s="3"/>
    </row>
    <row r="208" spans="1:11" s="2" customFormat="1" x14ac:dyDescent="0.25">
      <c r="A208" s="1"/>
      <c r="B208" s="1"/>
      <c r="J208" s="3"/>
      <c r="K208" s="3"/>
    </row>
    <row r="209" spans="1:11" s="2" customFormat="1" x14ac:dyDescent="0.25">
      <c r="A209" s="1"/>
      <c r="B209" s="1"/>
      <c r="J209" s="3"/>
      <c r="K209" s="3"/>
    </row>
    <row r="210" spans="1:11" s="2" customFormat="1" x14ac:dyDescent="0.25">
      <c r="A210" s="1"/>
      <c r="B210" s="1"/>
      <c r="J210" s="3"/>
      <c r="K210" s="3"/>
    </row>
    <row r="211" spans="1:11" s="2" customFormat="1" x14ac:dyDescent="0.25">
      <c r="A211" s="1"/>
      <c r="B211" s="1"/>
      <c r="J211" s="3"/>
      <c r="K211" s="3"/>
    </row>
    <row r="212" spans="1:11" s="2" customFormat="1" x14ac:dyDescent="0.25">
      <c r="A212" s="1"/>
      <c r="B212" s="1"/>
      <c r="J212" s="3"/>
      <c r="K212" s="3"/>
    </row>
    <row r="213" spans="1:11" s="2" customFormat="1" x14ac:dyDescent="0.25">
      <c r="A213" s="1"/>
      <c r="B213" s="1"/>
      <c r="J213" s="3"/>
      <c r="K213" s="3"/>
    </row>
    <row r="214" spans="1:11" s="2" customFormat="1" x14ac:dyDescent="0.25">
      <c r="A214" s="1"/>
      <c r="B214" s="1"/>
      <c r="J214" s="3"/>
      <c r="K214" s="3"/>
    </row>
    <row r="215" spans="1:11" s="2" customFormat="1" x14ac:dyDescent="0.25">
      <c r="A215" s="1"/>
      <c r="B215" s="1"/>
      <c r="J215" s="3"/>
      <c r="K215" s="3"/>
    </row>
    <row r="216" spans="1:11" s="2" customFormat="1" x14ac:dyDescent="0.25">
      <c r="A216" s="1"/>
      <c r="B216" s="1"/>
      <c r="J216" s="3"/>
      <c r="K216" s="3"/>
    </row>
    <row r="217" spans="1:11" s="2" customFormat="1" x14ac:dyDescent="0.25">
      <c r="A217" s="1"/>
      <c r="B217" s="1"/>
      <c r="J217" s="3"/>
      <c r="K217" s="3"/>
    </row>
    <row r="218" spans="1:11" s="2" customFormat="1" x14ac:dyDescent="0.25">
      <c r="A218" s="1"/>
      <c r="B218" s="1"/>
      <c r="J218" s="3"/>
      <c r="K218" s="3"/>
    </row>
    <row r="219" spans="1:11" s="2" customFormat="1" x14ac:dyDescent="0.25">
      <c r="A219" s="1"/>
      <c r="B219" s="1"/>
      <c r="J219" s="3"/>
      <c r="K219" s="3"/>
    </row>
    <row r="220" spans="1:11" s="2" customFormat="1" x14ac:dyDescent="0.25">
      <c r="A220" s="1"/>
      <c r="B220" s="1"/>
      <c r="J220" s="3"/>
      <c r="K220" s="3"/>
    </row>
    <row r="221" spans="1:11" s="2" customFormat="1" x14ac:dyDescent="0.25">
      <c r="A221" s="1"/>
      <c r="B221" s="1"/>
      <c r="J221" s="3"/>
      <c r="K221" s="3"/>
    </row>
    <row r="222" spans="1:11" s="2" customFormat="1" x14ac:dyDescent="0.25">
      <c r="A222" s="1"/>
      <c r="B222" s="1"/>
      <c r="J222" s="3"/>
      <c r="K222" s="3"/>
    </row>
    <row r="223" spans="1:11" s="2" customFormat="1" x14ac:dyDescent="0.25">
      <c r="A223" s="1"/>
      <c r="B223" s="1"/>
      <c r="J223" s="3"/>
      <c r="K223" s="3"/>
    </row>
    <row r="224" spans="1:11" s="2" customFormat="1" x14ac:dyDescent="0.25">
      <c r="A224" s="1"/>
      <c r="B224" s="1"/>
      <c r="J224" s="3"/>
      <c r="K224" s="3"/>
    </row>
    <row r="225" spans="1:11" s="2" customFormat="1" x14ac:dyDescent="0.25">
      <c r="A225" s="1"/>
      <c r="B225" s="1"/>
      <c r="J225" s="3"/>
      <c r="K225" s="3"/>
    </row>
    <row r="226" spans="1:11" s="2" customFormat="1" x14ac:dyDescent="0.25">
      <c r="A226" s="1"/>
      <c r="B226" s="1"/>
      <c r="J226" s="3"/>
      <c r="K226" s="3"/>
    </row>
    <row r="227" spans="1:11" s="2" customFormat="1" x14ac:dyDescent="0.25">
      <c r="A227" s="1"/>
      <c r="B227" s="1"/>
      <c r="J227" s="3"/>
      <c r="K227" s="3"/>
    </row>
    <row r="228" spans="1:11" s="2" customFormat="1" x14ac:dyDescent="0.25">
      <c r="A228" s="1"/>
      <c r="B228" s="1"/>
      <c r="J228" s="3"/>
      <c r="K228" s="3"/>
    </row>
    <row r="229" spans="1:11" s="2" customFormat="1" x14ac:dyDescent="0.25">
      <c r="A229" s="1"/>
      <c r="B229" s="1"/>
      <c r="J229" s="3"/>
      <c r="K229" s="3"/>
    </row>
    <row r="230" spans="1:11" s="2" customFormat="1" x14ac:dyDescent="0.25">
      <c r="A230" s="1"/>
      <c r="B230" s="1"/>
      <c r="J230" s="3"/>
      <c r="K230" s="3"/>
    </row>
    <row r="231" spans="1:11" s="2" customFormat="1" x14ac:dyDescent="0.25">
      <c r="A231" s="1"/>
      <c r="B231" s="1"/>
      <c r="J231" s="3"/>
      <c r="K231" s="3"/>
    </row>
    <row r="232" spans="1:11" s="2" customFormat="1" x14ac:dyDescent="0.25">
      <c r="A232" s="1"/>
      <c r="B232" s="1"/>
      <c r="J232" s="3"/>
      <c r="K232" s="3"/>
    </row>
    <row r="233" spans="1:11" s="2" customFormat="1" x14ac:dyDescent="0.25">
      <c r="A233" s="1"/>
      <c r="B233" s="1"/>
      <c r="J233" s="3"/>
      <c r="K233" s="3"/>
    </row>
    <row r="234" spans="1:11" s="2" customFormat="1" x14ac:dyDescent="0.25">
      <c r="A234" s="1"/>
      <c r="B234" s="1"/>
      <c r="J234" s="3"/>
      <c r="K234" s="3"/>
    </row>
    <row r="235" spans="1:11" s="2" customFormat="1" x14ac:dyDescent="0.25">
      <c r="A235" s="1"/>
      <c r="B235" s="1"/>
      <c r="J235" s="3"/>
      <c r="K235" s="3"/>
    </row>
    <row r="236" spans="1:11" s="2" customFormat="1" x14ac:dyDescent="0.25">
      <c r="A236" s="1"/>
      <c r="B236" s="1"/>
      <c r="J236" s="3"/>
      <c r="K236" s="3"/>
    </row>
    <row r="237" spans="1:11" s="2" customFormat="1" x14ac:dyDescent="0.25">
      <c r="A237" s="1"/>
      <c r="B237" s="1"/>
      <c r="J237" s="3"/>
      <c r="K237" s="3"/>
    </row>
    <row r="238" spans="1:11" s="2" customFormat="1" x14ac:dyDescent="0.25">
      <c r="A238" s="1"/>
      <c r="B238" s="1"/>
      <c r="J238" s="3"/>
      <c r="K238" s="3"/>
    </row>
    <row r="239" spans="1:11" s="2" customFormat="1" x14ac:dyDescent="0.25">
      <c r="A239" s="1"/>
      <c r="B239" s="1"/>
      <c r="J239" s="3"/>
      <c r="K239" s="3"/>
    </row>
    <row r="240" spans="1:11" s="2" customFormat="1" x14ac:dyDescent="0.25">
      <c r="A240" s="1"/>
      <c r="B240" s="1"/>
      <c r="J240" s="3"/>
      <c r="K240" s="3"/>
    </row>
    <row r="241" spans="1:11" s="2" customFormat="1" x14ac:dyDescent="0.25">
      <c r="A241" s="1"/>
      <c r="B241" s="1"/>
      <c r="J241" s="3"/>
      <c r="K241" s="3"/>
    </row>
    <row r="242" spans="1:11" s="2" customFormat="1" x14ac:dyDescent="0.25">
      <c r="A242" s="1"/>
      <c r="B242" s="1"/>
      <c r="J242" s="3"/>
      <c r="K242" s="3"/>
    </row>
    <row r="243" spans="1:11" s="2" customFormat="1" x14ac:dyDescent="0.25">
      <c r="A243" s="1"/>
      <c r="B243" s="1"/>
      <c r="J243" s="3"/>
      <c r="K243" s="3"/>
    </row>
    <row r="244" spans="1:11" s="2" customFormat="1" x14ac:dyDescent="0.25">
      <c r="A244" s="1"/>
      <c r="B244" s="1"/>
      <c r="J244" s="3"/>
      <c r="K244" s="3"/>
    </row>
    <row r="245" spans="1:11" s="2" customFormat="1" x14ac:dyDescent="0.25">
      <c r="A245" s="1"/>
      <c r="B245" s="1"/>
      <c r="J245" s="3"/>
      <c r="K245" s="3"/>
    </row>
    <row r="246" spans="1:11" s="2" customFormat="1" x14ac:dyDescent="0.25">
      <c r="A246" s="1"/>
      <c r="B246" s="1"/>
      <c r="J246" s="3"/>
      <c r="K246" s="3"/>
    </row>
    <row r="247" spans="1:11" s="2" customFormat="1" x14ac:dyDescent="0.25">
      <c r="A247" s="1"/>
      <c r="B247" s="1"/>
      <c r="J247" s="3"/>
      <c r="K247" s="3"/>
    </row>
    <row r="248" spans="1:11" s="2" customFormat="1" x14ac:dyDescent="0.25">
      <c r="A248" s="1"/>
      <c r="B248" s="1"/>
      <c r="J248" s="3"/>
      <c r="K248" s="3"/>
    </row>
    <row r="249" spans="1:11" s="2" customFormat="1" x14ac:dyDescent="0.25">
      <c r="A249" s="1"/>
      <c r="B249" s="1"/>
      <c r="J249" s="3"/>
      <c r="K249" s="3"/>
    </row>
    <row r="250" spans="1:11" s="2" customFormat="1" x14ac:dyDescent="0.25">
      <c r="A250" s="1"/>
      <c r="B250" s="1"/>
      <c r="J250" s="3"/>
      <c r="K250" s="3"/>
    </row>
    <row r="251" spans="1:11" s="2" customFormat="1" x14ac:dyDescent="0.25">
      <c r="A251" s="1"/>
      <c r="B251" s="1"/>
      <c r="J251" s="3"/>
      <c r="K251" s="3"/>
    </row>
    <row r="252" spans="1:11" s="2" customFormat="1" x14ac:dyDescent="0.25">
      <c r="A252" s="1"/>
      <c r="B252" s="1"/>
      <c r="J252" s="3"/>
      <c r="K252" s="3"/>
    </row>
    <row r="253" spans="1:11" s="2" customFormat="1" x14ac:dyDescent="0.25">
      <c r="A253" s="1"/>
      <c r="B253" s="1"/>
      <c r="J253" s="3"/>
      <c r="K253" s="3"/>
    </row>
    <row r="254" spans="1:11" s="2" customFormat="1" x14ac:dyDescent="0.25">
      <c r="A254" s="1"/>
      <c r="B254" s="1"/>
      <c r="J254" s="3"/>
      <c r="K254" s="3"/>
    </row>
    <row r="255" spans="1:11" s="2" customFormat="1" x14ac:dyDescent="0.25">
      <c r="A255" s="1"/>
      <c r="B255" s="1"/>
      <c r="J255" s="3"/>
      <c r="K255" s="3"/>
    </row>
    <row r="256" spans="1:11" s="2" customFormat="1" x14ac:dyDescent="0.25">
      <c r="A256" s="1"/>
      <c r="B256" s="1"/>
      <c r="J256" s="3"/>
      <c r="K256" s="3"/>
    </row>
    <row r="257" spans="1:11" s="2" customFormat="1" x14ac:dyDescent="0.25">
      <c r="A257" s="1"/>
      <c r="B257" s="1"/>
      <c r="J257" s="3"/>
      <c r="K257" s="3"/>
    </row>
    <row r="258" spans="1:11" s="2" customFormat="1" x14ac:dyDescent="0.25">
      <c r="A258" s="1"/>
      <c r="B258" s="1"/>
      <c r="J258" s="3"/>
      <c r="K258" s="3"/>
    </row>
    <row r="259" spans="1:11" s="2" customFormat="1" x14ac:dyDescent="0.25">
      <c r="A259" s="1"/>
      <c r="B259" s="1"/>
      <c r="J259" s="3"/>
      <c r="K259" s="3"/>
    </row>
    <row r="260" spans="1:11" s="2" customFormat="1" x14ac:dyDescent="0.25">
      <c r="A260" s="1"/>
      <c r="B260" s="1"/>
      <c r="J260" s="3"/>
      <c r="K260" s="3"/>
    </row>
    <row r="261" spans="1:11" s="2" customFormat="1" x14ac:dyDescent="0.25">
      <c r="A261" s="1"/>
      <c r="B261" s="1"/>
      <c r="J261" s="3"/>
      <c r="K261" s="3"/>
    </row>
    <row r="262" spans="1:11" s="2" customFormat="1" x14ac:dyDescent="0.25">
      <c r="A262" s="1"/>
      <c r="B262" s="1"/>
      <c r="J262" s="3"/>
      <c r="K262" s="3"/>
    </row>
    <row r="263" spans="1:11" s="2" customFormat="1" x14ac:dyDescent="0.25">
      <c r="A263" s="1"/>
      <c r="B263" s="1"/>
      <c r="J263" s="3"/>
      <c r="K263" s="3"/>
    </row>
    <row r="264" spans="1:11" s="2" customFormat="1" x14ac:dyDescent="0.25">
      <c r="A264" s="1"/>
      <c r="B264" s="1"/>
      <c r="J264" s="3"/>
      <c r="K264" s="3"/>
    </row>
    <row r="265" spans="1:11" s="2" customFormat="1" x14ac:dyDescent="0.25">
      <c r="A265" s="1"/>
      <c r="B265" s="1"/>
      <c r="J265" s="3"/>
      <c r="K265" s="3"/>
    </row>
    <row r="266" spans="1:11" s="2" customFormat="1" x14ac:dyDescent="0.25">
      <c r="A266" s="1"/>
      <c r="B266" s="1"/>
      <c r="J266" s="3"/>
      <c r="K266" s="3"/>
    </row>
    <row r="267" spans="1:11" s="2" customFormat="1" x14ac:dyDescent="0.25">
      <c r="A267" s="1"/>
      <c r="B267" s="1"/>
      <c r="J267" s="3"/>
      <c r="K267" s="3"/>
    </row>
    <row r="268" spans="1:11" s="2" customFormat="1" x14ac:dyDescent="0.25">
      <c r="A268" s="1"/>
      <c r="B268" s="1"/>
      <c r="J268" s="3"/>
      <c r="K268" s="3"/>
    </row>
    <row r="269" spans="1:11" s="2" customFormat="1" x14ac:dyDescent="0.25">
      <c r="A269" s="1"/>
      <c r="B269" s="1"/>
      <c r="J269" s="3"/>
      <c r="K269" s="3"/>
    </row>
    <row r="270" spans="1:11" s="2" customFormat="1" x14ac:dyDescent="0.25">
      <c r="A270" s="1"/>
      <c r="B270" s="1"/>
      <c r="J270" s="3"/>
      <c r="K270" s="3"/>
    </row>
    <row r="271" spans="1:11" s="2" customFormat="1" x14ac:dyDescent="0.25">
      <c r="A271" s="1"/>
      <c r="B271" s="1"/>
      <c r="J271" s="3"/>
      <c r="K271" s="3"/>
    </row>
    <row r="272" spans="1:11" s="2" customFormat="1" x14ac:dyDescent="0.25">
      <c r="A272" s="1"/>
      <c r="B272" s="1"/>
      <c r="J272" s="3"/>
      <c r="K272" s="3"/>
    </row>
    <row r="273" spans="1:11" s="2" customFormat="1" x14ac:dyDescent="0.25">
      <c r="A273" s="1"/>
      <c r="B273" s="1"/>
      <c r="J273" s="3"/>
      <c r="K273" s="3"/>
    </row>
    <row r="274" spans="1:11" s="2" customFormat="1" x14ac:dyDescent="0.25">
      <c r="A274" s="1"/>
      <c r="B274" s="1"/>
      <c r="J274" s="3"/>
      <c r="K274" s="3"/>
    </row>
    <row r="275" spans="1:11" s="2" customFormat="1" x14ac:dyDescent="0.25">
      <c r="A275" s="1"/>
      <c r="B275" s="1"/>
      <c r="J275" s="3"/>
      <c r="K275" s="3"/>
    </row>
    <row r="276" spans="1:11" s="2" customFormat="1" x14ac:dyDescent="0.25">
      <c r="A276" s="1"/>
      <c r="B276" s="1"/>
      <c r="J276" s="3"/>
      <c r="K276" s="3"/>
    </row>
    <row r="277" spans="1:11" s="2" customFormat="1" x14ac:dyDescent="0.25">
      <c r="A277" s="1"/>
      <c r="B277" s="1"/>
      <c r="J277" s="3"/>
      <c r="K277" s="3"/>
    </row>
    <row r="278" spans="1:11" s="2" customFormat="1" x14ac:dyDescent="0.25">
      <c r="A278" s="1"/>
      <c r="B278" s="1"/>
      <c r="J278" s="3"/>
      <c r="K278" s="3"/>
    </row>
    <row r="279" spans="1:11" s="2" customFormat="1" x14ac:dyDescent="0.25">
      <c r="A279" s="1"/>
      <c r="B279" s="1"/>
      <c r="J279" s="3"/>
      <c r="K279" s="3"/>
    </row>
    <row r="280" spans="1:11" s="2" customFormat="1" x14ac:dyDescent="0.25">
      <c r="A280" s="1"/>
      <c r="B280" s="1"/>
      <c r="J280" s="3"/>
      <c r="K280" s="3"/>
    </row>
    <row r="281" spans="1:11" s="2" customFormat="1" x14ac:dyDescent="0.25">
      <c r="A281" s="1"/>
      <c r="B281" s="1"/>
      <c r="J281" s="3"/>
      <c r="K281" s="3"/>
    </row>
    <row r="282" spans="1:11" s="2" customFormat="1" x14ac:dyDescent="0.25">
      <c r="A282" s="1"/>
      <c r="B282" s="1"/>
      <c r="J282" s="3"/>
      <c r="K282" s="3"/>
    </row>
    <row r="283" spans="1:11" s="2" customFormat="1" x14ac:dyDescent="0.25">
      <c r="A283" s="1"/>
      <c r="B283" s="1"/>
      <c r="J283" s="3"/>
      <c r="K283" s="3"/>
    </row>
    <row r="284" spans="1:11" s="2" customFormat="1" x14ac:dyDescent="0.25">
      <c r="A284" s="1"/>
      <c r="B284" s="1"/>
      <c r="J284" s="3"/>
      <c r="K284" s="3"/>
    </row>
    <row r="285" spans="1:11" s="2" customFormat="1" x14ac:dyDescent="0.25">
      <c r="A285" s="1"/>
      <c r="B285" s="1"/>
      <c r="J285" s="3"/>
      <c r="K285" s="3"/>
    </row>
    <row r="286" spans="1:11" s="2" customFormat="1" x14ac:dyDescent="0.25">
      <c r="A286" s="1"/>
      <c r="B286" s="1"/>
      <c r="J286" s="3"/>
      <c r="K286" s="3"/>
    </row>
    <row r="287" spans="1:11" s="2" customFormat="1" x14ac:dyDescent="0.25">
      <c r="A287" s="1"/>
      <c r="B287" s="1"/>
      <c r="J287" s="3"/>
      <c r="K287" s="3"/>
    </row>
    <row r="288" spans="1:11" s="2" customFormat="1" x14ac:dyDescent="0.25">
      <c r="A288" s="1"/>
      <c r="B288" s="1"/>
      <c r="J288" s="3"/>
      <c r="K288" s="3"/>
    </row>
    <row r="289" spans="1:11" s="2" customFormat="1" x14ac:dyDescent="0.25">
      <c r="A289" s="1"/>
      <c r="B289" s="1"/>
      <c r="J289" s="3"/>
      <c r="K289" s="3"/>
    </row>
    <row r="290" spans="1:11" s="2" customFormat="1" x14ac:dyDescent="0.25">
      <c r="A290" s="1"/>
      <c r="B290" s="1"/>
      <c r="J290" s="3"/>
      <c r="K290" s="3"/>
    </row>
    <row r="291" spans="1:11" s="2" customFormat="1" x14ac:dyDescent="0.25">
      <c r="A291" s="1"/>
      <c r="B291" s="1"/>
      <c r="J291" s="3"/>
      <c r="K291" s="3"/>
    </row>
    <row r="292" spans="1:11" s="2" customFormat="1" x14ac:dyDescent="0.25">
      <c r="A292" s="1"/>
      <c r="B292" s="1"/>
      <c r="J292" s="3"/>
      <c r="K292" s="3"/>
    </row>
    <row r="293" spans="1:11" s="2" customFormat="1" x14ac:dyDescent="0.25">
      <c r="A293" s="1"/>
      <c r="B293" s="1"/>
      <c r="J293" s="3"/>
      <c r="K293" s="3"/>
    </row>
    <row r="294" spans="1:11" s="2" customFormat="1" x14ac:dyDescent="0.25">
      <c r="A294" s="1"/>
      <c r="B294" s="1"/>
      <c r="J294" s="3"/>
      <c r="K294" s="3"/>
    </row>
    <row r="295" spans="1:11" s="2" customFormat="1" x14ac:dyDescent="0.25">
      <c r="A295" s="1"/>
      <c r="B295" s="1"/>
      <c r="J295" s="3"/>
      <c r="K295" s="3"/>
    </row>
    <row r="296" spans="1:11" s="2" customFormat="1" x14ac:dyDescent="0.25">
      <c r="A296" s="1"/>
      <c r="B296" s="1"/>
      <c r="J296" s="3"/>
      <c r="K296" s="3"/>
    </row>
    <row r="297" spans="1:11" s="2" customFormat="1" x14ac:dyDescent="0.25">
      <c r="A297" s="1"/>
      <c r="B297" s="1"/>
      <c r="J297" s="3"/>
      <c r="K297" s="3"/>
    </row>
    <row r="298" spans="1:11" s="2" customFormat="1" x14ac:dyDescent="0.25">
      <c r="A298" s="1"/>
      <c r="B298" s="1"/>
      <c r="J298" s="3"/>
      <c r="K298" s="3"/>
    </row>
    <row r="299" spans="1:11" s="2" customFormat="1" x14ac:dyDescent="0.25">
      <c r="A299" s="1"/>
      <c r="B299" s="1"/>
      <c r="J299" s="3"/>
      <c r="K299" s="3"/>
    </row>
    <row r="300" spans="1:11" s="2" customFormat="1" x14ac:dyDescent="0.25">
      <c r="A300" s="1"/>
      <c r="B300" s="1"/>
      <c r="J300" s="3"/>
      <c r="K300" s="3"/>
    </row>
    <row r="301" spans="1:11" s="2" customFormat="1" x14ac:dyDescent="0.25">
      <c r="A301" s="1"/>
      <c r="B301" s="1"/>
      <c r="J301" s="3"/>
      <c r="K301" s="3"/>
    </row>
    <row r="302" spans="1:11" s="2" customFormat="1" x14ac:dyDescent="0.25">
      <c r="A302" s="1"/>
      <c r="B302" s="1"/>
      <c r="J302" s="3"/>
      <c r="K302" s="3"/>
    </row>
    <row r="303" spans="1:11" s="2" customFormat="1" x14ac:dyDescent="0.25">
      <c r="A303" s="1"/>
      <c r="B303" s="1"/>
      <c r="J303" s="3"/>
      <c r="K303" s="3"/>
    </row>
    <row r="304" spans="1:11" s="2" customFormat="1" x14ac:dyDescent="0.25">
      <c r="A304" s="1"/>
      <c r="B304" s="1"/>
      <c r="J304" s="3"/>
      <c r="K304" s="3"/>
    </row>
    <row r="305" spans="1:11" s="2" customFormat="1" x14ac:dyDescent="0.25">
      <c r="A305" s="1"/>
      <c r="B305" s="1"/>
      <c r="J305" s="3"/>
      <c r="K305" s="3"/>
    </row>
    <row r="306" spans="1:11" s="2" customFormat="1" x14ac:dyDescent="0.25">
      <c r="A306" s="1"/>
      <c r="B306" s="1"/>
      <c r="J306" s="3"/>
      <c r="K306" s="3"/>
    </row>
    <row r="307" spans="1:11" s="2" customFormat="1" x14ac:dyDescent="0.25">
      <c r="A307" s="1"/>
      <c r="B307" s="1"/>
      <c r="J307" s="3"/>
      <c r="K307" s="3"/>
    </row>
    <row r="308" spans="1:11" s="2" customFormat="1" x14ac:dyDescent="0.25">
      <c r="A308" s="1"/>
      <c r="B308" s="1"/>
      <c r="J308" s="3"/>
      <c r="K308" s="3"/>
    </row>
    <row r="309" spans="1:11" s="2" customFormat="1" x14ac:dyDescent="0.25">
      <c r="A309" s="1"/>
      <c r="B309" s="1"/>
      <c r="J309" s="3"/>
      <c r="K309" s="3"/>
    </row>
    <row r="310" spans="1:11" s="2" customFormat="1" x14ac:dyDescent="0.25">
      <c r="A310" s="1"/>
      <c r="B310" s="1"/>
      <c r="J310" s="3"/>
      <c r="K310" s="3"/>
    </row>
    <row r="311" spans="1:11" s="2" customFormat="1" x14ac:dyDescent="0.25">
      <c r="A311" s="1"/>
      <c r="B311" s="1"/>
      <c r="J311" s="3"/>
      <c r="K311" s="3"/>
    </row>
    <row r="312" spans="1:11" s="2" customFormat="1" x14ac:dyDescent="0.25">
      <c r="A312" s="1"/>
      <c r="B312" s="1"/>
      <c r="J312" s="3"/>
      <c r="K312" s="3"/>
    </row>
    <row r="313" spans="1:11" s="2" customFormat="1" x14ac:dyDescent="0.25">
      <c r="A313" s="1"/>
      <c r="B313" s="1"/>
      <c r="J313" s="3"/>
      <c r="K313" s="3"/>
    </row>
    <row r="314" spans="1:11" s="2" customFormat="1" x14ac:dyDescent="0.25">
      <c r="A314" s="1"/>
      <c r="B314" s="1"/>
      <c r="J314" s="3"/>
      <c r="K314" s="3"/>
    </row>
    <row r="315" spans="1:11" s="2" customFormat="1" x14ac:dyDescent="0.25">
      <c r="A315" s="1"/>
      <c r="B315" s="1"/>
      <c r="J315" s="3"/>
      <c r="K315" s="3"/>
    </row>
    <row r="316" spans="1:11" s="2" customFormat="1" x14ac:dyDescent="0.25">
      <c r="A316" s="1"/>
      <c r="B316" s="1"/>
      <c r="J316" s="3"/>
      <c r="K316" s="3"/>
    </row>
    <row r="317" spans="1:11" s="2" customFormat="1" x14ac:dyDescent="0.25">
      <c r="A317" s="1"/>
      <c r="B317" s="1"/>
      <c r="J317" s="3"/>
      <c r="K317" s="3"/>
    </row>
    <row r="318" spans="1:11" s="2" customFormat="1" x14ac:dyDescent="0.25">
      <c r="A318" s="1"/>
      <c r="B318" s="1"/>
      <c r="J318" s="3"/>
      <c r="K318" s="3"/>
    </row>
    <row r="319" spans="1:11" s="2" customFormat="1" x14ac:dyDescent="0.25">
      <c r="A319" s="1"/>
      <c r="B319" s="1"/>
      <c r="J319" s="3"/>
      <c r="K319" s="3"/>
    </row>
    <row r="320" spans="1:11" s="2" customFormat="1" x14ac:dyDescent="0.25">
      <c r="A320" s="1"/>
      <c r="B320" s="1"/>
      <c r="J320" s="3"/>
      <c r="K320" s="3"/>
    </row>
    <row r="321" spans="1:11" s="2" customFormat="1" x14ac:dyDescent="0.25">
      <c r="A321" s="1"/>
      <c r="B321" s="1"/>
      <c r="J321" s="3"/>
      <c r="K321" s="3"/>
    </row>
    <row r="322" spans="1:11" s="2" customFormat="1" x14ac:dyDescent="0.25">
      <c r="A322" s="1"/>
      <c r="B322" s="1"/>
      <c r="J322" s="3"/>
      <c r="K322" s="3"/>
    </row>
    <row r="323" spans="1:11" s="2" customFormat="1" x14ac:dyDescent="0.25">
      <c r="A323" s="1"/>
      <c r="B323" s="1"/>
      <c r="J323" s="3"/>
      <c r="K323" s="3"/>
    </row>
    <row r="324" spans="1:11" s="2" customFormat="1" x14ac:dyDescent="0.25">
      <c r="A324" s="1"/>
      <c r="B324" s="1"/>
      <c r="J324" s="3"/>
      <c r="K324" s="3"/>
    </row>
    <row r="325" spans="1:11" s="2" customFormat="1" x14ac:dyDescent="0.25">
      <c r="A325" s="1"/>
      <c r="B325" s="1"/>
      <c r="J325" s="3"/>
      <c r="K325" s="3"/>
    </row>
    <row r="326" spans="1:11" s="2" customFormat="1" x14ac:dyDescent="0.25">
      <c r="A326" s="1"/>
      <c r="B326" s="1"/>
      <c r="J326" s="3"/>
      <c r="K326" s="3"/>
    </row>
    <row r="327" spans="1:11" s="2" customFormat="1" x14ac:dyDescent="0.25">
      <c r="A327" s="1"/>
      <c r="B327" s="1"/>
      <c r="J327" s="3"/>
      <c r="K327" s="3"/>
    </row>
    <row r="328" spans="1:11" s="2" customFormat="1" x14ac:dyDescent="0.25">
      <c r="A328" s="1"/>
      <c r="B328" s="1"/>
      <c r="J328" s="3"/>
      <c r="K328" s="3"/>
    </row>
    <row r="329" spans="1:11" s="2" customFormat="1" x14ac:dyDescent="0.25">
      <c r="A329" s="1"/>
      <c r="B329" s="1"/>
      <c r="J329" s="3"/>
      <c r="K329" s="3"/>
    </row>
    <row r="330" spans="1:11" s="2" customFormat="1" x14ac:dyDescent="0.25">
      <c r="A330" s="1"/>
      <c r="B330" s="1"/>
      <c r="J330" s="3"/>
      <c r="K330" s="3"/>
    </row>
    <row r="331" spans="1:11" s="2" customFormat="1" x14ac:dyDescent="0.25">
      <c r="A331" s="1"/>
      <c r="B331" s="1"/>
      <c r="J331" s="3"/>
      <c r="K331" s="3"/>
    </row>
    <row r="332" spans="1:11" s="2" customFormat="1" x14ac:dyDescent="0.25">
      <c r="A332" s="1"/>
      <c r="B332" s="1"/>
      <c r="J332" s="3"/>
      <c r="K332" s="3"/>
    </row>
    <row r="333" spans="1:11" s="2" customFormat="1" x14ac:dyDescent="0.25">
      <c r="A333" s="1"/>
      <c r="B333" s="1"/>
      <c r="J333" s="3"/>
      <c r="K333" s="3"/>
    </row>
    <row r="334" spans="1:11" s="2" customFormat="1" x14ac:dyDescent="0.25">
      <c r="A334" s="1"/>
      <c r="B334" s="1"/>
      <c r="J334" s="3"/>
      <c r="K334" s="3"/>
    </row>
    <row r="335" spans="1:11" s="2" customFormat="1" x14ac:dyDescent="0.25">
      <c r="A335" s="1"/>
      <c r="B335" s="1"/>
      <c r="J335" s="3"/>
      <c r="K335" s="3"/>
    </row>
    <row r="336" spans="1:11" s="2" customFormat="1" x14ac:dyDescent="0.25">
      <c r="A336" s="1"/>
      <c r="B336" s="1"/>
      <c r="J336" s="3"/>
      <c r="K336" s="3"/>
    </row>
    <row r="337" spans="1:11" s="2" customFormat="1" x14ac:dyDescent="0.25">
      <c r="A337" s="1"/>
      <c r="B337" s="1"/>
      <c r="J337" s="3"/>
      <c r="K337" s="3"/>
    </row>
    <row r="338" spans="1:11" s="2" customFormat="1" x14ac:dyDescent="0.25">
      <c r="A338" s="1"/>
      <c r="B338" s="1"/>
      <c r="J338" s="3"/>
      <c r="K338" s="3"/>
    </row>
    <row r="339" spans="1:11" s="2" customFormat="1" x14ac:dyDescent="0.25">
      <c r="A339" s="1"/>
      <c r="B339" s="1"/>
      <c r="J339" s="3"/>
      <c r="K339" s="3"/>
    </row>
    <row r="340" spans="1:11" s="2" customFormat="1" x14ac:dyDescent="0.25">
      <c r="A340" s="1"/>
      <c r="B340" s="1"/>
      <c r="J340" s="3"/>
      <c r="K340" s="3"/>
    </row>
    <row r="341" spans="1:11" s="2" customFormat="1" x14ac:dyDescent="0.25">
      <c r="A341" s="1"/>
      <c r="B341" s="1"/>
      <c r="J341" s="3"/>
      <c r="K341" s="3"/>
    </row>
    <row r="342" spans="1:11" s="2" customFormat="1" x14ac:dyDescent="0.25">
      <c r="A342" s="1"/>
      <c r="B342" s="1"/>
      <c r="J342" s="3"/>
      <c r="K342" s="3"/>
    </row>
    <row r="343" spans="1:11" s="2" customFormat="1" x14ac:dyDescent="0.25">
      <c r="A343" s="1"/>
      <c r="B343" s="1"/>
      <c r="J343" s="3"/>
      <c r="K343" s="3"/>
    </row>
    <row r="344" spans="1:11" s="2" customFormat="1" x14ac:dyDescent="0.25">
      <c r="A344" s="1"/>
      <c r="B344" s="1"/>
      <c r="J344" s="3"/>
      <c r="K344" s="3"/>
    </row>
    <row r="345" spans="1:11" s="2" customFormat="1" x14ac:dyDescent="0.25">
      <c r="A345" s="1"/>
      <c r="B345" s="1"/>
      <c r="J345" s="3"/>
      <c r="K345" s="3"/>
    </row>
    <row r="346" spans="1:11" s="2" customFormat="1" x14ac:dyDescent="0.25">
      <c r="A346" s="1"/>
      <c r="B346" s="1"/>
      <c r="J346" s="3"/>
      <c r="K346" s="3"/>
    </row>
    <row r="347" spans="1:11" s="2" customFormat="1" x14ac:dyDescent="0.25">
      <c r="A347" s="1"/>
      <c r="B347" s="1"/>
      <c r="J347" s="3"/>
      <c r="K347" s="3"/>
    </row>
    <row r="348" spans="1:11" s="2" customFormat="1" x14ac:dyDescent="0.25">
      <c r="A348" s="1"/>
      <c r="B348" s="1"/>
      <c r="J348" s="3"/>
      <c r="K348" s="3"/>
    </row>
    <row r="349" spans="1:11" s="2" customFormat="1" x14ac:dyDescent="0.25">
      <c r="A349" s="1"/>
      <c r="B349" s="1"/>
      <c r="J349" s="3"/>
      <c r="K349" s="3"/>
    </row>
    <row r="350" spans="1:11" s="2" customFormat="1" x14ac:dyDescent="0.25">
      <c r="A350" s="1"/>
      <c r="B350" s="1"/>
      <c r="J350" s="3"/>
      <c r="K350" s="3"/>
    </row>
    <row r="351" spans="1:11" s="2" customFormat="1" x14ac:dyDescent="0.25">
      <c r="A351" s="1"/>
      <c r="B351" s="1"/>
      <c r="J351" s="3"/>
      <c r="K351" s="3"/>
    </row>
    <row r="352" spans="1:11" s="2" customFormat="1" x14ac:dyDescent="0.25">
      <c r="A352" s="1"/>
      <c r="B352" s="1"/>
      <c r="J352" s="3"/>
      <c r="K352" s="3"/>
    </row>
    <row r="353" spans="1:11" s="2" customFormat="1" x14ac:dyDescent="0.25">
      <c r="A353" s="1"/>
      <c r="B353" s="1"/>
      <c r="J353" s="3"/>
      <c r="K353" s="3"/>
    </row>
    <row r="354" spans="1:11" s="2" customFormat="1" x14ac:dyDescent="0.25">
      <c r="A354" s="1"/>
      <c r="B354" s="1"/>
      <c r="J354" s="3"/>
      <c r="K354" s="3"/>
    </row>
    <row r="355" spans="1:11" s="2" customFormat="1" x14ac:dyDescent="0.25">
      <c r="A355" s="1"/>
      <c r="B355" s="1"/>
      <c r="J355" s="3"/>
      <c r="K355" s="3"/>
    </row>
    <row r="356" spans="1:11" s="2" customFormat="1" x14ac:dyDescent="0.25">
      <c r="A356" s="1"/>
      <c r="B356" s="1"/>
      <c r="J356" s="3"/>
      <c r="K356" s="3"/>
    </row>
    <row r="357" spans="1:11" s="2" customFormat="1" x14ac:dyDescent="0.25">
      <c r="A357" s="1"/>
      <c r="B357" s="1"/>
      <c r="J357" s="3"/>
      <c r="K357" s="3"/>
    </row>
    <row r="358" spans="1:11" s="2" customFormat="1" x14ac:dyDescent="0.25">
      <c r="A358" s="1"/>
      <c r="B358" s="1"/>
      <c r="J358" s="3"/>
      <c r="K358" s="3"/>
    </row>
    <row r="359" spans="1:11" s="2" customFormat="1" x14ac:dyDescent="0.25">
      <c r="A359" s="1"/>
      <c r="B359" s="1"/>
      <c r="J359" s="3"/>
      <c r="K359" s="3"/>
    </row>
    <row r="360" spans="1:11" s="2" customFormat="1" x14ac:dyDescent="0.25">
      <c r="A360" s="1"/>
      <c r="B360" s="1"/>
      <c r="J360" s="3"/>
      <c r="K360" s="3"/>
    </row>
    <row r="361" spans="1:11" s="2" customFormat="1" x14ac:dyDescent="0.25">
      <c r="A361" s="1"/>
      <c r="B361" s="1"/>
      <c r="J361" s="3"/>
      <c r="K361" s="3"/>
    </row>
    <row r="362" spans="1:11" s="2" customFormat="1" x14ac:dyDescent="0.25">
      <c r="A362" s="1"/>
      <c r="B362" s="1"/>
      <c r="J362" s="3"/>
      <c r="K362" s="3"/>
    </row>
    <row r="363" spans="1:11" s="2" customFormat="1" x14ac:dyDescent="0.25">
      <c r="A363" s="1"/>
      <c r="B363" s="1"/>
      <c r="J363" s="3"/>
      <c r="K363" s="3"/>
    </row>
    <row r="364" spans="1:11" s="2" customFormat="1" x14ac:dyDescent="0.25">
      <c r="A364" s="1"/>
      <c r="B364" s="1"/>
      <c r="J364" s="3"/>
      <c r="K364" s="3"/>
    </row>
    <row r="365" spans="1:11" s="2" customFormat="1" x14ac:dyDescent="0.25">
      <c r="A365" s="1"/>
      <c r="B365" s="1"/>
      <c r="J365" s="3"/>
      <c r="K365" s="3"/>
    </row>
    <row r="366" spans="1:11" s="2" customFormat="1" x14ac:dyDescent="0.25">
      <c r="A366" s="1"/>
      <c r="B366" s="1"/>
      <c r="J366" s="3"/>
      <c r="K366" s="3"/>
    </row>
    <row r="367" spans="1:11" s="2" customFormat="1" x14ac:dyDescent="0.25">
      <c r="A367" s="1"/>
      <c r="B367" s="1"/>
      <c r="J367" s="3"/>
      <c r="K367" s="3"/>
    </row>
    <row r="368" spans="1:11" s="2" customFormat="1" x14ac:dyDescent="0.25">
      <c r="A368" s="1"/>
      <c r="B368" s="1"/>
      <c r="J368" s="3"/>
      <c r="K368" s="3"/>
    </row>
    <row r="369" spans="1:11" s="2" customFormat="1" x14ac:dyDescent="0.25">
      <c r="A369" s="1"/>
      <c r="B369" s="1"/>
      <c r="J369" s="3"/>
      <c r="K369" s="3"/>
    </row>
    <row r="370" spans="1:11" s="2" customFormat="1" x14ac:dyDescent="0.25">
      <c r="A370" s="1"/>
      <c r="B370" s="1"/>
      <c r="J370" s="3"/>
      <c r="K370" s="3"/>
    </row>
    <row r="371" spans="1:11" s="2" customFormat="1" x14ac:dyDescent="0.25">
      <c r="A371" s="1"/>
      <c r="B371" s="1"/>
      <c r="J371" s="3"/>
      <c r="K371" s="3"/>
    </row>
    <row r="372" spans="1:11" s="2" customFormat="1" x14ac:dyDescent="0.25">
      <c r="A372" s="1"/>
      <c r="B372" s="1"/>
      <c r="J372" s="3"/>
      <c r="K372" s="3"/>
    </row>
    <row r="373" spans="1:11" s="2" customFormat="1" x14ac:dyDescent="0.25">
      <c r="A373" s="1"/>
      <c r="B373" s="1"/>
      <c r="J373" s="3"/>
      <c r="K373" s="3"/>
    </row>
    <row r="374" spans="1:11" s="2" customFormat="1" x14ac:dyDescent="0.25">
      <c r="A374" s="1"/>
      <c r="B374" s="1"/>
      <c r="J374" s="3"/>
      <c r="K374" s="3"/>
    </row>
    <row r="375" spans="1:11" s="2" customFormat="1" x14ac:dyDescent="0.25">
      <c r="A375" s="1"/>
      <c r="B375" s="1"/>
      <c r="J375" s="3"/>
      <c r="K375" s="3"/>
    </row>
    <row r="376" spans="1:11" s="2" customFormat="1" x14ac:dyDescent="0.25">
      <c r="A376" s="1"/>
      <c r="B376" s="1"/>
      <c r="J376" s="3"/>
      <c r="K376" s="3"/>
    </row>
    <row r="377" spans="1:11" s="2" customFormat="1" x14ac:dyDescent="0.25">
      <c r="A377" s="1"/>
      <c r="B377" s="1"/>
      <c r="J377" s="3"/>
      <c r="K377" s="3"/>
    </row>
    <row r="378" spans="1:11" s="2" customFormat="1" x14ac:dyDescent="0.25">
      <c r="A378" s="1"/>
      <c r="B378" s="1"/>
      <c r="J378" s="3"/>
      <c r="K378" s="3"/>
    </row>
    <row r="379" spans="1:11" s="2" customFormat="1" x14ac:dyDescent="0.25">
      <c r="A379" s="1"/>
      <c r="B379" s="1"/>
      <c r="J379" s="3"/>
      <c r="K379" s="3"/>
    </row>
    <row r="380" spans="1:11" s="2" customFormat="1" x14ac:dyDescent="0.25">
      <c r="A380" s="1"/>
      <c r="B380" s="1"/>
      <c r="J380" s="3"/>
      <c r="K380" s="3"/>
    </row>
    <row r="381" spans="1:11" s="2" customFormat="1" x14ac:dyDescent="0.25">
      <c r="A381" s="1"/>
      <c r="B381" s="1"/>
      <c r="J381" s="3"/>
      <c r="K381" s="3"/>
    </row>
    <row r="382" spans="1:11" s="2" customFormat="1" x14ac:dyDescent="0.25">
      <c r="A382" s="1"/>
      <c r="B382" s="1"/>
      <c r="J382" s="3"/>
      <c r="K382" s="3"/>
    </row>
    <row r="383" spans="1:11" s="2" customFormat="1" x14ac:dyDescent="0.25">
      <c r="A383" s="1"/>
      <c r="B383" s="1"/>
      <c r="J383" s="3"/>
      <c r="K383" s="3"/>
    </row>
    <row r="384" spans="1:11" s="2" customFormat="1" x14ac:dyDescent="0.25">
      <c r="A384" s="1"/>
      <c r="B384" s="1"/>
      <c r="J384" s="3"/>
      <c r="K384" s="3"/>
    </row>
    <row r="385" spans="1:11" s="2" customFormat="1" x14ac:dyDescent="0.25">
      <c r="A385" s="1"/>
      <c r="B385" s="1"/>
      <c r="J385" s="3"/>
      <c r="K385" s="3"/>
    </row>
    <row r="386" spans="1:11" s="2" customFormat="1" x14ac:dyDescent="0.25">
      <c r="A386" s="1"/>
      <c r="B386" s="1"/>
      <c r="J386" s="3"/>
      <c r="K386" s="3"/>
    </row>
    <row r="387" spans="1:11" s="2" customFormat="1" x14ac:dyDescent="0.25">
      <c r="A387" s="1"/>
      <c r="B387" s="1"/>
      <c r="J387" s="3"/>
      <c r="K387" s="3"/>
    </row>
    <row r="388" spans="1:11" s="2" customFormat="1" x14ac:dyDescent="0.25">
      <c r="A388" s="1"/>
      <c r="B388" s="1"/>
      <c r="J388" s="3"/>
      <c r="K388" s="3"/>
    </row>
    <row r="389" spans="1:11" s="2" customFormat="1" x14ac:dyDescent="0.25">
      <c r="A389" s="1"/>
      <c r="B389" s="1"/>
      <c r="J389" s="3"/>
      <c r="K389" s="3"/>
    </row>
    <row r="390" spans="1:11" s="2" customFormat="1" x14ac:dyDescent="0.25">
      <c r="A390" s="1"/>
      <c r="B390" s="1"/>
      <c r="J390" s="3"/>
      <c r="K390" s="3"/>
    </row>
    <row r="391" spans="1:11" s="2" customFormat="1" x14ac:dyDescent="0.25">
      <c r="A391" s="1"/>
      <c r="B391" s="1"/>
      <c r="J391" s="3"/>
      <c r="K391" s="3"/>
    </row>
    <row r="392" spans="1:11" s="2" customFormat="1" x14ac:dyDescent="0.25">
      <c r="A392" s="1"/>
      <c r="B392" s="1"/>
      <c r="J392" s="3"/>
      <c r="K392" s="3"/>
    </row>
    <row r="393" spans="1:11" s="2" customFormat="1" x14ac:dyDescent="0.25">
      <c r="A393" s="1"/>
      <c r="B393" s="1"/>
      <c r="J393" s="3"/>
      <c r="K393" s="3"/>
    </row>
    <row r="394" spans="1:11" s="2" customFormat="1" x14ac:dyDescent="0.25">
      <c r="A394" s="1"/>
      <c r="B394" s="1"/>
      <c r="J394" s="3"/>
      <c r="K394" s="3"/>
    </row>
    <row r="395" spans="1:11" s="2" customFormat="1" x14ac:dyDescent="0.25">
      <c r="A395" s="1"/>
      <c r="B395" s="1"/>
      <c r="J395" s="3"/>
      <c r="K395" s="3"/>
    </row>
    <row r="396" spans="1:11" s="2" customFormat="1" x14ac:dyDescent="0.25">
      <c r="A396" s="1"/>
      <c r="B396" s="1"/>
      <c r="J396" s="3"/>
      <c r="K396" s="3"/>
    </row>
    <row r="397" spans="1:11" s="2" customFormat="1" x14ac:dyDescent="0.25">
      <c r="A397" s="1"/>
      <c r="B397" s="1"/>
      <c r="J397" s="3"/>
      <c r="K397" s="3"/>
    </row>
    <row r="398" spans="1:11" s="2" customFormat="1" x14ac:dyDescent="0.25">
      <c r="A398" s="1"/>
      <c r="B398" s="1"/>
      <c r="J398" s="3"/>
      <c r="K398" s="3"/>
    </row>
    <row r="399" spans="1:11" s="2" customFormat="1" x14ac:dyDescent="0.25">
      <c r="A399" s="1"/>
      <c r="B399" s="1"/>
      <c r="J399" s="3"/>
      <c r="K399" s="3"/>
    </row>
    <row r="400" spans="1:11" s="2" customFormat="1" x14ac:dyDescent="0.25">
      <c r="A400" s="1"/>
      <c r="B400" s="1"/>
      <c r="J400" s="3"/>
      <c r="K400" s="3"/>
    </row>
    <row r="401" spans="1:11" s="2" customFormat="1" x14ac:dyDescent="0.25">
      <c r="A401" s="1"/>
      <c r="B401" s="1"/>
      <c r="J401" s="3"/>
      <c r="K401" s="3"/>
    </row>
    <row r="402" spans="1:11" s="2" customFormat="1" x14ac:dyDescent="0.25">
      <c r="A402" s="1"/>
      <c r="B402" s="1"/>
      <c r="J402" s="3"/>
      <c r="K402" s="3"/>
    </row>
    <row r="403" spans="1:11" s="2" customFormat="1" x14ac:dyDescent="0.25">
      <c r="A403" s="1"/>
      <c r="B403" s="1"/>
      <c r="J403" s="3"/>
      <c r="K403" s="3"/>
    </row>
    <row r="404" spans="1:11" s="2" customFormat="1" x14ac:dyDescent="0.25">
      <c r="A404" s="1"/>
      <c r="B404" s="1"/>
      <c r="J404" s="3"/>
      <c r="K404" s="3"/>
    </row>
    <row r="405" spans="1:11" s="2" customFormat="1" x14ac:dyDescent="0.25">
      <c r="A405" s="1"/>
      <c r="B405" s="1"/>
      <c r="J405" s="3"/>
      <c r="K405" s="3"/>
    </row>
    <row r="406" spans="1:11" s="2" customFormat="1" x14ac:dyDescent="0.25">
      <c r="A406" s="1"/>
      <c r="B406" s="1"/>
      <c r="J406" s="3"/>
      <c r="K406" s="3"/>
    </row>
    <row r="407" spans="1:11" s="2" customFormat="1" x14ac:dyDescent="0.25">
      <c r="A407" s="1"/>
      <c r="B407" s="1"/>
      <c r="J407" s="3"/>
      <c r="K407" s="3"/>
    </row>
    <row r="408" spans="1:11" s="2" customFormat="1" x14ac:dyDescent="0.25">
      <c r="A408" s="1"/>
      <c r="B408" s="1"/>
      <c r="J408" s="3"/>
      <c r="K408" s="3"/>
    </row>
    <row r="409" spans="1:11" s="2" customFormat="1" x14ac:dyDescent="0.25">
      <c r="A409" s="1"/>
      <c r="B409" s="1"/>
      <c r="J409" s="3"/>
      <c r="K409" s="3"/>
    </row>
    <row r="410" spans="1:11" s="2" customFormat="1" x14ac:dyDescent="0.25">
      <c r="A410" s="1"/>
      <c r="B410" s="1"/>
      <c r="J410" s="3"/>
      <c r="K410" s="3"/>
    </row>
    <row r="411" spans="1:11" s="2" customFormat="1" x14ac:dyDescent="0.25">
      <c r="A411" s="1"/>
      <c r="B411" s="1"/>
      <c r="J411" s="3"/>
      <c r="K411" s="3"/>
    </row>
    <row r="412" spans="1:11" s="2" customFormat="1" x14ac:dyDescent="0.25">
      <c r="A412" s="1"/>
      <c r="B412" s="1"/>
      <c r="J412" s="3"/>
      <c r="K412" s="3"/>
    </row>
    <row r="413" spans="1:11" s="2" customFormat="1" x14ac:dyDescent="0.25">
      <c r="A413" s="1"/>
      <c r="B413" s="1"/>
      <c r="J413" s="3"/>
      <c r="K413" s="3"/>
    </row>
    <row r="414" spans="1:11" s="2" customFormat="1" x14ac:dyDescent="0.25">
      <c r="A414" s="1"/>
      <c r="B414" s="1"/>
      <c r="J414" s="3"/>
      <c r="K414" s="3"/>
    </row>
    <row r="415" spans="1:11" s="2" customFormat="1" x14ac:dyDescent="0.25">
      <c r="A415" s="1"/>
      <c r="B415" s="1"/>
      <c r="J415" s="3"/>
      <c r="K415" s="3"/>
    </row>
    <row r="416" spans="1:11" s="2" customFormat="1" x14ac:dyDescent="0.25">
      <c r="A416" s="1"/>
      <c r="B416" s="1"/>
      <c r="J416" s="3"/>
      <c r="K416" s="3"/>
    </row>
    <row r="417" spans="1:11" s="2" customFormat="1" x14ac:dyDescent="0.25">
      <c r="A417" s="1"/>
      <c r="B417" s="1"/>
      <c r="J417" s="3"/>
      <c r="K417" s="3"/>
    </row>
    <row r="418" spans="1:11" s="2" customFormat="1" x14ac:dyDescent="0.25">
      <c r="A418" s="1"/>
      <c r="B418" s="1"/>
      <c r="J418" s="3"/>
      <c r="K418" s="3"/>
    </row>
    <row r="419" spans="1:11" s="2" customFormat="1" x14ac:dyDescent="0.25">
      <c r="A419" s="1"/>
      <c r="B419" s="1"/>
      <c r="J419" s="3"/>
      <c r="K419" s="3"/>
    </row>
    <row r="420" spans="1:11" s="2" customFormat="1" x14ac:dyDescent="0.25">
      <c r="A420" s="1"/>
      <c r="B420" s="1"/>
      <c r="J420" s="3"/>
      <c r="K420" s="3"/>
    </row>
    <row r="421" spans="1:11" s="2" customFormat="1" x14ac:dyDescent="0.25">
      <c r="A421" s="1"/>
      <c r="B421" s="1"/>
      <c r="J421" s="3"/>
      <c r="K421" s="3"/>
    </row>
    <row r="422" spans="1:11" s="2" customFormat="1" x14ac:dyDescent="0.25">
      <c r="A422" s="1"/>
      <c r="B422" s="1"/>
      <c r="J422" s="3"/>
      <c r="K422" s="3"/>
    </row>
    <row r="423" spans="1:11" s="2" customFormat="1" x14ac:dyDescent="0.25">
      <c r="A423" s="1"/>
      <c r="B423" s="1"/>
      <c r="J423" s="3"/>
      <c r="K423" s="3"/>
    </row>
    <row r="424" spans="1:11" s="2" customFormat="1" x14ac:dyDescent="0.25">
      <c r="A424" s="1"/>
      <c r="B424" s="1"/>
      <c r="J424" s="3"/>
      <c r="K424" s="3"/>
    </row>
    <row r="425" spans="1:11" s="2" customFormat="1" x14ac:dyDescent="0.25">
      <c r="A425" s="1"/>
      <c r="B425" s="1"/>
      <c r="J425" s="3"/>
      <c r="K425" s="3"/>
    </row>
    <row r="426" spans="1:11" s="2" customFormat="1" x14ac:dyDescent="0.25">
      <c r="A426" s="1"/>
      <c r="B426" s="1"/>
      <c r="J426" s="3"/>
      <c r="K426" s="3"/>
    </row>
    <row r="427" spans="1:11" s="2" customFormat="1" x14ac:dyDescent="0.25">
      <c r="A427" s="1"/>
      <c r="B427" s="1"/>
      <c r="J427" s="3"/>
      <c r="K427" s="3"/>
    </row>
    <row r="428" spans="1:11" s="2" customFormat="1" x14ac:dyDescent="0.25">
      <c r="A428" s="1"/>
      <c r="B428" s="1"/>
      <c r="J428" s="3"/>
      <c r="K428" s="3"/>
    </row>
    <row r="429" spans="1:11" s="2" customFormat="1" x14ac:dyDescent="0.25">
      <c r="A429" s="1"/>
      <c r="B429" s="1"/>
      <c r="J429" s="3"/>
      <c r="K429" s="3"/>
    </row>
    <row r="430" spans="1:11" s="2" customFormat="1" x14ac:dyDescent="0.25">
      <c r="A430" s="1"/>
      <c r="B430" s="1"/>
      <c r="J430" s="3"/>
      <c r="K430" s="3"/>
    </row>
    <row r="431" spans="1:11" s="2" customFormat="1" x14ac:dyDescent="0.25">
      <c r="A431" s="1"/>
      <c r="B431" s="1"/>
      <c r="J431" s="3"/>
      <c r="K431" s="3"/>
    </row>
    <row r="432" spans="1:11" s="2" customFormat="1" x14ac:dyDescent="0.25">
      <c r="A432" s="1"/>
      <c r="B432" s="1"/>
      <c r="J432" s="3"/>
      <c r="K432" s="3"/>
    </row>
    <row r="433" spans="1:11" s="2" customFormat="1" x14ac:dyDescent="0.25">
      <c r="A433" s="1"/>
      <c r="B433" s="1"/>
      <c r="J433" s="3"/>
      <c r="K433" s="3"/>
    </row>
    <row r="434" spans="1:11" s="2" customFormat="1" x14ac:dyDescent="0.25">
      <c r="A434" s="1"/>
      <c r="B434" s="1"/>
      <c r="J434" s="3"/>
      <c r="K434" s="3"/>
    </row>
    <row r="435" spans="1:11" s="2" customFormat="1" x14ac:dyDescent="0.25">
      <c r="A435" s="1"/>
      <c r="B435" s="1"/>
      <c r="J435" s="3"/>
      <c r="K435" s="3"/>
    </row>
    <row r="436" spans="1:11" s="2" customFormat="1" x14ac:dyDescent="0.25">
      <c r="A436" s="1"/>
      <c r="B436" s="1"/>
      <c r="J436" s="3"/>
      <c r="K436" s="3"/>
    </row>
    <row r="437" spans="1:11" s="2" customFormat="1" x14ac:dyDescent="0.25">
      <c r="A437" s="1"/>
      <c r="B437" s="1"/>
      <c r="J437" s="3"/>
      <c r="K437" s="3"/>
    </row>
    <row r="438" spans="1:11" s="2" customFormat="1" x14ac:dyDescent="0.25">
      <c r="A438" s="1"/>
      <c r="B438" s="1"/>
      <c r="J438" s="3"/>
      <c r="K438" s="3"/>
    </row>
    <row r="439" spans="1:11" s="2" customFormat="1" x14ac:dyDescent="0.25">
      <c r="A439" s="1"/>
      <c r="B439" s="1"/>
      <c r="J439" s="3"/>
      <c r="K439" s="3"/>
    </row>
    <row r="440" spans="1:11" s="2" customFormat="1" x14ac:dyDescent="0.25">
      <c r="A440" s="1"/>
      <c r="B440" s="1"/>
      <c r="J440" s="3"/>
      <c r="K440" s="3"/>
    </row>
    <row r="441" spans="1:11" s="2" customFormat="1" x14ac:dyDescent="0.25">
      <c r="A441" s="1"/>
      <c r="B441" s="1"/>
      <c r="J441" s="3"/>
      <c r="K441" s="3"/>
    </row>
    <row r="442" spans="1:11" s="2" customFormat="1" x14ac:dyDescent="0.25">
      <c r="A442" s="1"/>
      <c r="B442" s="1"/>
      <c r="J442" s="3"/>
      <c r="K442" s="3"/>
    </row>
    <row r="443" spans="1:11" s="2" customFormat="1" x14ac:dyDescent="0.25">
      <c r="A443" s="1"/>
      <c r="B443" s="1"/>
      <c r="J443" s="3"/>
      <c r="K443" s="3"/>
    </row>
    <row r="444" spans="1:11" s="2" customFormat="1" x14ac:dyDescent="0.25">
      <c r="A444" s="1"/>
      <c r="B444" s="1"/>
      <c r="J444" s="3"/>
      <c r="K444" s="3"/>
    </row>
    <row r="445" spans="1:11" s="2" customFormat="1" x14ac:dyDescent="0.25">
      <c r="A445" s="1"/>
      <c r="B445" s="1"/>
      <c r="J445" s="3"/>
      <c r="K445" s="3"/>
    </row>
    <row r="446" spans="1:11" s="2" customFormat="1" x14ac:dyDescent="0.25">
      <c r="A446" s="1"/>
      <c r="B446" s="1"/>
      <c r="J446" s="3"/>
      <c r="K446" s="3"/>
    </row>
    <row r="447" spans="1:11" s="2" customFormat="1" x14ac:dyDescent="0.25">
      <c r="A447" s="1"/>
      <c r="B447" s="1"/>
      <c r="J447" s="3"/>
      <c r="K447" s="3"/>
    </row>
    <row r="448" spans="1:11" s="2" customFormat="1" x14ac:dyDescent="0.25">
      <c r="A448" s="1"/>
      <c r="B448" s="1"/>
      <c r="J448" s="3"/>
      <c r="K448" s="3"/>
    </row>
    <row r="449" spans="1:11" s="2" customFormat="1" x14ac:dyDescent="0.25">
      <c r="A449" s="1"/>
      <c r="B449" s="1"/>
      <c r="J449" s="3"/>
      <c r="K449" s="3"/>
    </row>
    <row r="450" spans="1:11" s="2" customFormat="1" x14ac:dyDescent="0.25">
      <c r="A450" s="1"/>
      <c r="B450" s="1"/>
      <c r="J450" s="3"/>
      <c r="K450" s="3"/>
    </row>
    <row r="451" spans="1:11" s="2" customFormat="1" x14ac:dyDescent="0.25">
      <c r="A451" s="1"/>
      <c r="B451" s="1"/>
      <c r="J451" s="3"/>
      <c r="K451" s="3"/>
    </row>
    <row r="452" spans="1:11" s="2" customFormat="1" x14ac:dyDescent="0.25">
      <c r="A452" s="1"/>
      <c r="B452" s="1"/>
      <c r="J452" s="3"/>
      <c r="K452" s="3"/>
    </row>
    <row r="453" spans="1:11" s="2" customFormat="1" x14ac:dyDescent="0.25">
      <c r="A453" s="1"/>
      <c r="B453" s="1"/>
      <c r="J453" s="3"/>
      <c r="K453" s="3"/>
    </row>
    <row r="454" spans="1:11" s="2" customFormat="1" x14ac:dyDescent="0.25">
      <c r="A454" s="1"/>
      <c r="B454" s="1"/>
      <c r="J454" s="3"/>
      <c r="K454" s="3"/>
    </row>
    <row r="455" spans="1:11" s="2" customFormat="1" x14ac:dyDescent="0.25">
      <c r="A455" s="1"/>
      <c r="B455" s="1"/>
      <c r="J455" s="3"/>
      <c r="K455" s="3"/>
    </row>
    <row r="456" spans="1:11" s="2" customFormat="1" x14ac:dyDescent="0.25">
      <c r="A456" s="1"/>
      <c r="B456" s="1"/>
      <c r="J456" s="3"/>
      <c r="K456" s="3"/>
    </row>
    <row r="457" spans="1:11" s="2" customFormat="1" x14ac:dyDescent="0.25">
      <c r="A457" s="1"/>
      <c r="B457" s="1"/>
      <c r="J457" s="3"/>
      <c r="K457" s="3"/>
    </row>
    <row r="458" spans="1:11" s="2" customFormat="1" x14ac:dyDescent="0.25">
      <c r="A458" s="1"/>
      <c r="B458" s="1"/>
      <c r="J458" s="3"/>
      <c r="K458" s="3"/>
    </row>
    <row r="459" spans="1:11" s="2" customFormat="1" x14ac:dyDescent="0.25">
      <c r="A459" s="1"/>
      <c r="B459" s="1"/>
      <c r="J459" s="3"/>
      <c r="K459" s="3"/>
    </row>
    <row r="460" spans="1:11" s="2" customFormat="1" x14ac:dyDescent="0.25">
      <c r="A460" s="1"/>
      <c r="B460" s="1"/>
      <c r="J460" s="3"/>
      <c r="K460" s="3"/>
    </row>
    <row r="461" spans="1:11" s="2" customFormat="1" x14ac:dyDescent="0.25">
      <c r="A461" s="1"/>
      <c r="B461" s="1"/>
      <c r="J461" s="3"/>
      <c r="K461" s="3"/>
    </row>
    <row r="462" spans="1:11" s="2" customFormat="1" x14ac:dyDescent="0.25">
      <c r="A462" s="1"/>
      <c r="B462" s="1"/>
      <c r="J462" s="3"/>
      <c r="K462" s="3"/>
    </row>
    <row r="463" spans="1:11" s="2" customFormat="1" x14ac:dyDescent="0.25">
      <c r="A463" s="1"/>
      <c r="B463" s="1"/>
      <c r="J463" s="3"/>
      <c r="K463" s="3"/>
    </row>
    <row r="464" spans="1:11" s="2" customFormat="1" x14ac:dyDescent="0.25">
      <c r="A464" s="1"/>
      <c r="B464" s="1"/>
      <c r="J464" s="3"/>
      <c r="K464" s="3"/>
    </row>
    <row r="465" spans="1:11" s="2" customFormat="1" x14ac:dyDescent="0.25">
      <c r="A465" s="1"/>
      <c r="B465" s="1"/>
      <c r="J465" s="3"/>
      <c r="K465" s="3"/>
    </row>
    <row r="466" spans="1:11" s="2" customFormat="1" x14ac:dyDescent="0.25">
      <c r="A466" s="1"/>
      <c r="B466" s="1"/>
      <c r="J466" s="3"/>
      <c r="K466" s="3"/>
    </row>
    <row r="467" spans="1:11" s="2" customFormat="1" x14ac:dyDescent="0.25">
      <c r="A467" s="1"/>
      <c r="B467" s="1"/>
      <c r="J467" s="3"/>
      <c r="K467" s="3"/>
    </row>
    <row r="468" spans="1:11" s="2" customFormat="1" x14ac:dyDescent="0.25">
      <c r="A468" s="1"/>
      <c r="B468" s="1"/>
      <c r="J468" s="3"/>
      <c r="K468" s="3"/>
    </row>
    <row r="469" spans="1:11" s="2" customFormat="1" x14ac:dyDescent="0.25">
      <c r="A469" s="1"/>
      <c r="B469" s="1"/>
      <c r="J469" s="3"/>
      <c r="K469" s="3"/>
    </row>
    <row r="470" spans="1:11" s="2" customFormat="1" x14ac:dyDescent="0.25">
      <c r="A470" s="1"/>
      <c r="B470" s="1"/>
      <c r="J470" s="3"/>
      <c r="K470" s="3"/>
    </row>
    <row r="471" spans="1:11" s="2" customFormat="1" x14ac:dyDescent="0.25">
      <c r="A471" s="1"/>
      <c r="B471" s="1"/>
      <c r="J471" s="3"/>
      <c r="K471" s="3"/>
    </row>
    <row r="472" spans="1:11" s="2" customFormat="1" x14ac:dyDescent="0.25">
      <c r="A472" s="1"/>
      <c r="B472" s="1"/>
      <c r="J472" s="3"/>
      <c r="K472" s="3"/>
    </row>
    <row r="473" spans="1:11" s="2" customFormat="1" x14ac:dyDescent="0.25">
      <c r="A473" s="1"/>
      <c r="B473" s="1"/>
      <c r="J473" s="3"/>
      <c r="K473" s="3"/>
    </row>
    <row r="474" spans="1:11" s="2" customFormat="1" x14ac:dyDescent="0.25">
      <c r="A474" s="1"/>
      <c r="B474" s="1"/>
      <c r="J474" s="3"/>
      <c r="K474" s="3"/>
    </row>
    <row r="475" spans="1:11" s="2" customFormat="1" x14ac:dyDescent="0.25">
      <c r="A475" s="1"/>
      <c r="B475" s="1"/>
      <c r="J475" s="3"/>
      <c r="K475" s="3"/>
    </row>
    <row r="476" spans="1:11" s="2" customFormat="1" x14ac:dyDescent="0.25">
      <c r="A476" s="1"/>
      <c r="B476" s="1"/>
      <c r="J476" s="3"/>
      <c r="K476" s="3"/>
    </row>
    <row r="477" spans="1:11" s="2" customFormat="1" x14ac:dyDescent="0.25">
      <c r="A477" s="1"/>
      <c r="B477" s="1"/>
      <c r="J477" s="3"/>
      <c r="K477" s="3"/>
    </row>
    <row r="478" spans="1:11" s="2" customFormat="1" x14ac:dyDescent="0.25">
      <c r="A478" s="1"/>
      <c r="B478" s="1"/>
      <c r="J478" s="3"/>
      <c r="K478" s="3"/>
    </row>
    <row r="479" spans="1:11" s="2" customFormat="1" x14ac:dyDescent="0.25">
      <c r="A479" s="1"/>
      <c r="B479" s="1"/>
      <c r="J479" s="3"/>
      <c r="K479" s="3"/>
    </row>
    <row r="480" spans="1:11" s="2" customFormat="1" x14ac:dyDescent="0.25">
      <c r="A480" s="1"/>
      <c r="B480" s="1"/>
      <c r="J480" s="3"/>
      <c r="K480" s="3"/>
    </row>
    <row r="481" spans="1:11" s="2" customFormat="1" x14ac:dyDescent="0.25">
      <c r="A481" s="1"/>
      <c r="B481" s="1"/>
      <c r="J481" s="3"/>
      <c r="K481" s="3"/>
    </row>
    <row r="482" spans="1:11" s="2" customFormat="1" x14ac:dyDescent="0.25">
      <c r="A482" s="1"/>
      <c r="B482" s="1"/>
      <c r="J482" s="3"/>
      <c r="K482" s="3"/>
    </row>
    <row r="483" spans="1:11" s="2" customFormat="1" x14ac:dyDescent="0.25">
      <c r="A483" s="1"/>
      <c r="B483" s="1"/>
      <c r="J483" s="3"/>
      <c r="K483" s="3"/>
    </row>
    <row r="484" spans="1:11" s="2" customFormat="1" x14ac:dyDescent="0.25">
      <c r="A484" s="1"/>
      <c r="B484" s="1"/>
      <c r="J484" s="3"/>
      <c r="K484" s="3"/>
    </row>
    <row r="485" spans="1:11" s="2" customFormat="1" x14ac:dyDescent="0.25">
      <c r="A485" s="1"/>
      <c r="B485" s="1"/>
      <c r="J485" s="3"/>
      <c r="K485" s="3"/>
    </row>
    <row r="486" spans="1:11" s="2" customFormat="1" x14ac:dyDescent="0.25">
      <c r="A486" s="1"/>
      <c r="B486" s="1"/>
      <c r="J486" s="3"/>
      <c r="K486" s="3"/>
    </row>
    <row r="487" spans="1:11" s="2" customFormat="1" x14ac:dyDescent="0.25">
      <c r="A487" s="1"/>
      <c r="B487" s="1"/>
      <c r="J487" s="3"/>
      <c r="K487" s="3"/>
    </row>
    <row r="488" spans="1:11" s="2" customFormat="1" x14ac:dyDescent="0.25">
      <c r="A488" s="1"/>
      <c r="B488" s="1"/>
      <c r="J488" s="3"/>
      <c r="K488" s="3"/>
    </row>
    <row r="489" spans="1:11" s="2" customFormat="1" x14ac:dyDescent="0.25">
      <c r="A489" s="1"/>
      <c r="B489" s="1"/>
      <c r="J489" s="3"/>
      <c r="K489" s="3"/>
    </row>
    <row r="490" spans="1:11" s="2" customFormat="1" x14ac:dyDescent="0.25">
      <c r="A490" s="1"/>
      <c r="B490" s="1"/>
      <c r="J490" s="3"/>
      <c r="K490" s="3"/>
    </row>
    <row r="491" spans="1:11" s="2" customFormat="1" x14ac:dyDescent="0.25">
      <c r="A491" s="1"/>
      <c r="B491" s="1"/>
      <c r="J491" s="3"/>
      <c r="K491" s="3"/>
    </row>
    <row r="492" spans="1:11" s="2" customFormat="1" x14ac:dyDescent="0.25">
      <c r="A492" s="1"/>
      <c r="B492" s="1"/>
      <c r="J492" s="3"/>
      <c r="K492" s="3"/>
    </row>
    <row r="493" spans="1:11" s="2" customFormat="1" x14ac:dyDescent="0.25">
      <c r="A493" s="1"/>
      <c r="B493" s="1"/>
      <c r="J493" s="3"/>
      <c r="K493" s="3"/>
    </row>
    <row r="494" spans="1:11" s="2" customFormat="1" x14ac:dyDescent="0.25">
      <c r="A494" s="1"/>
      <c r="B494" s="1"/>
      <c r="J494" s="3"/>
      <c r="K494" s="3"/>
    </row>
    <row r="495" spans="1:11" s="2" customFormat="1" x14ac:dyDescent="0.25">
      <c r="A495" s="1"/>
      <c r="B495" s="1"/>
      <c r="J495" s="3"/>
      <c r="K495" s="3"/>
    </row>
    <row r="496" spans="1:11" s="2" customFormat="1" x14ac:dyDescent="0.25">
      <c r="A496" s="1"/>
      <c r="B496" s="1"/>
      <c r="J496" s="3"/>
      <c r="K496" s="3"/>
    </row>
    <row r="497" spans="1:11" s="2" customFormat="1" x14ac:dyDescent="0.25">
      <c r="A497" s="1"/>
      <c r="B497" s="1"/>
      <c r="J497" s="3"/>
      <c r="K497" s="3"/>
    </row>
    <row r="498" spans="1:11" s="2" customFormat="1" x14ac:dyDescent="0.25">
      <c r="A498" s="1"/>
      <c r="B498" s="1"/>
      <c r="J498" s="3"/>
      <c r="K498" s="3"/>
    </row>
    <row r="499" spans="1:11" s="2" customFormat="1" x14ac:dyDescent="0.25">
      <c r="A499" s="1"/>
      <c r="B499" s="1"/>
      <c r="J499" s="3"/>
      <c r="K499" s="3"/>
    </row>
    <row r="500" spans="1:11" s="2" customFormat="1" x14ac:dyDescent="0.25">
      <c r="A500" s="1"/>
      <c r="B500" s="1"/>
      <c r="J500" s="3"/>
      <c r="K500" s="3"/>
    </row>
    <row r="501" spans="1:11" s="2" customFormat="1" x14ac:dyDescent="0.25">
      <c r="A501" s="1"/>
      <c r="B501" s="1"/>
      <c r="J501" s="3"/>
      <c r="K501" s="3"/>
    </row>
    <row r="502" spans="1:11" s="2" customFormat="1" x14ac:dyDescent="0.25">
      <c r="A502" s="1"/>
      <c r="B502" s="1"/>
      <c r="J502" s="3"/>
      <c r="K502" s="3"/>
    </row>
    <row r="503" spans="1:11" s="2" customFormat="1" x14ac:dyDescent="0.25">
      <c r="A503" s="1"/>
      <c r="B503" s="1"/>
      <c r="J503" s="3"/>
      <c r="K503" s="3"/>
    </row>
    <row r="504" spans="1:11" s="2" customFormat="1" x14ac:dyDescent="0.25">
      <c r="A504" s="1"/>
      <c r="B504" s="1"/>
      <c r="J504" s="3"/>
      <c r="K504" s="3"/>
    </row>
    <row r="505" spans="1:11" s="2" customFormat="1" x14ac:dyDescent="0.25">
      <c r="A505" s="1"/>
      <c r="B505" s="1"/>
      <c r="J505" s="3"/>
      <c r="K505" s="3"/>
    </row>
    <row r="506" spans="1:11" s="2" customFormat="1" x14ac:dyDescent="0.25">
      <c r="A506" s="1"/>
      <c r="B506" s="1"/>
      <c r="J506" s="3"/>
      <c r="K506" s="3"/>
    </row>
    <row r="507" spans="1:11" s="2" customFormat="1" x14ac:dyDescent="0.25">
      <c r="A507" s="1"/>
      <c r="B507" s="1"/>
      <c r="J507" s="3"/>
      <c r="K507" s="3"/>
    </row>
    <row r="508" spans="1:11" s="2" customFormat="1" x14ac:dyDescent="0.25">
      <c r="A508" s="1"/>
      <c r="B508" s="1"/>
      <c r="J508" s="3"/>
      <c r="K508" s="3"/>
    </row>
    <row r="509" spans="1:11" s="2" customFormat="1" x14ac:dyDescent="0.25">
      <c r="A509" s="1"/>
      <c r="B509" s="1"/>
      <c r="J509" s="3"/>
      <c r="K509" s="3"/>
    </row>
    <row r="510" spans="1:11" s="2" customFormat="1" x14ac:dyDescent="0.25">
      <c r="A510" s="1"/>
      <c r="B510" s="1"/>
      <c r="J510" s="3"/>
      <c r="K510" s="3"/>
    </row>
    <row r="511" spans="1:11" s="2" customFormat="1" x14ac:dyDescent="0.25">
      <c r="A511" s="1"/>
      <c r="B511" s="1"/>
      <c r="J511" s="3"/>
      <c r="K511" s="3"/>
    </row>
    <row r="512" spans="1:11" s="2" customFormat="1" x14ac:dyDescent="0.25">
      <c r="A512" s="1"/>
      <c r="B512" s="1"/>
      <c r="J512" s="3"/>
      <c r="K512" s="3"/>
    </row>
    <row r="513" spans="1:11" s="2" customFormat="1" x14ac:dyDescent="0.25">
      <c r="A513" s="1"/>
      <c r="B513" s="1"/>
      <c r="J513" s="3"/>
      <c r="K513" s="3"/>
    </row>
    <row r="514" spans="1:11" s="2" customFormat="1" x14ac:dyDescent="0.25">
      <c r="A514" s="1"/>
      <c r="B514" s="1"/>
      <c r="J514" s="3"/>
      <c r="K514" s="3"/>
    </row>
    <row r="515" spans="1:11" s="2" customFormat="1" x14ac:dyDescent="0.25">
      <c r="A515" s="1"/>
      <c r="B515" s="1"/>
      <c r="J515" s="3"/>
      <c r="K515" s="3"/>
    </row>
    <row r="516" spans="1:11" s="2" customFormat="1" x14ac:dyDescent="0.25">
      <c r="A516" s="1"/>
      <c r="B516" s="1"/>
      <c r="J516" s="3"/>
      <c r="K516" s="3"/>
    </row>
    <row r="517" spans="1:11" s="2" customFormat="1" x14ac:dyDescent="0.25">
      <c r="A517" s="1"/>
      <c r="B517" s="1"/>
      <c r="J517" s="3"/>
      <c r="K517" s="3"/>
    </row>
    <row r="518" spans="1:11" s="2" customFormat="1" x14ac:dyDescent="0.25">
      <c r="A518" s="1"/>
      <c r="B518" s="1"/>
      <c r="J518" s="3"/>
      <c r="K518" s="3"/>
    </row>
    <row r="519" spans="1:11" s="2" customFormat="1" x14ac:dyDescent="0.25">
      <c r="A519" s="1"/>
      <c r="B519" s="1"/>
      <c r="J519" s="3"/>
      <c r="K519" s="3"/>
    </row>
    <row r="520" spans="1:11" s="2" customFormat="1" x14ac:dyDescent="0.25">
      <c r="A520" s="1"/>
      <c r="B520" s="1"/>
      <c r="J520" s="3"/>
      <c r="K520" s="3"/>
    </row>
    <row r="521" spans="1:11" s="2" customFormat="1" x14ac:dyDescent="0.25">
      <c r="A521" s="1"/>
      <c r="B521" s="1"/>
      <c r="J521" s="3"/>
      <c r="K521" s="3"/>
    </row>
    <row r="522" spans="1:11" s="2" customFormat="1" x14ac:dyDescent="0.25">
      <c r="A522" s="1"/>
      <c r="B522" s="1"/>
      <c r="J522" s="3"/>
      <c r="K522" s="3"/>
    </row>
    <row r="523" spans="1:11" s="2" customFormat="1" x14ac:dyDescent="0.25">
      <c r="A523" s="1"/>
      <c r="B523" s="1"/>
      <c r="J523" s="3"/>
      <c r="K523" s="3"/>
    </row>
    <row r="524" spans="1:11" s="2" customFormat="1" x14ac:dyDescent="0.25">
      <c r="A524" s="1"/>
      <c r="B524" s="1"/>
      <c r="J524" s="3"/>
      <c r="K524" s="3"/>
    </row>
    <row r="525" spans="1:11" s="2" customFormat="1" x14ac:dyDescent="0.25">
      <c r="A525" s="1"/>
      <c r="B525" s="1"/>
      <c r="J525" s="3"/>
      <c r="K525" s="3"/>
    </row>
    <row r="526" spans="1:11" s="2" customFormat="1" x14ac:dyDescent="0.25">
      <c r="A526" s="1"/>
      <c r="B526" s="1"/>
      <c r="J526" s="3"/>
      <c r="K526" s="3"/>
    </row>
    <row r="527" spans="1:11" s="2" customFormat="1" x14ac:dyDescent="0.25">
      <c r="A527" s="1"/>
      <c r="B527" s="1"/>
      <c r="J527" s="3"/>
      <c r="K527" s="3"/>
    </row>
    <row r="528" spans="1:11" s="2" customFormat="1" x14ac:dyDescent="0.25">
      <c r="A528" s="1"/>
      <c r="B528" s="1"/>
      <c r="J528" s="3"/>
      <c r="K528" s="3"/>
    </row>
    <row r="529" spans="1:11" s="2" customFormat="1" x14ac:dyDescent="0.25">
      <c r="A529" s="1"/>
      <c r="B529" s="1"/>
      <c r="J529" s="3"/>
      <c r="K529" s="3"/>
    </row>
    <row r="530" spans="1:11" s="2" customFormat="1" x14ac:dyDescent="0.25">
      <c r="A530" s="1"/>
      <c r="B530" s="1"/>
      <c r="J530" s="3"/>
      <c r="K530" s="3"/>
    </row>
    <row r="531" spans="1:11" s="2" customFormat="1" x14ac:dyDescent="0.25">
      <c r="A531" s="1"/>
      <c r="B531" s="1"/>
      <c r="J531" s="3"/>
      <c r="K531" s="3"/>
    </row>
    <row r="532" spans="1:11" s="2" customFormat="1" x14ac:dyDescent="0.25">
      <c r="A532" s="1"/>
      <c r="B532" s="1"/>
      <c r="J532" s="3"/>
      <c r="K532" s="3"/>
    </row>
    <row r="533" spans="1:11" s="2" customFormat="1" x14ac:dyDescent="0.25">
      <c r="A533" s="1"/>
      <c r="B533" s="1"/>
      <c r="J533" s="3"/>
      <c r="K533" s="3"/>
    </row>
    <row r="534" spans="1:11" s="2" customFormat="1" x14ac:dyDescent="0.25">
      <c r="A534" s="1"/>
      <c r="B534" s="1"/>
      <c r="J534" s="3"/>
      <c r="K534" s="3"/>
    </row>
    <row r="535" spans="1:11" s="2" customFormat="1" x14ac:dyDescent="0.25">
      <c r="A535" s="1"/>
      <c r="B535" s="1"/>
      <c r="J535" s="3"/>
      <c r="K535" s="3"/>
    </row>
    <row r="536" spans="1:11" s="2" customFormat="1" x14ac:dyDescent="0.25">
      <c r="A536" s="1"/>
      <c r="B536" s="1"/>
      <c r="J536" s="3"/>
      <c r="K536" s="3"/>
    </row>
    <row r="537" spans="1:11" s="2" customFormat="1" x14ac:dyDescent="0.25">
      <c r="A537" s="1"/>
      <c r="B537" s="1"/>
      <c r="J537" s="3"/>
      <c r="K537" s="3"/>
    </row>
    <row r="538" spans="1:11" s="2" customFormat="1" x14ac:dyDescent="0.25">
      <c r="A538" s="1"/>
      <c r="B538" s="1"/>
      <c r="J538" s="3"/>
      <c r="K538" s="3"/>
    </row>
    <row r="539" spans="1:11" s="2" customFormat="1" x14ac:dyDescent="0.25">
      <c r="A539" s="1"/>
      <c r="B539" s="1"/>
      <c r="J539" s="3"/>
      <c r="K539" s="3"/>
    </row>
    <row r="540" spans="1:11" s="2" customFormat="1" x14ac:dyDescent="0.25">
      <c r="A540" s="1"/>
      <c r="B540" s="1"/>
      <c r="J540" s="3"/>
      <c r="K540" s="3"/>
    </row>
    <row r="541" spans="1:11" s="2" customFormat="1" x14ac:dyDescent="0.25">
      <c r="A541" s="1"/>
      <c r="B541" s="1"/>
      <c r="J541" s="3"/>
      <c r="K541" s="3"/>
    </row>
    <row r="542" spans="1:11" s="2" customFormat="1" x14ac:dyDescent="0.25">
      <c r="A542" s="1"/>
      <c r="B542" s="1"/>
      <c r="J542" s="3"/>
      <c r="K542" s="3"/>
    </row>
    <row r="543" spans="1:11" s="2" customFormat="1" x14ac:dyDescent="0.25">
      <c r="A543" s="1"/>
      <c r="B543" s="1"/>
      <c r="J543" s="3"/>
      <c r="K543" s="3"/>
    </row>
    <row r="544" spans="1:11" s="2" customFormat="1" x14ac:dyDescent="0.25">
      <c r="A544" s="1"/>
      <c r="B544" s="1"/>
      <c r="J544" s="3"/>
      <c r="K544" s="3"/>
    </row>
    <row r="545" spans="1:11" s="2" customFormat="1" x14ac:dyDescent="0.25">
      <c r="A545" s="1"/>
      <c r="B545" s="1"/>
      <c r="J545" s="3"/>
      <c r="K545" s="3"/>
    </row>
    <row r="546" spans="1:11" s="2" customFormat="1" x14ac:dyDescent="0.25">
      <c r="A546" s="1"/>
      <c r="B546" s="1"/>
      <c r="J546" s="3"/>
      <c r="K546" s="3"/>
    </row>
    <row r="547" spans="1:11" s="2" customFormat="1" x14ac:dyDescent="0.25">
      <c r="A547" s="1"/>
      <c r="B547" s="1"/>
      <c r="J547" s="3"/>
      <c r="K547" s="3"/>
    </row>
    <row r="548" spans="1:11" s="2" customFormat="1" x14ac:dyDescent="0.25">
      <c r="A548" s="1"/>
      <c r="B548" s="1"/>
      <c r="J548" s="3"/>
      <c r="K548" s="3"/>
    </row>
    <row r="549" spans="1:11" s="2" customFormat="1" x14ac:dyDescent="0.25">
      <c r="A549" s="1"/>
      <c r="B549" s="1"/>
      <c r="J549" s="3"/>
      <c r="K549" s="3"/>
    </row>
    <row r="550" spans="1:11" s="2" customFormat="1" x14ac:dyDescent="0.25">
      <c r="A550" s="1"/>
      <c r="B550" s="1"/>
      <c r="J550" s="3"/>
      <c r="K550" s="3"/>
    </row>
    <row r="551" spans="1:11" s="2" customFormat="1" x14ac:dyDescent="0.25">
      <c r="A551" s="1"/>
      <c r="B551" s="1"/>
      <c r="J551" s="3"/>
      <c r="K551" s="3"/>
    </row>
    <row r="552" spans="1:11" s="2" customFormat="1" x14ac:dyDescent="0.25">
      <c r="A552" s="1"/>
      <c r="B552" s="1"/>
      <c r="J552" s="3"/>
      <c r="K552" s="3"/>
    </row>
    <row r="553" spans="1:11" s="2" customFormat="1" x14ac:dyDescent="0.25">
      <c r="A553" s="1"/>
      <c r="B553" s="1"/>
      <c r="J553" s="3"/>
      <c r="K553" s="3"/>
    </row>
    <row r="554" spans="1:11" s="2" customFormat="1" x14ac:dyDescent="0.25">
      <c r="A554" s="1"/>
      <c r="B554" s="1"/>
      <c r="J554" s="3"/>
      <c r="K554" s="3"/>
    </row>
    <row r="555" spans="1:11" s="2" customFormat="1" x14ac:dyDescent="0.25">
      <c r="A555" s="1"/>
      <c r="B555" s="1"/>
      <c r="J555" s="3"/>
      <c r="K555" s="3"/>
    </row>
    <row r="556" spans="1:11" s="2" customFormat="1" x14ac:dyDescent="0.25">
      <c r="A556" s="1"/>
      <c r="B556" s="1"/>
      <c r="J556" s="3"/>
      <c r="K556" s="3"/>
    </row>
    <row r="557" spans="1:11" s="2" customFormat="1" x14ac:dyDescent="0.25">
      <c r="A557" s="1"/>
      <c r="B557" s="1"/>
      <c r="J557" s="3"/>
      <c r="K557" s="3"/>
    </row>
    <row r="558" spans="1:11" s="2" customFormat="1" x14ac:dyDescent="0.25">
      <c r="A558" s="1"/>
      <c r="B558" s="1"/>
      <c r="J558" s="3"/>
      <c r="K558" s="3"/>
    </row>
    <row r="559" spans="1:11" s="2" customFormat="1" x14ac:dyDescent="0.25">
      <c r="A559" s="1"/>
      <c r="B559" s="1"/>
      <c r="J559" s="3"/>
      <c r="K559" s="3"/>
    </row>
    <row r="560" spans="1:11" s="2" customFormat="1" x14ac:dyDescent="0.25">
      <c r="A560" s="1"/>
      <c r="B560" s="1"/>
      <c r="J560" s="3"/>
      <c r="K560" s="3"/>
    </row>
    <row r="561" spans="1:11" s="2" customFormat="1" x14ac:dyDescent="0.25">
      <c r="A561" s="1"/>
      <c r="B561" s="1"/>
      <c r="J561" s="3"/>
      <c r="K561" s="3"/>
    </row>
    <row r="562" spans="1:11" s="2" customFormat="1" x14ac:dyDescent="0.25">
      <c r="A562" s="1"/>
      <c r="B562" s="1"/>
      <c r="J562" s="3"/>
      <c r="K562" s="3"/>
    </row>
    <row r="563" spans="1:11" s="2" customFormat="1" x14ac:dyDescent="0.25">
      <c r="A563" s="1"/>
      <c r="B563" s="1"/>
      <c r="J563" s="3"/>
      <c r="K563" s="3"/>
    </row>
    <row r="564" spans="1:11" s="2" customFormat="1" x14ac:dyDescent="0.25">
      <c r="A564" s="1"/>
      <c r="B564" s="1"/>
      <c r="J564" s="3"/>
      <c r="K564" s="3"/>
    </row>
    <row r="565" spans="1:11" s="2" customFormat="1" x14ac:dyDescent="0.25">
      <c r="A565" s="1"/>
      <c r="B565" s="1"/>
      <c r="J565" s="3"/>
      <c r="K565" s="3"/>
    </row>
    <row r="566" spans="1:11" s="2" customFormat="1" x14ac:dyDescent="0.25">
      <c r="A566" s="1"/>
      <c r="B566" s="1"/>
      <c r="J566" s="3"/>
      <c r="K566" s="3"/>
    </row>
    <row r="567" spans="1:11" s="2" customFormat="1" x14ac:dyDescent="0.25">
      <c r="A567" s="1"/>
      <c r="B567" s="1"/>
      <c r="J567" s="3"/>
      <c r="K567" s="3"/>
    </row>
    <row r="568" spans="1:11" s="2" customFormat="1" x14ac:dyDescent="0.25">
      <c r="A568" s="1"/>
      <c r="B568" s="1"/>
      <c r="J568" s="3"/>
      <c r="K568" s="3"/>
    </row>
    <row r="569" spans="1:11" s="2" customFormat="1" x14ac:dyDescent="0.25">
      <c r="A569" s="1"/>
      <c r="B569" s="1"/>
      <c r="J569" s="3"/>
      <c r="K569" s="3"/>
    </row>
    <row r="570" spans="1:11" s="2" customFormat="1" x14ac:dyDescent="0.25">
      <c r="A570" s="1"/>
      <c r="B570" s="1"/>
      <c r="J570" s="3"/>
      <c r="K570" s="3"/>
    </row>
    <row r="571" spans="1:11" s="2" customFormat="1" x14ac:dyDescent="0.25">
      <c r="A571" s="1"/>
      <c r="B571" s="1"/>
      <c r="J571" s="3"/>
      <c r="K571" s="3"/>
    </row>
    <row r="572" spans="1:11" s="2" customFormat="1" x14ac:dyDescent="0.25">
      <c r="A572" s="1"/>
      <c r="B572" s="1"/>
      <c r="J572" s="3"/>
      <c r="K572" s="3"/>
    </row>
    <row r="573" spans="1:11" s="2" customFormat="1" x14ac:dyDescent="0.25">
      <c r="A573" s="1"/>
      <c r="B573" s="1"/>
      <c r="J573" s="3"/>
      <c r="K573" s="3"/>
    </row>
    <row r="574" spans="1:11" s="2" customFormat="1" x14ac:dyDescent="0.25">
      <c r="A574" s="1"/>
      <c r="B574" s="1"/>
      <c r="J574" s="3"/>
      <c r="K574" s="3"/>
    </row>
    <row r="575" spans="1:11" s="2" customFormat="1" x14ac:dyDescent="0.25">
      <c r="A575" s="1"/>
      <c r="B575" s="1"/>
      <c r="J575" s="3"/>
      <c r="K575" s="3"/>
    </row>
    <row r="576" spans="1:11" s="2" customFormat="1" x14ac:dyDescent="0.25">
      <c r="A576" s="1"/>
      <c r="B576" s="1"/>
      <c r="J576" s="3"/>
      <c r="K576" s="3"/>
    </row>
    <row r="577" spans="1:11" s="2" customFormat="1" x14ac:dyDescent="0.25">
      <c r="A577" s="1"/>
      <c r="B577" s="1"/>
      <c r="J577" s="3"/>
      <c r="K577" s="3"/>
    </row>
    <row r="578" spans="1:11" s="2" customFormat="1" x14ac:dyDescent="0.25">
      <c r="A578" s="1"/>
      <c r="B578" s="1"/>
      <c r="J578" s="3"/>
      <c r="K578" s="3"/>
    </row>
    <row r="579" spans="1:11" s="2" customFormat="1" x14ac:dyDescent="0.25">
      <c r="A579" s="1"/>
      <c r="B579" s="1"/>
      <c r="J579" s="3"/>
      <c r="K579" s="3"/>
    </row>
    <row r="580" spans="1:11" s="2" customFormat="1" x14ac:dyDescent="0.25">
      <c r="A580" s="1"/>
      <c r="B580" s="1"/>
      <c r="J580" s="3"/>
      <c r="K580" s="3"/>
    </row>
    <row r="581" spans="1:11" s="2" customFormat="1" x14ac:dyDescent="0.25">
      <c r="A581" s="1"/>
      <c r="B581" s="1"/>
      <c r="J581" s="3"/>
      <c r="K581" s="3"/>
    </row>
    <row r="582" spans="1:11" s="2" customFormat="1" x14ac:dyDescent="0.25">
      <c r="A582" s="1"/>
      <c r="B582" s="1"/>
      <c r="J582" s="3"/>
      <c r="K582" s="3"/>
    </row>
    <row r="583" spans="1:11" s="2" customFormat="1" x14ac:dyDescent="0.25">
      <c r="A583" s="1"/>
      <c r="B583" s="1"/>
      <c r="J583" s="3"/>
      <c r="K583" s="3"/>
    </row>
    <row r="584" spans="1:11" s="2" customFormat="1" x14ac:dyDescent="0.25">
      <c r="A584" s="1"/>
      <c r="B584" s="1"/>
      <c r="J584" s="3"/>
      <c r="K584" s="3"/>
    </row>
    <row r="585" spans="1:11" s="2" customFormat="1" x14ac:dyDescent="0.25">
      <c r="A585" s="1"/>
      <c r="B585" s="1"/>
      <c r="J585" s="3"/>
      <c r="K585" s="3"/>
    </row>
    <row r="586" spans="1:11" s="2" customFormat="1" x14ac:dyDescent="0.25">
      <c r="A586" s="1"/>
      <c r="B586" s="1"/>
      <c r="J586" s="3"/>
      <c r="K586" s="3"/>
    </row>
    <row r="587" spans="1:11" s="2" customFormat="1" x14ac:dyDescent="0.25">
      <c r="A587" s="1"/>
      <c r="B587" s="1"/>
      <c r="J587" s="3"/>
      <c r="K587" s="3"/>
    </row>
    <row r="588" spans="1:11" s="2" customFormat="1" x14ac:dyDescent="0.25">
      <c r="A588" s="1"/>
      <c r="B588" s="1"/>
      <c r="J588" s="3"/>
      <c r="K588" s="3"/>
    </row>
    <row r="589" spans="1:11" s="2" customFormat="1" x14ac:dyDescent="0.25">
      <c r="A589" s="1"/>
      <c r="B589" s="1"/>
      <c r="J589" s="3"/>
      <c r="K589" s="3"/>
    </row>
    <row r="590" spans="1:11" s="2" customFormat="1" x14ac:dyDescent="0.25">
      <c r="A590" s="1"/>
      <c r="B590" s="1"/>
      <c r="J590" s="3"/>
      <c r="K590" s="3"/>
    </row>
    <row r="591" spans="1:11" s="2" customFormat="1" x14ac:dyDescent="0.25">
      <c r="A591" s="1"/>
      <c r="B591" s="1"/>
      <c r="J591" s="3"/>
      <c r="K591" s="3"/>
    </row>
    <row r="592" spans="1:11" s="2" customFormat="1" x14ac:dyDescent="0.25">
      <c r="A592" s="1"/>
      <c r="B592" s="1"/>
      <c r="J592" s="3"/>
      <c r="K592" s="3"/>
    </row>
    <row r="593" spans="1:11" s="2" customFormat="1" x14ac:dyDescent="0.25">
      <c r="A593" s="1"/>
      <c r="B593" s="1"/>
      <c r="J593" s="3"/>
      <c r="K593" s="3"/>
    </row>
    <row r="594" spans="1:11" s="2" customFormat="1" x14ac:dyDescent="0.25">
      <c r="A594" s="1"/>
      <c r="B594" s="1"/>
      <c r="J594" s="3"/>
      <c r="K594" s="3"/>
    </row>
    <row r="595" spans="1:11" s="2" customFormat="1" x14ac:dyDescent="0.25">
      <c r="A595" s="1"/>
      <c r="B595" s="1"/>
      <c r="J595" s="3"/>
      <c r="K595" s="3"/>
    </row>
    <row r="596" spans="1:11" s="2" customFormat="1" x14ac:dyDescent="0.25">
      <c r="A596" s="1"/>
      <c r="B596" s="1"/>
      <c r="J596" s="3"/>
      <c r="K596" s="3"/>
    </row>
    <row r="597" spans="1:11" s="2" customFormat="1" x14ac:dyDescent="0.25">
      <c r="A597" s="1"/>
      <c r="B597" s="1"/>
      <c r="J597" s="3"/>
      <c r="K597" s="3"/>
    </row>
    <row r="598" spans="1:11" s="2" customFormat="1" x14ac:dyDescent="0.25">
      <c r="A598" s="1"/>
      <c r="B598" s="1"/>
      <c r="J598" s="3"/>
      <c r="K598" s="3"/>
    </row>
    <row r="599" spans="1:11" s="2" customFormat="1" x14ac:dyDescent="0.25">
      <c r="A599" s="1"/>
      <c r="B599" s="1"/>
      <c r="J599" s="3"/>
      <c r="K599" s="3"/>
    </row>
    <row r="600" spans="1:11" s="2" customFormat="1" x14ac:dyDescent="0.25">
      <c r="A600" s="1"/>
      <c r="B600" s="1"/>
      <c r="J600" s="3"/>
      <c r="K600" s="3"/>
    </row>
    <row r="601" spans="1:11" s="2" customFormat="1" x14ac:dyDescent="0.25">
      <c r="A601" s="1"/>
      <c r="B601" s="1"/>
      <c r="J601" s="3"/>
      <c r="K601" s="3"/>
    </row>
    <row r="602" spans="1:11" s="2" customFormat="1" x14ac:dyDescent="0.25">
      <c r="A602" s="1"/>
      <c r="B602" s="1"/>
      <c r="J602" s="3"/>
      <c r="K602" s="3"/>
    </row>
    <row r="603" spans="1:11" s="2" customFormat="1" x14ac:dyDescent="0.25">
      <c r="A603" s="1"/>
      <c r="B603" s="1"/>
      <c r="J603" s="3"/>
      <c r="K603" s="3"/>
    </row>
    <row r="604" spans="1:11" s="2" customFormat="1" x14ac:dyDescent="0.25">
      <c r="A604" s="1"/>
      <c r="B604" s="1"/>
      <c r="J604" s="3"/>
      <c r="K604" s="3"/>
    </row>
    <row r="605" spans="1:11" s="2" customFormat="1" x14ac:dyDescent="0.25">
      <c r="A605" s="1"/>
      <c r="B605" s="1"/>
      <c r="J605" s="3"/>
      <c r="K605" s="3"/>
    </row>
    <row r="606" spans="1:11" s="2" customFormat="1" x14ac:dyDescent="0.25">
      <c r="A606" s="1"/>
      <c r="B606" s="1"/>
      <c r="J606" s="3"/>
      <c r="K606" s="3"/>
    </row>
    <row r="607" spans="1:11" s="2" customFormat="1" x14ac:dyDescent="0.25">
      <c r="A607" s="1"/>
      <c r="B607" s="1"/>
      <c r="J607" s="3"/>
      <c r="K607" s="3"/>
    </row>
    <row r="608" spans="1:11" s="2" customFormat="1" x14ac:dyDescent="0.25">
      <c r="A608" s="1"/>
      <c r="B608" s="1"/>
      <c r="J608" s="3"/>
      <c r="K608" s="3"/>
    </row>
    <row r="609" spans="1:11" s="2" customFormat="1" x14ac:dyDescent="0.25">
      <c r="A609" s="1"/>
      <c r="B609" s="1"/>
      <c r="J609" s="3"/>
      <c r="K609" s="3"/>
    </row>
    <row r="610" spans="1:11" s="2" customFormat="1" x14ac:dyDescent="0.25">
      <c r="A610" s="1"/>
      <c r="B610" s="1"/>
      <c r="J610" s="3"/>
      <c r="K610" s="3"/>
    </row>
    <row r="611" spans="1:11" s="2" customFormat="1" x14ac:dyDescent="0.25">
      <c r="A611" s="1"/>
      <c r="B611" s="1"/>
      <c r="J611" s="3"/>
      <c r="K611" s="3"/>
    </row>
    <row r="612" spans="1:11" s="2" customFormat="1" x14ac:dyDescent="0.25">
      <c r="A612" s="1"/>
      <c r="B612" s="1"/>
      <c r="J612" s="3"/>
      <c r="K612" s="3"/>
    </row>
    <row r="613" spans="1:11" s="2" customFormat="1" x14ac:dyDescent="0.25">
      <c r="A613" s="1"/>
      <c r="B613" s="1"/>
      <c r="J613" s="3"/>
      <c r="K613" s="3"/>
    </row>
    <row r="614" spans="1:11" s="2" customFormat="1" x14ac:dyDescent="0.25">
      <c r="A614" s="1"/>
      <c r="B614" s="1"/>
      <c r="J614" s="3"/>
      <c r="K614" s="3"/>
    </row>
    <row r="615" spans="1:11" s="2" customFormat="1" x14ac:dyDescent="0.25">
      <c r="A615" s="1"/>
      <c r="B615" s="1"/>
      <c r="J615" s="3"/>
      <c r="K615" s="3"/>
    </row>
    <row r="616" spans="1:11" s="2" customFormat="1" x14ac:dyDescent="0.25">
      <c r="A616" s="1"/>
      <c r="B616" s="1"/>
      <c r="J616" s="3"/>
      <c r="K616" s="3"/>
    </row>
    <row r="617" spans="1:11" s="2" customFormat="1" x14ac:dyDescent="0.25">
      <c r="A617" s="1"/>
      <c r="B617" s="1"/>
      <c r="J617" s="3"/>
      <c r="K617" s="3"/>
    </row>
    <row r="618" spans="1:11" s="2" customFormat="1" x14ac:dyDescent="0.25">
      <c r="A618" s="1"/>
      <c r="B618" s="1"/>
      <c r="J618" s="3"/>
      <c r="K618" s="3"/>
    </row>
    <row r="619" spans="1:11" s="2" customFormat="1" x14ac:dyDescent="0.25">
      <c r="A619" s="1"/>
      <c r="B619" s="1"/>
      <c r="J619" s="3"/>
      <c r="K619" s="3"/>
    </row>
    <row r="620" spans="1:11" s="2" customFormat="1" x14ac:dyDescent="0.25">
      <c r="A620" s="1"/>
      <c r="B620" s="1"/>
      <c r="J620" s="3"/>
      <c r="K620" s="3"/>
    </row>
    <row r="621" spans="1:11" s="2" customFormat="1" x14ac:dyDescent="0.25">
      <c r="A621" s="1"/>
      <c r="B621" s="1"/>
      <c r="J621" s="3"/>
      <c r="K621" s="3"/>
    </row>
    <row r="622" spans="1:11" s="2" customFormat="1" x14ac:dyDescent="0.25">
      <c r="A622" s="1"/>
      <c r="B622" s="1"/>
      <c r="J622" s="3"/>
      <c r="K622" s="3"/>
    </row>
    <row r="623" spans="1:11" s="2" customFormat="1" x14ac:dyDescent="0.25">
      <c r="A623" s="1"/>
      <c r="B623" s="1"/>
      <c r="J623" s="3"/>
      <c r="K623" s="3"/>
    </row>
    <row r="624" spans="1:11" s="2" customFormat="1" x14ac:dyDescent="0.25">
      <c r="A624" s="1"/>
      <c r="B624" s="1"/>
      <c r="J624" s="3"/>
      <c r="K624" s="3"/>
    </row>
    <row r="625" spans="1:11" s="2" customFormat="1" x14ac:dyDescent="0.25">
      <c r="A625" s="1"/>
      <c r="B625" s="1"/>
      <c r="J625" s="3"/>
      <c r="K625" s="3"/>
    </row>
    <row r="626" spans="1:11" s="2" customFormat="1" x14ac:dyDescent="0.25">
      <c r="A626" s="1"/>
      <c r="B626" s="1"/>
      <c r="J626" s="3"/>
      <c r="K626" s="3"/>
    </row>
    <row r="627" spans="1:11" s="2" customFormat="1" x14ac:dyDescent="0.25">
      <c r="A627" s="1"/>
      <c r="B627" s="1"/>
      <c r="J627" s="3"/>
      <c r="K627" s="3"/>
    </row>
    <row r="628" spans="1:11" s="2" customFormat="1" x14ac:dyDescent="0.25">
      <c r="A628" s="1"/>
      <c r="B628" s="1"/>
      <c r="J628" s="3"/>
      <c r="K628" s="3"/>
    </row>
    <row r="629" spans="1:11" s="2" customFormat="1" x14ac:dyDescent="0.25">
      <c r="A629" s="1"/>
      <c r="B629" s="1"/>
      <c r="J629" s="3"/>
      <c r="K629" s="3"/>
    </row>
    <row r="630" spans="1:11" s="2" customFormat="1" x14ac:dyDescent="0.25">
      <c r="A630" s="1"/>
      <c r="B630" s="1"/>
      <c r="J630" s="3"/>
      <c r="K630" s="3"/>
    </row>
    <row r="631" spans="1:11" s="2" customFormat="1" x14ac:dyDescent="0.25">
      <c r="A631" s="1"/>
      <c r="B631" s="1"/>
      <c r="J631" s="3"/>
      <c r="K631" s="3"/>
    </row>
    <row r="632" spans="1:11" s="2" customFormat="1" x14ac:dyDescent="0.25">
      <c r="A632" s="1"/>
      <c r="B632" s="1"/>
      <c r="J632" s="3"/>
      <c r="K632" s="3"/>
    </row>
    <row r="633" spans="1:11" s="2" customFormat="1" x14ac:dyDescent="0.25">
      <c r="A633" s="1"/>
      <c r="B633" s="1"/>
      <c r="J633" s="3"/>
      <c r="K633" s="3"/>
    </row>
    <row r="634" spans="1:11" s="2" customFormat="1" x14ac:dyDescent="0.25">
      <c r="A634" s="1"/>
      <c r="B634" s="1"/>
      <c r="J634" s="3"/>
      <c r="K634" s="3"/>
    </row>
    <row r="635" spans="1:11" s="2" customFormat="1" x14ac:dyDescent="0.25">
      <c r="A635" s="1"/>
      <c r="B635" s="1"/>
      <c r="J635" s="3"/>
      <c r="K635" s="3"/>
    </row>
    <row r="636" spans="1:11" s="2" customFormat="1" x14ac:dyDescent="0.25">
      <c r="A636" s="1"/>
      <c r="B636" s="1"/>
      <c r="J636" s="3"/>
      <c r="K636" s="3"/>
    </row>
    <row r="637" spans="1:11" s="2" customFormat="1" x14ac:dyDescent="0.25">
      <c r="A637" s="1"/>
      <c r="B637" s="1"/>
      <c r="J637" s="3"/>
      <c r="K637" s="3"/>
    </row>
    <row r="638" spans="1:11" s="2" customFormat="1" x14ac:dyDescent="0.25">
      <c r="A638" s="1"/>
      <c r="B638" s="1"/>
      <c r="J638" s="3"/>
      <c r="K638" s="3"/>
    </row>
    <row r="639" spans="1:11" s="2" customFormat="1" x14ac:dyDescent="0.25">
      <c r="A639" s="1"/>
      <c r="B639" s="1"/>
      <c r="J639" s="3"/>
      <c r="K639" s="3"/>
    </row>
    <row r="640" spans="1:11" s="2" customFormat="1" x14ac:dyDescent="0.25">
      <c r="A640" s="1"/>
      <c r="B640" s="1"/>
      <c r="J640" s="3"/>
      <c r="K640" s="3"/>
    </row>
    <row r="641" spans="1:11" s="2" customFormat="1" x14ac:dyDescent="0.25">
      <c r="A641" s="1"/>
      <c r="B641" s="1"/>
      <c r="J641" s="3"/>
      <c r="K641" s="3"/>
    </row>
    <row r="642" spans="1:11" s="2" customFormat="1" x14ac:dyDescent="0.25">
      <c r="A642" s="1"/>
      <c r="B642" s="1"/>
      <c r="J642" s="3"/>
      <c r="K642" s="3"/>
    </row>
    <row r="643" spans="1:11" s="2" customFormat="1" x14ac:dyDescent="0.25">
      <c r="A643" s="1"/>
      <c r="B643" s="1"/>
      <c r="J643" s="3"/>
      <c r="K643" s="3"/>
    </row>
    <row r="644" spans="1:11" s="2" customFormat="1" x14ac:dyDescent="0.25">
      <c r="A644" s="1"/>
      <c r="B644" s="1"/>
      <c r="J644" s="3"/>
      <c r="K644" s="3"/>
    </row>
    <row r="645" spans="1:11" s="2" customFormat="1" x14ac:dyDescent="0.25">
      <c r="A645" s="1"/>
      <c r="B645" s="1"/>
      <c r="J645" s="3"/>
      <c r="K645" s="3"/>
    </row>
    <row r="646" spans="1:11" s="2" customFormat="1" x14ac:dyDescent="0.25">
      <c r="A646" s="1"/>
      <c r="B646" s="1"/>
      <c r="J646" s="3"/>
      <c r="K646" s="3"/>
    </row>
    <row r="647" spans="1:11" s="2" customFormat="1" x14ac:dyDescent="0.25">
      <c r="A647" s="1"/>
      <c r="B647" s="1"/>
      <c r="J647" s="3"/>
      <c r="K647" s="3"/>
    </row>
    <row r="648" spans="1:11" s="2" customFormat="1" x14ac:dyDescent="0.25">
      <c r="A648" s="1"/>
      <c r="B648" s="1"/>
      <c r="J648" s="3"/>
      <c r="K648" s="3"/>
    </row>
    <row r="649" spans="1:11" s="2" customFormat="1" x14ac:dyDescent="0.25">
      <c r="A649" s="1"/>
      <c r="B649" s="1"/>
      <c r="J649" s="3"/>
      <c r="K649" s="3"/>
    </row>
    <row r="650" spans="1:11" s="2" customFormat="1" x14ac:dyDescent="0.25">
      <c r="A650" s="1"/>
      <c r="B650" s="1"/>
      <c r="J650" s="3"/>
      <c r="K650" s="3"/>
    </row>
    <row r="651" spans="1:11" s="2" customFormat="1" x14ac:dyDescent="0.25">
      <c r="A651" s="1"/>
      <c r="B651" s="1"/>
      <c r="J651" s="3"/>
      <c r="K651" s="3"/>
    </row>
    <row r="652" spans="1:11" s="2" customFormat="1" x14ac:dyDescent="0.25">
      <c r="A652" s="1"/>
      <c r="B652" s="1"/>
      <c r="J652" s="3"/>
      <c r="K652" s="3"/>
    </row>
    <row r="653" spans="1:11" s="2" customFormat="1" x14ac:dyDescent="0.25">
      <c r="A653" s="1"/>
      <c r="B653" s="1"/>
      <c r="J653" s="3"/>
      <c r="K653" s="3"/>
    </row>
    <row r="654" spans="1:11" s="2" customFormat="1" x14ac:dyDescent="0.25">
      <c r="A654" s="1"/>
      <c r="B654" s="1"/>
      <c r="J654" s="3"/>
      <c r="K654" s="3"/>
    </row>
    <row r="655" spans="1:11" s="2" customFormat="1" x14ac:dyDescent="0.25">
      <c r="A655" s="1"/>
      <c r="B655" s="1"/>
      <c r="J655" s="3"/>
      <c r="K655" s="3"/>
    </row>
    <row r="656" spans="1:11" s="2" customFormat="1" x14ac:dyDescent="0.25">
      <c r="A656" s="1"/>
      <c r="B656" s="1"/>
      <c r="J656" s="3"/>
      <c r="K656" s="3"/>
    </row>
    <row r="657" spans="1:11" s="2" customFormat="1" x14ac:dyDescent="0.25">
      <c r="A657" s="1"/>
      <c r="B657" s="1"/>
      <c r="J657" s="3"/>
      <c r="K657" s="3"/>
    </row>
    <row r="658" spans="1:11" s="2" customFormat="1" x14ac:dyDescent="0.25">
      <c r="A658" s="1"/>
      <c r="B658" s="1"/>
      <c r="J658" s="3"/>
      <c r="K658" s="3"/>
    </row>
    <row r="659" spans="1:11" s="2" customFormat="1" x14ac:dyDescent="0.25">
      <c r="A659" s="1"/>
      <c r="B659" s="1"/>
      <c r="J659" s="3"/>
      <c r="K659" s="3"/>
    </row>
    <row r="660" spans="1:11" s="2" customFormat="1" x14ac:dyDescent="0.25">
      <c r="A660" s="1"/>
      <c r="B660" s="1"/>
      <c r="J660" s="3"/>
      <c r="K660" s="3"/>
    </row>
    <row r="661" spans="1:11" s="2" customFormat="1" x14ac:dyDescent="0.25">
      <c r="A661" s="1"/>
      <c r="B661" s="1"/>
      <c r="J661" s="3"/>
      <c r="K661" s="3"/>
    </row>
    <row r="662" spans="1:11" s="2" customFormat="1" x14ac:dyDescent="0.25">
      <c r="A662" s="1"/>
      <c r="B662" s="1"/>
      <c r="J662" s="3"/>
      <c r="K662" s="3"/>
    </row>
    <row r="663" spans="1:11" s="2" customFormat="1" x14ac:dyDescent="0.25">
      <c r="A663" s="1"/>
      <c r="B663" s="1"/>
      <c r="J663" s="3"/>
      <c r="K663" s="3"/>
    </row>
    <row r="664" spans="1:11" s="2" customFormat="1" x14ac:dyDescent="0.25">
      <c r="A664" s="1"/>
      <c r="B664" s="1"/>
      <c r="J664" s="3"/>
      <c r="K664" s="3"/>
    </row>
    <row r="665" spans="1:11" s="2" customFormat="1" x14ac:dyDescent="0.25">
      <c r="A665" s="1"/>
      <c r="B665" s="1"/>
      <c r="J665" s="3"/>
      <c r="K665" s="3"/>
    </row>
    <row r="666" spans="1:11" s="2" customFormat="1" x14ac:dyDescent="0.25">
      <c r="A666" s="1"/>
      <c r="B666" s="1"/>
      <c r="J666" s="3"/>
      <c r="K666" s="3"/>
    </row>
    <row r="667" spans="1:11" s="2" customFormat="1" x14ac:dyDescent="0.25">
      <c r="A667" s="1"/>
      <c r="B667" s="1"/>
      <c r="J667" s="3"/>
      <c r="K667" s="3"/>
    </row>
    <row r="668" spans="1:11" s="2" customFormat="1" x14ac:dyDescent="0.25">
      <c r="A668" s="1"/>
      <c r="B668" s="1"/>
      <c r="J668" s="3"/>
      <c r="K668" s="3"/>
    </row>
    <row r="669" spans="1:11" s="2" customFormat="1" x14ac:dyDescent="0.25">
      <c r="A669" s="1"/>
      <c r="B669" s="1"/>
      <c r="J669" s="3"/>
      <c r="K669" s="3"/>
    </row>
    <row r="670" spans="1:11" s="2" customFormat="1" x14ac:dyDescent="0.25">
      <c r="A670" s="1"/>
      <c r="B670" s="1"/>
      <c r="J670" s="3"/>
      <c r="K670" s="3"/>
    </row>
    <row r="671" spans="1:11" s="2" customFormat="1" x14ac:dyDescent="0.25">
      <c r="A671" s="1"/>
      <c r="B671" s="1"/>
      <c r="J671" s="3"/>
      <c r="K671" s="3"/>
    </row>
    <row r="672" spans="1:11" s="2" customFormat="1" x14ac:dyDescent="0.25">
      <c r="A672" s="1"/>
      <c r="B672" s="1"/>
      <c r="J672" s="3"/>
      <c r="K672" s="3"/>
    </row>
    <row r="673" spans="1:11" s="2" customFormat="1" x14ac:dyDescent="0.25">
      <c r="A673" s="1"/>
      <c r="B673" s="1"/>
      <c r="J673" s="3"/>
      <c r="K673" s="3"/>
    </row>
    <row r="674" spans="1:11" s="2" customFormat="1" x14ac:dyDescent="0.25">
      <c r="A674" s="1"/>
      <c r="B674" s="1"/>
      <c r="J674" s="3"/>
      <c r="K674" s="3"/>
    </row>
    <row r="675" spans="1:11" s="2" customFormat="1" x14ac:dyDescent="0.25">
      <c r="A675" s="1"/>
      <c r="B675" s="1"/>
      <c r="J675" s="3"/>
      <c r="K675" s="3"/>
    </row>
    <row r="676" spans="1:11" s="2" customFormat="1" x14ac:dyDescent="0.25">
      <c r="A676" s="1"/>
      <c r="B676" s="1"/>
      <c r="J676" s="3"/>
      <c r="K676" s="3"/>
    </row>
    <row r="677" spans="1:11" s="2" customFormat="1" x14ac:dyDescent="0.25">
      <c r="A677" s="1"/>
      <c r="B677" s="1"/>
      <c r="J677" s="3"/>
      <c r="K677" s="3"/>
    </row>
    <row r="678" spans="1:11" s="2" customFormat="1" x14ac:dyDescent="0.25">
      <c r="A678" s="1"/>
      <c r="B678" s="1"/>
      <c r="J678" s="3"/>
      <c r="K678" s="3"/>
    </row>
    <row r="679" spans="1:11" s="2" customFormat="1" x14ac:dyDescent="0.25">
      <c r="A679" s="1"/>
      <c r="B679" s="1"/>
      <c r="J679" s="3"/>
      <c r="K679" s="3"/>
    </row>
    <row r="680" spans="1:11" s="2" customFormat="1" x14ac:dyDescent="0.25">
      <c r="A680" s="1"/>
      <c r="B680" s="1"/>
      <c r="J680" s="3"/>
      <c r="K680" s="3"/>
    </row>
    <row r="681" spans="1:11" s="2" customFormat="1" x14ac:dyDescent="0.25">
      <c r="A681" s="1"/>
      <c r="B681" s="1"/>
      <c r="J681" s="3"/>
      <c r="K681" s="3"/>
    </row>
    <row r="682" spans="1:11" s="2" customFormat="1" x14ac:dyDescent="0.25">
      <c r="A682" s="1"/>
      <c r="B682" s="1"/>
      <c r="J682" s="3"/>
      <c r="K682" s="3"/>
    </row>
    <row r="683" spans="1:11" s="2" customFormat="1" x14ac:dyDescent="0.25">
      <c r="A683" s="1"/>
      <c r="B683" s="1"/>
      <c r="J683" s="3"/>
      <c r="K683" s="3"/>
    </row>
    <row r="684" spans="1:11" s="2" customFormat="1" x14ac:dyDescent="0.25">
      <c r="A684" s="1"/>
      <c r="B684" s="1"/>
      <c r="J684" s="3"/>
      <c r="K684" s="3"/>
    </row>
    <row r="685" spans="1:11" s="2" customFormat="1" x14ac:dyDescent="0.25">
      <c r="A685" s="1"/>
      <c r="B685" s="1"/>
      <c r="J685" s="3"/>
      <c r="K685" s="3"/>
    </row>
    <row r="686" spans="1:11" s="2" customFormat="1" x14ac:dyDescent="0.25">
      <c r="A686" s="1"/>
      <c r="B686" s="1"/>
      <c r="J686" s="3"/>
      <c r="K686" s="3"/>
    </row>
    <row r="687" spans="1:11" s="2" customFormat="1" x14ac:dyDescent="0.25">
      <c r="A687" s="1"/>
      <c r="B687" s="1"/>
      <c r="J687" s="3"/>
      <c r="K687" s="3"/>
    </row>
    <row r="688" spans="1:11" s="2" customFormat="1" x14ac:dyDescent="0.25">
      <c r="A688" s="1"/>
      <c r="B688" s="1"/>
      <c r="J688" s="3"/>
      <c r="K688" s="3"/>
    </row>
    <row r="689" spans="1:11" s="2" customFormat="1" x14ac:dyDescent="0.25">
      <c r="A689" s="1"/>
      <c r="B689" s="1"/>
      <c r="J689" s="3"/>
      <c r="K689" s="3"/>
    </row>
    <row r="690" spans="1:11" s="2" customFormat="1" x14ac:dyDescent="0.25">
      <c r="A690" s="1"/>
      <c r="B690" s="1"/>
      <c r="J690" s="3"/>
      <c r="K690" s="3"/>
    </row>
    <row r="691" spans="1:11" s="2" customFormat="1" x14ac:dyDescent="0.25">
      <c r="A691" s="1"/>
      <c r="B691" s="1"/>
      <c r="J691" s="3"/>
      <c r="K691" s="3"/>
    </row>
    <row r="692" spans="1:11" s="2" customFormat="1" x14ac:dyDescent="0.25">
      <c r="A692" s="1"/>
      <c r="B692" s="1"/>
      <c r="J692" s="3"/>
      <c r="K692" s="3"/>
    </row>
    <row r="693" spans="1:11" s="2" customFormat="1" x14ac:dyDescent="0.25">
      <c r="A693" s="1"/>
      <c r="B693" s="1"/>
      <c r="J693" s="3"/>
      <c r="K693" s="3"/>
    </row>
    <row r="694" spans="1:11" s="2" customFormat="1" x14ac:dyDescent="0.25">
      <c r="A694" s="1"/>
      <c r="B694" s="1"/>
      <c r="J694" s="3"/>
      <c r="K694" s="3"/>
    </row>
    <row r="695" spans="1:11" s="2" customFormat="1" x14ac:dyDescent="0.25">
      <c r="A695" s="1"/>
      <c r="B695" s="1"/>
      <c r="J695" s="3"/>
      <c r="K695" s="3"/>
    </row>
    <row r="696" spans="1:11" s="2" customFormat="1" x14ac:dyDescent="0.25">
      <c r="A696" s="1"/>
      <c r="B696" s="1"/>
      <c r="J696" s="3"/>
      <c r="K696" s="3"/>
    </row>
    <row r="697" spans="1:11" s="2" customFormat="1" x14ac:dyDescent="0.25">
      <c r="A697" s="1"/>
      <c r="B697" s="1"/>
      <c r="J697" s="3"/>
      <c r="K697" s="3"/>
    </row>
    <row r="698" spans="1:11" s="2" customFormat="1" x14ac:dyDescent="0.25">
      <c r="A698" s="1"/>
      <c r="B698" s="1"/>
      <c r="J698" s="3"/>
      <c r="K698" s="3"/>
    </row>
    <row r="699" spans="1:11" s="2" customFormat="1" x14ac:dyDescent="0.25">
      <c r="A699" s="1"/>
      <c r="B699" s="1"/>
      <c r="J699" s="3"/>
      <c r="K699" s="3"/>
    </row>
    <row r="700" spans="1:11" s="2" customFormat="1" x14ac:dyDescent="0.25">
      <c r="A700" s="1"/>
      <c r="B700" s="1"/>
      <c r="J700" s="3"/>
      <c r="K700" s="3"/>
    </row>
    <row r="701" spans="1:11" s="2" customFormat="1" x14ac:dyDescent="0.25">
      <c r="A701" s="1"/>
      <c r="B701" s="1"/>
      <c r="J701" s="3"/>
      <c r="K701" s="3"/>
    </row>
    <row r="702" spans="1:11" s="2" customFormat="1" x14ac:dyDescent="0.25">
      <c r="A702" s="1"/>
      <c r="B702" s="1"/>
      <c r="J702" s="3"/>
      <c r="K702" s="3"/>
    </row>
    <row r="703" spans="1:11" s="2" customFormat="1" x14ac:dyDescent="0.25">
      <c r="A703" s="1"/>
      <c r="B703" s="1"/>
      <c r="J703" s="3"/>
      <c r="K703" s="3"/>
    </row>
    <row r="704" spans="1:11" s="2" customFormat="1" x14ac:dyDescent="0.25">
      <c r="A704" s="1"/>
      <c r="B704" s="1"/>
      <c r="J704" s="3"/>
      <c r="K704" s="3"/>
    </row>
    <row r="705" spans="1:11" s="2" customFormat="1" x14ac:dyDescent="0.25">
      <c r="A705" s="1"/>
      <c r="B705" s="1"/>
      <c r="J705" s="3"/>
      <c r="K705" s="3"/>
    </row>
    <row r="706" spans="1:11" s="2" customFormat="1" x14ac:dyDescent="0.25">
      <c r="A706" s="1"/>
      <c r="B706" s="1"/>
      <c r="J706" s="3"/>
      <c r="K706" s="3"/>
    </row>
    <row r="707" spans="1:11" s="2" customFormat="1" x14ac:dyDescent="0.25">
      <c r="A707" s="1"/>
      <c r="B707" s="1"/>
      <c r="J707" s="3"/>
      <c r="K707" s="3"/>
    </row>
    <row r="708" spans="1:11" s="2" customFormat="1" x14ac:dyDescent="0.25">
      <c r="A708" s="1"/>
      <c r="B708" s="1"/>
      <c r="J708" s="3"/>
      <c r="K708" s="3"/>
    </row>
    <row r="709" spans="1:11" s="2" customFormat="1" x14ac:dyDescent="0.25">
      <c r="A709" s="1"/>
      <c r="B709" s="1"/>
      <c r="J709" s="3"/>
      <c r="K709" s="3"/>
    </row>
    <row r="710" spans="1:11" s="2" customFormat="1" x14ac:dyDescent="0.25">
      <c r="A710" s="1"/>
      <c r="B710" s="1"/>
      <c r="J710" s="3"/>
      <c r="K710" s="3"/>
    </row>
    <row r="711" spans="1:11" s="2" customFormat="1" x14ac:dyDescent="0.25">
      <c r="A711" s="1"/>
      <c r="B711" s="1"/>
      <c r="J711" s="3"/>
      <c r="K711" s="3"/>
    </row>
    <row r="712" spans="1:11" s="2" customFormat="1" x14ac:dyDescent="0.25">
      <c r="A712" s="1"/>
      <c r="B712" s="1"/>
      <c r="J712" s="3"/>
      <c r="K712" s="3"/>
    </row>
    <row r="713" spans="1:11" s="2" customFormat="1" x14ac:dyDescent="0.25">
      <c r="A713" s="1"/>
      <c r="B713" s="1"/>
      <c r="J713" s="3"/>
      <c r="K713" s="3"/>
    </row>
    <row r="714" spans="1:11" s="2" customFormat="1" x14ac:dyDescent="0.25">
      <c r="A714" s="1"/>
      <c r="B714" s="1"/>
      <c r="J714" s="3"/>
      <c r="K714" s="3"/>
    </row>
    <row r="715" spans="1:11" s="2" customFormat="1" x14ac:dyDescent="0.25">
      <c r="A715" s="1"/>
      <c r="B715" s="1"/>
      <c r="J715" s="3"/>
      <c r="K715" s="3"/>
    </row>
    <row r="716" spans="1:11" s="2" customFormat="1" x14ac:dyDescent="0.25">
      <c r="A716" s="1"/>
      <c r="B716" s="1"/>
      <c r="J716" s="3"/>
      <c r="K716" s="3"/>
    </row>
    <row r="717" spans="1:11" s="2" customFormat="1" x14ac:dyDescent="0.25">
      <c r="A717" s="1"/>
      <c r="B717" s="1"/>
      <c r="J717" s="3"/>
      <c r="K717" s="3"/>
    </row>
    <row r="718" spans="1:11" s="2" customFormat="1" x14ac:dyDescent="0.25">
      <c r="A718" s="1"/>
      <c r="B718" s="1"/>
      <c r="J718" s="3"/>
      <c r="K718" s="3"/>
    </row>
    <row r="719" spans="1:11" s="2" customFormat="1" x14ac:dyDescent="0.25">
      <c r="A719" s="1"/>
      <c r="B719" s="1"/>
      <c r="J719" s="3"/>
      <c r="K719" s="3"/>
    </row>
    <row r="720" spans="1:11" s="2" customFormat="1" x14ac:dyDescent="0.25">
      <c r="A720" s="1"/>
      <c r="B720" s="1"/>
      <c r="J720" s="3"/>
      <c r="K720" s="3"/>
    </row>
    <row r="721" spans="1:11" s="2" customFormat="1" x14ac:dyDescent="0.25">
      <c r="A721" s="1"/>
      <c r="B721" s="1"/>
      <c r="J721" s="3"/>
      <c r="K721" s="3"/>
    </row>
    <row r="722" spans="1:11" s="2" customFormat="1" x14ac:dyDescent="0.25">
      <c r="A722" s="1"/>
      <c r="B722" s="1"/>
      <c r="J722" s="3"/>
      <c r="K722" s="3"/>
    </row>
    <row r="723" spans="1:11" s="2" customFormat="1" x14ac:dyDescent="0.25">
      <c r="A723" s="1"/>
      <c r="B723" s="1"/>
      <c r="J723" s="3"/>
      <c r="K723" s="3"/>
    </row>
    <row r="724" spans="1:11" s="2" customFormat="1" x14ac:dyDescent="0.25">
      <c r="A724" s="1"/>
      <c r="B724" s="1"/>
      <c r="J724" s="3"/>
      <c r="K724" s="3"/>
    </row>
    <row r="725" spans="1:11" s="2" customFormat="1" x14ac:dyDescent="0.25">
      <c r="A725" s="1"/>
      <c r="B725" s="1"/>
      <c r="J725" s="3"/>
      <c r="K725" s="3"/>
    </row>
    <row r="726" spans="1:11" s="2" customFormat="1" x14ac:dyDescent="0.25">
      <c r="A726" s="1"/>
      <c r="B726" s="1"/>
      <c r="J726" s="3"/>
      <c r="K726" s="3"/>
    </row>
    <row r="727" spans="1:11" s="2" customFormat="1" x14ac:dyDescent="0.25">
      <c r="A727" s="1"/>
      <c r="B727" s="1"/>
      <c r="J727" s="3"/>
      <c r="K727" s="3"/>
    </row>
    <row r="728" spans="1:11" s="2" customFormat="1" x14ac:dyDescent="0.25">
      <c r="A728" s="1"/>
      <c r="B728" s="1"/>
      <c r="J728" s="3"/>
      <c r="K728" s="3"/>
    </row>
    <row r="729" spans="1:11" s="2" customFormat="1" x14ac:dyDescent="0.25">
      <c r="A729" s="1"/>
      <c r="B729" s="1"/>
      <c r="J729" s="3"/>
      <c r="K729" s="3"/>
    </row>
    <row r="730" spans="1:11" s="2" customFormat="1" x14ac:dyDescent="0.25">
      <c r="A730" s="1"/>
      <c r="B730" s="1"/>
      <c r="J730" s="3"/>
      <c r="K730" s="3"/>
    </row>
    <row r="731" spans="1:11" s="2" customFormat="1" x14ac:dyDescent="0.25">
      <c r="A731" s="1"/>
      <c r="B731" s="1"/>
      <c r="J731" s="3"/>
      <c r="K731" s="3"/>
    </row>
    <row r="732" spans="1:11" s="2" customFormat="1" x14ac:dyDescent="0.25">
      <c r="A732" s="1"/>
      <c r="B732" s="1"/>
      <c r="J732" s="3"/>
      <c r="K732" s="3"/>
    </row>
    <row r="733" spans="1:11" s="2" customFormat="1" x14ac:dyDescent="0.25">
      <c r="A733" s="1"/>
      <c r="B733" s="1"/>
      <c r="J733" s="3"/>
      <c r="K733" s="3"/>
    </row>
    <row r="734" spans="1:11" s="2" customFormat="1" x14ac:dyDescent="0.25">
      <c r="A734" s="1"/>
      <c r="B734" s="1"/>
      <c r="J734" s="3"/>
      <c r="K734" s="3"/>
    </row>
    <row r="735" spans="1:11" s="2" customFormat="1" x14ac:dyDescent="0.25">
      <c r="A735" s="1"/>
      <c r="B735" s="1"/>
      <c r="J735" s="3"/>
      <c r="K735" s="3"/>
    </row>
    <row r="736" spans="1:11" s="2" customFormat="1" x14ac:dyDescent="0.25">
      <c r="A736" s="1"/>
      <c r="B736" s="1"/>
      <c r="J736" s="3"/>
      <c r="K736" s="3"/>
    </row>
    <row r="737" spans="1:11" s="2" customFormat="1" x14ac:dyDescent="0.25">
      <c r="A737" s="1"/>
      <c r="B737" s="1"/>
      <c r="J737" s="3"/>
      <c r="K737" s="3"/>
    </row>
    <row r="738" spans="1:11" s="2" customFormat="1" x14ac:dyDescent="0.25">
      <c r="A738" s="1"/>
      <c r="B738" s="1"/>
      <c r="J738" s="3"/>
      <c r="K738" s="3"/>
    </row>
    <row r="739" spans="1:11" s="2" customFormat="1" x14ac:dyDescent="0.25">
      <c r="A739" s="1"/>
      <c r="B739" s="1"/>
      <c r="J739" s="3"/>
      <c r="K739" s="3"/>
    </row>
    <row r="740" spans="1:11" s="2" customFormat="1" x14ac:dyDescent="0.25">
      <c r="A740" s="1"/>
      <c r="B740" s="1"/>
      <c r="J740" s="3"/>
      <c r="K740" s="3"/>
    </row>
    <row r="741" spans="1:11" s="2" customFormat="1" x14ac:dyDescent="0.25">
      <c r="A741" s="1"/>
      <c r="B741" s="1"/>
      <c r="J741" s="3"/>
      <c r="K741" s="3"/>
    </row>
    <row r="742" spans="1:11" s="2" customFormat="1" x14ac:dyDescent="0.25">
      <c r="A742" s="1"/>
      <c r="B742" s="1"/>
      <c r="J742" s="3"/>
      <c r="K742" s="3"/>
    </row>
    <row r="743" spans="1:11" s="2" customFormat="1" x14ac:dyDescent="0.25">
      <c r="A743" s="1"/>
      <c r="B743" s="1"/>
      <c r="J743" s="3"/>
      <c r="K743" s="3"/>
    </row>
    <row r="744" spans="1:11" s="2" customFormat="1" x14ac:dyDescent="0.25">
      <c r="A744" s="1"/>
      <c r="B744" s="1"/>
      <c r="J744" s="3"/>
      <c r="K744" s="3"/>
    </row>
    <row r="745" spans="1:11" s="2" customFormat="1" x14ac:dyDescent="0.25">
      <c r="A745" s="1"/>
      <c r="B745" s="1"/>
      <c r="J745" s="3"/>
      <c r="K745" s="3"/>
    </row>
    <row r="746" spans="1:11" s="2" customFormat="1" x14ac:dyDescent="0.25">
      <c r="A746" s="1"/>
      <c r="B746" s="1"/>
      <c r="J746" s="3"/>
      <c r="K746" s="3"/>
    </row>
    <row r="747" spans="1:11" s="2" customFormat="1" x14ac:dyDescent="0.25">
      <c r="A747" s="1"/>
      <c r="B747" s="1"/>
      <c r="J747" s="3"/>
      <c r="K747" s="3"/>
    </row>
    <row r="748" spans="1:11" s="2" customFormat="1" x14ac:dyDescent="0.25">
      <c r="A748" s="1"/>
      <c r="B748" s="1"/>
      <c r="J748" s="3"/>
      <c r="K748" s="3"/>
    </row>
    <row r="749" spans="1:11" s="2" customFormat="1" x14ac:dyDescent="0.25">
      <c r="A749" s="1"/>
      <c r="B749" s="1"/>
      <c r="J749" s="3"/>
      <c r="K749" s="3"/>
    </row>
    <row r="750" spans="1:11" s="2" customFormat="1" x14ac:dyDescent="0.25">
      <c r="A750" s="1"/>
      <c r="B750" s="1"/>
      <c r="J750" s="3"/>
      <c r="K750" s="3"/>
    </row>
    <row r="751" spans="1:11" s="2" customFormat="1" x14ac:dyDescent="0.25">
      <c r="A751" s="1"/>
      <c r="B751" s="1"/>
      <c r="J751" s="3"/>
      <c r="K751" s="3"/>
    </row>
    <row r="752" spans="1:11" s="2" customFormat="1" x14ac:dyDescent="0.25">
      <c r="A752" s="1"/>
      <c r="B752" s="1"/>
      <c r="J752" s="3"/>
      <c r="K752" s="3"/>
    </row>
    <row r="753" spans="1:11" s="2" customFormat="1" x14ac:dyDescent="0.25">
      <c r="A753" s="1"/>
      <c r="B753" s="1"/>
      <c r="J753" s="3"/>
      <c r="K753" s="3"/>
    </row>
    <row r="754" spans="1:11" s="2" customFormat="1" x14ac:dyDescent="0.25">
      <c r="A754" s="1"/>
      <c r="B754" s="1"/>
      <c r="J754" s="3"/>
      <c r="K754" s="3"/>
    </row>
    <row r="755" spans="1:11" s="2" customFormat="1" x14ac:dyDescent="0.25">
      <c r="A755" s="1"/>
      <c r="B755" s="1"/>
      <c r="J755" s="3"/>
      <c r="K755" s="3"/>
    </row>
    <row r="756" spans="1:11" s="2" customFormat="1" x14ac:dyDescent="0.25">
      <c r="A756" s="1"/>
      <c r="B756" s="1"/>
      <c r="J756" s="3"/>
      <c r="K756" s="3"/>
    </row>
    <row r="757" spans="1:11" s="2" customFormat="1" x14ac:dyDescent="0.25">
      <c r="A757" s="1"/>
      <c r="B757" s="1"/>
      <c r="J757" s="3"/>
      <c r="K757" s="3"/>
    </row>
    <row r="758" spans="1:11" s="2" customFormat="1" x14ac:dyDescent="0.25">
      <c r="A758" s="1"/>
      <c r="B758" s="1"/>
      <c r="J758" s="3"/>
      <c r="K758" s="3"/>
    </row>
    <row r="759" spans="1:11" s="2" customFormat="1" x14ac:dyDescent="0.25">
      <c r="A759" s="1"/>
      <c r="B759" s="1"/>
      <c r="J759" s="3"/>
      <c r="K759" s="3"/>
    </row>
    <row r="760" spans="1:11" s="2" customFormat="1" x14ac:dyDescent="0.25">
      <c r="A760" s="1"/>
      <c r="B760" s="1"/>
      <c r="J760" s="3"/>
      <c r="K760" s="3"/>
    </row>
    <row r="761" spans="1:11" s="2" customFormat="1" x14ac:dyDescent="0.25">
      <c r="A761" s="1"/>
      <c r="B761" s="1"/>
      <c r="J761" s="3"/>
      <c r="K761" s="3"/>
    </row>
    <row r="762" spans="1:11" s="2" customFormat="1" x14ac:dyDescent="0.25">
      <c r="A762" s="1"/>
      <c r="B762" s="1"/>
      <c r="J762" s="3"/>
      <c r="K762" s="3"/>
    </row>
    <row r="763" spans="1:11" s="2" customFormat="1" x14ac:dyDescent="0.25">
      <c r="A763" s="1"/>
      <c r="B763" s="1"/>
      <c r="J763" s="3"/>
      <c r="K763" s="3"/>
    </row>
    <row r="764" spans="1:11" s="2" customFormat="1" x14ac:dyDescent="0.25">
      <c r="A764" s="1"/>
      <c r="B764" s="1"/>
      <c r="J764" s="3"/>
      <c r="K764" s="3"/>
    </row>
    <row r="765" spans="1:11" s="2" customFormat="1" x14ac:dyDescent="0.25">
      <c r="A765" s="1"/>
      <c r="B765" s="1"/>
      <c r="J765" s="3"/>
      <c r="K765" s="3"/>
    </row>
    <row r="766" spans="1:11" s="2" customFormat="1" x14ac:dyDescent="0.25">
      <c r="A766" s="1"/>
      <c r="B766" s="1"/>
      <c r="J766" s="3"/>
      <c r="K766" s="3"/>
    </row>
    <row r="767" spans="1:11" s="2" customFormat="1" x14ac:dyDescent="0.25">
      <c r="A767" s="1"/>
      <c r="B767" s="1"/>
      <c r="J767" s="3"/>
      <c r="K767" s="3"/>
    </row>
    <row r="768" spans="1:11" s="2" customFormat="1" x14ac:dyDescent="0.25">
      <c r="A768" s="1"/>
      <c r="B768" s="1"/>
      <c r="J768" s="3"/>
      <c r="K768" s="3"/>
    </row>
    <row r="769" spans="1:11" s="2" customFormat="1" x14ac:dyDescent="0.25">
      <c r="A769" s="1"/>
      <c r="B769" s="1"/>
      <c r="J769" s="3"/>
      <c r="K769" s="3"/>
    </row>
    <row r="770" spans="1:11" s="2" customFormat="1" x14ac:dyDescent="0.25">
      <c r="A770" s="1"/>
      <c r="B770" s="1"/>
      <c r="J770" s="3"/>
      <c r="K770" s="3"/>
    </row>
    <row r="771" spans="1:11" s="2" customFormat="1" x14ac:dyDescent="0.25">
      <c r="A771" s="1"/>
      <c r="B771" s="1"/>
      <c r="J771" s="3"/>
      <c r="K771" s="3"/>
    </row>
    <row r="772" spans="1:11" s="2" customFormat="1" x14ac:dyDescent="0.25">
      <c r="A772" s="1"/>
      <c r="B772" s="1"/>
      <c r="J772" s="3"/>
      <c r="K772" s="3"/>
    </row>
    <row r="773" spans="1:11" s="2" customFormat="1" x14ac:dyDescent="0.25">
      <c r="A773" s="1"/>
      <c r="B773" s="1"/>
      <c r="J773" s="3"/>
      <c r="K773" s="3"/>
    </row>
    <row r="774" spans="1:11" s="2" customFormat="1" x14ac:dyDescent="0.25">
      <c r="A774" s="1"/>
      <c r="B774" s="1"/>
      <c r="J774" s="3"/>
      <c r="K774" s="3"/>
    </row>
    <row r="775" spans="1:11" s="2" customFormat="1" x14ac:dyDescent="0.25">
      <c r="A775" s="1"/>
      <c r="B775" s="1"/>
      <c r="J775" s="3"/>
      <c r="K775" s="3"/>
    </row>
    <row r="776" spans="1:11" s="2" customFormat="1" x14ac:dyDescent="0.25">
      <c r="A776" s="1"/>
      <c r="B776" s="1"/>
      <c r="J776" s="3"/>
      <c r="K776" s="3"/>
    </row>
    <row r="777" spans="1:11" s="2" customFormat="1" x14ac:dyDescent="0.25">
      <c r="A777" s="1"/>
      <c r="B777" s="1"/>
      <c r="J777" s="3"/>
      <c r="K777" s="3"/>
    </row>
    <row r="778" spans="1:11" s="2" customFormat="1" x14ac:dyDescent="0.25">
      <c r="A778" s="1"/>
      <c r="B778" s="1"/>
      <c r="J778" s="3"/>
      <c r="K778" s="3"/>
    </row>
    <row r="779" spans="1:11" s="2" customFormat="1" x14ac:dyDescent="0.25">
      <c r="A779" s="1"/>
      <c r="B779" s="1"/>
      <c r="J779" s="3"/>
      <c r="K779" s="3"/>
    </row>
    <row r="780" spans="1:11" s="2" customFormat="1" x14ac:dyDescent="0.25">
      <c r="A780" s="1"/>
      <c r="B780" s="1"/>
      <c r="J780" s="3"/>
      <c r="K780" s="3"/>
    </row>
    <row r="781" spans="1:11" s="2" customFormat="1" x14ac:dyDescent="0.25">
      <c r="A781" s="1"/>
      <c r="B781" s="1"/>
      <c r="J781" s="3"/>
      <c r="K781" s="3"/>
    </row>
    <row r="782" spans="1:11" s="2" customFormat="1" x14ac:dyDescent="0.25">
      <c r="A782" s="1"/>
      <c r="B782" s="1"/>
      <c r="J782" s="3"/>
      <c r="K782" s="3"/>
    </row>
    <row r="783" spans="1:11" s="2" customFormat="1" x14ac:dyDescent="0.25">
      <c r="A783" s="1"/>
      <c r="B783" s="1"/>
      <c r="J783" s="3"/>
      <c r="K783" s="3"/>
    </row>
    <row r="784" spans="1:11" s="2" customFormat="1" x14ac:dyDescent="0.25">
      <c r="A784" s="1"/>
      <c r="B784" s="1"/>
      <c r="J784" s="3"/>
      <c r="K784" s="3"/>
    </row>
    <row r="785" spans="1:11" s="2" customFormat="1" x14ac:dyDescent="0.25">
      <c r="A785" s="1"/>
      <c r="B785" s="1"/>
      <c r="J785" s="3"/>
      <c r="K785" s="3"/>
    </row>
    <row r="786" spans="1:11" s="2" customFormat="1" x14ac:dyDescent="0.25">
      <c r="A786" s="1"/>
      <c r="B786" s="1"/>
      <c r="J786" s="3"/>
      <c r="K786" s="3"/>
    </row>
    <row r="787" spans="1:11" s="2" customFormat="1" x14ac:dyDescent="0.25">
      <c r="A787" s="1"/>
      <c r="B787" s="1"/>
      <c r="J787" s="3"/>
      <c r="K787" s="3"/>
    </row>
    <row r="788" spans="1:11" s="2" customFormat="1" x14ac:dyDescent="0.25">
      <c r="A788" s="1"/>
      <c r="B788" s="1"/>
      <c r="J788" s="3"/>
      <c r="K788" s="3"/>
    </row>
    <row r="789" spans="1:11" s="2" customFormat="1" x14ac:dyDescent="0.25">
      <c r="A789" s="1"/>
      <c r="B789" s="1"/>
      <c r="J789" s="3"/>
      <c r="K789" s="3"/>
    </row>
    <row r="790" spans="1:11" s="2" customFormat="1" x14ac:dyDescent="0.25">
      <c r="A790" s="1"/>
      <c r="B790" s="1"/>
      <c r="J790" s="3"/>
      <c r="K790" s="3"/>
    </row>
    <row r="791" spans="1:11" s="2" customFormat="1" x14ac:dyDescent="0.25">
      <c r="A791" s="1"/>
      <c r="B791" s="1"/>
      <c r="J791" s="3"/>
      <c r="K791" s="3"/>
    </row>
    <row r="792" spans="1:11" s="2" customFormat="1" x14ac:dyDescent="0.25">
      <c r="A792" s="1"/>
      <c r="B792" s="1"/>
      <c r="J792" s="3"/>
      <c r="K792" s="3"/>
    </row>
    <row r="793" spans="1:11" s="2" customFormat="1" x14ac:dyDescent="0.25">
      <c r="A793" s="1"/>
      <c r="B793" s="1"/>
      <c r="J793" s="3"/>
      <c r="K793" s="3"/>
    </row>
    <row r="794" spans="1:11" s="2" customFormat="1" x14ac:dyDescent="0.25">
      <c r="A794" s="1"/>
      <c r="B794" s="1"/>
      <c r="J794" s="3"/>
      <c r="K794" s="3"/>
    </row>
    <row r="795" spans="1:11" s="2" customFormat="1" x14ac:dyDescent="0.25">
      <c r="A795" s="1"/>
      <c r="B795" s="1"/>
      <c r="J795" s="3"/>
      <c r="K795" s="3"/>
    </row>
    <row r="796" spans="1:11" s="2" customFormat="1" x14ac:dyDescent="0.25">
      <c r="A796" s="1"/>
      <c r="B796" s="1"/>
      <c r="J796" s="3"/>
      <c r="K796" s="3"/>
    </row>
    <row r="797" spans="1:11" s="2" customFormat="1" x14ac:dyDescent="0.25">
      <c r="A797" s="1"/>
      <c r="B797" s="1"/>
      <c r="J797" s="3"/>
      <c r="K797" s="3"/>
    </row>
    <row r="798" spans="1:11" s="2" customFormat="1" x14ac:dyDescent="0.25">
      <c r="A798" s="1"/>
      <c r="B798" s="1"/>
      <c r="J798" s="3"/>
      <c r="K798" s="3"/>
    </row>
    <row r="799" spans="1:11" s="2" customFormat="1" x14ac:dyDescent="0.25">
      <c r="A799" s="1"/>
      <c r="B799" s="1"/>
      <c r="J799" s="3"/>
      <c r="K799" s="3"/>
    </row>
    <row r="800" spans="1:11" s="2" customFormat="1" x14ac:dyDescent="0.25">
      <c r="A800" s="1"/>
      <c r="B800" s="1"/>
      <c r="J800" s="3"/>
      <c r="K800" s="3"/>
    </row>
    <row r="801" spans="1:11" s="2" customFormat="1" x14ac:dyDescent="0.25">
      <c r="A801" s="1"/>
      <c r="B801" s="1"/>
      <c r="J801" s="3"/>
      <c r="K801" s="3"/>
    </row>
    <row r="802" spans="1:11" s="2" customFormat="1" x14ac:dyDescent="0.25">
      <c r="A802" s="1"/>
      <c r="B802" s="1"/>
      <c r="J802" s="3"/>
      <c r="K802" s="3"/>
    </row>
    <row r="803" spans="1:11" s="2" customFormat="1" x14ac:dyDescent="0.25">
      <c r="A803" s="1"/>
      <c r="B803" s="1"/>
      <c r="J803" s="3"/>
      <c r="K803" s="3"/>
    </row>
    <row r="804" spans="1:11" s="2" customFormat="1" x14ac:dyDescent="0.25">
      <c r="A804" s="1"/>
      <c r="B804" s="1"/>
      <c r="J804" s="3"/>
      <c r="K804" s="3"/>
    </row>
    <row r="805" spans="1:11" s="2" customFormat="1" x14ac:dyDescent="0.25">
      <c r="A805" s="1"/>
      <c r="B805" s="1"/>
      <c r="J805" s="3"/>
      <c r="K805" s="3"/>
    </row>
    <row r="806" spans="1:11" s="2" customFormat="1" x14ac:dyDescent="0.25">
      <c r="A806" s="1"/>
      <c r="B806" s="1"/>
      <c r="J806" s="3"/>
      <c r="K806" s="3"/>
    </row>
    <row r="807" spans="1:11" s="2" customFormat="1" x14ac:dyDescent="0.25">
      <c r="A807" s="1"/>
      <c r="B807" s="1"/>
      <c r="J807" s="3"/>
      <c r="K807" s="3"/>
    </row>
    <row r="808" spans="1:11" s="2" customFormat="1" x14ac:dyDescent="0.25">
      <c r="A808" s="1"/>
      <c r="B808" s="1"/>
      <c r="J808" s="3"/>
      <c r="K808" s="3"/>
    </row>
    <row r="809" spans="1:11" s="2" customFormat="1" x14ac:dyDescent="0.25">
      <c r="A809" s="1"/>
      <c r="B809" s="1"/>
      <c r="J809" s="3"/>
      <c r="K809" s="3"/>
    </row>
    <row r="810" spans="1:11" s="2" customFormat="1" x14ac:dyDescent="0.25">
      <c r="A810" s="1"/>
      <c r="B810" s="1"/>
      <c r="J810" s="3"/>
      <c r="K810" s="3"/>
    </row>
    <row r="811" spans="1:11" s="2" customFormat="1" x14ac:dyDescent="0.25">
      <c r="A811" s="1"/>
      <c r="B811" s="1"/>
      <c r="J811" s="3"/>
      <c r="K811" s="3"/>
    </row>
    <row r="812" spans="1:11" s="2" customFormat="1" x14ac:dyDescent="0.25">
      <c r="A812" s="1"/>
      <c r="B812" s="1"/>
      <c r="J812" s="3"/>
      <c r="K812" s="3"/>
    </row>
    <row r="813" spans="1:11" s="2" customFormat="1" x14ac:dyDescent="0.25">
      <c r="A813" s="1"/>
      <c r="B813" s="1"/>
      <c r="J813" s="3"/>
      <c r="K813" s="3"/>
    </row>
    <row r="814" spans="1:11" s="2" customFormat="1" x14ac:dyDescent="0.25">
      <c r="A814" s="1"/>
      <c r="B814" s="1"/>
      <c r="J814" s="3"/>
      <c r="K814" s="3"/>
    </row>
    <row r="815" spans="1:11" s="2" customFormat="1" x14ac:dyDescent="0.25">
      <c r="A815" s="1"/>
      <c r="B815" s="1"/>
      <c r="J815" s="3"/>
      <c r="K815" s="3"/>
    </row>
    <row r="816" spans="1:11" s="2" customFormat="1" x14ac:dyDescent="0.25">
      <c r="A816" s="1"/>
      <c r="B816" s="1"/>
      <c r="J816" s="3"/>
      <c r="K816" s="3"/>
    </row>
    <row r="817" spans="1:11" s="2" customFormat="1" x14ac:dyDescent="0.25">
      <c r="A817" s="1"/>
      <c r="B817" s="1"/>
      <c r="J817" s="3"/>
      <c r="K817" s="3"/>
    </row>
    <row r="818" spans="1:11" s="2" customFormat="1" x14ac:dyDescent="0.25">
      <c r="A818" s="1"/>
      <c r="B818" s="1"/>
      <c r="J818" s="3"/>
      <c r="K818" s="3"/>
    </row>
    <row r="819" spans="1:11" s="2" customFormat="1" x14ac:dyDescent="0.25">
      <c r="A819" s="1"/>
      <c r="B819" s="1"/>
      <c r="J819" s="3"/>
      <c r="K819" s="3"/>
    </row>
    <row r="820" spans="1:11" s="2" customFormat="1" x14ac:dyDescent="0.25">
      <c r="A820" s="1"/>
      <c r="B820" s="1"/>
      <c r="J820" s="3"/>
      <c r="K820" s="3"/>
    </row>
    <row r="821" spans="1:11" s="2" customFormat="1" x14ac:dyDescent="0.25">
      <c r="A821" s="1"/>
      <c r="B821" s="1"/>
      <c r="J821" s="3"/>
      <c r="K821" s="3"/>
    </row>
    <row r="822" spans="1:11" s="2" customFormat="1" x14ac:dyDescent="0.25">
      <c r="A822" s="1"/>
      <c r="B822" s="1"/>
      <c r="J822" s="3"/>
      <c r="K822" s="3"/>
    </row>
    <row r="823" spans="1:11" s="2" customFormat="1" x14ac:dyDescent="0.25">
      <c r="A823" s="1"/>
      <c r="B823" s="1"/>
      <c r="J823" s="3"/>
      <c r="K823" s="3"/>
    </row>
    <row r="824" spans="1:11" s="2" customFormat="1" x14ac:dyDescent="0.25">
      <c r="A824" s="1"/>
      <c r="B824" s="1"/>
      <c r="J824" s="3"/>
      <c r="K824" s="3"/>
    </row>
    <row r="825" spans="1:11" s="2" customFormat="1" x14ac:dyDescent="0.25">
      <c r="A825" s="1"/>
      <c r="B825" s="1"/>
      <c r="J825" s="3"/>
      <c r="K825" s="3"/>
    </row>
    <row r="826" spans="1:11" s="2" customFormat="1" x14ac:dyDescent="0.25">
      <c r="A826" s="1"/>
      <c r="B826" s="1"/>
      <c r="J826" s="3"/>
      <c r="K826" s="3"/>
    </row>
    <row r="827" spans="1:11" s="2" customFormat="1" x14ac:dyDescent="0.25">
      <c r="A827" s="1"/>
      <c r="B827" s="1"/>
      <c r="J827" s="3"/>
      <c r="K827" s="3"/>
    </row>
    <row r="828" spans="1:11" s="2" customFormat="1" x14ac:dyDescent="0.25">
      <c r="A828" s="1"/>
      <c r="B828" s="1"/>
      <c r="J828" s="3"/>
      <c r="K828" s="3"/>
    </row>
    <row r="829" spans="1:11" s="2" customFormat="1" x14ac:dyDescent="0.25">
      <c r="A829" s="1"/>
      <c r="B829" s="1"/>
      <c r="J829" s="3"/>
      <c r="K829" s="3"/>
    </row>
    <row r="830" spans="1:11" s="2" customFormat="1" x14ac:dyDescent="0.25">
      <c r="A830" s="1"/>
      <c r="B830" s="1"/>
      <c r="J830" s="3"/>
      <c r="K830" s="3"/>
    </row>
    <row r="831" spans="1:11" s="2" customFormat="1" x14ac:dyDescent="0.25">
      <c r="A831" s="1"/>
      <c r="B831" s="1"/>
      <c r="J831" s="3"/>
      <c r="K831" s="3"/>
    </row>
    <row r="832" spans="1:11" s="2" customFormat="1" x14ac:dyDescent="0.25">
      <c r="A832" s="1"/>
      <c r="B832" s="1"/>
      <c r="J832" s="3"/>
      <c r="K832" s="3"/>
    </row>
    <row r="833" spans="1:11" s="2" customFormat="1" x14ac:dyDescent="0.25">
      <c r="A833" s="1"/>
      <c r="B833" s="1"/>
      <c r="J833" s="3"/>
      <c r="K833" s="3"/>
    </row>
    <row r="834" spans="1:11" s="2" customFormat="1" x14ac:dyDescent="0.25">
      <c r="A834" s="1"/>
      <c r="B834" s="1"/>
      <c r="J834" s="3"/>
      <c r="K834" s="3"/>
    </row>
    <row r="835" spans="1:11" s="2" customFormat="1" x14ac:dyDescent="0.25">
      <c r="A835" s="1"/>
      <c r="B835" s="1"/>
      <c r="J835" s="3"/>
      <c r="K835" s="3"/>
    </row>
    <row r="836" spans="1:11" s="2" customFormat="1" x14ac:dyDescent="0.25">
      <c r="A836" s="1"/>
      <c r="B836" s="1"/>
      <c r="J836" s="3"/>
      <c r="K836" s="3"/>
    </row>
    <row r="837" spans="1:11" s="2" customFormat="1" x14ac:dyDescent="0.25">
      <c r="A837" s="1"/>
      <c r="B837" s="1"/>
      <c r="J837" s="3"/>
      <c r="K837" s="3"/>
    </row>
    <row r="838" spans="1:11" s="2" customFormat="1" x14ac:dyDescent="0.25">
      <c r="A838" s="1"/>
      <c r="B838" s="1"/>
      <c r="J838" s="3"/>
      <c r="K838" s="3"/>
    </row>
    <row r="839" spans="1:11" s="2" customFormat="1" x14ac:dyDescent="0.25">
      <c r="A839" s="1"/>
      <c r="B839" s="1"/>
      <c r="J839" s="3"/>
      <c r="K839" s="3"/>
    </row>
    <row r="840" spans="1:11" s="2" customFormat="1" x14ac:dyDescent="0.25">
      <c r="A840" s="1"/>
      <c r="B840" s="1"/>
      <c r="J840" s="3"/>
      <c r="K840" s="3"/>
    </row>
    <row r="841" spans="1:11" s="2" customFormat="1" x14ac:dyDescent="0.25">
      <c r="A841" s="1"/>
      <c r="B841" s="1"/>
      <c r="J841" s="3"/>
      <c r="K841" s="3"/>
    </row>
    <row r="842" spans="1:11" s="2" customFormat="1" x14ac:dyDescent="0.25">
      <c r="A842" s="1"/>
      <c r="B842" s="1"/>
      <c r="J842" s="3"/>
      <c r="K842" s="3"/>
    </row>
    <row r="843" spans="1:11" s="2" customFormat="1" x14ac:dyDescent="0.25">
      <c r="A843" s="1"/>
      <c r="B843" s="1"/>
      <c r="J843" s="3"/>
      <c r="K843" s="3"/>
    </row>
    <row r="844" spans="1:11" s="2" customFormat="1" x14ac:dyDescent="0.25">
      <c r="A844" s="1"/>
      <c r="B844" s="1"/>
      <c r="J844" s="3"/>
      <c r="K844" s="3"/>
    </row>
    <row r="845" spans="1:11" s="2" customFormat="1" x14ac:dyDescent="0.25">
      <c r="A845" s="1"/>
      <c r="B845" s="1"/>
      <c r="J845" s="3"/>
      <c r="K845" s="3"/>
    </row>
    <row r="846" spans="1:11" s="2" customFormat="1" x14ac:dyDescent="0.25">
      <c r="A846" s="1"/>
      <c r="B846" s="1"/>
      <c r="J846" s="3"/>
      <c r="K846" s="3"/>
    </row>
    <row r="847" spans="1:11" s="2" customFormat="1" x14ac:dyDescent="0.25">
      <c r="A847" s="1"/>
      <c r="B847" s="1"/>
      <c r="J847" s="3"/>
      <c r="K847" s="3"/>
    </row>
    <row r="848" spans="1:11" s="2" customFormat="1" x14ac:dyDescent="0.25">
      <c r="A848" s="1"/>
      <c r="B848" s="1"/>
      <c r="J848" s="3"/>
      <c r="K848" s="3"/>
    </row>
    <row r="849" spans="1:11" s="2" customFormat="1" x14ac:dyDescent="0.25">
      <c r="A849" s="1"/>
      <c r="B849" s="1"/>
      <c r="J849" s="3"/>
      <c r="K849" s="3"/>
    </row>
    <row r="850" spans="1:11" s="2" customFormat="1" x14ac:dyDescent="0.25">
      <c r="A850" s="1"/>
      <c r="B850" s="1"/>
      <c r="J850" s="3"/>
      <c r="K850" s="3"/>
    </row>
    <row r="851" spans="1:11" s="2" customFormat="1" x14ac:dyDescent="0.25">
      <c r="A851" s="1"/>
      <c r="B851" s="1"/>
      <c r="J851" s="3"/>
      <c r="K851" s="3"/>
    </row>
    <row r="852" spans="1:11" s="2" customFormat="1" x14ac:dyDescent="0.25">
      <c r="A852" s="1"/>
      <c r="B852" s="1"/>
      <c r="J852" s="3"/>
      <c r="K852" s="3"/>
    </row>
    <row r="853" spans="1:11" s="2" customFormat="1" x14ac:dyDescent="0.25">
      <c r="A853" s="1"/>
      <c r="B853" s="1"/>
      <c r="J853" s="3"/>
      <c r="K853" s="3"/>
    </row>
    <row r="854" spans="1:11" s="2" customFormat="1" x14ac:dyDescent="0.25">
      <c r="A854" s="1"/>
      <c r="B854" s="1"/>
      <c r="J854" s="3"/>
      <c r="K854" s="3"/>
    </row>
    <row r="855" spans="1:11" s="2" customFormat="1" x14ac:dyDescent="0.25">
      <c r="A855" s="1"/>
      <c r="B855" s="1"/>
      <c r="J855" s="3"/>
      <c r="K855" s="3"/>
    </row>
    <row r="856" spans="1:11" s="2" customFormat="1" x14ac:dyDescent="0.25">
      <c r="A856" s="1"/>
      <c r="B856" s="1"/>
      <c r="J856" s="3"/>
      <c r="K856" s="3"/>
    </row>
    <row r="857" spans="1:11" s="2" customFormat="1" x14ac:dyDescent="0.25">
      <c r="A857" s="1"/>
      <c r="B857" s="1"/>
      <c r="J857" s="3"/>
      <c r="K857" s="3"/>
    </row>
    <row r="858" spans="1:11" s="2" customFormat="1" x14ac:dyDescent="0.25">
      <c r="A858" s="1"/>
      <c r="B858" s="1"/>
      <c r="J858" s="3"/>
      <c r="K858" s="3"/>
    </row>
    <row r="859" spans="1:11" s="2" customFormat="1" x14ac:dyDescent="0.25">
      <c r="A859" s="1"/>
      <c r="B859" s="1"/>
      <c r="J859" s="3"/>
      <c r="K859" s="3"/>
    </row>
    <row r="860" spans="1:11" s="2" customFormat="1" x14ac:dyDescent="0.25">
      <c r="A860" s="1"/>
      <c r="B860" s="1"/>
      <c r="J860" s="3"/>
      <c r="K860" s="3"/>
    </row>
    <row r="861" spans="1:11" s="2" customFormat="1" x14ac:dyDescent="0.25">
      <c r="A861" s="1"/>
      <c r="B861" s="1"/>
      <c r="J861" s="3"/>
      <c r="K861" s="3"/>
    </row>
    <row r="862" spans="1:11" s="2" customFormat="1" x14ac:dyDescent="0.25">
      <c r="A862" s="1"/>
      <c r="B862" s="1"/>
      <c r="J862" s="3"/>
      <c r="K862" s="3"/>
    </row>
    <row r="863" spans="1:11" s="2" customFormat="1" x14ac:dyDescent="0.25">
      <c r="A863" s="1"/>
      <c r="B863" s="1"/>
      <c r="J863" s="3"/>
      <c r="K863" s="3"/>
    </row>
    <row r="864" spans="1:11" s="2" customFormat="1" x14ac:dyDescent="0.25">
      <c r="A864" s="1"/>
      <c r="B864" s="1"/>
      <c r="J864" s="3"/>
      <c r="K864" s="3"/>
    </row>
    <row r="865" spans="1:11" s="2" customFormat="1" x14ac:dyDescent="0.25">
      <c r="A865" s="1"/>
      <c r="B865" s="1"/>
      <c r="J865" s="3"/>
      <c r="K865" s="3"/>
    </row>
    <row r="866" spans="1:11" s="2" customFormat="1" x14ac:dyDescent="0.25">
      <c r="A866" s="1"/>
      <c r="B866" s="1"/>
      <c r="J866" s="3"/>
      <c r="K866" s="3"/>
    </row>
    <row r="867" spans="1:11" s="2" customFormat="1" x14ac:dyDescent="0.25">
      <c r="A867" s="1"/>
      <c r="B867" s="1"/>
      <c r="J867" s="3"/>
      <c r="K867" s="3"/>
    </row>
    <row r="868" spans="1:11" s="2" customFormat="1" x14ac:dyDescent="0.25">
      <c r="A868" s="1"/>
      <c r="B868" s="1"/>
      <c r="J868" s="3"/>
      <c r="K868" s="3"/>
    </row>
    <row r="869" spans="1:11" s="2" customFormat="1" x14ac:dyDescent="0.25">
      <c r="A869" s="1"/>
      <c r="B869" s="1"/>
      <c r="J869" s="3"/>
      <c r="K869" s="3"/>
    </row>
    <row r="870" spans="1:11" s="2" customFormat="1" x14ac:dyDescent="0.25">
      <c r="A870" s="1"/>
      <c r="B870" s="1"/>
      <c r="J870" s="3"/>
      <c r="K870" s="3"/>
    </row>
    <row r="871" spans="1:11" s="2" customFormat="1" x14ac:dyDescent="0.25">
      <c r="A871" s="1"/>
      <c r="B871" s="1"/>
      <c r="J871" s="3"/>
      <c r="K871" s="3"/>
    </row>
    <row r="872" spans="1:11" s="2" customFormat="1" x14ac:dyDescent="0.25">
      <c r="A872" s="1"/>
      <c r="B872" s="1"/>
      <c r="J872" s="3"/>
      <c r="K872" s="3"/>
    </row>
    <row r="873" spans="1:11" s="2" customFormat="1" x14ac:dyDescent="0.25">
      <c r="A873" s="1"/>
      <c r="B873" s="1"/>
      <c r="J873" s="3"/>
      <c r="K873" s="3"/>
    </row>
    <row r="874" spans="1:11" s="2" customFormat="1" x14ac:dyDescent="0.25">
      <c r="A874" s="1"/>
      <c r="B874" s="1"/>
      <c r="J874" s="3"/>
      <c r="K874" s="3"/>
    </row>
    <row r="875" spans="1:11" s="2" customFormat="1" x14ac:dyDescent="0.25">
      <c r="A875" s="1"/>
      <c r="B875" s="1"/>
      <c r="J875" s="3"/>
      <c r="K875" s="3"/>
    </row>
    <row r="876" spans="1:11" s="2" customFormat="1" x14ac:dyDescent="0.25">
      <c r="A876" s="1"/>
      <c r="B876" s="1"/>
      <c r="J876" s="3"/>
      <c r="K876" s="3"/>
    </row>
    <row r="877" spans="1:11" s="2" customFormat="1" x14ac:dyDescent="0.25">
      <c r="A877" s="1"/>
      <c r="B877" s="1"/>
      <c r="J877" s="3"/>
      <c r="K877" s="3"/>
    </row>
    <row r="878" spans="1:11" s="2" customFormat="1" x14ac:dyDescent="0.25">
      <c r="A878" s="1"/>
      <c r="B878" s="1"/>
      <c r="J878" s="3"/>
      <c r="K878" s="3"/>
    </row>
    <row r="879" spans="1:11" s="2" customFormat="1" x14ac:dyDescent="0.25">
      <c r="A879" s="1"/>
      <c r="B879" s="1"/>
      <c r="J879" s="3"/>
      <c r="K879" s="3"/>
    </row>
    <row r="880" spans="1:11" s="2" customFormat="1" x14ac:dyDescent="0.25">
      <c r="A880" s="1"/>
      <c r="B880" s="1"/>
      <c r="J880" s="3"/>
      <c r="K880" s="3"/>
    </row>
    <row r="881" spans="1:11" s="2" customFormat="1" x14ac:dyDescent="0.25">
      <c r="A881" s="1"/>
      <c r="B881" s="1"/>
      <c r="J881" s="3"/>
      <c r="K881" s="3"/>
    </row>
    <row r="882" spans="1:11" s="2" customFormat="1" x14ac:dyDescent="0.25">
      <c r="A882" s="1"/>
      <c r="B882" s="1"/>
      <c r="J882" s="3"/>
      <c r="K882" s="3"/>
    </row>
    <row r="883" spans="1:11" s="2" customFormat="1" x14ac:dyDescent="0.25">
      <c r="A883" s="1"/>
      <c r="B883" s="1"/>
      <c r="J883" s="3"/>
      <c r="K883" s="3"/>
    </row>
    <row r="884" spans="1:11" s="2" customFormat="1" x14ac:dyDescent="0.25">
      <c r="A884" s="1"/>
      <c r="B884" s="1"/>
      <c r="J884" s="3"/>
      <c r="K884" s="3"/>
    </row>
    <row r="885" spans="1:11" s="2" customFormat="1" x14ac:dyDescent="0.25">
      <c r="A885" s="1"/>
      <c r="B885" s="1"/>
      <c r="J885" s="3"/>
      <c r="K885" s="3"/>
    </row>
    <row r="886" spans="1:11" s="2" customFormat="1" x14ac:dyDescent="0.25">
      <c r="A886" s="1"/>
      <c r="B886" s="1"/>
      <c r="J886" s="3"/>
      <c r="K886" s="3"/>
    </row>
    <row r="887" spans="1:11" s="2" customFormat="1" x14ac:dyDescent="0.25">
      <c r="A887" s="1"/>
      <c r="B887" s="1"/>
      <c r="J887" s="3"/>
      <c r="K887" s="3"/>
    </row>
    <row r="888" spans="1:11" s="2" customFormat="1" x14ac:dyDescent="0.25">
      <c r="A888" s="1"/>
      <c r="B888" s="1"/>
      <c r="J888" s="3"/>
      <c r="K888" s="3"/>
    </row>
    <row r="889" spans="1:11" s="2" customFormat="1" x14ac:dyDescent="0.25">
      <c r="A889" s="1"/>
      <c r="B889" s="1"/>
      <c r="J889" s="3"/>
      <c r="K889" s="3"/>
    </row>
    <row r="890" spans="1:11" s="2" customFormat="1" x14ac:dyDescent="0.25">
      <c r="A890" s="1"/>
      <c r="B890" s="1"/>
      <c r="J890" s="3"/>
      <c r="K890" s="3"/>
    </row>
    <row r="891" spans="1:11" s="2" customFormat="1" x14ac:dyDescent="0.25">
      <c r="A891" s="1"/>
      <c r="B891" s="1"/>
      <c r="J891" s="3"/>
      <c r="K891" s="3"/>
    </row>
    <row r="892" spans="1:11" s="2" customFormat="1" x14ac:dyDescent="0.25">
      <c r="A892" s="1"/>
      <c r="B892" s="1"/>
      <c r="J892" s="3"/>
      <c r="K892" s="3"/>
    </row>
    <row r="893" spans="1:11" s="2" customFormat="1" x14ac:dyDescent="0.25">
      <c r="A893" s="1"/>
      <c r="B893" s="1"/>
      <c r="J893" s="3"/>
      <c r="K893" s="3"/>
    </row>
    <row r="894" spans="1:11" s="2" customFormat="1" x14ac:dyDescent="0.25">
      <c r="A894" s="1"/>
      <c r="B894" s="1"/>
      <c r="J894" s="3"/>
      <c r="K894" s="3"/>
    </row>
  </sheetData>
  <mergeCells count="17">
    <mergeCell ref="E45:I45"/>
    <mergeCell ref="E46:I46"/>
    <mergeCell ref="E47:I47"/>
    <mergeCell ref="E48:I48"/>
    <mergeCell ref="D52:K52"/>
    <mergeCell ref="E26:F26"/>
    <mergeCell ref="E27:F27"/>
    <mergeCell ref="E28:F28"/>
    <mergeCell ref="D41:F41"/>
    <mergeCell ref="E43:K43"/>
    <mergeCell ref="E44:J44"/>
    <mergeCell ref="E17:F17"/>
    <mergeCell ref="E18:F18"/>
    <mergeCell ref="E22:F22"/>
    <mergeCell ref="E23:F23"/>
    <mergeCell ref="E24:F24"/>
    <mergeCell ref="E25:F2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2020-09-23T15:01:29Z</dcterms:created>
  <dcterms:modified xsi:type="dcterms:W3CDTF">2020-09-23T15:02:28Z</dcterms:modified>
</cp:coreProperties>
</file>