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265" windowHeight="792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<sst xmlns="http://schemas.openxmlformats.org/spreadsheetml/2006/main" count="550" uniqueCount="318">
  <si>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</si>
  <si>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</si>
  <si>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</si>
  <si>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</si>
  <si>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</si>
  <si>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</si>
  <si>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</si>
  <si>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</si>
  <si>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</si>
  <si>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</si>
  <si>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</si>
  <si>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</si>
  <si>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</si>
  <si>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</si>
  <si>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</si>
  <si>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</si>
  <si>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</si>
  <si>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</si>
  <si>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</si>
  <si>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</si>
  <si>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</si>
  <si>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</si>
  <si>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</si>
  <si>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</si>
  <si>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</si>
  <si>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</si>
  <si>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</si>
  <si>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</si>
  <si>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</si>
  <si>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</si>
  <si>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</si>
  <si>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</si>
  <si>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</si>
  <si>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</si>
  <si>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</si>
  <si>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</si>
  <si>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</si>
  <si>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</si>
  <si>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</si>
  <si>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</si>
  <si>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</si>
  <si>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</si>
  <si>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</si>
  <si>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</si>
  <si>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</si>
  <si>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</si>
  <si>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</si>
  <si>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</si>
  <si>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</si>
  <si>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</si>
  <si>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</si>
  <si>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</si>
  <si>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</si>
  <si>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</si>
  <si>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</si>
  <si>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</si>
  <si>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</si>
  <si>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</si>
  <si>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</si>
  <si>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</si>
  <si>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</si>
  <si>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</si>
  <si>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</si>
  <si>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</si>
  <si>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</si>
  <si>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</si>
  <si>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</si>
  <si>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</si>
  <si>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</si>
  <si>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</si>
  <si>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</si>
  <si>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</si>
  <si>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</si>
  <si>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</si>
  <si>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</si>
  <si>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</si>
  <si>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</si>
  <si>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</si>
  <si>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</si>
  <si>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</si>
  <si>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</si>
  <si>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</si>
  <si>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</si>
  <si>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</si>
  <si>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</si>
  <si>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</si>
  <si>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</si>
  <si>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</si>
  <si>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</si>
  <si>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</si>
  <si>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</si>
  <si>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</si>
  <si>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</si>
  <si>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</si>
  <si>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</si>
  <si>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</si>
  <si>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</si>
  <si>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</si>
  <si>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</si>
  <si>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</si>
  <si>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</si>
  <si>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</si>
  <si>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</si>
  <si>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</si>
  <si>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</si>
  <si>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</si>
  <si>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</si>
  <si>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</si>
  <si>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</si>
  <si>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</si>
  <si>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</si>
  <si>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</si>
  <si>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</si>
  <si>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</si>
  <si>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</si>
  <si>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</si>
  <si>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</si>
  <si>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</si>
  <si>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</si>
  <si>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</si>
  <si>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</si>
  <si>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</si>
  <si>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</si>
  <si>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</si>
  <si>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</si>
  <si>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</si>
  <si>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</si>
  <si>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</si>
  <si>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</si>
  <si>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</si>
  <si>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</si>
  <si>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</si>
  <si>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</si>
  <si>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</si>
  <si>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</si>
  <si>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</si>
  <si>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</si>
  <si>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</si>
  <si>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</si>
  <si>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</si>
  <si>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</si>
  <si>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</si>
  <si>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</si>
  <si>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</si>
  <si>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</si>
  <si>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</si>
  <si>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</si>
  <si>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</si>
  <si>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</si>
  <si>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</si>
  <si>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</si>
  <si>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</si>
  <si>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</si>
  <si>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</si>
  <si>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</si>
  <si>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</si>
  <si>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</si>
  <si>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</si>
  <si>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</si>
  <si>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</si>
  <si>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</si>
  <si>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</si>
  <si>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</si>
  <si>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</si>
  <si>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</si>
  <si>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</si>
  <si>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</si>
  <si>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</si>
  <si>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</si>
  <si>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</si>
  <si>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</si>
  <si>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</si>
  <si>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</si>
  <si>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</si>
  <si>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</si>
  <si>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</si>
  <si>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</si>
  <si>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</si>
  <si>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</si>
  <si>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</si>
  <si>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</si>
  <si>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</si>
  <si>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</si>
  <si>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</si>
  <si>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</si>
  <si>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</si>
  <si>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</si>
  <si>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</si>
  <si>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</si>
  <si>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</si>
  <si>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</si>
  <si>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</si>
  <si>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</si>
  <si>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</si>
  <si>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</si>
  <si>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</si>
  <si>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</si>
  <si>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</si>
  <si>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</si>
  <si>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</si>
  <si>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</si>
  <si>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</si>
  <si>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</si>
  <si>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</si>
  <si>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</si>
  <si>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</si>
  <si>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</si>
  <si>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</si>
  <si>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</si>
  <si>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</si>
  <si>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</si>
  <si>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</si>
  <si>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</si>
  <si>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</si>
  <si>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</si>
  <si>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</si>
  <si>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</si>
  <si>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</si>
  <si>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</si>
  <si>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</si>
  <si>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</si>
  <si>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</si>
  <si>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</si>
  <si>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</si>
  <si>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</si>
  <si>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</si>
  <si>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</si>
  <si>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</si>
  <si>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</si>
  <si>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</si>
  <si>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</si>
  <si>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</si>
  <si>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</si>
  <si>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</si>
  <si>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</si>
  <si>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</si>
  <si>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</si>
  <si>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</si>
  <si>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</si>
  <si>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</si>
  <si>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</si>
  <si>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</si>
  <si>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</si>
  <si>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</si>
  <si>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</si>
  <si>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</si>
  <si>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</si>
  <si>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</si>
  <si>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</si>
  <si>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</si>
  <si>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</si>
  <si>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</si>
  <si>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</si>
  <si>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</si>
  <si>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</si>
  <si>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</si>
  <si>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</si>
  <si>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</si>
  <si>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</si>
  <si>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</si>
  <si>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</si>
  <si>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</si>
  <si>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</si>
  <si>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</si>
  <si>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</si>
  <si>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</si>
  <si>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</si>
  <si>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</si>
  <si>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</si>
  <si>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</si>
  <si>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</si>
  <si>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</si>
  <si>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</si>
  <si>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</si>
  <si>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</si>
  <si>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</si>
  <si>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</si>
  <si>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</si>
  <si>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</si>
  <si>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</si>
  <si>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</si>
  <si>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</si>
  <si>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</si>
  <si>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</si>
  <si>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</si>
  <si>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</si>
  <si>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</si>
  <si>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</si>
  <si>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</si>
  <si>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</si>
  <si>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</si>
  <si>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</si>
  <si>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</si>
  <si>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</si>
  <si>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</si>
  <si>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</si>
  <si>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</si>
  <si>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</si>
  <si>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</si>
  <si>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</si>
  <si>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</si>
  <si>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</si>
  <si>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</si>
  <si>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</si>
  <si>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</si>
  <si>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</si>
  <si>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</si>
  <si>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</si>
  <si>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</si>
  <si>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</si>
  <si>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</si>
  <si>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</si>
  <si>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</si>
  <si>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</si>
  <si>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</si>
  <si>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A-01-01-03-013</t>
  </si>
  <si>
    <t>ESTÍMULOS A LOS EMPLEADOS DEL ESTADO</t>
  </si>
  <si>
    <t>Marzo Vigencia 2022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</si>
</sst>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[$-1240A]&quot;$&quot;\ #,##0.00;\(&quot;$&quot;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4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55" fillId="0" borderId="11" xfId="0" applyNumberFormat="1" applyFont="1" applyFill="1" applyBorder="1" applyAlignment="1">
      <alignment vertical="center" wrapText="1" readingOrder="1"/>
    </xf>
    <xf numFmtId="180" fontId="3" fillId="0" borderId="0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center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80" fontId="4" fillId="0" borderId="19" xfId="0" applyNumberFormat="1" applyFont="1" applyFill="1" applyBorder="1" applyAlignment="1" applyProtection="1">
      <alignment horizontal="left"/>
      <protection locked="0"/>
    </xf>
    <xf numFmtId="180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181" fontId="56" fillId="0" borderId="0" xfId="0" applyNumberFormat="1" applyFont="1" applyFill="1" applyBorder="1" applyAlignment="1">
      <alignment horizontal="right" vertical="center" wrapText="1" readingOrder="1"/>
    </xf>
    <xf numFmtId="179" fontId="3" fillId="0" borderId="0" xfId="48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79" fontId="5" fillId="0" borderId="0" xfId="48" applyFont="1" applyFill="1" applyBorder="1" applyAlignment="1">
      <alignment readingOrder="1"/>
    </xf>
    <xf numFmtId="179" fontId="3" fillId="0" borderId="0" xfId="48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 wrapText="1" readingOrder="1"/>
    </xf>
    <xf numFmtId="180" fontId="5" fillId="33" borderId="10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vertical="center" wrapText="1" readingOrder="1"/>
    </xf>
    <xf numFmtId="180" fontId="4" fillId="35" borderId="10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1" readingOrder="1"/>
    </xf>
    <xf numFmtId="180" fontId="5" fillId="35" borderId="10" xfId="0" applyNumberFormat="1" applyFont="1" applyFill="1" applyBorder="1" applyAlignment="1">
      <alignment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80" fontId="7" fillId="0" borderId="21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horizontal="left" vertical="center" wrapText="1" readingOrder="1"/>
    </xf>
    <xf numFmtId="180" fontId="7" fillId="0" borderId="21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center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1" readingOrder="1"/>
    </xf>
    <xf numFmtId="180" fontId="3" fillId="35" borderId="10" xfId="0" applyNumberFormat="1" applyFont="1" applyFill="1" applyBorder="1" applyAlignment="1">
      <alignment vertical="center" wrapText="1" readingOrder="1"/>
    </xf>
    <xf numFmtId="180" fontId="3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horizontal="left" vertical="center" wrapText="1" indent="3" readingOrder="1"/>
    </xf>
    <xf numFmtId="180" fontId="3" fillId="0" borderId="11" xfId="0" applyNumberFormat="1" applyFont="1" applyFill="1" applyBorder="1" applyAlignment="1">
      <alignment horizontal="left" vertical="center" wrapText="1" indent="3" readingOrder="1"/>
    </xf>
    <xf numFmtId="180" fontId="3" fillId="0" borderId="22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center" vertical="center" wrapText="1" readingOrder="1"/>
    </xf>
    <xf numFmtId="180" fontId="3" fillId="0" borderId="22" xfId="0" applyNumberFormat="1" applyFont="1" applyFill="1" applyBorder="1" applyAlignment="1">
      <alignment horizontal="left" vertical="center" wrapText="1" indent="3" readingOrder="1"/>
    </xf>
    <xf numFmtId="180" fontId="4" fillId="35" borderId="10" xfId="0" applyNumberFormat="1" applyFont="1" applyFill="1" applyBorder="1" applyAlignment="1">
      <alignment horizontal="left" vertical="center" wrapText="1" readingOrder="1"/>
    </xf>
    <xf numFmtId="180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80" fontId="7" fillId="0" borderId="10" xfId="0" applyNumberFormat="1" applyFont="1" applyFill="1" applyBorder="1" applyAlignment="1">
      <alignment horizontal="left" vertical="center" wrapText="1" indent="1" readingOrder="1"/>
    </xf>
    <xf numFmtId="180" fontId="7" fillId="0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3" readingOrder="1"/>
    </xf>
    <xf numFmtId="180" fontId="3" fillId="0" borderId="20" xfId="0" applyNumberFormat="1" applyFont="1" applyFill="1" applyBorder="1" applyAlignment="1">
      <alignment horizontal="left" vertical="center" wrapText="1" indent="4" readingOrder="1"/>
    </xf>
    <xf numFmtId="180" fontId="3" fillId="0" borderId="22" xfId="0" applyNumberFormat="1" applyFont="1" applyFill="1" applyBorder="1" applyAlignment="1">
      <alignment horizontal="left" vertical="center" wrapText="1" indent="4" readingOrder="1"/>
    </xf>
    <xf numFmtId="180" fontId="3" fillId="0" borderId="23" xfId="0" applyNumberFormat="1" applyFont="1" applyFill="1" applyBorder="1" applyAlignment="1">
      <alignment vertical="center" wrapText="1" readingOrder="1"/>
    </xf>
    <xf numFmtId="180" fontId="3" fillId="0" borderId="23" xfId="0" applyNumberFormat="1" applyFont="1" applyFill="1" applyBorder="1" applyAlignment="1">
      <alignment horizontal="center" vertical="center" wrapText="1" readingOrder="1"/>
    </xf>
    <xf numFmtId="180" fontId="4" fillId="35" borderId="10" xfId="0" applyNumberFormat="1" applyFont="1" applyFill="1" applyBorder="1" applyAlignment="1">
      <alignment horizontal="left" vertical="center" wrapText="1" indent="1" readingOrder="1"/>
    </xf>
    <xf numFmtId="180" fontId="3" fillId="0" borderId="24" xfId="0" applyNumberFormat="1" applyFont="1" applyFill="1" applyBorder="1" applyAlignment="1">
      <alignment vertical="center" wrapText="1" readingOrder="1"/>
    </xf>
    <xf numFmtId="180" fontId="3" fillId="0" borderId="24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1" readingOrder="1"/>
    </xf>
    <xf numFmtId="180" fontId="4" fillId="33" borderId="10" xfId="0" applyNumberFormat="1" applyFont="1" applyFill="1" applyBorder="1" applyAlignment="1">
      <alignment horizontal="left"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33" borderId="10" xfId="0" applyNumberFormat="1" applyFont="1" applyFill="1" applyBorder="1" applyAlignment="1">
      <alignment vertical="center" wrapText="1" readingOrder="1"/>
    </xf>
    <xf numFmtId="180" fontId="5" fillId="0" borderId="10" xfId="0" applyNumberFormat="1" applyFont="1" applyFill="1" applyBorder="1" applyAlignment="1">
      <alignment horizontal="left" vertical="center" wrapText="1" indent="1" readingOrder="1"/>
    </xf>
    <xf numFmtId="180" fontId="5" fillId="0" borderId="10" xfId="0" applyNumberFormat="1" applyFont="1" applyFill="1" applyBorder="1" applyAlignment="1">
      <alignment vertical="center" wrapText="1" readingOrder="1"/>
    </xf>
    <xf numFmtId="180" fontId="3" fillId="0" borderId="25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indent="1" readingOrder="1"/>
    </xf>
    <xf numFmtId="180" fontId="3" fillId="0" borderId="26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80" fontId="7" fillId="0" borderId="21" xfId="0" applyNumberFormat="1" applyFont="1" applyFill="1" applyBorder="1" applyAlignment="1">
      <alignment horizontal="left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80" fontId="3" fillId="0" borderId="11" xfId="0" applyNumberFormat="1" applyFont="1" applyFill="1" applyBorder="1" applyAlignment="1">
      <alignment horizontal="left" vertical="center" wrapText="1" indent="4" readingOrder="1"/>
    </xf>
    <xf numFmtId="180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4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left" vertical="center" wrapText="1" indent="3" readingOrder="1"/>
    </xf>
    <xf numFmtId="180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80" fontId="3" fillId="0" borderId="23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1" readingOrder="1"/>
    </xf>
    <xf numFmtId="180" fontId="55" fillId="0" borderId="23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justify" vertical="center" wrapText="1" readingOrder="1"/>
    </xf>
    <xf numFmtId="0" fontId="35" fillId="34" borderId="12" xfId="0" applyFont="1" applyFill="1" applyBorder="1" applyAlignment="1">
      <alignment vertical="center"/>
    </xf>
    <xf numFmtId="3" fontId="55" fillId="0" borderId="20" xfId="0" applyNumberFormat="1" applyFont="1" applyFill="1" applyBorder="1" applyAlignment="1">
      <alignment vertical="center" wrapText="1" readingOrder="1"/>
    </xf>
    <xf numFmtId="0" fontId="6" fillId="0" borderId="28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0" borderId="1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3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1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0</xdr:row>
      <xdr:rowOff>161925</xdr:rowOff>
    </xdr:from>
    <xdr:to>
      <xdr:col>2</xdr:col>
      <xdr:colOff>2419350</xdr:colOff>
      <xdr:row>2</xdr:row>
      <xdr:rowOff>47625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95475" y="161925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171450</xdr:rowOff>
    </xdr:from>
    <xdr:to>
      <xdr:col>2</xdr:col>
      <xdr:colOff>2390775</xdr:colOff>
      <xdr:row>2</xdr:row>
      <xdr:rowOff>57150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0" y="1714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H12">
            <v>50042176.183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3212040.36</v>
          </cell>
          <cell r="V12">
            <v>3782477.748</v>
          </cell>
          <cell r="W12">
            <v>3727670.291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3212040.36</v>
          </cell>
          <cell r="AI12">
            <v>3782477.748</v>
          </cell>
          <cell r="AJ12">
            <v>3727670.291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3212040.36</v>
          </cell>
          <cell r="AV12">
            <v>3782477.748</v>
          </cell>
          <cell r="AW12">
            <v>3727670.291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H13">
            <v>492053.662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16585.646</v>
          </cell>
          <cell r="V13">
            <v>16585.646</v>
          </cell>
          <cell r="W13">
            <v>16585.646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16585.646</v>
          </cell>
          <cell r="AI13">
            <v>16585.646</v>
          </cell>
          <cell r="AJ13">
            <v>16585.646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16585.646</v>
          </cell>
          <cell r="AV13">
            <v>16585.646</v>
          </cell>
          <cell r="AW13">
            <v>16585.646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H14">
            <v>974467.189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37611.861</v>
          </cell>
          <cell r="V14">
            <v>35325.025</v>
          </cell>
          <cell r="W14">
            <v>41536.621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37611.861</v>
          </cell>
          <cell r="AI14">
            <v>35325.025</v>
          </cell>
          <cell r="AJ14">
            <v>41536.621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37611.861</v>
          </cell>
          <cell r="AV14">
            <v>35325.025</v>
          </cell>
          <cell r="AW14">
            <v>41536.621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H15">
            <v>327450.699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6827.605</v>
          </cell>
          <cell r="V15">
            <v>10399.675</v>
          </cell>
          <cell r="W15">
            <v>10209.756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6827.605</v>
          </cell>
          <cell r="AI15">
            <v>10399.675</v>
          </cell>
          <cell r="AJ15">
            <v>10209.756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6827.605</v>
          </cell>
          <cell r="AV15">
            <v>10399.675</v>
          </cell>
          <cell r="AW15">
            <v>10209.756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271172.426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H17">
            <v>2278794.077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5570.051</v>
          </cell>
          <cell r="V17">
            <v>14799.272</v>
          </cell>
          <cell r="W17">
            <v>7918.381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5570.051</v>
          </cell>
          <cell r="AI17">
            <v>14799.272</v>
          </cell>
          <cell r="AJ17">
            <v>7918.381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5570.051</v>
          </cell>
          <cell r="AV17">
            <v>14799.272</v>
          </cell>
          <cell r="AW17">
            <v>7918.381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H18">
            <v>2187186.021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113591.675</v>
          </cell>
          <cell r="V18">
            <v>67676.79</v>
          </cell>
          <cell r="W18">
            <v>53227.291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113591.675</v>
          </cell>
          <cell r="AI18">
            <v>67676.79</v>
          </cell>
          <cell r="AJ18">
            <v>53227.291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113591.675</v>
          </cell>
          <cell r="AV18">
            <v>67676.79</v>
          </cell>
          <cell r="AW18">
            <v>53227.291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266008.026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8440.53</v>
          </cell>
          <cell r="W19">
            <v>10224.847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8440.53</v>
          </cell>
          <cell r="AJ19">
            <v>10224.847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8440.53</v>
          </cell>
          <cell r="AW19">
            <v>10224.847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H20">
            <v>5379364.515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849.883</v>
          </cell>
          <cell r="V20">
            <v>5474.1</v>
          </cell>
          <cell r="W20">
            <v>5138.243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849.883</v>
          </cell>
          <cell r="AI20">
            <v>5474.1</v>
          </cell>
          <cell r="AJ20">
            <v>5138.243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849.883</v>
          </cell>
          <cell r="AV20">
            <v>5474.1</v>
          </cell>
          <cell r="AW20">
            <v>5138.243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2954698.204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61366.08</v>
          </cell>
          <cell r="V21">
            <v>130943.874</v>
          </cell>
          <cell r="W21">
            <v>90340.886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61366.08</v>
          </cell>
          <cell r="AI21">
            <v>130943.874</v>
          </cell>
          <cell r="AJ21">
            <v>90340.886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61366.08</v>
          </cell>
          <cell r="AV21">
            <v>130943.874</v>
          </cell>
          <cell r="AW21">
            <v>90340.886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168628.998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9751.905</v>
          </cell>
          <cell r="V22">
            <v>14096.457</v>
          </cell>
          <cell r="W22">
            <v>13589.113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9751.905</v>
          </cell>
          <cell r="AI22">
            <v>14096.457</v>
          </cell>
          <cell r="AJ22">
            <v>13589.113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9751.905</v>
          </cell>
          <cell r="AV22">
            <v>14096.457</v>
          </cell>
          <cell r="AW22">
            <v>13589.113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H24">
            <v>6642652.094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469939.5</v>
          </cell>
          <cell r="V24">
            <v>479577.681</v>
          </cell>
          <cell r="W24">
            <v>473896.5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469939.5</v>
          </cell>
          <cell r="AI24">
            <v>479577.681</v>
          </cell>
          <cell r="AJ24">
            <v>473896.5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469939.5</v>
          </cell>
          <cell r="AV24">
            <v>479577.681</v>
          </cell>
          <cell r="AW24">
            <v>473896.5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5078396.314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333784.3</v>
          </cell>
          <cell r="V25">
            <v>340898.694</v>
          </cell>
          <cell r="W25">
            <v>336812.7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333784.3</v>
          </cell>
          <cell r="AI25">
            <v>340898.694</v>
          </cell>
          <cell r="AJ25">
            <v>336812.7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333784.3</v>
          </cell>
          <cell r="AV25">
            <v>340898.694</v>
          </cell>
          <cell r="AW25">
            <v>336812.7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H26">
            <v>5535420.919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500000</v>
          </cell>
          <cell r="V26">
            <v>200000</v>
          </cell>
          <cell r="W26">
            <v>282097.311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500000</v>
          </cell>
          <cell r="AI26">
            <v>200000</v>
          </cell>
          <cell r="AJ26">
            <v>282097.311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500000</v>
          </cell>
          <cell r="AV26">
            <v>200000</v>
          </cell>
          <cell r="AW26">
            <v>282097.311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H27">
            <v>2662853.457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140888.9</v>
          </cell>
          <cell r="V27">
            <v>169719.8</v>
          </cell>
          <cell r="W27">
            <v>162913.6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140888.9</v>
          </cell>
          <cell r="AI27">
            <v>169719.8</v>
          </cell>
          <cell r="AJ27">
            <v>162913.6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140888.9</v>
          </cell>
          <cell r="AV27">
            <v>1564</v>
          </cell>
          <cell r="AW27">
            <v>331069.4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H28">
            <v>420262.926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18113.3</v>
          </cell>
          <cell r="V28">
            <v>21179.2</v>
          </cell>
          <cell r="W28">
            <v>20853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18113.3</v>
          </cell>
          <cell r="AI28">
            <v>21179.2</v>
          </cell>
          <cell r="AJ28">
            <v>20853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18113.3</v>
          </cell>
          <cell r="AV28">
            <v>21179.2</v>
          </cell>
          <cell r="AW28">
            <v>20784.1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1895136.995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105671.5</v>
          </cell>
          <cell r="V29">
            <v>127294.9</v>
          </cell>
          <cell r="W29">
            <v>122188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105671.5</v>
          </cell>
          <cell r="AI29">
            <v>127294.9</v>
          </cell>
          <cell r="AJ29">
            <v>122188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105671.5</v>
          </cell>
          <cell r="AV29">
            <v>1173.3</v>
          </cell>
          <cell r="AW29">
            <v>248309.6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H30">
            <v>442367.866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17654.5</v>
          </cell>
          <cell r="V30">
            <v>21264.6</v>
          </cell>
          <cell r="W30">
            <v>20410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17654.5</v>
          </cell>
          <cell r="AI30">
            <v>21264.6</v>
          </cell>
          <cell r="AJ30">
            <v>20410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17654.5</v>
          </cell>
          <cell r="AV30">
            <v>198.7</v>
          </cell>
          <cell r="AW30">
            <v>41475.9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H31">
            <v>421948.317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17654.5</v>
          </cell>
          <cell r="V31">
            <v>21264.6</v>
          </cell>
          <cell r="W31">
            <v>20410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17654.5</v>
          </cell>
          <cell r="AI31">
            <v>21264.6</v>
          </cell>
          <cell r="AJ31">
            <v>20410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17654.5</v>
          </cell>
          <cell r="AV31">
            <v>198.7</v>
          </cell>
          <cell r="AW31">
            <v>41475.9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H32">
            <v>707961.112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35260</v>
          </cell>
          <cell r="V32">
            <v>42471.8</v>
          </cell>
          <cell r="W32">
            <v>40768.1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35260</v>
          </cell>
          <cell r="AI32">
            <v>42471.8</v>
          </cell>
          <cell r="AJ32">
            <v>40768.1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35260</v>
          </cell>
          <cell r="AV32">
            <v>393.5</v>
          </cell>
          <cell r="AW32">
            <v>82846.4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0</v>
          </cell>
          <cell r="F35">
            <v>11193.337</v>
          </cell>
          <cell r="H35">
            <v>3713099.519</v>
          </cell>
          <cell r="I35">
            <v>0</v>
          </cell>
          <cell r="J35">
            <v>-11193.337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56671.139</v>
          </cell>
          <cell r="V35">
            <v>143939.153</v>
          </cell>
          <cell r="W35">
            <v>113206.912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56671.139</v>
          </cell>
          <cell r="AI35">
            <v>143939.153</v>
          </cell>
          <cell r="AJ35">
            <v>113206.912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56671.139</v>
          </cell>
          <cell r="AV35">
            <v>143939.153</v>
          </cell>
          <cell r="AW35">
            <v>113206.912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11193.337</v>
          </cell>
          <cell r="F36">
            <v>0</v>
          </cell>
          <cell r="H36">
            <v>437437.343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26379.849</v>
          </cell>
          <cell r="V36">
            <v>39834.497</v>
          </cell>
          <cell r="W36">
            <v>16141.144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26379.849</v>
          </cell>
          <cell r="AI36">
            <v>39834.497</v>
          </cell>
          <cell r="AJ36">
            <v>16141.144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26379.849</v>
          </cell>
          <cell r="AV36">
            <v>39834.497</v>
          </cell>
          <cell r="AW36">
            <v>16141.144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H37">
            <v>378653.373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7317.656</v>
          </cell>
          <cell r="V37">
            <v>16056.599</v>
          </cell>
          <cell r="W37">
            <v>10899.081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7317.656</v>
          </cell>
          <cell r="AI37">
            <v>16056.599</v>
          </cell>
          <cell r="AJ37">
            <v>10899.081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7317.656</v>
          </cell>
          <cell r="AV37">
            <v>16056.599</v>
          </cell>
          <cell r="AW37">
            <v>10899.081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H38">
            <v>1404760.594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102809.277</v>
          </cell>
          <cell r="V38">
            <v>106544.302</v>
          </cell>
          <cell r="W38">
            <v>106542.251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102809.277</v>
          </cell>
          <cell r="AI38">
            <v>106544.302</v>
          </cell>
          <cell r="AJ38">
            <v>106542.251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102809.277</v>
          </cell>
          <cell r="AV38">
            <v>106544.302</v>
          </cell>
          <cell r="AW38">
            <v>106542.251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5000</v>
          </cell>
          <cell r="H39">
            <v>68564.832</v>
          </cell>
          <cell r="I39">
            <v>-5000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158.933</v>
          </cell>
          <cell r="V39">
            <v>366.768</v>
          </cell>
          <cell r="W39">
            <v>366.768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158.933</v>
          </cell>
          <cell r="AI39">
            <v>366.768</v>
          </cell>
          <cell r="AJ39">
            <v>366.768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158.933</v>
          </cell>
          <cell r="AV39">
            <v>366.768</v>
          </cell>
          <cell r="AW39">
            <v>366.768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5000</v>
          </cell>
          <cell r="F40">
            <v>0</v>
          </cell>
          <cell r="H40">
            <v>2070.382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0</v>
          </cell>
          <cell r="F41">
            <v>0</v>
          </cell>
          <cell r="H41">
            <v>1302927.551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84651.655</v>
          </cell>
          <cell r="V41">
            <v>89133.783</v>
          </cell>
          <cell r="W41">
            <v>99317.378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84651.655</v>
          </cell>
          <cell r="AI41">
            <v>89133.783</v>
          </cell>
          <cell r="AJ41">
            <v>99317.378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84651.655</v>
          </cell>
          <cell r="AV41">
            <v>89133.783</v>
          </cell>
          <cell r="AW41">
            <v>99317.378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E42">
            <v>0</v>
          </cell>
          <cell r="F42">
            <v>0</v>
          </cell>
          <cell r="H42">
            <v>633486.406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7">
          <cell r="E47">
            <v>0</v>
          </cell>
          <cell r="F47">
            <v>0</v>
          </cell>
          <cell r="H47">
            <v>100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30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30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I49">
            <v>15000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E51">
            <v>0</v>
          </cell>
          <cell r="F51">
            <v>0</v>
          </cell>
          <cell r="H51">
            <v>120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40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40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40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0</v>
          </cell>
          <cell r="F52">
            <v>0</v>
          </cell>
          <cell r="H52">
            <v>6175.61</v>
          </cell>
          <cell r="I52">
            <v>13349.3694</v>
          </cell>
          <cell r="J52">
            <v>-1055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6175.61</v>
          </cell>
          <cell r="V52">
            <v>12849.4494</v>
          </cell>
          <cell r="W52">
            <v>-555.08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2059.38531</v>
          </cell>
          <cell r="AJ52">
            <v>3232.4737400000004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2059.38531</v>
          </cell>
          <cell r="AW52">
            <v>3232.4737400000004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0</v>
          </cell>
          <cell r="F53">
            <v>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80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80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80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0</v>
          </cell>
          <cell r="F54">
            <v>0</v>
          </cell>
          <cell r="H54">
            <v>100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30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30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30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E55">
            <v>0</v>
          </cell>
          <cell r="F55">
            <v>0</v>
          </cell>
          <cell r="H55">
            <v>100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30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30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30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E57">
            <v>0</v>
          </cell>
          <cell r="F57">
            <v>0</v>
          </cell>
          <cell r="H57">
            <v>300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120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120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120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0</v>
          </cell>
          <cell r="F58">
            <v>0</v>
          </cell>
          <cell r="H58">
            <v>120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40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40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40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4">
          <cell r="E64">
            <v>0</v>
          </cell>
          <cell r="F64">
            <v>0</v>
          </cell>
          <cell r="H64">
            <v>5000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1200</v>
          </cell>
          <cell r="V64">
            <v>0</v>
          </cell>
          <cell r="W64">
            <v>604.4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1200</v>
          </cell>
          <cell r="AJ64">
            <v>604.4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1200</v>
          </cell>
          <cell r="AW64">
            <v>604.4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E65">
            <v>0</v>
          </cell>
          <cell r="F65">
            <v>0</v>
          </cell>
          <cell r="H65">
            <v>120</v>
          </cell>
          <cell r="I65">
            <v>24800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40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40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40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0</v>
          </cell>
          <cell r="F67">
            <v>0</v>
          </cell>
          <cell r="H67">
            <v>4000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640</v>
          </cell>
          <cell r="V67">
            <v>957.7</v>
          </cell>
          <cell r="W67">
            <v>343.924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640</v>
          </cell>
          <cell r="AI67">
            <v>490</v>
          </cell>
          <cell r="AJ67">
            <v>339.5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600</v>
          </cell>
          <cell r="AV67">
            <v>530</v>
          </cell>
          <cell r="AW67">
            <v>339.5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0</v>
          </cell>
          <cell r="F68">
            <v>21400</v>
          </cell>
          <cell r="H68">
            <v>990165.995</v>
          </cell>
          <cell r="I68">
            <v>0</v>
          </cell>
          <cell r="J68">
            <v>-55000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100439.80982</v>
          </cell>
          <cell r="V68">
            <v>94984.14832</v>
          </cell>
          <cell r="W68">
            <v>106427.19223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51345.18082</v>
          </cell>
          <cell r="AI68">
            <v>142164.73832</v>
          </cell>
          <cell r="AJ68">
            <v>102825.6862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51278.51682</v>
          </cell>
          <cell r="AV68">
            <v>142231.40232</v>
          </cell>
          <cell r="AW68">
            <v>102825.6862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70">
          <cell r="E70">
            <v>0</v>
          </cell>
          <cell r="F70">
            <v>32366.87363</v>
          </cell>
          <cell r="H70">
            <v>100</v>
          </cell>
          <cell r="I70">
            <v>0</v>
          </cell>
          <cell r="J70">
            <v>997225.538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30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30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30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E71">
            <v>1145.750999999931</v>
          </cell>
          <cell r="F71">
            <v>3847.6483599999997</v>
          </cell>
          <cell r="H71">
            <v>1369995.778</v>
          </cell>
          <cell r="I71">
            <v>-2279.56036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1212365.83391</v>
          </cell>
          <cell r="V71">
            <v>125085.53464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46976.665</v>
          </cell>
          <cell r="AI71">
            <v>130044.91409</v>
          </cell>
          <cell r="AJ71">
            <v>119876.32211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46976.665</v>
          </cell>
          <cell r="AV71">
            <v>130044.91409</v>
          </cell>
          <cell r="AW71">
            <v>119876.32211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4">
          <cell r="E74">
            <v>0</v>
          </cell>
          <cell r="F74">
            <v>0</v>
          </cell>
          <cell r="H74">
            <v>50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20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20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20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10293.97</v>
          </cell>
          <cell r="F75">
            <v>0</v>
          </cell>
          <cell r="H75">
            <v>0</v>
          </cell>
          <cell r="I75">
            <v>0</v>
          </cell>
          <cell r="J75">
            <v>1811.777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0</v>
          </cell>
          <cell r="F76">
            <v>10293.97</v>
          </cell>
          <cell r="H76">
            <v>16600</v>
          </cell>
          <cell r="I76">
            <v>0</v>
          </cell>
          <cell r="J76">
            <v>600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998.58038</v>
          </cell>
          <cell r="V76">
            <v>1066.42229</v>
          </cell>
          <cell r="W76">
            <v>1802.58441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998.58038</v>
          </cell>
          <cell r="AI76">
            <v>875.02707</v>
          </cell>
          <cell r="AJ76">
            <v>1993.9796299999998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998.58038</v>
          </cell>
          <cell r="AV76">
            <v>699.76582</v>
          </cell>
          <cell r="AW76">
            <v>1827.5033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48068.77098999999</v>
          </cell>
          <cell r="F77">
            <v>0</v>
          </cell>
          <cell r="H77">
            <v>1816662.18704</v>
          </cell>
          <cell r="I77">
            <v>2103797.16585</v>
          </cell>
          <cell r="J77">
            <v>73628.22358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1348823.48019</v>
          </cell>
          <cell r="V77">
            <v>547409.61452</v>
          </cell>
          <cell r="W77">
            <v>141780.51213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216834.36518</v>
          </cell>
          <cell r="AJ77">
            <v>262830.19941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216834.36518</v>
          </cell>
          <cell r="AW77">
            <v>262830.19941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0</v>
          </cell>
          <cell r="F78">
            <v>0</v>
          </cell>
          <cell r="H78">
            <v>15236.48957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9966.48957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130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130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0</v>
          </cell>
          <cell r="F79">
            <v>0</v>
          </cell>
          <cell r="H79">
            <v>3000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600</v>
          </cell>
          <cell r="V79">
            <v>0</v>
          </cell>
          <cell r="W79">
            <v>300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600</v>
          </cell>
          <cell r="AJ79">
            <v>300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600</v>
          </cell>
          <cell r="AW79">
            <v>300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1"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0</v>
          </cell>
          <cell r="F82">
            <v>0</v>
          </cell>
          <cell r="H82">
            <v>0</v>
          </cell>
          <cell r="I82">
            <v>20000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20000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8400</v>
          </cell>
          <cell r="F83">
            <v>0</v>
          </cell>
          <cell r="H83">
            <v>59200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3653.84827</v>
          </cell>
          <cell r="V83">
            <v>2285.94446</v>
          </cell>
          <cell r="W83">
            <v>5826.06927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2931.06127</v>
          </cell>
          <cell r="AI83">
            <v>3008.73146</v>
          </cell>
          <cell r="AJ83">
            <v>2902.4213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2931.06127</v>
          </cell>
          <cell r="AV83">
            <v>3008.73146</v>
          </cell>
          <cell r="AW83">
            <v>2902.4213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0</v>
          </cell>
          <cell r="F85">
            <v>0</v>
          </cell>
          <cell r="H85">
            <v>11000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1768.036</v>
          </cell>
          <cell r="V85">
            <v>2555.926</v>
          </cell>
          <cell r="W85">
            <v>2215.759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1768.036</v>
          </cell>
          <cell r="AI85">
            <v>2082.168</v>
          </cell>
          <cell r="AJ85">
            <v>2083.87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1598.814</v>
          </cell>
          <cell r="AV85">
            <v>2251.39</v>
          </cell>
          <cell r="AW85">
            <v>2083.87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90"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1">
          <cell r="E91">
            <v>0</v>
          </cell>
          <cell r="F91">
            <v>0</v>
          </cell>
          <cell r="H91">
            <v>108900</v>
          </cell>
          <cell r="I91">
            <v>33600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108900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2700</v>
          </cell>
          <cell r="AJ91">
            <v>12900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2700</v>
          </cell>
          <cell r="AW91">
            <v>12900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4"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8">
          <cell r="E98">
            <v>0</v>
          </cell>
          <cell r="F98">
            <v>0</v>
          </cell>
          <cell r="H98">
            <v>225000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18563.418</v>
          </cell>
          <cell r="V98">
            <v>13086.552</v>
          </cell>
          <cell r="W98">
            <v>11203.006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18563.418</v>
          </cell>
          <cell r="AI98">
            <v>13086.552</v>
          </cell>
          <cell r="AJ98">
            <v>10689.498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18563.418</v>
          </cell>
          <cell r="AV98">
            <v>13086.552</v>
          </cell>
          <cell r="AW98">
            <v>10689.498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E99">
            <v>0</v>
          </cell>
          <cell r="F99">
            <v>0</v>
          </cell>
          <cell r="H99">
            <v>225000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9805.354</v>
          </cell>
          <cell r="V99">
            <v>3162.357</v>
          </cell>
          <cell r="W99">
            <v>3162.357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9805.354</v>
          </cell>
          <cell r="AI99">
            <v>3162.357</v>
          </cell>
          <cell r="AJ99">
            <v>3162.357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9805.354</v>
          </cell>
          <cell r="AV99">
            <v>3162.357</v>
          </cell>
          <cell r="AW99">
            <v>3162.357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2">
          <cell r="E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7">
          <cell r="E107">
            <v>0</v>
          </cell>
          <cell r="F107">
            <v>0</v>
          </cell>
          <cell r="H107">
            <v>0</v>
          </cell>
          <cell r="I107">
            <v>201820.6</v>
          </cell>
          <cell r="J107">
            <v>1693.338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43105.44</v>
          </cell>
          <cell r="W107">
            <v>160408.498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203513.938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203513.938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10"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3">
          <cell r="E113">
            <v>0</v>
          </cell>
          <cell r="F113">
            <v>0</v>
          </cell>
          <cell r="H113">
            <v>0</v>
          </cell>
          <cell r="I113">
            <v>20000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18433.863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18433.863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0</v>
          </cell>
          <cell r="AW113">
            <v>18433.863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5">
          <cell r="E115">
            <v>0</v>
          </cell>
          <cell r="F115">
            <v>0</v>
          </cell>
          <cell r="H115">
            <v>3238706.713</v>
          </cell>
          <cell r="I115">
            <v>43745.067</v>
          </cell>
          <cell r="J115">
            <v>424000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3110624.096</v>
          </cell>
          <cell r="V115">
            <v>5726.217</v>
          </cell>
          <cell r="W115">
            <v>2809.102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2807.546</v>
          </cell>
          <cell r="AI115">
            <v>170124.903</v>
          </cell>
          <cell r="AJ115">
            <v>270861.727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1284.551</v>
          </cell>
          <cell r="AV115">
            <v>169965.508</v>
          </cell>
          <cell r="AW115">
            <v>272544.117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E116">
            <v>0</v>
          </cell>
          <cell r="F116">
            <v>0</v>
          </cell>
          <cell r="H116">
            <v>2817617.5</v>
          </cell>
          <cell r="I116">
            <v>6429</v>
          </cell>
          <cell r="J116">
            <v>7171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2786235.722</v>
          </cell>
          <cell r="V116">
            <v>209.222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181749.444</v>
          </cell>
          <cell r="AJ116">
            <v>271722.6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181749.444</v>
          </cell>
          <cell r="AW116">
            <v>271722.6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E117">
            <v>0</v>
          </cell>
          <cell r="F117">
            <v>0</v>
          </cell>
          <cell r="H117">
            <v>3497310.805</v>
          </cell>
          <cell r="I117">
            <v>-427.66633</v>
          </cell>
          <cell r="J117">
            <v>-38680.34433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3497310.805</v>
          </cell>
          <cell r="V117">
            <v>-867.66599</v>
          </cell>
          <cell r="W117">
            <v>-40433.33967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218766.37</v>
          </cell>
          <cell r="AJ117">
            <v>304141.335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214566.37</v>
          </cell>
          <cell r="AW117">
            <v>308341.335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E118">
            <v>0</v>
          </cell>
          <cell r="F118">
            <v>0</v>
          </cell>
          <cell r="H118">
            <v>1699466.238</v>
          </cell>
          <cell r="I118">
            <v>-463</v>
          </cell>
          <cell r="J118">
            <v>-83788.91677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1607682.52133</v>
          </cell>
          <cell r="V118">
            <v>-3076.333</v>
          </cell>
          <cell r="W118">
            <v>-2092.6311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79541.875</v>
          </cell>
          <cell r="AJ118">
            <v>162073.153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79541.875</v>
          </cell>
          <cell r="AW118">
            <v>162073.153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E119">
            <v>0</v>
          </cell>
          <cell r="F119">
            <v>0</v>
          </cell>
          <cell r="H119">
            <v>44026919.223120004</v>
          </cell>
          <cell r="I119">
            <v>843437.49249</v>
          </cell>
          <cell r="J119">
            <v>88799.41767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43280491.15894</v>
          </cell>
          <cell r="V119">
            <v>149914.58887</v>
          </cell>
          <cell r="W119">
            <v>324326.82863999996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1069343.11264</v>
          </cell>
          <cell r="AI119">
            <v>5311545.781</v>
          </cell>
          <cell r="AJ119">
            <v>6024550.0516099995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1068177.89364</v>
          </cell>
          <cell r="AV119">
            <v>5312711</v>
          </cell>
          <cell r="AW119">
            <v>6024550.0516099995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0</v>
          </cell>
          <cell r="H120">
            <v>2129248.4789</v>
          </cell>
          <cell r="I120">
            <v>0</v>
          </cell>
          <cell r="J120">
            <v>-56362.0635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2126030.32223</v>
          </cell>
          <cell r="V120">
            <v>0</v>
          </cell>
          <cell r="W120">
            <v>-56362.0635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44356.473</v>
          </cell>
          <cell r="AJ120">
            <v>268913.481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44356.473</v>
          </cell>
          <cell r="AW120">
            <v>268913.481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H121">
            <v>1845784.14</v>
          </cell>
          <cell r="I121">
            <v>4508.548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1845784.14</v>
          </cell>
          <cell r="V121">
            <v>947.961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65434.855</v>
          </cell>
          <cell r="AJ121">
            <v>228022.535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65434.855</v>
          </cell>
          <cell r="AW121">
            <v>228022.535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E122">
            <v>0</v>
          </cell>
          <cell r="F122">
            <v>0</v>
          </cell>
          <cell r="H122">
            <v>4627717.86067</v>
          </cell>
          <cell r="I122">
            <v>513722.747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4609663.04267</v>
          </cell>
          <cell r="V122">
            <v>8657.388</v>
          </cell>
          <cell r="W122">
            <v>20328.939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207230.347</v>
          </cell>
          <cell r="AJ122">
            <v>478971.127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207230.347</v>
          </cell>
          <cell r="AW122">
            <v>478971.127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E123">
            <v>0</v>
          </cell>
          <cell r="F123">
            <v>0</v>
          </cell>
          <cell r="H123">
            <v>1187512.355</v>
          </cell>
          <cell r="I123">
            <v>23000</v>
          </cell>
          <cell r="J123">
            <v>10000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1171374.588</v>
          </cell>
          <cell r="V123">
            <v>6153.395</v>
          </cell>
          <cell r="W123">
            <v>10550.625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6262.233</v>
          </cell>
          <cell r="AI123">
            <v>79795.764</v>
          </cell>
          <cell r="AJ123">
            <v>114704.577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5336.617</v>
          </cell>
          <cell r="AV123">
            <v>80721.38</v>
          </cell>
          <cell r="AW123">
            <v>113778.961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8669353.14407</v>
          </cell>
          <cell r="I124">
            <v>26251.282</v>
          </cell>
          <cell r="J124">
            <v>1069305.518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8521410.53007</v>
          </cell>
          <cell r="V124">
            <v>2168.709</v>
          </cell>
          <cell r="W124">
            <v>1033309.85551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6867.319</v>
          </cell>
          <cell r="AI124">
            <v>2543805.283</v>
          </cell>
          <cell r="AJ124">
            <v>559917.1089199999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6867.319</v>
          </cell>
          <cell r="AV124">
            <v>2543805.283</v>
          </cell>
          <cell r="AW124">
            <v>559917.1089199999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E125">
            <v>0</v>
          </cell>
          <cell r="F125">
            <v>0</v>
          </cell>
          <cell r="H125">
            <v>4501586.5606700005</v>
          </cell>
          <cell r="I125">
            <v>68420.938</v>
          </cell>
          <cell r="J125">
            <v>48569.911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4427822.38834</v>
          </cell>
          <cell r="V125">
            <v>-9207.28</v>
          </cell>
          <cell r="W125">
            <v>25499.654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22022.926</v>
          </cell>
          <cell r="AI125">
            <v>280345.34732999996</v>
          </cell>
          <cell r="AJ125">
            <v>408225.95367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17045.61</v>
          </cell>
          <cell r="AV125">
            <v>285322.66333</v>
          </cell>
          <cell r="AW125">
            <v>406807.75867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E126">
            <v>0</v>
          </cell>
          <cell r="F126">
            <v>0</v>
          </cell>
          <cell r="H126">
            <v>120723.083</v>
          </cell>
          <cell r="I126">
            <v>67312</v>
          </cell>
          <cell r="J126">
            <v>122635.721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96943.071</v>
          </cell>
          <cell r="V126">
            <v>118.646</v>
          </cell>
          <cell r="W126">
            <v>54775.105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8587.278</v>
          </cell>
          <cell r="AJ126">
            <v>10591.389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8587.278</v>
          </cell>
          <cell r="AW126">
            <v>10591.389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E127">
            <v>0</v>
          </cell>
          <cell r="F127">
            <v>0</v>
          </cell>
          <cell r="H127">
            <v>0</v>
          </cell>
          <cell r="I127">
            <v>350000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457.951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438.255</v>
          </cell>
          <cell r="E12">
            <v>438.255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1093.72</v>
          </cell>
          <cell r="E13">
            <v>1093.72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3482.696</v>
          </cell>
          <cell r="E14">
            <v>3482.696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1718.328</v>
          </cell>
          <cell r="E15">
            <v>1718.328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2375.536</v>
          </cell>
          <cell r="E18">
            <v>2375.536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208.327</v>
          </cell>
          <cell r="E19">
            <v>208.327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580.676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2314.4</v>
          </cell>
          <cell r="E22">
            <v>0</v>
          </cell>
          <cell r="F22">
            <v>2314.4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23694.386</v>
          </cell>
          <cell r="E23">
            <v>0</v>
          </cell>
          <cell r="F23">
            <v>23694.386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125628.24514</v>
          </cell>
          <cell r="E24">
            <v>0</v>
          </cell>
          <cell r="F24">
            <v>42136.219</v>
          </cell>
          <cell r="G24">
            <v>16790.062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3333.333</v>
          </cell>
          <cell r="E25">
            <v>0</v>
          </cell>
          <cell r="F25">
            <v>3333.333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78241.576</v>
          </cell>
          <cell r="E11">
            <v>0</v>
          </cell>
          <cell r="F11">
            <v>78239.408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78239.408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7653.53309</v>
          </cell>
          <cell r="E12">
            <v>0</v>
          </cell>
          <cell r="F12">
            <v>250.47378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250.47378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4">
          <cell r="D14">
            <v>24800</v>
          </cell>
          <cell r="E14">
            <v>0</v>
          </cell>
          <cell r="F14">
            <v>2686.058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1485.868</v>
          </cell>
          <cell r="T14">
            <v>1200.19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55999.99999999999</v>
          </cell>
          <cell r="E15">
            <v>0</v>
          </cell>
          <cell r="F15">
            <v>53217.261</v>
          </cell>
          <cell r="G15">
            <v>15.105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50000</v>
          </cell>
          <cell r="T15">
            <v>3232.366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226977.50508</v>
          </cell>
          <cell r="E16">
            <v>31422.197</v>
          </cell>
          <cell r="F16">
            <v>160005.1209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191427.3179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587</v>
          </cell>
          <cell r="E17">
            <v>587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587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1856.7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76.134</v>
          </cell>
          <cell r="E19">
            <v>76.134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76.134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14489.78925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49617.717</v>
          </cell>
          <cell r="E26">
            <v>5971.689</v>
          </cell>
          <cell r="F26">
            <v>22708.008</v>
          </cell>
          <cell r="G26">
            <v>1181.403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28679.697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5460.82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52902.737329999996</v>
          </cell>
          <cell r="E28">
            <v>38491.71165999999</v>
          </cell>
          <cell r="F28">
            <v>5665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44156.71165999999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24277.61967</v>
          </cell>
          <cell r="E29">
            <v>16449.12067</v>
          </cell>
          <cell r="F29">
            <v>7197.665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23646.78567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510365.81698</v>
          </cell>
          <cell r="E30">
            <v>103898.764</v>
          </cell>
          <cell r="F30">
            <v>142682.32169</v>
          </cell>
          <cell r="G30">
            <v>91793.299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198186.286</v>
          </cell>
          <cell r="T30">
            <v>119562.33168999999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13746.6</v>
          </cell>
          <cell r="E31">
            <v>4108.333</v>
          </cell>
          <cell r="F31">
            <v>5015.169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4108.333</v>
          </cell>
          <cell r="T31">
            <v>5015.169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51133.65958</v>
          </cell>
          <cell r="E32">
            <v>27255.78</v>
          </cell>
          <cell r="F32">
            <v>13362.50225</v>
          </cell>
          <cell r="G32">
            <v>615.19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28127.365329999997</v>
          </cell>
          <cell r="T32">
            <v>12490.91692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387032.72676</v>
          </cell>
          <cell r="E33">
            <v>40090.601</v>
          </cell>
          <cell r="F33">
            <v>70216.92008</v>
          </cell>
          <cell r="G33">
            <v>13355.515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77210.37848</v>
          </cell>
          <cell r="T33">
            <v>37177.1426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41189.638999999996</v>
          </cell>
          <cell r="E34">
            <v>34711.398</v>
          </cell>
          <cell r="F34">
            <v>4993.49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36642.888</v>
          </cell>
          <cell r="T34">
            <v>3062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1259321.83779</v>
          </cell>
          <cell r="E35">
            <v>319410.199</v>
          </cell>
          <cell r="F35">
            <v>120747.96228</v>
          </cell>
          <cell r="G35">
            <v>4472.453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342511.896</v>
          </cell>
          <cell r="T35">
            <v>101048.21828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172655.89093999998</v>
          </cell>
          <cell r="E36">
            <v>34329.049</v>
          </cell>
          <cell r="F36">
            <v>57677.565149999995</v>
          </cell>
          <cell r="G36">
            <v>45716.30374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86538.50515000001</v>
          </cell>
          <cell r="T36">
            <v>11468.109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74195.806</v>
          </cell>
          <cell r="E37">
            <v>0</v>
          </cell>
          <cell r="F37">
            <v>773.669</v>
          </cell>
          <cell r="G37">
            <v>25521.7172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773.669</v>
          </cell>
          <cell r="T37">
            <v>24856.3872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75827.92758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5"/>
  <sheetViews>
    <sheetView showGridLines="0" showZeros="0" tabSelected="1" zoomScalePageLayoutView="0" workbookViewId="0" topLeftCell="A1">
      <selection activeCell="C4" sqref="C4:BE4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140625" style="10" hidden="1" customWidth="1"/>
    <col min="16" max="16" width="11.140625" style="10" hidden="1" customWidth="1"/>
    <col min="17" max="17" width="12.8515625" style="10" hidden="1" customWidth="1"/>
    <col min="18" max="18" width="9.57421875" style="10" hidden="1" customWidth="1"/>
    <col min="19" max="19" width="10.140625" style="10" hidden="1" customWidth="1"/>
    <col min="20" max="20" width="12.7109375" style="10" customWidth="1"/>
    <col min="21" max="21" width="11.8515625" style="10" hidden="1" customWidth="1"/>
    <col min="22" max="22" width="12.8515625" style="10" hidden="1" customWidth="1"/>
    <col min="23" max="23" width="12.28125" style="10" customWidth="1"/>
    <col min="24" max="28" width="12.8515625" style="10" hidden="1" customWidth="1"/>
    <col min="29" max="29" width="12.140625" style="10" hidden="1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customWidth="1"/>
    <col min="37" max="41" width="12.8515625" style="10" hidden="1" customWidth="1"/>
    <col min="42" max="42" width="11.57421875" style="10" hidden="1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48" width="12.8515625" style="10" hidden="1" customWidth="1"/>
    <col min="49" max="49" width="12.8515625" style="10" customWidth="1"/>
    <col min="50" max="57" width="12.8515625" style="10" hidden="1" customWidth="1"/>
    <col min="58" max="58" width="11.7109375" style="10" hidden="1" customWidth="1"/>
    <col min="59" max="59" width="17.4218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147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4" t="s">
        <v>287</v>
      </c>
      <c r="BG1" s="155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6" t="s">
        <v>84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7"/>
      <c r="BF2" s="158" t="s">
        <v>288</v>
      </c>
      <c r="BG2" s="159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0"/>
      <c r="BG3" s="161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2" t="s">
        <v>82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3"/>
      <c r="BF4" s="164" t="s">
        <v>317</v>
      </c>
      <c r="BG4" s="165"/>
    </row>
    <row r="5" spans="1:59" ht="16.5" customHeight="1" thickBot="1">
      <c r="A5" s="35" t="s">
        <v>85</v>
      </c>
      <c r="B5" s="53"/>
      <c r="C5" s="36"/>
      <c r="D5" s="166" t="s">
        <v>88</v>
      </c>
      <c r="E5" s="167"/>
      <c r="F5" s="167"/>
      <c r="G5" s="168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1"/>
      <c r="Z5" s="151"/>
      <c r="AA5" s="151"/>
      <c r="AB5" s="151"/>
      <c r="AC5" s="151"/>
      <c r="AD5" s="151"/>
      <c r="AE5" s="151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2" t="s">
        <v>0</v>
      </c>
      <c r="BG5" s="153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+D8+D43+D86+D104</f>
        <v>108326000</v>
      </c>
      <c r="E7" s="67">
        <f t="shared" si="0"/>
        <v>84101.82898999992</v>
      </c>
      <c r="F7" s="67">
        <f t="shared" si="0"/>
        <v>84101.82899</v>
      </c>
      <c r="G7" s="67">
        <f t="shared" si="0"/>
        <v>108326000</v>
      </c>
      <c r="H7" s="67">
        <f t="shared" si="0"/>
        <v>101947296.05961</v>
      </c>
      <c r="I7" s="67">
        <f t="shared" si="0"/>
        <v>2425087.5748900003</v>
      </c>
      <c r="J7" s="67">
        <f t="shared" si="0"/>
        <v>1007710.5395799999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105380094.17408</v>
      </c>
      <c r="U7" s="67">
        <f t="shared" si="0"/>
        <v>8205510.535139998</v>
      </c>
      <c r="V7" s="67">
        <f t="shared" si="0"/>
        <v>6770748.44563</v>
      </c>
      <c r="W7" s="67">
        <f t="shared" si="0"/>
        <v>6256783.04204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21233042.022809997</v>
      </c>
      <c r="AH7" s="67">
        <f t="shared" si="0"/>
        <v>5514178.3704699995</v>
      </c>
      <c r="AI7" s="67">
        <f t="shared" si="0"/>
        <v>6443097.59543</v>
      </c>
      <c r="AJ7" s="67">
        <f aca="true" t="shared" si="1" ref="AJ7:BG7">+AJ8+AJ43+AJ86+AJ104</f>
        <v>6530518.4653900005</v>
      </c>
      <c r="AK7" s="67">
        <f t="shared" si="1"/>
        <v>0</v>
      </c>
      <c r="AL7" s="67">
        <f t="shared" si="1"/>
        <v>0</v>
      </c>
      <c r="AM7" s="67">
        <f t="shared" si="1"/>
        <v>0</v>
      </c>
      <c r="AN7" s="67">
        <f t="shared" si="1"/>
        <v>0</v>
      </c>
      <c r="AO7" s="67">
        <f t="shared" si="1"/>
        <v>0</v>
      </c>
      <c r="AP7" s="67">
        <f t="shared" si="1"/>
        <v>0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18487794.431289997</v>
      </c>
      <c r="AU7" s="67">
        <f t="shared" si="1"/>
        <v>5513902.48447</v>
      </c>
      <c r="AV7" s="67">
        <f t="shared" si="1"/>
        <v>6046276.857179999</v>
      </c>
      <c r="AW7" s="67">
        <f t="shared" si="1"/>
        <v>6927204.45206</v>
      </c>
      <c r="AX7" s="67">
        <f t="shared" si="1"/>
        <v>0</v>
      </c>
      <c r="AY7" s="67">
        <f t="shared" si="1"/>
        <v>0</v>
      </c>
      <c r="AZ7" s="67">
        <f t="shared" si="1"/>
        <v>0</v>
      </c>
      <c r="BA7" s="67">
        <f t="shared" si="1"/>
        <v>0</v>
      </c>
      <c r="BB7" s="67">
        <f t="shared" si="1"/>
        <v>0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18487383.793709993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97090000</v>
      </c>
      <c r="E8" s="68">
        <f aca="true" t="shared" si="2" ref="E8:BG8">+E9</f>
        <v>16193.337</v>
      </c>
      <c r="F8" s="68">
        <f t="shared" si="2"/>
        <v>16193.337</v>
      </c>
      <c r="G8" s="68">
        <f t="shared" si="2"/>
        <v>97090000</v>
      </c>
      <c r="H8" s="68">
        <f t="shared" si="2"/>
        <v>97090000</v>
      </c>
      <c r="I8" s="68">
        <f t="shared" si="2"/>
        <v>-5000</v>
      </c>
      <c r="J8" s="68">
        <f t="shared" si="2"/>
        <v>-11193.337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97073806.663</v>
      </c>
      <c r="U8" s="68">
        <f t="shared" si="2"/>
        <v>5381150.074999999</v>
      </c>
      <c r="V8" s="68">
        <f t="shared" si="2"/>
        <v>5905765.494</v>
      </c>
      <c r="W8" s="68">
        <f t="shared" si="2"/>
        <v>5803263.82</v>
      </c>
      <c r="X8" s="68">
        <f t="shared" si="2"/>
        <v>0</v>
      </c>
      <c r="Y8" s="68">
        <f t="shared" si="2"/>
        <v>0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17090179.389</v>
      </c>
      <c r="AH8" s="68">
        <f t="shared" si="2"/>
        <v>5381150.074999999</v>
      </c>
      <c r="AI8" s="68">
        <f t="shared" si="2"/>
        <v>5905765.494</v>
      </c>
      <c r="AJ8" s="68">
        <f t="shared" si="2"/>
        <v>5803263.82</v>
      </c>
      <c r="AK8" s="68">
        <f t="shared" si="2"/>
        <v>0</v>
      </c>
      <c r="AL8" s="68">
        <f t="shared" si="2"/>
        <v>0</v>
      </c>
      <c r="AM8" s="68">
        <f t="shared" si="2"/>
        <v>0</v>
      </c>
      <c r="AN8" s="68">
        <f t="shared" si="2"/>
        <v>0</v>
      </c>
      <c r="AO8" s="68">
        <f t="shared" si="2"/>
        <v>0</v>
      </c>
      <c r="AP8" s="68">
        <f t="shared" si="2"/>
        <v>0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17090179.389</v>
      </c>
      <c r="AU8" s="68">
        <f t="shared" si="2"/>
        <v>5381150.074999999</v>
      </c>
      <c r="AV8" s="68">
        <f t="shared" si="2"/>
        <v>5527277.993999999</v>
      </c>
      <c r="AW8" s="68">
        <f t="shared" si="2"/>
        <v>6181682.42</v>
      </c>
      <c r="AX8" s="68">
        <f t="shared" si="2"/>
        <v>0</v>
      </c>
      <c r="AY8" s="68">
        <f t="shared" si="2"/>
        <v>0</v>
      </c>
      <c r="AZ8" s="68">
        <f t="shared" si="2"/>
        <v>0</v>
      </c>
      <c r="BA8" s="68">
        <f t="shared" si="2"/>
        <v>0</v>
      </c>
      <c r="BB8" s="68">
        <f t="shared" si="2"/>
        <v>0</v>
      </c>
      <c r="BC8" s="68">
        <f t="shared" si="2"/>
        <v>0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17090110.488999996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97090000</v>
      </c>
      <c r="E9" s="67">
        <f t="shared" si="3"/>
        <v>16193.337</v>
      </c>
      <c r="F9" s="67">
        <f t="shared" si="3"/>
        <v>16193.337</v>
      </c>
      <c r="G9" s="67">
        <f t="shared" si="3"/>
        <v>97090000</v>
      </c>
      <c r="H9" s="67">
        <f t="shared" si="3"/>
        <v>97090000</v>
      </c>
      <c r="I9" s="67">
        <f t="shared" si="3"/>
        <v>-5000</v>
      </c>
      <c r="J9" s="67">
        <f t="shared" si="3"/>
        <v>-11193.337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97073806.663</v>
      </c>
      <c r="U9" s="67">
        <f t="shared" si="3"/>
        <v>5381150.074999999</v>
      </c>
      <c r="V9" s="67">
        <f t="shared" si="3"/>
        <v>5905765.494</v>
      </c>
      <c r="W9" s="67">
        <f t="shared" si="3"/>
        <v>5803263.82</v>
      </c>
      <c r="X9" s="67">
        <f t="shared" si="3"/>
        <v>0</v>
      </c>
      <c r="Y9" s="67">
        <f t="shared" si="3"/>
        <v>0</v>
      </c>
      <c r="Z9" s="67">
        <f t="shared" si="3"/>
        <v>0</v>
      </c>
      <c r="AA9" s="67">
        <f t="shared" si="3"/>
        <v>0</v>
      </c>
      <c r="AB9" s="67">
        <f t="shared" si="3"/>
        <v>0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17090179.389</v>
      </c>
      <c r="AH9" s="67">
        <f t="shared" si="3"/>
        <v>5381150.074999999</v>
      </c>
      <c r="AI9" s="67">
        <f t="shared" si="3"/>
        <v>5905765.494</v>
      </c>
      <c r="AJ9" s="67">
        <f t="shared" si="3"/>
        <v>5803263.82</v>
      </c>
      <c r="AK9" s="67">
        <f t="shared" si="3"/>
        <v>0</v>
      </c>
      <c r="AL9" s="67">
        <f t="shared" si="3"/>
        <v>0</v>
      </c>
      <c r="AM9" s="67">
        <f t="shared" si="3"/>
        <v>0</v>
      </c>
      <c r="AN9" s="67">
        <f t="shared" si="3"/>
        <v>0</v>
      </c>
      <c r="AO9" s="67">
        <f t="shared" si="3"/>
        <v>0</v>
      </c>
      <c r="AP9" s="67">
        <f t="shared" si="3"/>
        <v>0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17090179.389</v>
      </c>
      <c r="AU9" s="67">
        <f t="shared" si="3"/>
        <v>5381150.074999999</v>
      </c>
      <c r="AV9" s="67">
        <f t="shared" si="3"/>
        <v>5527277.993999999</v>
      </c>
      <c r="AW9" s="67">
        <f t="shared" si="3"/>
        <v>6181682.42</v>
      </c>
      <c r="AX9" s="67">
        <f t="shared" si="3"/>
        <v>0</v>
      </c>
      <c r="AY9" s="67">
        <f t="shared" si="3"/>
        <v>0</v>
      </c>
      <c r="AZ9" s="67">
        <f t="shared" si="3"/>
        <v>0</v>
      </c>
      <c r="BA9" s="67">
        <f t="shared" si="3"/>
        <v>0</v>
      </c>
      <c r="BB9" s="67">
        <f t="shared" si="3"/>
        <v>0</v>
      </c>
      <c r="BC9" s="67">
        <f t="shared" si="3"/>
        <v>0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17090110.488999996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65342000.00000001</v>
      </c>
      <c r="E10" s="69">
        <f aca="true" t="shared" si="4" ref="E10:BG10">SUM(E11)</f>
        <v>0</v>
      </c>
      <c r="F10" s="69">
        <f t="shared" si="4"/>
        <v>0</v>
      </c>
      <c r="G10" s="69">
        <f t="shared" si="4"/>
        <v>65342000.00000001</v>
      </c>
      <c r="H10" s="69">
        <f t="shared" si="4"/>
        <v>65342000.00000001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65342000.00000001</v>
      </c>
      <c r="U10" s="69">
        <f t="shared" si="4"/>
        <v>3464195.0659999996</v>
      </c>
      <c r="V10" s="69">
        <f t="shared" si="4"/>
        <v>4086219.1169999996</v>
      </c>
      <c r="W10" s="69">
        <f t="shared" si="4"/>
        <v>3976441.075</v>
      </c>
      <c r="X10" s="69">
        <f t="shared" si="4"/>
        <v>0</v>
      </c>
      <c r="Y10" s="69">
        <f t="shared" si="4"/>
        <v>0</v>
      </c>
      <c r="Z10" s="69">
        <f t="shared" si="4"/>
        <v>0</v>
      </c>
      <c r="AA10" s="69">
        <f t="shared" si="4"/>
        <v>0</v>
      </c>
      <c r="AB10" s="69">
        <f t="shared" si="4"/>
        <v>0</v>
      </c>
      <c r="AC10" s="69">
        <f t="shared" si="4"/>
        <v>0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11526855.257999998</v>
      </c>
      <c r="AH10" s="69">
        <f t="shared" si="4"/>
        <v>3464195.0659999996</v>
      </c>
      <c r="AI10" s="69">
        <f t="shared" si="4"/>
        <v>4086219.1169999996</v>
      </c>
      <c r="AJ10" s="69">
        <f t="shared" si="4"/>
        <v>3976441.075</v>
      </c>
      <c r="AK10" s="69">
        <f t="shared" si="4"/>
        <v>0</v>
      </c>
      <c r="AL10" s="69">
        <f t="shared" si="4"/>
        <v>0</v>
      </c>
      <c r="AM10" s="69">
        <f t="shared" si="4"/>
        <v>0</v>
      </c>
      <c r="AN10" s="69">
        <f t="shared" si="4"/>
        <v>0</v>
      </c>
      <c r="AO10" s="69">
        <f t="shared" si="4"/>
        <v>0</v>
      </c>
      <c r="AP10" s="69">
        <f t="shared" si="4"/>
        <v>0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11526855.257999998</v>
      </c>
      <c r="AU10" s="69">
        <f t="shared" si="4"/>
        <v>3464195.0659999996</v>
      </c>
      <c r="AV10" s="69">
        <f t="shared" si="4"/>
        <v>4086219.1169999996</v>
      </c>
      <c r="AW10" s="69">
        <f t="shared" si="4"/>
        <v>3976441.075</v>
      </c>
      <c r="AX10" s="69">
        <f t="shared" si="4"/>
        <v>0</v>
      </c>
      <c r="AY10" s="69">
        <f t="shared" si="4"/>
        <v>0</v>
      </c>
      <c r="AZ10" s="69">
        <f t="shared" si="4"/>
        <v>0</v>
      </c>
      <c r="BA10" s="69">
        <f t="shared" si="4"/>
        <v>0</v>
      </c>
      <c r="BB10" s="69">
        <f t="shared" si="4"/>
        <v>0</v>
      </c>
      <c r="BC10" s="69">
        <f t="shared" si="4"/>
        <v>0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11526855.257999998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65342000.00000001</v>
      </c>
      <c r="E11" s="73">
        <f aca="true" t="shared" si="5" ref="E11:BG11">SUM(E12:E22)</f>
        <v>0</v>
      </c>
      <c r="F11" s="73">
        <f t="shared" si="5"/>
        <v>0</v>
      </c>
      <c r="G11" s="73">
        <f t="shared" si="5"/>
        <v>65342000.00000001</v>
      </c>
      <c r="H11" s="73">
        <f t="shared" si="5"/>
        <v>65342000.00000001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65342000.00000001</v>
      </c>
      <c r="U11" s="73">
        <f t="shared" si="5"/>
        <v>3464195.0659999996</v>
      </c>
      <c r="V11" s="73">
        <f t="shared" si="5"/>
        <v>4086219.1169999996</v>
      </c>
      <c r="W11" s="73">
        <f t="shared" si="5"/>
        <v>3976441.075</v>
      </c>
      <c r="X11" s="73">
        <f t="shared" si="5"/>
        <v>0</v>
      </c>
      <c r="Y11" s="73">
        <f t="shared" si="5"/>
        <v>0</v>
      </c>
      <c r="Z11" s="73">
        <f t="shared" si="5"/>
        <v>0</v>
      </c>
      <c r="AA11" s="73">
        <f t="shared" si="5"/>
        <v>0</v>
      </c>
      <c r="AB11" s="73">
        <f t="shared" si="5"/>
        <v>0</v>
      </c>
      <c r="AC11" s="73">
        <f t="shared" si="5"/>
        <v>0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11526855.257999998</v>
      </c>
      <c r="AH11" s="73">
        <f t="shared" si="5"/>
        <v>3464195.0659999996</v>
      </c>
      <c r="AI11" s="73">
        <f t="shared" si="5"/>
        <v>4086219.1169999996</v>
      </c>
      <c r="AJ11" s="73">
        <f t="shared" si="5"/>
        <v>3976441.075</v>
      </c>
      <c r="AK11" s="73">
        <f t="shared" si="5"/>
        <v>0</v>
      </c>
      <c r="AL11" s="73">
        <f t="shared" si="5"/>
        <v>0</v>
      </c>
      <c r="AM11" s="73">
        <f t="shared" si="5"/>
        <v>0</v>
      </c>
      <c r="AN11" s="73">
        <f t="shared" si="5"/>
        <v>0</v>
      </c>
      <c r="AO11" s="73">
        <f t="shared" si="5"/>
        <v>0</v>
      </c>
      <c r="AP11" s="73">
        <f t="shared" si="5"/>
        <v>0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11526855.257999998</v>
      </c>
      <c r="AU11" s="73">
        <f t="shared" si="5"/>
        <v>3464195.0659999996</v>
      </c>
      <c r="AV11" s="73">
        <f t="shared" si="5"/>
        <v>4086219.1169999996</v>
      </c>
      <c r="AW11" s="73">
        <f t="shared" si="5"/>
        <v>3976441.075</v>
      </c>
      <c r="AX11" s="73">
        <f t="shared" si="5"/>
        <v>0</v>
      </c>
      <c r="AY11" s="73">
        <f t="shared" si="5"/>
        <v>0</v>
      </c>
      <c r="AZ11" s="73">
        <f t="shared" si="5"/>
        <v>0</v>
      </c>
      <c r="BA11" s="73">
        <f t="shared" si="5"/>
        <v>0</v>
      </c>
      <c r="BB11" s="73">
        <f t="shared" si="5"/>
        <v>0</v>
      </c>
      <c r="BC11" s="73">
        <f t="shared" si="5"/>
        <v>0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11526855.257999998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50042176.183</v>
      </c>
      <c r="E12" s="15">
        <f>+'[2]Informe_dane'!E12</f>
        <v>0</v>
      </c>
      <c r="F12" s="15">
        <f>+'[2]Informe_dane'!F12</f>
        <v>0</v>
      </c>
      <c r="G12" s="15">
        <f aca="true" t="shared" si="6" ref="G12:G22">+D12+E12-F12</f>
        <v>50042176.183</v>
      </c>
      <c r="H12" s="15">
        <f>+'[2]Informe_dane'!H12</f>
        <v>50042176.183</v>
      </c>
      <c r="I12" s="15">
        <f>+'[2]Informe_dane'!I12</f>
        <v>0</v>
      </c>
      <c r="J12" s="15">
        <f>+'[2]Informe_dane'!J12</f>
        <v>0</v>
      </c>
      <c r="K12" s="15">
        <f>+'[2]Informe_dane'!K12</f>
        <v>0</v>
      </c>
      <c r="L12" s="15">
        <f>+'[2]Informe_dane'!L12</f>
        <v>0</v>
      </c>
      <c r="M12" s="15">
        <f>+'[2]Informe_dane'!M12</f>
        <v>0</v>
      </c>
      <c r="N12" s="15">
        <f>+'[2]Informe_dane'!N12</f>
        <v>0</v>
      </c>
      <c r="O12" s="15">
        <f>+'[2]Informe_dane'!O12</f>
        <v>0</v>
      </c>
      <c r="P12" s="15">
        <f>+'[2]Informe_dane'!P12</f>
        <v>0</v>
      </c>
      <c r="Q12" s="15">
        <f>+'[2]Informe_dane'!Q12</f>
        <v>0</v>
      </c>
      <c r="R12" s="15">
        <f>+'[2]Informe_dane'!R12</f>
        <v>0</v>
      </c>
      <c r="S12" s="15">
        <f>+'[2]Informe_dane'!S12</f>
        <v>0</v>
      </c>
      <c r="T12" s="15">
        <f aca="true" t="shared" si="7" ref="T12:T22">SUM(H12:S12)</f>
        <v>50042176.183</v>
      </c>
      <c r="U12" s="15">
        <f>+'[2]Informe_dane'!U12</f>
        <v>3212040.36</v>
      </c>
      <c r="V12" s="15">
        <f>+'[2]Informe_dane'!V12</f>
        <v>3782477.748</v>
      </c>
      <c r="W12" s="15">
        <f>+'[2]Informe_dane'!W12</f>
        <v>3727670.291</v>
      </c>
      <c r="X12" s="15">
        <f>+'[2]Informe_dane'!X12</f>
        <v>0</v>
      </c>
      <c r="Y12" s="15">
        <f>+'[2]Informe_dane'!Y12</f>
        <v>0</v>
      </c>
      <c r="Z12" s="15">
        <f>+'[2]Informe_dane'!Z12</f>
        <v>0</v>
      </c>
      <c r="AA12" s="15">
        <f>+'[2]Informe_dane'!AA12</f>
        <v>0</v>
      </c>
      <c r="AB12" s="15">
        <f>+'[2]Informe_dane'!AB12</f>
        <v>0</v>
      </c>
      <c r="AC12" s="15">
        <f>+'[2]Informe_dane'!AC12</f>
        <v>0</v>
      </c>
      <c r="AD12" s="15">
        <f>+'[2]Informe_dane'!AD12</f>
        <v>0</v>
      </c>
      <c r="AE12" s="15">
        <f>+'[2]Informe_dane'!AE12</f>
        <v>0</v>
      </c>
      <c r="AF12" s="15">
        <f>+'[2]Informe_dane'!AF12</f>
        <v>0</v>
      </c>
      <c r="AG12" s="15">
        <f aca="true" t="shared" si="8" ref="AG12:AG22">SUM(U12:AF12)</f>
        <v>10722188.399</v>
      </c>
      <c r="AH12" s="15">
        <f>+'[2]Informe_dane'!AH12</f>
        <v>3212040.36</v>
      </c>
      <c r="AI12" s="15">
        <f>+'[2]Informe_dane'!AI12</f>
        <v>3782477.748</v>
      </c>
      <c r="AJ12" s="15">
        <f>+'[2]Informe_dane'!AJ12</f>
        <v>3727670.291</v>
      </c>
      <c r="AK12" s="15">
        <f>+'[2]Informe_dane'!AK12</f>
        <v>0</v>
      </c>
      <c r="AL12" s="15">
        <f>+'[2]Informe_dane'!AL12</f>
        <v>0</v>
      </c>
      <c r="AM12" s="15">
        <f>+'[2]Informe_dane'!AM12</f>
        <v>0</v>
      </c>
      <c r="AN12" s="15">
        <f>+'[2]Informe_dane'!AN12</f>
        <v>0</v>
      </c>
      <c r="AO12" s="15">
        <f>+'[2]Informe_dane'!AO12</f>
        <v>0</v>
      </c>
      <c r="AP12" s="15">
        <f>+'[2]Informe_dane'!AP12</f>
        <v>0</v>
      </c>
      <c r="AQ12" s="15">
        <f>+'[2]Informe_dane'!AQ12</f>
        <v>0</v>
      </c>
      <c r="AR12" s="15">
        <f>+'[2]Informe_dane'!AR12</f>
        <v>0</v>
      </c>
      <c r="AS12" s="15">
        <f>+'[2]Informe_dane'!AS12</f>
        <v>0</v>
      </c>
      <c r="AT12" s="15">
        <f aca="true" t="shared" si="9" ref="AT12:AT22">SUM(AH12:AS12)</f>
        <v>10722188.399</v>
      </c>
      <c r="AU12" s="15">
        <f>+'[2]Informe_dane'!AU12</f>
        <v>3212040.36</v>
      </c>
      <c r="AV12" s="15">
        <f>+'[2]Informe_dane'!AV12</f>
        <v>3782477.748</v>
      </c>
      <c r="AW12" s="15">
        <f>+'[2]Informe_dane'!AW12</f>
        <v>3727670.291</v>
      </c>
      <c r="AX12" s="15">
        <f>+'[2]Informe_dane'!AX12</f>
        <v>0</v>
      </c>
      <c r="AY12" s="15">
        <f>+'[2]Informe_dane'!AY12</f>
        <v>0</v>
      </c>
      <c r="AZ12" s="15">
        <f>+'[2]Informe_dane'!AZ12</f>
        <v>0</v>
      </c>
      <c r="BA12" s="15">
        <f>+'[2]Informe_dane'!BA12</f>
        <v>0</v>
      </c>
      <c r="BB12" s="15">
        <f>+'[2]Informe_dane'!BB12</f>
        <v>0</v>
      </c>
      <c r="BC12" s="15">
        <f>+'[2]Informe_dane'!BC12</f>
        <v>0</v>
      </c>
      <c r="BD12" s="15">
        <f>+'[2]Informe_dane'!BD12</f>
        <v>0</v>
      </c>
      <c r="BE12" s="15">
        <f>+'[2]Informe_dane'!BE12</f>
        <v>0</v>
      </c>
      <c r="BF12" s="15">
        <f>+'[2]Informe_dane'!BF12</f>
        <v>0</v>
      </c>
      <c r="BG12" s="15">
        <f aca="true" t="shared" si="10" ref="BG12:BG22">SUM(AU12:BF12)</f>
        <v>10722188.399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492053.662</v>
      </c>
      <c r="E13" s="15">
        <f>+'[2]Informe_dane'!E13</f>
        <v>0</v>
      </c>
      <c r="F13" s="15">
        <f>+'[2]Informe_dane'!F13</f>
        <v>0</v>
      </c>
      <c r="G13" s="15">
        <f t="shared" si="6"/>
        <v>492053.662</v>
      </c>
      <c r="H13" s="15">
        <f>+'[2]Informe_dane'!H13</f>
        <v>492053.662</v>
      </c>
      <c r="I13" s="15">
        <f>+'[2]Informe_dane'!I13</f>
        <v>0</v>
      </c>
      <c r="J13" s="15">
        <f>+'[2]Informe_dane'!J13</f>
        <v>0</v>
      </c>
      <c r="K13" s="15">
        <f>+'[2]Informe_dane'!K13</f>
        <v>0</v>
      </c>
      <c r="L13" s="15">
        <f>+'[2]Informe_dane'!L13</f>
        <v>0</v>
      </c>
      <c r="M13" s="15">
        <f>+'[2]Informe_dane'!M13</f>
        <v>0</v>
      </c>
      <c r="N13" s="15">
        <f>+'[2]Informe_dane'!N13</f>
        <v>0</v>
      </c>
      <c r="O13" s="15">
        <f>+'[2]Informe_dane'!O13</f>
        <v>0</v>
      </c>
      <c r="P13" s="15">
        <f>+'[2]Informe_dane'!P13</f>
        <v>0</v>
      </c>
      <c r="Q13" s="15">
        <f>+'[2]Informe_dane'!Q13</f>
        <v>0</v>
      </c>
      <c r="R13" s="15">
        <f>+'[2]Informe_dane'!R13</f>
        <v>0</v>
      </c>
      <c r="S13" s="15">
        <f>+'[2]Informe_dane'!S13</f>
        <v>0</v>
      </c>
      <c r="T13" s="15">
        <f t="shared" si="7"/>
        <v>492053.662</v>
      </c>
      <c r="U13" s="15">
        <f>+'[2]Informe_dane'!U13</f>
        <v>16585.646</v>
      </c>
      <c r="V13" s="15">
        <f>+'[2]Informe_dane'!V13</f>
        <v>16585.646</v>
      </c>
      <c r="W13" s="15">
        <f>+'[2]Informe_dane'!W13</f>
        <v>16585.646</v>
      </c>
      <c r="X13" s="15">
        <f>+'[2]Informe_dane'!X13</f>
        <v>0</v>
      </c>
      <c r="Y13" s="15">
        <f>+'[2]Informe_dane'!Y13</f>
        <v>0</v>
      </c>
      <c r="Z13" s="15">
        <f>+'[2]Informe_dane'!Z13</f>
        <v>0</v>
      </c>
      <c r="AA13" s="15">
        <f>+'[2]Informe_dane'!AA13</f>
        <v>0</v>
      </c>
      <c r="AB13" s="15">
        <f>+'[2]Informe_dane'!AB13</f>
        <v>0</v>
      </c>
      <c r="AC13" s="15">
        <f>+'[2]Informe_dane'!AC13</f>
        <v>0</v>
      </c>
      <c r="AD13" s="15">
        <f>+'[2]Informe_dane'!AD13</f>
        <v>0</v>
      </c>
      <c r="AE13" s="15">
        <f>+'[2]Informe_dane'!AE13</f>
        <v>0</v>
      </c>
      <c r="AF13" s="15">
        <f>+'[2]Informe_dane'!AF13</f>
        <v>0</v>
      </c>
      <c r="AG13" s="15">
        <f t="shared" si="8"/>
        <v>49756.938</v>
      </c>
      <c r="AH13" s="15">
        <f>+'[2]Informe_dane'!AH13</f>
        <v>16585.646</v>
      </c>
      <c r="AI13" s="15">
        <f>+'[2]Informe_dane'!AI13</f>
        <v>16585.646</v>
      </c>
      <c r="AJ13" s="15">
        <f>+'[2]Informe_dane'!AJ13</f>
        <v>16585.646</v>
      </c>
      <c r="AK13" s="15">
        <f>+'[2]Informe_dane'!AK13</f>
        <v>0</v>
      </c>
      <c r="AL13" s="15">
        <f>+'[2]Informe_dane'!AL13</f>
        <v>0</v>
      </c>
      <c r="AM13" s="15">
        <f>+'[2]Informe_dane'!AM13</f>
        <v>0</v>
      </c>
      <c r="AN13" s="15">
        <f>+'[2]Informe_dane'!AN13</f>
        <v>0</v>
      </c>
      <c r="AO13" s="15">
        <f>+'[2]Informe_dane'!AO13</f>
        <v>0</v>
      </c>
      <c r="AP13" s="15">
        <f>+'[2]Informe_dane'!AP13</f>
        <v>0</v>
      </c>
      <c r="AQ13" s="15">
        <f>+'[2]Informe_dane'!AQ13</f>
        <v>0</v>
      </c>
      <c r="AR13" s="15">
        <f>+'[2]Informe_dane'!AR13</f>
        <v>0</v>
      </c>
      <c r="AS13" s="15">
        <f>+'[2]Informe_dane'!AS13</f>
        <v>0</v>
      </c>
      <c r="AT13" s="15">
        <f t="shared" si="9"/>
        <v>49756.938</v>
      </c>
      <c r="AU13" s="15">
        <f>+'[2]Informe_dane'!AU13</f>
        <v>16585.646</v>
      </c>
      <c r="AV13" s="15">
        <f>+'[2]Informe_dane'!AV13</f>
        <v>16585.646</v>
      </c>
      <c r="AW13" s="15">
        <f>+'[2]Informe_dane'!AW13</f>
        <v>16585.646</v>
      </c>
      <c r="AX13" s="15">
        <f>+'[2]Informe_dane'!AX13</f>
        <v>0</v>
      </c>
      <c r="AY13" s="15">
        <f>+'[2]Informe_dane'!AY13</f>
        <v>0</v>
      </c>
      <c r="AZ13" s="15">
        <f>+'[2]Informe_dane'!AZ13</f>
        <v>0</v>
      </c>
      <c r="BA13" s="15">
        <f>+'[2]Informe_dane'!BA13</f>
        <v>0</v>
      </c>
      <c r="BB13" s="15">
        <f>+'[2]Informe_dane'!BB13</f>
        <v>0</v>
      </c>
      <c r="BC13" s="15">
        <f>+'[2]Informe_dane'!BC13</f>
        <v>0</v>
      </c>
      <c r="BD13" s="15">
        <f>+'[2]Informe_dane'!BD13</f>
        <v>0</v>
      </c>
      <c r="BE13" s="15">
        <f>+'[2]Informe_dane'!BE13</f>
        <v>0</v>
      </c>
      <c r="BF13" s="15">
        <f>+'[2]Informe_dane'!BF13</f>
        <v>0</v>
      </c>
      <c r="BG13" s="15">
        <f t="shared" si="10"/>
        <v>49756.938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974467.189</v>
      </c>
      <c r="E14" s="15">
        <f>+'[2]Informe_dane'!E14</f>
        <v>0</v>
      </c>
      <c r="F14" s="15">
        <f>+'[2]Informe_dane'!F14</f>
        <v>0</v>
      </c>
      <c r="G14" s="15">
        <f t="shared" si="6"/>
        <v>974467.189</v>
      </c>
      <c r="H14" s="15">
        <f>+'[2]Informe_dane'!H14</f>
        <v>974467.189</v>
      </c>
      <c r="I14" s="15">
        <f>+'[2]Informe_dane'!I14</f>
        <v>0</v>
      </c>
      <c r="J14" s="15">
        <f>+'[2]Informe_dane'!J14</f>
        <v>0</v>
      </c>
      <c r="K14" s="15">
        <f>+'[2]Informe_dane'!K14</f>
        <v>0</v>
      </c>
      <c r="L14" s="15">
        <f>+'[2]Informe_dane'!L14</f>
        <v>0</v>
      </c>
      <c r="M14" s="15">
        <f>+'[2]Informe_dane'!M14</f>
        <v>0</v>
      </c>
      <c r="N14" s="15">
        <f>+'[2]Informe_dane'!N14</f>
        <v>0</v>
      </c>
      <c r="O14" s="15">
        <f>+'[2]Informe_dane'!O14</f>
        <v>0</v>
      </c>
      <c r="P14" s="15">
        <f>+'[2]Informe_dane'!P14</f>
        <v>0</v>
      </c>
      <c r="Q14" s="15">
        <f>+'[2]Informe_dane'!Q14</f>
        <v>0</v>
      </c>
      <c r="R14" s="15">
        <f>+'[2]Informe_dane'!R14</f>
        <v>0</v>
      </c>
      <c r="S14" s="15">
        <f>+'[2]Informe_dane'!S14</f>
        <v>0</v>
      </c>
      <c r="T14" s="15">
        <f t="shared" si="7"/>
        <v>974467.189</v>
      </c>
      <c r="U14" s="15">
        <f>+'[2]Informe_dane'!U14</f>
        <v>37611.861</v>
      </c>
      <c r="V14" s="15">
        <f>+'[2]Informe_dane'!V14</f>
        <v>35325.025</v>
      </c>
      <c r="W14" s="15">
        <f>+'[2]Informe_dane'!W14</f>
        <v>41536.621</v>
      </c>
      <c r="X14" s="15">
        <f>+'[2]Informe_dane'!X14</f>
        <v>0</v>
      </c>
      <c r="Y14" s="15">
        <f>+'[2]Informe_dane'!Y14</f>
        <v>0</v>
      </c>
      <c r="Z14" s="15">
        <f>+'[2]Informe_dane'!Z14</f>
        <v>0</v>
      </c>
      <c r="AA14" s="15">
        <f>+'[2]Informe_dane'!AA14</f>
        <v>0</v>
      </c>
      <c r="AB14" s="15">
        <f>+'[2]Informe_dane'!AB14</f>
        <v>0</v>
      </c>
      <c r="AC14" s="15">
        <f>+'[2]Informe_dane'!AC14</f>
        <v>0</v>
      </c>
      <c r="AD14" s="15">
        <f>+'[2]Informe_dane'!AD14</f>
        <v>0</v>
      </c>
      <c r="AE14" s="15">
        <f>+'[2]Informe_dane'!AE14</f>
        <v>0</v>
      </c>
      <c r="AF14" s="15">
        <f>+'[2]Informe_dane'!AF14</f>
        <v>0</v>
      </c>
      <c r="AG14" s="15">
        <f t="shared" si="8"/>
        <v>114473.507</v>
      </c>
      <c r="AH14" s="15">
        <f>+'[2]Informe_dane'!AH14</f>
        <v>37611.861</v>
      </c>
      <c r="AI14" s="15">
        <f>+'[2]Informe_dane'!AI14</f>
        <v>35325.025</v>
      </c>
      <c r="AJ14" s="15">
        <f>+'[2]Informe_dane'!AJ14</f>
        <v>41536.621</v>
      </c>
      <c r="AK14" s="15">
        <f>+'[2]Informe_dane'!AK14</f>
        <v>0</v>
      </c>
      <c r="AL14" s="15">
        <f>+'[2]Informe_dane'!AL14</f>
        <v>0</v>
      </c>
      <c r="AM14" s="15">
        <f>+'[2]Informe_dane'!AM14</f>
        <v>0</v>
      </c>
      <c r="AN14" s="15">
        <f>+'[2]Informe_dane'!AN14</f>
        <v>0</v>
      </c>
      <c r="AO14" s="15">
        <f>+'[2]Informe_dane'!AO14</f>
        <v>0</v>
      </c>
      <c r="AP14" s="15">
        <f>+'[2]Informe_dane'!AP14</f>
        <v>0</v>
      </c>
      <c r="AQ14" s="15">
        <f>+'[2]Informe_dane'!AQ14</f>
        <v>0</v>
      </c>
      <c r="AR14" s="15">
        <f>+'[2]Informe_dane'!AR14</f>
        <v>0</v>
      </c>
      <c r="AS14" s="15">
        <f>+'[2]Informe_dane'!AS14</f>
        <v>0</v>
      </c>
      <c r="AT14" s="15">
        <f t="shared" si="9"/>
        <v>114473.507</v>
      </c>
      <c r="AU14" s="15">
        <f>+'[2]Informe_dane'!AU14</f>
        <v>37611.861</v>
      </c>
      <c r="AV14" s="15">
        <f>+'[2]Informe_dane'!AV14</f>
        <v>35325.025</v>
      </c>
      <c r="AW14" s="15">
        <f>+'[2]Informe_dane'!AW14</f>
        <v>41536.621</v>
      </c>
      <c r="AX14" s="15">
        <f>+'[2]Informe_dane'!AX14</f>
        <v>0</v>
      </c>
      <c r="AY14" s="15">
        <f>+'[2]Informe_dane'!AY14</f>
        <v>0</v>
      </c>
      <c r="AZ14" s="15">
        <f>+'[2]Informe_dane'!AZ14</f>
        <v>0</v>
      </c>
      <c r="BA14" s="15">
        <f>+'[2]Informe_dane'!BA14</f>
        <v>0</v>
      </c>
      <c r="BB14" s="15">
        <f>+'[2]Informe_dane'!BB14</f>
        <v>0</v>
      </c>
      <c r="BC14" s="15">
        <f>+'[2]Informe_dane'!BC14</f>
        <v>0</v>
      </c>
      <c r="BD14" s="15">
        <f>+'[2]Informe_dane'!BD14</f>
        <v>0</v>
      </c>
      <c r="BE14" s="15">
        <f>+'[2]Informe_dane'!BE14</f>
        <v>0</v>
      </c>
      <c r="BF14" s="15">
        <f>+'[2]Informe_dane'!BF14</f>
        <v>0</v>
      </c>
      <c r="BG14" s="15">
        <f t="shared" si="10"/>
        <v>114473.507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327450.699</v>
      </c>
      <c r="E15" s="15">
        <f>+'[2]Informe_dane'!E15</f>
        <v>0</v>
      </c>
      <c r="F15" s="15">
        <f>+'[2]Informe_dane'!F15</f>
        <v>0</v>
      </c>
      <c r="G15" s="15">
        <f t="shared" si="6"/>
        <v>327450.699</v>
      </c>
      <c r="H15" s="15">
        <f>+'[2]Informe_dane'!H15</f>
        <v>327450.699</v>
      </c>
      <c r="I15" s="15">
        <f>+'[2]Informe_dane'!I15</f>
        <v>0</v>
      </c>
      <c r="J15" s="15">
        <f>+'[2]Informe_dane'!J15</f>
        <v>0</v>
      </c>
      <c r="K15" s="15">
        <f>+'[2]Informe_dane'!K15</f>
        <v>0</v>
      </c>
      <c r="L15" s="15">
        <f>+'[2]Informe_dane'!L15</f>
        <v>0</v>
      </c>
      <c r="M15" s="15">
        <f>+'[2]Informe_dane'!M15</f>
        <v>0</v>
      </c>
      <c r="N15" s="15">
        <f>+'[2]Informe_dane'!N15</f>
        <v>0</v>
      </c>
      <c r="O15" s="15">
        <f>+'[2]Informe_dane'!O15</f>
        <v>0</v>
      </c>
      <c r="P15" s="15">
        <f>+'[2]Informe_dane'!P15</f>
        <v>0</v>
      </c>
      <c r="Q15" s="15">
        <f>+'[2]Informe_dane'!Q15</f>
        <v>0</v>
      </c>
      <c r="R15" s="15">
        <f>+'[2]Informe_dane'!R15</f>
        <v>0</v>
      </c>
      <c r="S15" s="15">
        <f>+'[2]Informe_dane'!S15</f>
        <v>0</v>
      </c>
      <c r="T15" s="15">
        <f t="shared" si="7"/>
        <v>327450.699</v>
      </c>
      <c r="U15" s="15">
        <f>+'[2]Informe_dane'!U15</f>
        <v>6827.605</v>
      </c>
      <c r="V15" s="15">
        <f>+'[2]Informe_dane'!V15</f>
        <v>10399.675</v>
      </c>
      <c r="W15" s="15">
        <f>+'[2]Informe_dane'!W15</f>
        <v>10209.756</v>
      </c>
      <c r="X15" s="15">
        <f>+'[2]Informe_dane'!X15</f>
        <v>0</v>
      </c>
      <c r="Y15" s="15">
        <f>+'[2]Informe_dane'!Y15</f>
        <v>0</v>
      </c>
      <c r="Z15" s="15">
        <f>+'[2]Informe_dane'!Z15</f>
        <v>0</v>
      </c>
      <c r="AA15" s="15">
        <f>+'[2]Informe_dane'!AA15</f>
        <v>0</v>
      </c>
      <c r="AB15" s="15">
        <f>+'[2]Informe_dane'!AB15</f>
        <v>0</v>
      </c>
      <c r="AC15" s="15">
        <f>+'[2]Informe_dane'!AC15</f>
        <v>0</v>
      </c>
      <c r="AD15" s="15">
        <f>+'[2]Informe_dane'!AD15</f>
        <v>0</v>
      </c>
      <c r="AE15" s="15">
        <f>+'[2]Informe_dane'!AE15</f>
        <v>0</v>
      </c>
      <c r="AF15" s="15">
        <f>+'[2]Informe_dane'!AF15</f>
        <v>0</v>
      </c>
      <c r="AG15" s="15">
        <f t="shared" si="8"/>
        <v>27437.036</v>
      </c>
      <c r="AH15" s="15">
        <f>+'[2]Informe_dane'!AH15</f>
        <v>6827.605</v>
      </c>
      <c r="AI15" s="15">
        <f>+'[2]Informe_dane'!AI15</f>
        <v>10399.675</v>
      </c>
      <c r="AJ15" s="15">
        <f>+'[2]Informe_dane'!AJ15</f>
        <v>10209.756</v>
      </c>
      <c r="AK15" s="15">
        <f>+'[2]Informe_dane'!AK15</f>
        <v>0</v>
      </c>
      <c r="AL15" s="15">
        <f>+'[2]Informe_dane'!AL15</f>
        <v>0</v>
      </c>
      <c r="AM15" s="15">
        <f>+'[2]Informe_dane'!AM15</f>
        <v>0</v>
      </c>
      <c r="AN15" s="15">
        <f>+'[2]Informe_dane'!AN15</f>
        <v>0</v>
      </c>
      <c r="AO15" s="15">
        <f>+'[2]Informe_dane'!AO15</f>
        <v>0</v>
      </c>
      <c r="AP15" s="15">
        <f>+'[2]Informe_dane'!AP15</f>
        <v>0</v>
      </c>
      <c r="AQ15" s="15">
        <f>+'[2]Informe_dane'!AQ15</f>
        <v>0</v>
      </c>
      <c r="AR15" s="15">
        <f>+'[2]Informe_dane'!AR15</f>
        <v>0</v>
      </c>
      <c r="AS15" s="15">
        <f>+'[2]Informe_dane'!AS15</f>
        <v>0</v>
      </c>
      <c r="AT15" s="15">
        <f t="shared" si="9"/>
        <v>27437.036</v>
      </c>
      <c r="AU15" s="15">
        <f>+'[2]Informe_dane'!AU15</f>
        <v>6827.605</v>
      </c>
      <c r="AV15" s="15">
        <f>+'[2]Informe_dane'!AV15</f>
        <v>10399.675</v>
      </c>
      <c r="AW15" s="15">
        <f>+'[2]Informe_dane'!AW15</f>
        <v>10209.756</v>
      </c>
      <c r="AX15" s="15">
        <f>+'[2]Informe_dane'!AX15</f>
        <v>0</v>
      </c>
      <c r="AY15" s="15">
        <f>+'[2]Informe_dane'!AY15</f>
        <v>0</v>
      </c>
      <c r="AZ15" s="15">
        <f>+'[2]Informe_dane'!AZ15</f>
        <v>0</v>
      </c>
      <c r="BA15" s="15">
        <f>+'[2]Informe_dane'!BA15</f>
        <v>0</v>
      </c>
      <c r="BB15" s="15">
        <f>+'[2]Informe_dane'!BB15</f>
        <v>0</v>
      </c>
      <c r="BC15" s="15">
        <f>+'[2]Informe_dane'!BC15</f>
        <v>0</v>
      </c>
      <c r="BD15" s="15">
        <f>+'[2]Informe_dane'!BD15</f>
        <v>0</v>
      </c>
      <c r="BE15" s="15">
        <f>+'[2]Informe_dane'!BE15</f>
        <v>0</v>
      </c>
      <c r="BF15" s="15">
        <f>+'[2]Informe_dane'!BF15</f>
        <v>0</v>
      </c>
      <c r="BG15" s="15">
        <f t="shared" si="10"/>
        <v>27437.036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271172.426</v>
      </c>
      <c r="E16" s="15">
        <f>+'[2]Informe_dane'!E16</f>
        <v>0</v>
      </c>
      <c r="F16" s="15">
        <f>+'[2]Informe_dane'!F16</f>
        <v>0</v>
      </c>
      <c r="G16" s="15">
        <f t="shared" si="6"/>
        <v>271172.426</v>
      </c>
      <c r="H16" s="15">
        <f>+'[2]Informe_dane'!H16</f>
        <v>271172.426</v>
      </c>
      <c r="I16" s="15">
        <f>+'[2]Informe_dane'!I16</f>
        <v>0</v>
      </c>
      <c r="J16" s="15">
        <f>+'[2]Informe_dane'!J16</f>
        <v>0</v>
      </c>
      <c r="K16" s="15">
        <f>+'[2]Informe_dane'!K16</f>
        <v>0</v>
      </c>
      <c r="L16" s="15">
        <f>+'[2]Informe_dane'!L16</f>
        <v>0</v>
      </c>
      <c r="M16" s="15">
        <f>+'[2]Informe_dane'!M16</f>
        <v>0</v>
      </c>
      <c r="N16" s="15">
        <f>+'[2]Informe_dane'!N16</f>
        <v>0</v>
      </c>
      <c r="O16" s="15">
        <f>+'[2]Informe_dane'!O16</f>
        <v>0</v>
      </c>
      <c r="P16" s="15">
        <f>+'[2]Informe_dane'!P16</f>
        <v>0</v>
      </c>
      <c r="Q16" s="15">
        <f>+'[2]Informe_dane'!Q16</f>
        <v>0</v>
      </c>
      <c r="R16" s="15">
        <f>+'[2]Informe_dane'!R16</f>
        <v>0</v>
      </c>
      <c r="S16" s="15">
        <f>+'[2]Informe_dane'!S16</f>
        <v>0</v>
      </c>
      <c r="T16" s="15">
        <f t="shared" si="7"/>
        <v>271172.426</v>
      </c>
      <c r="U16" s="15">
        <f>+'[2]Informe_dane'!U16</f>
        <v>0</v>
      </c>
      <c r="V16" s="15">
        <f>+'[2]Informe_dane'!V16</f>
        <v>0</v>
      </c>
      <c r="W16" s="15">
        <f>+'[2]Informe_dane'!W16</f>
        <v>0</v>
      </c>
      <c r="X16" s="15">
        <f>+'[2]Informe_dane'!X16</f>
        <v>0</v>
      </c>
      <c r="Y16" s="15">
        <f>+'[2]Informe_dane'!Y16</f>
        <v>0</v>
      </c>
      <c r="Z16" s="15">
        <f>+'[2]Informe_dane'!Z16</f>
        <v>0</v>
      </c>
      <c r="AA16" s="15">
        <f>+'[2]Informe_dane'!AA16</f>
        <v>0</v>
      </c>
      <c r="AB16" s="15">
        <f>+'[2]Informe_dane'!AB16</f>
        <v>0</v>
      </c>
      <c r="AC16" s="15">
        <f>+'[2]Informe_dane'!AC16</f>
        <v>0</v>
      </c>
      <c r="AD16" s="15">
        <f>+'[2]Informe_dane'!AD16</f>
        <v>0</v>
      </c>
      <c r="AE16" s="15">
        <f>+'[2]Informe_dane'!AE16</f>
        <v>0</v>
      </c>
      <c r="AF16" s="15">
        <f>+'[2]Informe_dane'!AF16</f>
        <v>0</v>
      </c>
      <c r="AG16" s="15">
        <f t="shared" si="8"/>
        <v>0</v>
      </c>
      <c r="AH16" s="15">
        <f>+'[2]Informe_dane'!AH16</f>
        <v>0</v>
      </c>
      <c r="AI16" s="15">
        <f>+'[2]Informe_dane'!AI16</f>
        <v>0</v>
      </c>
      <c r="AJ16" s="15">
        <f>+'[2]Informe_dane'!AJ16</f>
        <v>0</v>
      </c>
      <c r="AK16" s="15">
        <f>+'[2]Informe_dane'!AK16</f>
        <v>0</v>
      </c>
      <c r="AL16" s="15">
        <f>+'[2]Informe_dane'!AL16</f>
        <v>0</v>
      </c>
      <c r="AM16" s="15">
        <f>+'[2]Informe_dane'!AM16</f>
        <v>0</v>
      </c>
      <c r="AN16" s="15">
        <f>+'[2]Informe_dane'!AN16</f>
        <v>0</v>
      </c>
      <c r="AO16" s="15">
        <f>+'[2]Informe_dane'!AO16</f>
        <v>0</v>
      </c>
      <c r="AP16" s="15">
        <f>+'[2]Informe_dane'!AP16</f>
        <v>0</v>
      </c>
      <c r="AQ16" s="15">
        <f>+'[2]Informe_dane'!AQ16</f>
        <v>0</v>
      </c>
      <c r="AR16" s="15">
        <f>+'[2]Informe_dane'!AR16</f>
        <v>0</v>
      </c>
      <c r="AS16" s="15">
        <f>+'[2]Informe_dane'!AS16</f>
        <v>0</v>
      </c>
      <c r="AT16" s="15">
        <f t="shared" si="9"/>
        <v>0</v>
      </c>
      <c r="AU16" s="15">
        <f>+'[2]Informe_dane'!AU16</f>
        <v>0</v>
      </c>
      <c r="AV16" s="15">
        <f>+'[2]Informe_dane'!AV16</f>
        <v>0</v>
      </c>
      <c r="AW16" s="15">
        <f>+'[2]Informe_dane'!AW16</f>
        <v>0</v>
      </c>
      <c r="AX16" s="15">
        <f>+'[2]Informe_dane'!AX16</f>
        <v>0</v>
      </c>
      <c r="AY16" s="15">
        <f>+'[2]Informe_dane'!AY16</f>
        <v>0</v>
      </c>
      <c r="AZ16" s="15">
        <f>+'[2]Informe_dane'!AZ16</f>
        <v>0</v>
      </c>
      <c r="BA16" s="15">
        <f>+'[2]Informe_dane'!BA16</f>
        <v>0</v>
      </c>
      <c r="BB16" s="15">
        <f>+'[2]Informe_dane'!BB16</f>
        <v>0</v>
      </c>
      <c r="BC16" s="15">
        <f>+'[2]Informe_dane'!BC16</f>
        <v>0</v>
      </c>
      <c r="BD16" s="15">
        <f>+'[2]Informe_dane'!BD16</f>
        <v>0</v>
      </c>
      <c r="BE16" s="15">
        <f>+'[2]Informe_dane'!BE16</f>
        <v>0</v>
      </c>
      <c r="BF16" s="15">
        <f>+'[2]Informe_dane'!BF16</f>
        <v>0</v>
      </c>
      <c r="BG16" s="15">
        <f t="shared" si="10"/>
        <v>0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2278794.077</v>
      </c>
      <c r="E17" s="15">
        <f>+'[2]Informe_dane'!E17</f>
        <v>0</v>
      </c>
      <c r="F17" s="15">
        <f>+'[2]Informe_dane'!F17</f>
        <v>0</v>
      </c>
      <c r="G17" s="15">
        <f t="shared" si="6"/>
        <v>2278794.077</v>
      </c>
      <c r="H17" s="15">
        <f>+'[2]Informe_dane'!H17</f>
        <v>2278794.077</v>
      </c>
      <c r="I17" s="15">
        <f>+'[2]Informe_dane'!I17</f>
        <v>0</v>
      </c>
      <c r="J17" s="15">
        <f>+'[2]Informe_dane'!J17</f>
        <v>0</v>
      </c>
      <c r="K17" s="15">
        <f>+'[2]Informe_dane'!K17</f>
        <v>0</v>
      </c>
      <c r="L17" s="15">
        <f>+'[2]Informe_dane'!L17</f>
        <v>0</v>
      </c>
      <c r="M17" s="15">
        <f>+'[2]Informe_dane'!M17</f>
        <v>0</v>
      </c>
      <c r="N17" s="15">
        <f>+'[2]Informe_dane'!N17</f>
        <v>0</v>
      </c>
      <c r="O17" s="15">
        <f>+'[2]Informe_dane'!O17</f>
        <v>0</v>
      </c>
      <c r="P17" s="15">
        <f>+'[2]Informe_dane'!P17</f>
        <v>0</v>
      </c>
      <c r="Q17" s="15">
        <f>+'[2]Informe_dane'!Q17</f>
        <v>0</v>
      </c>
      <c r="R17" s="15">
        <f>+'[2]Informe_dane'!R17</f>
        <v>0</v>
      </c>
      <c r="S17" s="15">
        <f>+'[2]Informe_dane'!S17</f>
        <v>0</v>
      </c>
      <c r="T17" s="15">
        <f t="shared" si="7"/>
        <v>2278794.077</v>
      </c>
      <c r="U17" s="15">
        <f>+'[2]Informe_dane'!U17</f>
        <v>5570.051</v>
      </c>
      <c r="V17" s="15">
        <f>+'[2]Informe_dane'!V17</f>
        <v>14799.272</v>
      </c>
      <c r="W17" s="15">
        <f>+'[2]Informe_dane'!W17</f>
        <v>7918.381</v>
      </c>
      <c r="X17" s="15">
        <f>+'[2]Informe_dane'!X17</f>
        <v>0</v>
      </c>
      <c r="Y17" s="15">
        <f>+'[2]Informe_dane'!Y17</f>
        <v>0</v>
      </c>
      <c r="Z17" s="15">
        <f>+'[2]Informe_dane'!Z17</f>
        <v>0</v>
      </c>
      <c r="AA17" s="15">
        <f>+'[2]Informe_dane'!AA17</f>
        <v>0</v>
      </c>
      <c r="AB17" s="15">
        <f>+'[2]Informe_dane'!AB17</f>
        <v>0</v>
      </c>
      <c r="AC17" s="15">
        <f>+'[2]Informe_dane'!AC17</f>
        <v>0</v>
      </c>
      <c r="AD17" s="15">
        <f>+'[2]Informe_dane'!AD17</f>
        <v>0</v>
      </c>
      <c r="AE17" s="15">
        <f>+'[2]Informe_dane'!AE17</f>
        <v>0</v>
      </c>
      <c r="AF17" s="15">
        <f>+'[2]Informe_dane'!AF17</f>
        <v>0</v>
      </c>
      <c r="AG17" s="15">
        <f t="shared" si="8"/>
        <v>28287.704</v>
      </c>
      <c r="AH17" s="15">
        <f>+'[2]Informe_dane'!AH17</f>
        <v>5570.051</v>
      </c>
      <c r="AI17" s="15">
        <f>+'[2]Informe_dane'!AI17</f>
        <v>14799.272</v>
      </c>
      <c r="AJ17" s="15">
        <f>+'[2]Informe_dane'!AJ17</f>
        <v>7918.381</v>
      </c>
      <c r="AK17" s="15">
        <f>+'[2]Informe_dane'!AK17</f>
        <v>0</v>
      </c>
      <c r="AL17" s="15">
        <f>+'[2]Informe_dane'!AL17</f>
        <v>0</v>
      </c>
      <c r="AM17" s="15">
        <f>+'[2]Informe_dane'!AM17</f>
        <v>0</v>
      </c>
      <c r="AN17" s="15">
        <f>+'[2]Informe_dane'!AN17</f>
        <v>0</v>
      </c>
      <c r="AO17" s="15">
        <f>+'[2]Informe_dane'!AO17</f>
        <v>0</v>
      </c>
      <c r="AP17" s="15">
        <f>+'[2]Informe_dane'!AP17</f>
        <v>0</v>
      </c>
      <c r="AQ17" s="15">
        <f>+'[2]Informe_dane'!AQ17</f>
        <v>0</v>
      </c>
      <c r="AR17" s="15">
        <f>+'[2]Informe_dane'!AR17</f>
        <v>0</v>
      </c>
      <c r="AS17" s="15">
        <f>+'[2]Informe_dane'!AS17</f>
        <v>0</v>
      </c>
      <c r="AT17" s="15">
        <f t="shared" si="9"/>
        <v>28287.704</v>
      </c>
      <c r="AU17" s="15">
        <f>+'[2]Informe_dane'!AU17</f>
        <v>5570.051</v>
      </c>
      <c r="AV17" s="15">
        <f>+'[2]Informe_dane'!AV17</f>
        <v>14799.272</v>
      </c>
      <c r="AW17" s="15">
        <f>+'[2]Informe_dane'!AW17</f>
        <v>7918.381</v>
      </c>
      <c r="AX17" s="15">
        <f>+'[2]Informe_dane'!AX17</f>
        <v>0</v>
      </c>
      <c r="AY17" s="15">
        <f>+'[2]Informe_dane'!AY17</f>
        <v>0</v>
      </c>
      <c r="AZ17" s="15">
        <f>+'[2]Informe_dane'!AZ17</f>
        <v>0</v>
      </c>
      <c r="BA17" s="15">
        <f>+'[2]Informe_dane'!BA17</f>
        <v>0</v>
      </c>
      <c r="BB17" s="15">
        <f>+'[2]Informe_dane'!BB17</f>
        <v>0</v>
      </c>
      <c r="BC17" s="15">
        <f>+'[2]Informe_dane'!BC17</f>
        <v>0</v>
      </c>
      <c r="BD17" s="15">
        <f>+'[2]Informe_dane'!BD17</f>
        <v>0</v>
      </c>
      <c r="BE17" s="15">
        <f>+'[2]Informe_dane'!BE17</f>
        <v>0</v>
      </c>
      <c r="BF17" s="15">
        <f>+'[2]Informe_dane'!BF17</f>
        <v>0</v>
      </c>
      <c r="BG17" s="15">
        <f t="shared" si="10"/>
        <v>28287.704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2187186.021</v>
      </c>
      <c r="E18" s="15">
        <f>+'[2]Informe_dane'!E18</f>
        <v>0</v>
      </c>
      <c r="F18" s="15">
        <f>+'[2]Informe_dane'!F18</f>
        <v>0</v>
      </c>
      <c r="G18" s="15">
        <f t="shared" si="6"/>
        <v>2187186.021</v>
      </c>
      <c r="H18" s="15">
        <f>+'[2]Informe_dane'!H18</f>
        <v>2187186.021</v>
      </c>
      <c r="I18" s="15">
        <f>+'[2]Informe_dane'!I18</f>
        <v>0</v>
      </c>
      <c r="J18" s="15">
        <f>+'[2]Informe_dane'!J18</f>
        <v>0</v>
      </c>
      <c r="K18" s="15">
        <f>+'[2]Informe_dane'!K18</f>
        <v>0</v>
      </c>
      <c r="L18" s="15">
        <f>+'[2]Informe_dane'!L18</f>
        <v>0</v>
      </c>
      <c r="M18" s="15">
        <f>+'[2]Informe_dane'!M18</f>
        <v>0</v>
      </c>
      <c r="N18" s="15">
        <f>+'[2]Informe_dane'!N18</f>
        <v>0</v>
      </c>
      <c r="O18" s="15">
        <f>+'[2]Informe_dane'!O18</f>
        <v>0</v>
      </c>
      <c r="P18" s="15">
        <f>+'[2]Informe_dane'!P18</f>
        <v>0</v>
      </c>
      <c r="Q18" s="15">
        <f>+'[2]Informe_dane'!Q18</f>
        <v>0</v>
      </c>
      <c r="R18" s="15">
        <f>+'[2]Informe_dane'!R18</f>
        <v>0</v>
      </c>
      <c r="S18" s="15">
        <f>+'[2]Informe_dane'!S18</f>
        <v>0</v>
      </c>
      <c r="T18" s="15">
        <f t="shared" si="7"/>
        <v>2187186.021</v>
      </c>
      <c r="U18" s="15">
        <f>+'[2]Informe_dane'!U18</f>
        <v>113591.675</v>
      </c>
      <c r="V18" s="15">
        <f>+'[2]Informe_dane'!V18</f>
        <v>67676.79</v>
      </c>
      <c r="W18" s="15">
        <f>+'[2]Informe_dane'!W18</f>
        <v>53227.291</v>
      </c>
      <c r="X18" s="15">
        <f>+'[2]Informe_dane'!X18</f>
        <v>0</v>
      </c>
      <c r="Y18" s="15">
        <f>+'[2]Informe_dane'!Y18</f>
        <v>0</v>
      </c>
      <c r="Z18" s="15">
        <f>+'[2]Informe_dane'!Z18</f>
        <v>0</v>
      </c>
      <c r="AA18" s="15">
        <f>+'[2]Informe_dane'!AA18</f>
        <v>0</v>
      </c>
      <c r="AB18" s="15">
        <f>+'[2]Informe_dane'!AB18</f>
        <v>0</v>
      </c>
      <c r="AC18" s="15">
        <f>+'[2]Informe_dane'!AC18</f>
        <v>0</v>
      </c>
      <c r="AD18" s="15">
        <f>+'[2]Informe_dane'!AD18</f>
        <v>0</v>
      </c>
      <c r="AE18" s="15">
        <f>+'[2]Informe_dane'!AE18</f>
        <v>0</v>
      </c>
      <c r="AF18" s="15">
        <f>+'[2]Informe_dane'!AF18</f>
        <v>0</v>
      </c>
      <c r="AG18" s="15">
        <f t="shared" si="8"/>
        <v>234495.756</v>
      </c>
      <c r="AH18" s="15">
        <f>+'[2]Informe_dane'!AH18</f>
        <v>113591.675</v>
      </c>
      <c r="AI18" s="15">
        <f>+'[2]Informe_dane'!AI18</f>
        <v>67676.79</v>
      </c>
      <c r="AJ18" s="15">
        <f>+'[2]Informe_dane'!AJ18</f>
        <v>53227.291</v>
      </c>
      <c r="AK18" s="15">
        <f>+'[2]Informe_dane'!AK18</f>
        <v>0</v>
      </c>
      <c r="AL18" s="15">
        <f>+'[2]Informe_dane'!AL18</f>
        <v>0</v>
      </c>
      <c r="AM18" s="15">
        <f>+'[2]Informe_dane'!AM18</f>
        <v>0</v>
      </c>
      <c r="AN18" s="15">
        <f>+'[2]Informe_dane'!AN18</f>
        <v>0</v>
      </c>
      <c r="AO18" s="15">
        <f>+'[2]Informe_dane'!AO18</f>
        <v>0</v>
      </c>
      <c r="AP18" s="15">
        <f>+'[2]Informe_dane'!AP18</f>
        <v>0</v>
      </c>
      <c r="AQ18" s="15">
        <f>+'[2]Informe_dane'!AQ18</f>
        <v>0</v>
      </c>
      <c r="AR18" s="15">
        <f>+'[2]Informe_dane'!AR18</f>
        <v>0</v>
      </c>
      <c r="AS18" s="15">
        <f>+'[2]Informe_dane'!AS18</f>
        <v>0</v>
      </c>
      <c r="AT18" s="15">
        <f t="shared" si="9"/>
        <v>234495.756</v>
      </c>
      <c r="AU18" s="15">
        <f>+'[2]Informe_dane'!AU18</f>
        <v>113591.675</v>
      </c>
      <c r="AV18" s="15">
        <f>+'[2]Informe_dane'!AV18</f>
        <v>67676.79</v>
      </c>
      <c r="AW18" s="15">
        <f>+'[2]Informe_dane'!AW18</f>
        <v>53227.291</v>
      </c>
      <c r="AX18" s="15">
        <f>+'[2]Informe_dane'!AX18</f>
        <v>0</v>
      </c>
      <c r="AY18" s="15">
        <f>+'[2]Informe_dane'!AY18</f>
        <v>0</v>
      </c>
      <c r="AZ18" s="15">
        <f>+'[2]Informe_dane'!AZ18</f>
        <v>0</v>
      </c>
      <c r="BA18" s="15">
        <f>+'[2]Informe_dane'!BA18</f>
        <v>0</v>
      </c>
      <c r="BB18" s="15">
        <f>+'[2]Informe_dane'!BB18</f>
        <v>0</v>
      </c>
      <c r="BC18" s="15">
        <f>+'[2]Informe_dane'!BC18</f>
        <v>0</v>
      </c>
      <c r="BD18" s="15">
        <f>+'[2]Informe_dane'!BD18</f>
        <v>0</v>
      </c>
      <c r="BE18" s="15">
        <f>+'[2]Informe_dane'!BE18</f>
        <v>0</v>
      </c>
      <c r="BF18" s="15">
        <f>+'[2]Informe_dane'!BF18</f>
        <v>0</v>
      </c>
      <c r="BG18" s="15">
        <f t="shared" si="10"/>
        <v>234495.756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266008.026</v>
      </c>
      <c r="E19" s="15">
        <f>+'[2]Informe_dane'!E19</f>
        <v>0</v>
      </c>
      <c r="F19" s="15">
        <f>+'[2]Informe_dane'!F19</f>
        <v>0</v>
      </c>
      <c r="G19" s="15">
        <f t="shared" si="6"/>
        <v>266008.026</v>
      </c>
      <c r="H19" s="15">
        <f>+'[2]Informe_dane'!H19</f>
        <v>266008.026</v>
      </c>
      <c r="I19" s="15">
        <f>+'[2]Informe_dane'!I19</f>
        <v>0</v>
      </c>
      <c r="J19" s="15">
        <f>+'[2]Informe_dane'!J19</f>
        <v>0</v>
      </c>
      <c r="K19" s="15">
        <f>+'[2]Informe_dane'!K19</f>
        <v>0</v>
      </c>
      <c r="L19" s="15">
        <f>+'[2]Informe_dane'!L19</f>
        <v>0</v>
      </c>
      <c r="M19" s="15">
        <f>+'[2]Informe_dane'!M19</f>
        <v>0</v>
      </c>
      <c r="N19" s="15">
        <f>+'[2]Informe_dane'!N19</f>
        <v>0</v>
      </c>
      <c r="O19" s="15">
        <f>+'[2]Informe_dane'!O19</f>
        <v>0</v>
      </c>
      <c r="P19" s="15">
        <f>+'[2]Informe_dane'!P19</f>
        <v>0</v>
      </c>
      <c r="Q19" s="15">
        <f>+'[2]Informe_dane'!Q19</f>
        <v>0</v>
      </c>
      <c r="R19" s="15">
        <f>+'[2]Informe_dane'!R19</f>
        <v>0</v>
      </c>
      <c r="S19" s="15">
        <f>+'[2]Informe_dane'!S19</f>
        <v>0</v>
      </c>
      <c r="T19" s="15">
        <f t="shared" si="7"/>
        <v>266008.026</v>
      </c>
      <c r="U19" s="15">
        <f>+'[2]Informe_dane'!U19</f>
        <v>0</v>
      </c>
      <c r="V19" s="15">
        <f>+'[2]Informe_dane'!V19</f>
        <v>8440.53</v>
      </c>
      <c r="W19" s="15">
        <f>+'[2]Informe_dane'!W19</f>
        <v>10224.847</v>
      </c>
      <c r="X19" s="15">
        <f>+'[2]Informe_dane'!X19</f>
        <v>0</v>
      </c>
      <c r="Y19" s="15">
        <f>+'[2]Informe_dane'!Y19</f>
        <v>0</v>
      </c>
      <c r="Z19" s="15">
        <f>+'[2]Informe_dane'!Z19</f>
        <v>0</v>
      </c>
      <c r="AA19" s="15">
        <f>+'[2]Informe_dane'!AA19</f>
        <v>0</v>
      </c>
      <c r="AB19" s="15">
        <f>+'[2]Informe_dane'!AB19</f>
        <v>0</v>
      </c>
      <c r="AC19" s="15">
        <f>+'[2]Informe_dane'!AC19</f>
        <v>0</v>
      </c>
      <c r="AD19" s="15">
        <f>+'[2]Informe_dane'!AD19</f>
        <v>0</v>
      </c>
      <c r="AE19" s="15">
        <f>+'[2]Informe_dane'!AE19</f>
        <v>0</v>
      </c>
      <c r="AF19" s="15">
        <f>+'[2]Informe_dane'!AF19</f>
        <v>0</v>
      </c>
      <c r="AG19" s="15">
        <f t="shared" si="8"/>
        <v>18665.377</v>
      </c>
      <c r="AH19" s="15">
        <f>+'[2]Informe_dane'!AH19</f>
        <v>0</v>
      </c>
      <c r="AI19" s="15">
        <f>+'[2]Informe_dane'!AI19</f>
        <v>8440.53</v>
      </c>
      <c r="AJ19" s="15">
        <f>+'[2]Informe_dane'!AJ19</f>
        <v>10224.847</v>
      </c>
      <c r="AK19" s="15">
        <f>+'[2]Informe_dane'!AK19</f>
        <v>0</v>
      </c>
      <c r="AL19" s="15">
        <f>+'[2]Informe_dane'!AL19</f>
        <v>0</v>
      </c>
      <c r="AM19" s="15">
        <f>+'[2]Informe_dane'!AM19</f>
        <v>0</v>
      </c>
      <c r="AN19" s="15">
        <f>+'[2]Informe_dane'!AN19</f>
        <v>0</v>
      </c>
      <c r="AO19" s="15">
        <f>+'[2]Informe_dane'!AO19</f>
        <v>0</v>
      </c>
      <c r="AP19" s="15">
        <f>+'[2]Informe_dane'!AP19</f>
        <v>0</v>
      </c>
      <c r="AQ19" s="15">
        <f>+'[2]Informe_dane'!AQ19</f>
        <v>0</v>
      </c>
      <c r="AR19" s="15">
        <f>+'[2]Informe_dane'!AR19</f>
        <v>0</v>
      </c>
      <c r="AS19" s="15">
        <f>+'[2]Informe_dane'!AS19</f>
        <v>0</v>
      </c>
      <c r="AT19" s="15">
        <f t="shared" si="9"/>
        <v>18665.377</v>
      </c>
      <c r="AU19" s="15">
        <f>+'[2]Informe_dane'!AU19</f>
        <v>0</v>
      </c>
      <c r="AV19" s="15">
        <f>+'[2]Informe_dane'!AV19</f>
        <v>8440.53</v>
      </c>
      <c r="AW19" s="15">
        <f>+'[2]Informe_dane'!AW19</f>
        <v>10224.847</v>
      </c>
      <c r="AX19" s="15">
        <f>+'[2]Informe_dane'!AX19</f>
        <v>0</v>
      </c>
      <c r="AY19" s="15">
        <f>+'[2]Informe_dane'!AY19</f>
        <v>0</v>
      </c>
      <c r="AZ19" s="15">
        <f>+'[2]Informe_dane'!AZ19</f>
        <v>0</v>
      </c>
      <c r="BA19" s="15">
        <f>+'[2]Informe_dane'!BA19</f>
        <v>0</v>
      </c>
      <c r="BB19" s="15">
        <f>+'[2]Informe_dane'!BB19</f>
        <v>0</v>
      </c>
      <c r="BC19" s="15">
        <f>+'[2]Informe_dane'!BC19</f>
        <v>0</v>
      </c>
      <c r="BD19" s="15">
        <f>+'[2]Informe_dane'!BD19</f>
        <v>0</v>
      </c>
      <c r="BE19" s="15">
        <f>+'[2]Informe_dane'!BE19</f>
        <v>0</v>
      </c>
      <c r="BF19" s="15">
        <f>+'[2]Informe_dane'!BF19</f>
        <v>0</v>
      </c>
      <c r="BG19" s="15">
        <f t="shared" si="10"/>
        <v>18665.377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5379364.515</v>
      </c>
      <c r="E20" s="15">
        <f>+'[2]Informe_dane'!E20</f>
        <v>0</v>
      </c>
      <c r="F20" s="15">
        <f>+'[2]Informe_dane'!F20</f>
        <v>0</v>
      </c>
      <c r="G20" s="15">
        <f t="shared" si="6"/>
        <v>5379364.515</v>
      </c>
      <c r="H20" s="15">
        <f>+'[2]Informe_dane'!H20</f>
        <v>5379364.515</v>
      </c>
      <c r="I20" s="15">
        <f>+'[2]Informe_dane'!I20</f>
        <v>0</v>
      </c>
      <c r="J20" s="15">
        <f>+'[2]Informe_dane'!J20</f>
        <v>0</v>
      </c>
      <c r="K20" s="15">
        <f>+'[2]Informe_dane'!K20</f>
        <v>0</v>
      </c>
      <c r="L20" s="15">
        <f>+'[2]Informe_dane'!L20</f>
        <v>0</v>
      </c>
      <c r="M20" s="15">
        <f>+'[2]Informe_dane'!M20</f>
        <v>0</v>
      </c>
      <c r="N20" s="15">
        <f>+'[2]Informe_dane'!N20</f>
        <v>0</v>
      </c>
      <c r="O20" s="15">
        <f>+'[2]Informe_dane'!O20</f>
        <v>0</v>
      </c>
      <c r="P20" s="15">
        <f>+'[2]Informe_dane'!P20</f>
        <v>0</v>
      </c>
      <c r="Q20" s="15">
        <f>+'[2]Informe_dane'!Q20</f>
        <v>0</v>
      </c>
      <c r="R20" s="15">
        <f>+'[2]Informe_dane'!R20</f>
        <v>0</v>
      </c>
      <c r="S20" s="15">
        <f>+'[2]Informe_dane'!S20</f>
        <v>0</v>
      </c>
      <c r="T20" s="15">
        <f t="shared" si="7"/>
        <v>5379364.515</v>
      </c>
      <c r="U20" s="15">
        <f>+'[2]Informe_dane'!U20</f>
        <v>849.883</v>
      </c>
      <c r="V20" s="15">
        <f>+'[2]Informe_dane'!V20</f>
        <v>5474.1</v>
      </c>
      <c r="W20" s="15">
        <f>+'[2]Informe_dane'!W20</f>
        <v>5138.243</v>
      </c>
      <c r="X20" s="15">
        <f>+'[2]Informe_dane'!X20</f>
        <v>0</v>
      </c>
      <c r="Y20" s="15">
        <f>+'[2]Informe_dane'!Y20</f>
        <v>0</v>
      </c>
      <c r="Z20" s="15">
        <f>+'[2]Informe_dane'!Z20</f>
        <v>0</v>
      </c>
      <c r="AA20" s="15">
        <f>+'[2]Informe_dane'!AA20</f>
        <v>0</v>
      </c>
      <c r="AB20" s="15">
        <f>+'[2]Informe_dane'!AB20</f>
        <v>0</v>
      </c>
      <c r="AC20" s="15">
        <f>+'[2]Informe_dane'!AC20</f>
        <v>0</v>
      </c>
      <c r="AD20" s="15">
        <f>+'[2]Informe_dane'!AD20</f>
        <v>0</v>
      </c>
      <c r="AE20" s="15">
        <f>+'[2]Informe_dane'!AE20</f>
        <v>0</v>
      </c>
      <c r="AF20" s="15">
        <f>+'[2]Informe_dane'!AF20</f>
        <v>0</v>
      </c>
      <c r="AG20" s="15">
        <f t="shared" si="8"/>
        <v>11462.226</v>
      </c>
      <c r="AH20" s="15">
        <f>+'[2]Informe_dane'!AH20</f>
        <v>849.883</v>
      </c>
      <c r="AI20" s="15">
        <f>+'[2]Informe_dane'!AI20</f>
        <v>5474.1</v>
      </c>
      <c r="AJ20" s="15">
        <f>+'[2]Informe_dane'!AJ20</f>
        <v>5138.243</v>
      </c>
      <c r="AK20" s="15">
        <f>+'[2]Informe_dane'!AK20</f>
        <v>0</v>
      </c>
      <c r="AL20" s="15">
        <f>+'[2]Informe_dane'!AL20</f>
        <v>0</v>
      </c>
      <c r="AM20" s="15">
        <f>+'[2]Informe_dane'!AM20</f>
        <v>0</v>
      </c>
      <c r="AN20" s="15">
        <f>+'[2]Informe_dane'!AN20</f>
        <v>0</v>
      </c>
      <c r="AO20" s="15">
        <f>+'[2]Informe_dane'!AO20</f>
        <v>0</v>
      </c>
      <c r="AP20" s="15">
        <f>+'[2]Informe_dane'!AP20</f>
        <v>0</v>
      </c>
      <c r="AQ20" s="15">
        <f>+'[2]Informe_dane'!AQ20</f>
        <v>0</v>
      </c>
      <c r="AR20" s="15">
        <f>+'[2]Informe_dane'!AR20</f>
        <v>0</v>
      </c>
      <c r="AS20" s="15">
        <f>+'[2]Informe_dane'!AS20</f>
        <v>0</v>
      </c>
      <c r="AT20" s="15">
        <f t="shared" si="9"/>
        <v>11462.226</v>
      </c>
      <c r="AU20" s="15">
        <f>+'[2]Informe_dane'!AU20</f>
        <v>849.883</v>
      </c>
      <c r="AV20" s="15">
        <f>+'[2]Informe_dane'!AV20</f>
        <v>5474.1</v>
      </c>
      <c r="AW20" s="15">
        <f>+'[2]Informe_dane'!AW20</f>
        <v>5138.243</v>
      </c>
      <c r="AX20" s="15">
        <f>+'[2]Informe_dane'!AX20</f>
        <v>0</v>
      </c>
      <c r="AY20" s="15">
        <f>+'[2]Informe_dane'!AY20</f>
        <v>0</v>
      </c>
      <c r="AZ20" s="15">
        <f>+'[2]Informe_dane'!AZ20</f>
        <v>0</v>
      </c>
      <c r="BA20" s="15">
        <f>+'[2]Informe_dane'!BA20</f>
        <v>0</v>
      </c>
      <c r="BB20" s="15">
        <f>+'[2]Informe_dane'!BB20</f>
        <v>0</v>
      </c>
      <c r="BC20" s="15">
        <f>+'[2]Informe_dane'!BC20</f>
        <v>0</v>
      </c>
      <c r="BD20" s="15">
        <f>+'[2]Informe_dane'!BD20</f>
        <v>0</v>
      </c>
      <c r="BE20" s="15">
        <f>+'[2]Informe_dane'!BE20</f>
        <v>0</v>
      </c>
      <c r="BF20" s="15">
        <f>+'[2]Informe_dane'!BF20</f>
        <v>0</v>
      </c>
      <c r="BG20" s="15">
        <f t="shared" si="10"/>
        <v>11462.226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2954698.204</v>
      </c>
      <c r="E21" s="15">
        <f>+'[2]Informe_dane'!E21</f>
        <v>0</v>
      </c>
      <c r="F21" s="15">
        <f>+'[2]Informe_dane'!F21</f>
        <v>0</v>
      </c>
      <c r="G21" s="15">
        <f t="shared" si="6"/>
        <v>2954698.204</v>
      </c>
      <c r="H21" s="15">
        <f>+'[2]Informe_dane'!H21</f>
        <v>2954698.204</v>
      </c>
      <c r="I21" s="15">
        <f>+'[2]Informe_dane'!I21</f>
        <v>0</v>
      </c>
      <c r="J21" s="15">
        <f>+'[2]Informe_dane'!J21</f>
        <v>0</v>
      </c>
      <c r="K21" s="15">
        <f>+'[2]Informe_dane'!K21</f>
        <v>0</v>
      </c>
      <c r="L21" s="15">
        <f>+'[2]Informe_dane'!L21</f>
        <v>0</v>
      </c>
      <c r="M21" s="15">
        <f>+'[2]Informe_dane'!M21</f>
        <v>0</v>
      </c>
      <c r="N21" s="15">
        <f>+'[2]Informe_dane'!N21</f>
        <v>0</v>
      </c>
      <c r="O21" s="15">
        <f>+'[2]Informe_dane'!O21</f>
        <v>0</v>
      </c>
      <c r="P21" s="15">
        <f>+'[2]Informe_dane'!P21</f>
        <v>0</v>
      </c>
      <c r="Q21" s="15">
        <f>+'[2]Informe_dane'!Q21</f>
        <v>0</v>
      </c>
      <c r="R21" s="15">
        <f>+'[2]Informe_dane'!R21</f>
        <v>0</v>
      </c>
      <c r="S21" s="15">
        <f>+'[2]Informe_dane'!S21</f>
        <v>0</v>
      </c>
      <c r="T21" s="15">
        <f t="shared" si="7"/>
        <v>2954698.204</v>
      </c>
      <c r="U21" s="15">
        <f>+'[2]Informe_dane'!U21</f>
        <v>61366.08</v>
      </c>
      <c r="V21" s="15">
        <f>+'[2]Informe_dane'!V21</f>
        <v>130943.874</v>
      </c>
      <c r="W21" s="15">
        <f>+'[2]Informe_dane'!W21</f>
        <v>90340.886</v>
      </c>
      <c r="X21" s="15">
        <f>+'[2]Informe_dane'!X21</f>
        <v>0</v>
      </c>
      <c r="Y21" s="15">
        <f>+'[2]Informe_dane'!Y21</f>
        <v>0</v>
      </c>
      <c r="Z21" s="15">
        <f>+'[2]Informe_dane'!Z21</f>
        <v>0</v>
      </c>
      <c r="AA21" s="15">
        <f>+'[2]Informe_dane'!AA21</f>
        <v>0</v>
      </c>
      <c r="AB21" s="15">
        <f>+'[2]Informe_dane'!AB21</f>
        <v>0</v>
      </c>
      <c r="AC21" s="15">
        <f>+'[2]Informe_dane'!AC21</f>
        <v>0</v>
      </c>
      <c r="AD21" s="15">
        <f>+'[2]Informe_dane'!AD21</f>
        <v>0</v>
      </c>
      <c r="AE21" s="15">
        <f>+'[2]Informe_dane'!AE21</f>
        <v>0</v>
      </c>
      <c r="AF21" s="15">
        <f>+'[2]Informe_dane'!AF21</f>
        <v>0</v>
      </c>
      <c r="AG21" s="15">
        <f t="shared" si="8"/>
        <v>282650.83999999997</v>
      </c>
      <c r="AH21" s="15">
        <f>+'[2]Informe_dane'!AH21</f>
        <v>61366.08</v>
      </c>
      <c r="AI21" s="15">
        <f>+'[2]Informe_dane'!AI21</f>
        <v>130943.874</v>
      </c>
      <c r="AJ21" s="15">
        <f>+'[2]Informe_dane'!AJ21</f>
        <v>90340.886</v>
      </c>
      <c r="AK21" s="15">
        <f>+'[2]Informe_dane'!AK21</f>
        <v>0</v>
      </c>
      <c r="AL21" s="15">
        <f>+'[2]Informe_dane'!AL21</f>
        <v>0</v>
      </c>
      <c r="AM21" s="15">
        <f>+'[2]Informe_dane'!AM21</f>
        <v>0</v>
      </c>
      <c r="AN21" s="15">
        <f>+'[2]Informe_dane'!AN21</f>
        <v>0</v>
      </c>
      <c r="AO21" s="15">
        <f>+'[2]Informe_dane'!AO21</f>
        <v>0</v>
      </c>
      <c r="AP21" s="15">
        <f>+'[2]Informe_dane'!AP21</f>
        <v>0</v>
      </c>
      <c r="AQ21" s="15">
        <f>+'[2]Informe_dane'!AQ21</f>
        <v>0</v>
      </c>
      <c r="AR21" s="15">
        <f>+'[2]Informe_dane'!AR21</f>
        <v>0</v>
      </c>
      <c r="AS21" s="15">
        <f>+'[2]Informe_dane'!AS21</f>
        <v>0</v>
      </c>
      <c r="AT21" s="15">
        <f t="shared" si="9"/>
        <v>282650.83999999997</v>
      </c>
      <c r="AU21" s="15">
        <f>+'[2]Informe_dane'!AU21</f>
        <v>61366.08</v>
      </c>
      <c r="AV21" s="15">
        <f>+'[2]Informe_dane'!AV21</f>
        <v>130943.874</v>
      </c>
      <c r="AW21" s="15">
        <f>+'[2]Informe_dane'!AW21</f>
        <v>90340.886</v>
      </c>
      <c r="AX21" s="15">
        <f>+'[2]Informe_dane'!AX21</f>
        <v>0</v>
      </c>
      <c r="AY21" s="15">
        <f>+'[2]Informe_dane'!AY21</f>
        <v>0</v>
      </c>
      <c r="AZ21" s="15">
        <f>+'[2]Informe_dane'!AZ21</f>
        <v>0</v>
      </c>
      <c r="BA21" s="15">
        <f>+'[2]Informe_dane'!BA21</f>
        <v>0</v>
      </c>
      <c r="BB21" s="15">
        <f>+'[2]Informe_dane'!BB21</f>
        <v>0</v>
      </c>
      <c r="BC21" s="15">
        <f>+'[2]Informe_dane'!BC21</f>
        <v>0</v>
      </c>
      <c r="BD21" s="15">
        <f>+'[2]Informe_dane'!BD21</f>
        <v>0</v>
      </c>
      <c r="BE21" s="15">
        <f>+'[2]Informe_dane'!BE21</f>
        <v>0</v>
      </c>
      <c r="BF21" s="15">
        <f>+'[2]Informe_dane'!BF21</f>
        <v>0</v>
      </c>
      <c r="BG21" s="15">
        <f t="shared" si="10"/>
        <v>282650.83999999997</v>
      </c>
    </row>
    <row r="22" spans="1:59" ht="11.25">
      <c r="A22" s="141" t="s">
        <v>285</v>
      </c>
      <c r="B22" s="142" t="s">
        <v>18</v>
      </c>
      <c r="C22" s="143" t="s">
        <v>286</v>
      </c>
      <c r="D22" s="107">
        <v>168628.998</v>
      </c>
      <c r="E22" s="15">
        <f>+'[2]Informe_dane'!E22</f>
        <v>0</v>
      </c>
      <c r="F22" s="15">
        <f>+'[2]Informe_dane'!F22</f>
        <v>0</v>
      </c>
      <c r="G22" s="15">
        <f t="shared" si="6"/>
        <v>168628.998</v>
      </c>
      <c r="H22" s="15">
        <f>+'[2]Informe_dane'!H22</f>
        <v>168628.998</v>
      </c>
      <c r="I22" s="15">
        <f>+'[2]Informe_dane'!I22</f>
        <v>0</v>
      </c>
      <c r="J22" s="15">
        <f>+'[2]Informe_dane'!J22</f>
        <v>0</v>
      </c>
      <c r="K22" s="15">
        <f>+'[2]Informe_dane'!K22</f>
        <v>0</v>
      </c>
      <c r="L22" s="15">
        <f>+'[2]Informe_dane'!L22</f>
        <v>0</v>
      </c>
      <c r="M22" s="15">
        <f>+'[2]Informe_dane'!M22</f>
        <v>0</v>
      </c>
      <c r="N22" s="15">
        <f>+'[2]Informe_dane'!N22</f>
        <v>0</v>
      </c>
      <c r="O22" s="15">
        <f>+'[2]Informe_dane'!O22</f>
        <v>0</v>
      </c>
      <c r="P22" s="15">
        <f>+'[2]Informe_dane'!P22</f>
        <v>0</v>
      </c>
      <c r="Q22" s="15">
        <f>+'[2]Informe_dane'!Q22</f>
        <v>0</v>
      </c>
      <c r="R22" s="15">
        <f>+'[2]Informe_dane'!R22</f>
        <v>0</v>
      </c>
      <c r="S22" s="15">
        <f>+'[2]Informe_dane'!S22</f>
        <v>0</v>
      </c>
      <c r="T22" s="15">
        <f t="shared" si="7"/>
        <v>168628.998</v>
      </c>
      <c r="U22" s="15">
        <f>+'[2]Informe_dane'!U22</f>
        <v>9751.905</v>
      </c>
      <c r="V22" s="15">
        <f>+'[2]Informe_dane'!V22</f>
        <v>14096.457</v>
      </c>
      <c r="W22" s="15">
        <f>+'[2]Informe_dane'!W22</f>
        <v>13589.113</v>
      </c>
      <c r="X22" s="15">
        <f>+'[2]Informe_dane'!X22</f>
        <v>0</v>
      </c>
      <c r="Y22" s="15">
        <f>+'[2]Informe_dane'!Y22</f>
        <v>0</v>
      </c>
      <c r="Z22" s="15">
        <f>+'[2]Informe_dane'!Z22</f>
        <v>0</v>
      </c>
      <c r="AA22" s="15">
        <f>+'[2]Informe_dane'!AA22</f>
        <v>0</v>
      </c>
      <c r="AB22" s="15">
        <f>+'[2]Informe_dane'!AB22</f>
        <v>0</v>
      </c>
      <c r="AC22" s="15">
        <f>+'[2]Informe_dane'!AC22</f>
        <v>0</v>
      </c>
      <c r="AD22" s="15">
        <f>+'[2]Informe_dane'!AD22</f>
        <v>0</v>
      </c>
      <c r="AE22" s="15">
        <f>+'[2]Informe_dane'!AE22</f>
        <v>0</v>
      </c>
      <c r="AF22" s="15">
        <f>+'[2]Informe_dane'!AF22</f>
        <v>0</v>
      </c>
      <c r="AG22" s="15">
        <f t="shared" si="8"/>
        <v>37437.475</v>
      </c>
      <c r="AH22" s="15">
        <f>+'[2]Informe_dane'!AH22</f>
        <v>9751.905</v>
      </c>
      <c r="AI22" s="15">
        <f>+'[2]Informe_dane'!AI22</f>
        <v>14096.457</v>
      </c>
      <c r="AJ22" s="15">
        <f>+'[2]Informe_dane'!AJ22</f>
        <v>13589.113</v>
      </c>
      <c r="AK22" s="15">
        <f>+'[2]Informe_dane'!AK22</f>
        <v>0</v>
      </c>
      <c r="AL22" s="15">
        <f>+'[2]Informe_dane'!AL22</f>
        <v>0</v>
      </c>
      <c r="AM22" s="15">
        <f>+'[2]Informe_dane'!AM22</f>
        <v>0</v>
      </c>
      <c r="AN22" s="15">
        <f>+'[2]Informe_dane'!AN22</f>
        <v>0</v>
      </c>
      <c r="AO22" s="15">
        <f>+'[2]Informe_dane'!AO22</f>
        <v>0</v>
      </c>
      <c r="AP22" s="15">
        <f>+'[2]Informe_dane'!AP22</f>
        <v>0</v>
      </c>
      <c r="AQ22" s="15">
        <f>+'[2]Informe_dane'!AQ22</f>
        <v>0</v>
      </c>
      <c r="AR22" s="15">
        <f>+'[2]Informe_dane'!AR22</f>
        <v>0</v>
      </c>
      <c r="AS22" s="15">
        <f>+'[2]Informe_dane'!AS22</f>
        <v>0</v>
      </c>
      <c r="AT22" s="15">
        <f t="shared" si="9"/>
        <v>37437.475</v>
      </c>
      <c r="AU22" s="15">
        <f>+'[2]Informe_dane'!AU22</f>
        <v>9751.905</v>
      </c>
      <c r="AV22" s="15">
        <f>+'[2]Informe_dane'!AV22</f>
        <v>14096.457</v>
      </c>
      <c r="AW22" s="15">
        <f>+'[2]Informe_dane'!AW22</f>
        <v>13589.113</v>
      </c>
      <c r="AX22" s="15">
        <f>+'[2]Informe_dane'!AX22</f>
        <v>0</v>
      </c>
      <c r="AY22" s="15">
        <f>+'[2]Informe_dane'!AY22</f>
        <v>0</v>
      </c>
      <c r="AZ22" s="15">
        <f>+'[2]Informe_dane'!AZ22</f>
        <v>0</v>
      </c>
      <c r="BA22" s="15">
        <f>+'[2]Informe_dane'!BA22</f>
        <v>0</v>
      </c>
      <c r="BB22" s="15">
        <f>+'[2]Informe_dane'!BB22</f>
        <v>0</v>
      </c>
      <c r="BC22" s="15">
        <f>+'[2]Informe_dane'!BC22</f>
        <v>0</v>
      </c>
      <c r="BD22" s="15">
        <f>+'[2]Informe_dane'!BD22</f>
        <v>0</v>
      </c>
      <c r="BE22" s="15">
        <f>+'[2]Informe_dane'!BE22</f>
        <v>0</v>
      </c>
      <c r="BF22" s="15">
        <f>+'[2]Informe_dane'!BF22</f>
        <v>0</v>
      </c>
      <c r="BG22" s="15">
        <f t="shared" si="10"/>
        <v>37437.475</v>
      </c>
    </row>
    <row r="23" spans="1:59" ht="12">
      <c r="A23" s="69" t="s">
        <v>120</v>
      </c>
      <c r="B23" s="82"/>
      <c r="C23" s="69" t="s">
        <v>121</v>
      </c>
      <c r="D23" s="69">
        <f>SUM(D24:D32)</f>
        <v>23807000</v>
      </c>
      <c r="E23" s="69">
        <f aca="true" t="shared" si="11" ref="E23:BG23">SUM(E24:E32)</f>
        <v>0</v>
      </c>
      <c r="F23" s="69">
        <f t="shared" si="11"/>
        <v>0</v>
      </c>
      <c r="G23" s="69">
        <f t="shared" si="11"/>
        <v>23807000</v>
      </c>
      <c r="H23" s="69">
        <f t="shared" si="11"/>
        <v>23807000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23807000</v>
      </c>
      <c r="U23" s="69">
        <f t="shared" si="11"/>
        <v>1638966.5</v>
      </c>
      <c r="V23" s="69">
        <f t="shared" si="11"/>
        <v>1423671.2750000001</v>
      </c>
      <c r="W23" s="69">
        <f t="shared" si="11"/>
        <v>1480349.2110000001</v>
      </c>
      <c r="X23" s="69">
        <f t="shared" si="11"/>
        <v>0</v>
      </c>
      <c r="Y23" s="69">
        <f t="shared" si="11"/>
        <v>0</v>
      </c>
      <c r="Z23" s="69">
        <f t="shared" si="11"/>
        <v>0</v>
      </c>
      <c r="AA23" s="69">
        <f t="shared" si="11"/>
        <v>0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4542986.986</v>
      </c>
      <c r="AH23" s="69">
        <f t="shared" si="11"/>
        <v>1638966.5</v>
      </c>
      <c r="AI23" s="69">
        <f t="shared" si="11"/>
        <v>1423671.2750000001</v>
      </c>
      <c r="AJ23" s="69">
        <f t="shared" si="11"/>
        <v>1480349.2110000001</v>
      </c>
      <c r="AK23" s="69">
        <f t="shared" si="11"/>
        <v>0</v>
      </c>
      <c r="AL23" s="69">
        <f t="shared" si="11"/>
        <v>0</v>
      </c>
      <c r="AM23" s="69">
        <f t="shared" si="11"/>
        <v>0</v>
      </c>
      <c r="AN23" s="69">
        <f t="shared" si="11"/>
        <v>0</v>
      </c>
      <c r="AO23" s="69">
        <f t="shared" si="11"/>
        <v>0</v>
      </c>
      <c r="AP23" s="69">
        <f t="shared" si="11"/>
        <v>0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4542986.986</v>
      </c>
      <c r="AU23" s="69">
        <f t="shared" si="11"/>
        <v>1638966.5</v>
      </c>
      <c r="AV23" s="69">
        <f t="shared" si="11"/>
        <v>1045183.7749999999</v>
      </c>
      <c r="AW23" s="69">
        <f t="shared" si="11"/>
        <v>1858767.8109999998</v>
      </c>
      <c r="AX23" s="69">
        <f t="shared" si="11"/>
        <v>0</v>
      </c>
      <c r="AY23" s="69">
        <f t="shared" si="11"/>
        <v>0</v>
      </c>
      <c r="AZ23" s="69">
        <f t="shared" si="11"/>
        <v>0</v>
      </c>
      <c r="BA23" s="69">
        <f t="shared" si="11"/>
        <v>0</v>
      </c>
      <c r="BB23" s="69">
        <f t="shared" si="11"/>
        <v>0</v>
      </c>
      <c r="BC23" s="69">
        <f t="shared" si="11"/>
        <v>0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4542918.085999999</v>
      </c>
    </row>
    <row r="24" spans="1:59" ht="11.25">
      <c r="A24" s="78" t="s">
        <v>122</v>
      </c>
      <c r="B24" s="83" t="s">
        <v>18</v>
      </c>
      <c r="C24" s="19" t="s">
        <v>307</v>
      </c>
      <c r="D24" s="17">
        <v>6642652.094</v>
      </c>
      <c r="E24" s="15">
        <f>+'[2]Informe_dane'!E24</f>
        <v>0</v>
      </c>
      <c r="F24" s="15">
        <f>+'[2]Informe_dane'!F24</f>
        <v>0</v>
      </c>
      <c r="G24" s="15">
        <f aca="true" t="shared" si="12" ref="G24:G32">+D24+E24-F24</f>
        <v>6642652.094</v>
      </c>
      <c r="H24" s="15">
        <f>+'[2]Informe_dane'!H24</f>
        <v>6642652.094</v>
      </c>
      <c r="I24" s="15">
        <f>+'[2]Informe_dane'!I24</f>
        <v>0</v>
      </c>
      <c r="J24" s="15">
        <f>+'[2]Informe_dane'!J24</f>
        <v>0</v>
      </c>
      <c r="K24" s="15">
        <f>+'[2]Informe_dane'!K24</f>
        <v>0</v>
      </c>
      <c r="L24" s="15">
        <f>+'[2]Informe_dane'!L24</f>
        <v>0</v>
      </c>
      <c r="M24" s="15">
        <f>+'[2]Informe_dane'!M24</f>
        <v>0</v>
      </c>
      <c r="N24" s="15">
        <f>+'[2]Informe_dane'!N24</f>
        <v>0</v>
      </c>
      <c r="O24" s="15">
        <f>+'[2]Informe_dane'!O24</f>
        <v>0</v>
      </c>
      <c r="P24" s="15">
        <f>+'[2]Informe_dane'!P24</f>
        <v>0</v>
      </c>
      <c r="Q24" s="15">
        <f>+'[2]Informe_dane'!Q24</f>
        <v>0</v>
      </c>
      <c r="R24" s="15">
        <f>+'[2]Informe_dane'!R24</f>
        <v>0</v>
      </c>
      <c r="S24" s="15">
        <f>+'[2]Informe_dane'!S24</f>
        <v>0</v>
      </c>
      <c r="T24" s="15">
        <f aca="true" t="shared" si="13" ref="T24:T32">SUM(H24:S24)</f>
        <v>6642652.094</v>
      </c>
      <c r="U24" s="15">
        <f>+'[2]Informe_dane'!U24</f>
        <v>469939.5</v>
      </c>
      <c r="V24" s="15">
        <f>+'[2]Informe_dane'!V24</f>
        <v>479577.681</v>
      </c>
      <c r="W24" s="15">
        <f>+'[2]Informe_dane'!W24</f>
        <v>473896.5</v>
      </c>
      <c r="X24" s="15">
        <f>+'[2]Informe_dane'!X24</f>
        <v>0</v>
      </c>
      <c r="Y24" s="15">
        <f>+'[2]Informe_dane'!Y24</f>
        <v>0</v>
      </c>
      <c r="Z24" s="15">
        <f>+'[2]Informe_dane'!Z24</f>
        <v>0</v>
      </c>
      <c r="AA24" s="15">
        <f>+'[2]Informe_dane'!AA24</f>
        <v>0</v>
      </c>
      <c r="AB24" s="15">
        <f>+'[2]Informe_dane'!AB24</f>
        <v>0</v>
      </c>
      <c r="AC24" s="15">
        <f>+'[2]Informe_dane'!AC24</f>
        <v>0</v>
      </c>
      <c r="AD24" s="15">
        <f>+'[2]Informe_dane'!AD24</f>
        <v>0</v>
      </c>
      <c r="AE24" s="15">
        <f>+'[2]Informe_dane'!AE24</f>
        <v>0</v>
      </c>
      <c r="AF24" s="15">
        <f>+'[2]Informe_dane'!AF24</f>
        <v>0</v>
      </c>
      <c r="AG24" s="15">
        <f aca="true" t="shared" si="14" ref="AG24:AG32">SUM(U24:AF24)</f>
        <v>1423413.6809999999</v>
      </c>
      <c r="AH24" s="15">
        <f>+'[2]Informe_dane'!AH24</f>
        <v>469939.5</v>
      </c>
      <c r="AI24" s="15">
        <f>+'[2]Informe_dane'!AI24</f>
        <v>479577.681</v>
      </c>
      <c r="AJ24" s="15">
        <f>+'[2]Informe_dane'!AJ24</f>
        <v>473896.5</v>
      </c>
      <c r="AK24" s="15">
        <f>+'[2]Informe_dane'!AK24</f>
        <v>0</v>
      </c>
      <c r="AL24" s="15">
        <f>+'[2]Informe_dane'!AL24</f>
        <v>0</v>
      </c>
      <c r="AM24" s="15">
        <f>+'[2]Informe_dane'!AM24</f>
        <v>0</v>
      </c>
      <c r="AN24" s="15">
        <f>+'[2]Informe_dane'!AN24</f>
        <v>0</v>
      </c>
      <c r="AO24" s="15">
        <f>+'[2]Informe_dane'!AO24</f>
        <v>0</v>
      </c>
      <c r="AP24" s="15">
        <f>+'[2]Informe_dane'!AP24</f>
        <v>0</v>
      </c>
      <c r="AQ24" s="15">
        <f>+'[2]Informe_dane'!AQ24</f>
        <v>0</v>
      </c>
      <c r="AR24" s="15">
        <f>+'[2]Informe_dane'!AR24</f>
        <v>0</v>
      </c>
      <c r="AS24" s="15">
        <f>+'[2]Informe_dane'!AS24</f>
        <v>0</v>
      </c>
      <c r="AT24" s="15">
        <f aca="true" t="shared" si="15" ref="AT24:AT32">SUM(AH24:AS24)</f>
        <v>1423413.6809999999</v>
      </c>
      <c r="AU24" s="15">
        <f>+'[2]Informe_dane'!AU24</f>
        <v>469939.5</v>
      </c>
      <c r="AV24" s="15">
        <f>+'[2]Informe_dane'!AV24</f>
        <v>479577.681</v>
      </c>
      <c r="AW24" s="15">
        <f>+'[2]Informe_dane'!AW24</f>
        <v>473896.5</v>
      </c>
      <c r="AX24" s="15">
        <f>+'[2]Informe_dane'!AX24</f>
        <v>0</v>
      </c>
      <c r="AY24" s="15">
        <f>+'[2]Informe_dane'!AY24</f>
        <v>0</v>
      </c>
      <c r="AZ24" s="15">
        <f>+'[2]Informe_dane'!AZ24</f>
        <v>0</v>
      </c>
      <c r="BA24" s="15">
        <f>+'[2]Informe_dane'!BA24</f>
        <v>0</v>
      </c>
      <c r="BB24" s="15">
        <f>+'[2]Informe_dane'!BB24</f>
        <v>0</v>
      </c>
      <c r="BC24" s="15">
        <f>+'[2]Informe_dane'!BC24</f>
        <v>0</v>
      </c>
      <c r="BD24" s="15">
        <f>+'[2]Informe_dane'!BD24</f>
        <v>0</v>
      </c>
      <c r="BE24" s="15">
        <f>+'[2]Informe_dane'!BE24</f>
        <v>0</v>
      </c>
      <c r="BF24" s="15">
        <f>+'[2]Informe_dane'!BF24</f>
        <v>0</v>
      </c>
      <c r="BG24" s="15">
        <f aca="true" t="shared" si="16" ref="BG24:BG32">SUM(AU24:BF24)</f>
        <v>1423413.6809999999</v>
      </c>
    </row>
    <row r="25" spans="1:59" ht="11.25">
      <c r="A25" s="78" t="s">
        <v>123</v>
      </c>
      <c r="B25" s="83" t="s">
        <v>18</v>
      </c>
      <c r="C25" s="19" t="s">
        <v>308</v>
      </c>
      <c r="D25" s="17">
        <v>5078396.314</v>
      </c>
      <c r="E25" s="15">
        <f>+'[2]Informe_dane'!E25</f>
        <v>0</v>
      </c>
      <c r="F25" s="15">
        <f>+'[2]Informe_dane'!F25</f>
        <v>0</v>
      </c>
      <c r="G25" s="15">
        <f t="shared" si="12"/>
        <v>5078396.314</v>
      </c>
      <c r="H25" s="15">
        <f>+'[2]Informe_dane'!H25</f>
        <v>5078396.314</v>
      </c>
      <c r="I25" s="15">
        <f>+'[2]Informe_dane'!I25</f>
        <v>0</v>
      </c>
      <c r="J25" s="15">
        <f>+'[2]Informe_dane'!J25</f>
        <v>0</v>
      </c>
      <c r="K25" s="15">
        <f>+'[2]Informe_dane'!K25</f>
        <v>0</v>
      </c>
      <c r="L25" s="15">
        <f>+'[2]Informe_dane'!L25</f>
        <v>0</v>
      </c>
      <c r="M25" s="15">
        <f>+'[2]Informe_dane'!M25</f>
        <v>0</v>
      </c>
      <c r="N25" s="15">
        <f>+'[2]Informe_dane'!N25</f>
        <v>0</v>
      </c>
      <c r="O25" s="15">
        <f>+'[2]Informe_dane'!O25</f>
        <v>0</v>
      </c>
      <c r="P25" s="15">
        <f>+'[2]Informe_dane'!P25</f>
        <v>0</v>
      </c>
      <c r="Q25" s="15">
        <f>+'[2]Informe_dane'!Q25</f>
        <v>0</v>
      </c>
      <c r="R25" s="15">
        <f>+'[2]Informe_dane'!R25</f>
        <v>0</v>
      </c>
      <c r="S25" s="15">
        <f>+'[2]Informe_dane'!S25</f>
        <v>0</v>
      </c>
      <c r="T25" s="15">
        <f t="shared" si="13"/>
        <v>5078396.314</v>
      </c>
      <c r="U25" s="15">
        <f>+'[2]Informe_dane'!U25</f>
        <v>333784.3</v>
      </c>
      <c r="V25" s="15">
        <f>+'[2]Informe_dane'!V25</f>
        <v>340898.694</v>
      </c>
      <c r="W25" s="15">
        <f>+'[2]Informe_dane'!W25</f>
        <v>336812.7</v>
      </c>
      <c r="X25" s="15">
        <f>+'[2]Informe_dane'!X25</f>
        <v>0</v>
      </c>
      <c r="Y25" s="15">
        <f>+'[2]Informe_dane'!Y25</f>
        <v>0</v>
      </c>
      <c r="Z25" s="15">
        <f>+'[2]Informe_dane'!Z25</f>
        <v>0</v>
      </c>
      <c r="AA25" s="15">
        <f>+'[2]Informe_dane'!AA25</f>
        <v>0</v>
      </c>
      <c r="AB25" s="15">
        <f>+'[2]Informe_dane'!AB25</f>
        <v>0</v>
      </c>
      <c r="AC25" s="15">
        <f>+'[2]Informe_dane'!AC25</f>
        <v>0</v>
      </c>
      <c r="AD25" s="15">
        <f>+'[2]Informe_dane'!AD25</f>
        <v>0</v>
      </c>
      <c r="AE25" s="15">
        <f>+'[2]Informe_dane'!AE25</f>
        <v>0</v>
      </c>
      <c r="AF25" s="15">
        <f>+'[2]Informe_dane'!AF25</f>
        <v>0</v>
      </c>
      <c r="AG25" s="15">
        <f t="shared" si="14"/>
        <v>1011495.6939999999</v>
      </c>
      <c r="AH25" s="15">
        <f>+'[2]Informe_dane'!AH25</f>
        <v>333784.3</v>
      </c>
      <c r="AI25" s="15">
        <f>+'[2]Informe_dane'!AI25</f>
        <v>340898.694</v>
      </c>
      <c r="AJ25" s="15">
        <f>+'[2]Informe_dane'!AJ25</f>
        <v>336812.7</v>
      </c>
      <c r="AK25" s="15">
        <f>+'[2]Informe_dane'!AK25</f>
        <v>0</v>
      </c>
      <c r="AL25" s="15">
        <f>+'[2]Informe_dane'!AL25</f>
        <v>0</v>
      </c>
      <c r="AM25" s="15">
        <f>+'[2]Informe_dane'!AM25</f>
        <v>0</v>
      </c>
      <c r="AN25" s="15">
        <f>+'[2]Informe_dane'!AN25</f>
        <v>0</v>
      </c>
      <c r="AO25" s="15">
        <f>+'[2]Informe_dane'!AO25</f>
        <v>0</v>
      </c>
      <c r="AP25" s="15">
        <f>+'[2]Informe_dane'!AP25</f>
        <v>0</v>
      </c>
      <c r="AQ25" s="15">
        <f>+'[2]Informe_dane'!AQ25</f>
        <v>0</v>
      </c>
      <c r="AR25" s="15">
        <f>+'[2]Informe_dane'!AR25</f>
        <v>0</v>
      </c>
      <c r="AS25" s="15">
        <f>+'[2]Informe_dane'!AS25</f>
        <v>0</v>
      </c>
      <c r="AT25" s="15">
        <f t="shared" si="15"/>
        <v>1011495.6939999999</v>
      </c>
      <c r="AU25" s="15">
        <f>+'[2]Informe_dane'!AU25</f>
        <v>333784.3</v>
      </c>
      <c r="AV25" s="15">
        <f>+'[2]Informe_dane'!AV25</f>
        <v>340898.694</v>
      </c>
      <c r="AW25" s="15">
        <f>+'[2]Informe_dane'!AW25</f>
        <v>336812.7</v>
      </c>
      <c r="AX25" s="15">
        <f>+'[2]Informe_dane'!AX25</f>
        <v>0</v>
      </c>
      <c r="AY25" s="15">
        <f>+'[2]Informe_dane'!AY25</f>
        <v>0</v>
      </c>
      <c r="AZ25" s="15">
        <f>+'[2]Informe_dane'!AZ25</f>
        <v>0</v>
      </c>
      <c r="BA25" s="15">
        <f>+'[2]Informe_dane'!BA25</f>
        <v>0</v>
      </c>
      <c r="BB25" s="15">
        <f>+'[2]Informe_dane'!BB25</f>
        <v>0</v>
      </c>
      <c r="BC25" s="15">
        <f>+'[2]Informe_dane'!BC25</f>
        <v>0</v>
      </c>
      <c r="BD25" s="15">
        <f>+'[2]Informe_dane'!BD25</f>
        <v>0</v>
      </c>
      <c r="BE25" s="15">
        <f>+'[2]Informe_dane'!BE25</f>
        <v>0</v>
      </c>
      <c r="BF25" s="15">
        <f>+'[2]Informe_dane'!BF25</f>
        <v>0</v>
      </c>
      <c r="BG25" s="15">
        <f t="shared" si="16"/>
        <v>1011495.6939999999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5535420.919</v>
      </c>
      <c r="E26" s="15">
        <f>+'[2]Informe_dane'!E26</f>
        <v>0</v>
      </c>
      <c r="F26" s="15">
        <f>+'[2]Informe_dane'!F26</f>
        <v>0</v>
      </c>
      <c r="G26" s="15">
        <f t="shared" si="12"/>
        <v>5535420.919</v>
      </c>
      <c r="H26" s="15">
        <f>+'[2]Informe_dane'!H26</f>
        <v>5535420.919</v>
      </c>
      <c r="I26" s="15">
        <f>+'[2]Informe_dane'!I26</f>
        <v>0</v>
      </c>
      <c r="J26" s="15">
        <f>+'[2]Informe_dane'!J26</f>
        <v>0</v>
      </c>
      <c r="K26" s="15">
        <f>+'[2]Informe_dane'!K26</f>
        <v>0</v>
      </c>
      <c r="L26" s="15">
        <f>+'[2]Informe_dane'!L26</f>
        <v>0</v>
      </c>
      <c r="M26" s="15">
        <f>+'[2]Informe_dane'!M26</f>
        <v>0</v>
      </c>
      <c r="N26" s="15">
        <f>+'[2]Informe_dane'!N26</f>
        <v>0</v>
      </c>
      <c r="O26" s="15">
        <f>+'[2]Informe_dane'!O26</f>
        <v>0</v>
      </c>
      <c r="P26" s="15">
        <f>+'[2]Informe_dane'!P26</f>
        <v>0</v>
      </c>
      <c r="Q26" s="15">
        <f>+'[2]Informe_dane'!Q26</f>
        <v>0</v>
      </c>
      <c r="R26" s="15">
        <f>+'[2]Informe_dane'!R26</f>
        <v>0</v>
      </c>
      <c r="S26" s="15">
        <f>+'[2]Informe_dane'!S26</f>
        <v>0</v>
      </c>
      <c r="T26" s="15">
        <f t="shared" si="13"/>
        <v>5535420.919</v>
      </c>
      <c r="U26" s="15">
        <f>+'[2]Informe_dane'!U26</f>
        <v>500000</v>
      </c>
      <c r="V26" s="15">
        <f>+'[2]Informe_dane'!V26</f>
        <v>200000</v>
      </c>
      <c r="W26" s="15">
        <f>+'[2]Informe_dane'!W26</f>
        <v>282097.311</v>
      </c>
      <c r="X26" s="15">
        <f>+'[2]Informe_dane'!X26</f>
        <v>0</v>
      </c>
      <c r="Y26" s="15">
        <f>+'[2]Informe_dane'!Y26</f>
        <v>0</v>
      </c>
      <c r="Z26" s="15">
        <f>+'[2]Informe_dane'!Z26</f>
        <v>0</v>
      </c>
      <c r="AA26" s="15">
        <f>+'[2]Informe_dane'!AA26</f>
        <v>0</v>
      </c>
      <c r="AB26" s="15">
        <f>+'[2]Informe_dane'!AB26</f>
        <v>0</v>
      </c>
      <c r="AC26" s="15">
        <f>+'[2]Informe_dane'!AC26</f>
        <v>0</v>
      </c>
      <c r="AD26" s="15">
        <f>+'[2]Informe_dane'!AD26</f>
        <v>0</v>
      </c>
      <c r="AE26" s="15">
        <f>+'[2]Informe_dane'!AE26</f>
        <v>0</v>
      </c>
      <c r="AF26" s="15">
        <f>+'[2]Informe_dane'!AF26</f>
        <v>0</v>
      </c>
      <c r="AG26" s="15">
        <f t="shared" si="14"/>
        <v>982097.311</v>
      </c>
      <c r="AH26" s="15">
        <f>+'[2]Informe_dane'!AH26</f>
        <v>500000</v>
      </c>
      <c r="AI26" s="15">
        <f>+'[2]Informe_dane'!AI26</f>
        <v>200000</v>
      </c>
      <c r="AJ26" s="15">
        <f>+'[2]Informe_dane'!AJ26</f>
        <v>282097.311</v>
      </c>
      <c r="AK26" s="15">
        <f>+'[2]Informe_dane'!AK26</f>
        <v>0</v>
      </c>
      <c r="AL26" s="15">
        <f>+'[2]Informe_dane'!AL26</f>
        <v>0</v>
      </c>
      <c r="AM26" s="15">
        <f>+'[2]Informe_dane'!AM26</f>
        <v>0</v>
      </c>
      <c r="AN26" s="15">
        <f>+'[2]Informe_dane'!AN26</f>
        <v>0</v>
      </c>
      <c r="AO26" s="15">
        <f>+'[2]Informe_dane'!AO26</f>
        <v>0</v>
      </c>
      <c r="AP26" s="15">
        <f>+'[2]Informe_dane'!AP26</f>
        <v>0</v>
      </c>
      <c r="AQ26" s="15">
        <f>+'[2]Informe_dane'!AQ26</f>
        <v>0</v>
      </c>
      <c r="AR26" s="15">
        <f>+'[2]Informe_dane'!AR26</f>
        <v>0</v>
      </c>
      <c r="AS26" s="15">
        <f>+'[2]Informe_dane'!AS26</f>
        <v>0</v>
      </c>
      <c r="AT26" s="15">
        <f t="shared" si="15"/>
        <v>982097.311</v>
      </c>
      <c r="AU26" s="15">
        <f>+'[2]Informe_dane'!AU26</f>
        <v>500000</v>
      </c>
      <c r="AV26" s="15">
        <f>+'[2]Informe_dane'!AV26</f>
        <v>200000</v>
      </c>
      <c r="AW26" s="15">
        <f>+'[2]Informe_dane'!AW26</f>
        <v>282097.311</v>
      </c>
      <c r="AX26" s="15">
        <f>+'[2]Informe_dane'!AX26</f>
        <v>0</v>
      </c>
      <c r="AY26" s="15">
        <f>+'[2]Informe_dane'!AY26</f>
        <v>0</v>
      </c>
      <c r="AZ26" s="15">
        <f>+'[2]Informe_dane'!AZ26</f>
        <v>0</v>
      </c>
      <c r="BA26" s="15">
        <f>+'[2]Informe_dane'!BA26</f>
        <v>0</v>
      </c>
      <c r="BB26" s="15">
        <f>+'[2]Informe_dane'!BB26</f>
        <v>0</v>
      </c>
      <c r="BC26" s="15">
        <f>+'[2]Informe_dane'!BC26</f>
        <v>0</v>
      </c>
      <c r="BD26" s="15">
        <f>+'[2]Informe_dane'!BD26</f>
        <v>0</v>
      </c>
      <c r="BE26" s="15">
        <f>+'[2]Informe_dane'!BE26</f>
        <v>0</v>
      </c>
      <c r="BF26" s="15">
        <f>+'[2]Informe_dane'!BF26</f>
        <v>0</v>
      </c>
      <c r="BG26" s="15">
        <f t="shared" si="16"/>
        <v>982097.311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2662853.457</v>
      </c>
      <c r="E27" s="15">
        <f>+'[2]Informe_dane'!E27</f>
        <v>0</v>
      </c>
      <c r="F27" s="15">
        <f>+'[2]Informe_dane'!F27</f>
        <v>0</v>
      </c>
      <c r="G27" s="15">
        <f t="shared" si="12"/>
        <v>2662853.457</v>
      </c>
      <c r="H27" s="15">
        <f>+'[2]Informe_dane'!H27</f>
        <v>2662853.457</v>
      </c>
      <c r="I27" s="15">
        <f>+'[2]Informe_dane'!I27</f>
        <v>0</v>
      </c>
      <c r="J27" s="15">
        <f>+'[2]Informe_dane'!J27</f>
        <v>0</v>
      </c>
      <c r="K27" s="15">
        <f>+'[2]Informe_dane'!K27</f>
        <v>0</v>
      </c>
      <c r="L27" s="15">
        <f>+'[2]Informe_dane'!L27</f>
        <v>0</v>
      </c>
      <c r="M27" s="15">
        <f>+'[2]Informe_dane'!M27</f>
        <v>0</v>
      </c>
      <c r="N27" s="15">
        <f>+'[2]Informe_dane'!N27</f>
        <v>0</v>
      </c>
      <c r="O27" s="15">
        <f>+'[2]Informe_dane'!O27</f>
        <v>0</v>
      </c>
      <c r="P27" s="15">
        <f>+'[2]Informe_dane'!P27</f>
        <v>0</v>
      </c>
      <c r="Q27" s="15">
        <f>+'[2]Informe_dane'!Q27</f>
        <v>0</v>
      </c>
      <c r="R27" s="15">
        <f>+'[2]Informe_dane'!R27</f>
        <v>0</v>
      </c>
      <c r="S27" s="15">
        <f>+'[2]Informe_dane'!S27</f>
        <v>0</v>
      </c>
      <c r="T27" s="15">
        <f t="shared" si="13"/>
        <v>2662853.457</v>
      </c>
      <c r="U27" s="15">
        <f>+'[2]Informe_dane'!U27</f>
        <v>140888.9</v>
      </c>
      <c r="V27" s="15">
        <f>+'[2]Informe_dane'!V27</f>
        <v>169719.8</v>
      </c>
      <c r="W27" s="15">
        <f>+'[2]Informe_dane'!W27</f>
        <v>162913.6</v>
      </c>
      <c r="X27" s="15">
        <f>+'[2]Informe_dane'!X27</f>
        <v>0</v>
      </c>
      <c r="Y27" s="15">
        <f>+'[2]Informe_dane'!Y27</f>
        <v>0</v>
      </c>
      <c r="Z27" s="15">
        <f>+'[2]Informe_dane'!Z27</f>
        <v>0</v>
      </c>
      <c r="AA27" s="15">
        <f>+'[2]Informe_dane'!AA27</f>
        <v>0</v>
      </c>
      <c r="AB27" s="15">
        <f>+'[2]Informe_dane'!AB27</f>
        <v>0</v>
      </c>
      <c r="AC27" s="15">
        <f>+'[2]Informe_dane'!AC27</f>
        <v>0</v>
      </c>
      <c r="AD27" s="15">
        <f>+'[2]Informe_dane'!AD27</f>
        <v>0</v>
      </c>
      <c r="AE27" s="15">
        <f>+'[2]Informe_dane'!AE27</f>
        <v>0</v>
      </c>
      <c r="AF27" s="15">
        <f>+'[2]Informe_dane'!AF27</f>
        <v>0</v>
      </c>
      <c r="AG27" s="15">
        <f t="shared" si="14"/>
        <v>473522.29999999993</v>
      </c>
      <c r="AH27" s="15">
        <f>+'[2]Informe_dane'!AH27</f>
        <v>140888.9</v>
      </c>
      <c r="AI27" s="15">
        <f>+'[2]Informe_dane'!AI27</f>
        <v>169719.8</v>
      </c>
      <c r="AJ27" s="15">
        <f>+'[2]Informe_dane'!AJ27</f>
        <v>162913.6</v>
      </c>
      <c r="AK27" s="15">
        <f>+'[2]Informe_dane'!AK27</f>
        <v>0</v>
      </c>
      <c r="AL27" s="15">
        <f>+'[2]Informe_dane'!AL27</f>
        <v>0</v>
      </c>
      <c r="AM27" s="15">
        <f>+'[2]Informe_dane'!AM27</f>
        <v>0</v>
      </c>
      <c r="AN27" s="15">
        <f>+'[2]Informe_dane'!AN27</f>
        <v>0</v>
      </c>
      <c r="AO27" s="15">
        <f>+'[2]Informe_dane'!AO27</f>
        <v>0</v>
      </c>
      <c r="AP27" s="15">
        <f>+'[2]Informe_dane'!AP27</f>
        <v>0</v>
      </c>
      <c r="AQ27" s="15">
        <f>+'[2]Informe_dane'!AQ27</f>
        <v>0</v>
      </c>
      <c r="AR27" s="15">
        <f>+'[2]Informe_dane'!AR27</f>
        <v>0</v>
      </c>
      <c r="AS27" s="15">
        <f>+'[2]Informe_dane'!AS27</f>
        <v>0</v>
      </c>
      <c r="AT27" s="15">
        <f t="shared" si="15"/>
        <v>473522.29999999993</v>
      </c>
      <c r="AU27" s="15">
        <f>+'[2]Informe_dane'!AU27</f>
        <v>140888.9</v>
      </c>
      <c r="AV27" s="15">
        <f>+'[2]Informe_dane'!AV27</f>
        <v>1564</v>
      </c>
      <c r="AW27" s="15">
        <f>+'[2]Informe_dane'!AW27</f>
        <v>331069.4</v>
      </c>
      <c r="AX27" s="15">
        <f>+'[2]Informe_dane'!AX27</f>
        <v>0</v>
      </c>
      <c r="AY27" s="15">
        <f>+'[2]Informe_dane'!AY27</f>
        <v>0</v>
      </c>
      <c r="AZ27" s="15">
        <f>+'[2]Informe_dane'!AZ27</f>
        <v>0</v>
      </c>
      <c r="BA27" s="15">
        <f>+'[2]Informe_dane'!BA27</f>
        <v>0</v>
      </c>
      <c r="BB27" s="15">
        <f>+'[2]Informe_dane'!BB27</f>
        <v>0</v>
      </c>
      <c r="BC27" s="15">
        <f>+'[2]Informe_dane'!BC27</f>
        <v>0</v>
      </c>
      <c r="BD27" s="15">
        <f>+'[2]Informe_dane'!BD27</f>
        <v>0</v>
      </c>
      <c r="BE27" s="15">
        <f>+'[2]Informe_dane'!BE27</f>
        <v>0</v>
      </c>
      <c r="BF27" s="15">
        <f>+'[2]Informe_dane'!BF27</f>
        <v>0</v>
      </c>
      <c r="BG27" s="15">
        <f t="shared" si="16"/>
        <v>473522.30000000005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420262.926</v>
      </c>
      <c r="E28" s="15">
        <f>+'[2]Informe_dane'!E28</f>
        <v>0</v>
      </c>
      <c r="F28" s="15">
        <f>+'[2]Informe_dane'!F28</f>
        <v>0</v>
      </c>
      <c r="G28" s="15">
        <f t="shared" si="12"/>
        <v>420262.926</v>
      </c>
      <c r="H28" s="15">
        <f>+'[2]Informe_dane'!H28</f>
        <v>420262.926</v>
      </c>
      <c r="I28" s="15">
        <f>+'[2]Informe_dane'!I28</f>
        <v>0</v>
      </c>
      <c r="J28" s="15">
        <f>+'[2]Informe_dane'!J28</f>
        <v>0</v>
      </c>
      <c r="K28" s="15">
        <f>+'[2]Informe_dane'!K28</f>
        <v>0</v>
      </c>
      <c r="L28" s="15">
        <f>+'[2]Informe_dane'!L28</f>
        <v>0</v>
      </c>
      <c r="M28" s="15">
        <f>+'[2]Informe_dane'!M28</f>
        <v>0</v>
      </c>
      <c r="N28" s="15">
        <f>+'[2]Informe_dane'!N28</f>
        <v>0</v>
      </c>
      <c r="O28" s="15">
        <f>+'[2]Informe_dane'!O28</f>
        <v>0</v>
      </c>
      <c r="P28" s="15">
        <f>+'[2]Informe_dane'!P28</f>
        <v>0</v>
      </c>
      <c r="Q28" s="15">
        <f>+'[2]Informe_dane'!Q28</f>
        <v>0</v>
      </c>
      <c r="R28" s="15">
        <f>+'[2]Informe_dane'!R28</f>
        <v>0</v>
      </c>
      <c r="S28" s="15">
        <f>+'[2]Informe_dane'!S28</f>
        <v>0</v>
      </c>
      <c r="T28" s="15">
        <f t="shared" si="13"/>
        <v>420262.926</v>
      </c>
      <c r="U28" s="15">
        <f>+'[2]Informe_dane'!U28</f>
        <v>18113.3</v>
      </c>
      <c r="V28" s="15">
        <f>+'[2]Informe_dane'!V28</f>
        <v>21179.2</v>
      </c>
      <c r="W28" s="15">
        <f>+'[2]Informe_dane'!W28</f>
        <v>20853</v>
      </c>
      <c r="X28" s="15">
        <f>+'[2]Informe_dane'!X28</f>
        <v>0</v>
      </c>
      <c r="Y28" s="15">
        <f>+'[2]Informe_dane'!Y28</f>
        <v>0</v>
      </c>
      <c r="Z28" s="15">
        <f>+'[2]Informe_dane'!Z28</f>
        <v>0</v>
      </c>
      <c r="AA28" s="15">
        <f>+'[2]Informe_dane'!AA28</f>
        <v>0</v>
      </c>
      <c r="AB28" s="15">
        <f>+'[2]Informe_dane'!AB28</f>
        <v>0</v>
      </c>
      <c r="AC28" s="15">
        <f>+'[2]Informe_dane'!AC28</f>
        <v>0</v>
      </c>
      <c r="AD28" s="15">
        <f>+'[2]Informe_dane'!AD28</f>
        <v>0</v>
      </c>
      <c r="AE28" s="15">
        <f>+'[2]Informe_dane'!AE28</f>
        <v>0</v>
      </c>
      <c r="AF28" s="15">
        <f>+'[2]Informe_dane'!AF28</f>
        <v>0</v>
      </c>
      <c r="AG28" s="15">
        <f t="shared" si="14"/>
        <v>60145.5</v>
      </c>
      <c r="AH28" s="15">
        <f>+'[2]Informe_dane'!AH28</f>
        <v>18113.3</v>
      </c>
      <c r="AI28" s="15">
        <f>+'[2]Informe_dane'!AI28</f>
        <v>21179.2</v>
      </c>
      <c r="AJ28" s="15">
        <f>+'[2]Informe_dane'!AJ28</f>
        <v>20853</v>
      </c>
      <c r="AK28" s="15">
        <f>+'[2]Informe_dane'!AK28</f>
        <v>0</v>
      </c>
      <c r="AL28" s="15">
        <f>+'[2]Informe_dane'!AL28</f>
        <v>0</v>
      </c>
      <c r="AM28" s="15">
        <f>+'[2]Informe_dane'!AM28</f>
        <v>0</v>
      </c>
      <c r="AN28" s="15">
        <f>+'[2]Informe_dane'!AN28</f>
        <v>0</v>
      </c>
      <c r="AO28" s="15">
        <f>+'[2]Informe_dane'!AO28</f>
        <v>0</v>
      </c>
      <c r="AP28" s="15">
        <f>+'[2]Informe_dane'!AP28</f>
        <v>0</v>
      </c>
      <c r="AQ28" s="15">
        <f>+'[2]Informe_dane'!AQ28</f>
        <v>0</v>
      </c>
      <c r="AR28" s="15">
        <f>+'[2]Informe_dane'!AR28</f>
        <v>0</v>
      </c>
      <c r="AS28" s="15">
        <f>+'[2]Informe_dane'!AS28</f>
        <v>0</v>
      </c>
      <c r="AT28" s="15">
        <f t="shared" si="15"/>
        <v>60145.5</v>
      </c>
      <c r="AU28" s="15">
        <f>+'[2]Informe_dane'!AU28</f>
        <v>18113.3</v>
      </c>
      <c r="AV28" s="15">
        <f>+'[2]Informe_dane'!AV28</f>
        <v>21179.2</v>
      </c>
      <c r="AW28" s="15">
        <f>+'[2]Informe_dane'!AW28</f>
        <v>20784.1</v>
      </c>
      <c r="AX28" s="15">
        <f>+'[2]Informe_dane'!AX28</f>
        <v>0</v>
      </c>
      <c r="AY28" s="15">
        <f>+'[2]Informe_dane'!AY28</f>
        <v>0</v>
      </c>
      <c r="AZ28" s="15">
        <f>+'[2]Informe_dane'!AZ28</f>
        <v>0</v>
      </c>
      <c r="BA28" s="15">
        <f>+'[2]Informe_dane'!BA28</f>
        <v>0</v>
      </c>
      <c r="BB28" s="15">
        <f>+'[2]Informe_dane'!BB28</f>
        <v>0</v>
      </c>
      <c r="BC28" s="15">
        <f>+'[2]Informe_dane'!BC28</f>
        <v>0</v>
      </c>
      <c r="BD28" s="15">
        <f>+'[2]Informe_dane'!BD28</f>
        <v>0</v>
      </c>
      <c r="BE28" s="15">
        <f>+'[2]Informe_dane'!BE28</f>
        <v>0</v>
      </c>
      <c r="BF28" s="15">
        <f>+'[2]Informe_dane'!BF28</f>
        <v>0</v>
      </c>
      <c r="BG28" s="15">
        <f t="shared" si="16"/>
        <v>60076.6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1895136.995</v>
      </c>
      <c r="E29" s="15">
        <f>+'[2]Informe_dane'!E29</f>
        <v>0</v>
      </c>
      <c r="F29" s="15">
        <f>+'[2]Informe_dane'!F29</f>
        <v>0</v>
      </c>
      <c r="G29" s="15">
        <f t="shared" si="12"/>
        <v>1895136.995</v>
      </c>
      <c r="H29" s="15">
        <f>+'[2]Informe_dane'!H29</f>
        <v>1895136.995</v>
      </c>
      <c r="I29" s="15">
        <f>+'[2]Informe_dane'!I29</f>
        <v>0</v>
      </c>
      <c r="J29" s="15">
        <f>+'[2]Informe_dane'!J29</f>
        <v>0</v>
      </c>
      <c r="K29" s="15">
        <f>+'[2]Informe_dane'!K29</f>
        <v>0</v>
      </c>
      <c r="L29" s="15">
        <f>+'[2]Informe_dane'!L29</f>
        <v>0</v>
      </c>
      <c r="M29" s="15">
        <f>+'[2]Informe_dane'!M29</f>
        <v>0</v>
      </c>
      <c r="N29" s="15">
        <f>+'[2]Informe_dane'!N29</f>
        <v>0</v>
      </c>
      <c r="O29" s="15">
        <f>+'[2]Informe_dane'!O29</f>
        <v>0</v>
      </c>
      <c r="P29" s="15">
        <f>+'[2]Informe_dane'!P29</f>
        <v>0</v>
      </c>
      <c r="Q29" s="15">
        <f>+'[2]Informe_dane'!Q29</f>
        <v>0</v>
      </c>
      <c r="R29" s="15">
        <f>+'[2]Informe_dane'!R29</f>
        <v>0</v>
      </c>
      <c r="S29" s="15">
        <f>+'[2]Informe_dane'!S29</f>
        <v>0</v>
      </c>
      <c r="T29" s="15">
        <f t="shared" si="13"/>
        <v>1895136.995</v>
      </c>
      <c r="U29" s="15">
        <f>+'[2]Informe_dane'!U29</f>
        <v>105671.5</v>
      </c>
      <c r="V29" s="15">
        <f>+'[2]Informe_dane'!V29</f>
        <v>127294.9</v>
      </c>
      <c r="W29" s="15">
        <f>+'[2]Informe_dane'!W29</f>
        <v>122188</v>
      </c>
      <c r="X29" s="15">
        <f>+'[2]Informe_dane'!X29</f>
        <v>0</v>
      </c>
      <c r="Y29" s="15">
        <f>+'[2]Informe_dane'!Y29</f>
        <v>0</v>
      </c>
      <c r="Z29" s="15">
        <f>+'[2]Informe_dane'!Z29</f>
        <v>0</v>
      </c>
      <c r="AA29" s="15">
        <f>+'[2]Informe_dane'!AA29</f>
        <v>0</v>
      </c>
      <c r="AB29" s="15">
        <f>+'[2]Informe_dane'!AB29</f>
        <v>0</v>
      </c>
      <c r="AC29" s="15">
        <f>+'[2]Informe_dane'!AC29</f>
        <v>0</v>
      </c>
      <c r="AD29" s="15">
        <f>+'[2]Informe_dane'!AD29</f>
        <v>0</v>
      </c>
      <c r="AE29" s="15">
        <f>+'[2]Informe_dane'!AE29</f>
        <v>0</v>
      </c>
      <c r="AF29" s="15">
        <f>+'[2]Informe_dane'!AF29</f>
        <v>0</v>
      </c>
      <c r="AG29" s="15">
        <f t="shared" si="14"/>
        <v>355154.4</v>
      </c>
      <c r="AH29" s="15">
        <f>+'[2]Informe_dane'!AH29</f>
        <v>105671.5</v>
      </c>
      <c r="AI29" s="15">
        <f>+'[2]Informe_dane'!AI29</f>
        <v>127294.9</v>
      </c>
      <c r="AJ29" s="15">
        <f>+'[2]Informe_dane'!AJ29</f>
        <v>122188</v>
      </c>
      <c r="AK29" s="15">
        <f>+'[2]Informe_dane'!AK29</f>
        <v>0</v>
      </c>
      <c r="AL29" s="15">
        <f>+'[2]Informe_dane'!AL29</f>
        <v>0</v>
      </c>
      <c r="AM29" s="15">
        <f>+'[2]Informe_dane'!AM29</f>
        <v>0</v>
      </c>
      <c r="AN29" s="15">
        <f>+'[2]Informe_dane'!AN29</f>
        <v>0</v>
      </c>
      <c r="AO29" s="15">
        <f>+'[2]Informe_dane'!AO29</f>
        <v>0</v>
      </c>
      <c r="AP29" s="15">
        <f>+'[2]Informe_dane'!AP29</f>
        <v>0</v>
      </c>
      <c r="AQ29" s="15">
        <f>+'[2]Informe_dane'!AQ29</f>
        <v>0</v>
      </c>
      <c r="AR29" s="15">
        <f>+'[2]Informe_dane'!AR29</f>
        <v>0</v>
      </c>
      <c r="AS29" s="15">
        <f>+'[2]Informe_dane'!AS29</f>
        <v>0</v>
      </c>
      <c r="AT29" s="15">
        <f t="shared" si="15"/>
        <v>355154.4</v>
      </c>
      <c r="AU29" s="15">
        <f>+'[2]Informe_dane'!AU29</f>
        <v>105671.5</v>
      </c>
      <c r="AV29" s="15">
        <f>+'[2]Informe_dane'!AV29</f>
        <v>1173.3</v>
      </c>
      <c r="AW29" s="15">
        <f>+'[2]Informe_dane'!AW29</f>
        <v>248309.6</v>
      </c>
      <c r="AX29" s="15">
        <f>+'[2]Informe_dane'!AX29</f>
        <v>0</v>
      </c>
      <c r="AY29" s="15">
        <f>+'[2]Informe_dane'!AY29</f>
        <v>0</v>
      </c>
      <c r="AZ29" s="15">
        <f>+'[2]Informe_dane'!AZ29</f>
        <v>0</v>
      </c>
      <c r="BA29" s="15">
        <f>+'[2]Informe_dane'!BA29</f>
        <v>0</v>
      </c>
      <c r="BB29" s="15">
        <f>+'[2]Informe_dane'!BB29</f>
        <v>0</v>
      </c>
      <c r="BC29" s="15">
        <f>+'[2]Informe_dane'!BC29</f>
        <v>0</v>
      </c>
      <c r="BD29" s="15">
        <f>+'[2]Informe_dane'!BD29</f>
        <v>0</v>
      </c>
      <c r="BE29" s="15">
        <f>+'[2]Informe_dane'!BE29</f>
        <v>0</v>
      </c>
      <c r="BF29" s="15">
        <f>+'[2]Informe_dane'!BF29</f>
        <v>0</v>
      </c>
      <c r="BG29" s="15">
        <f t="shared" si="16"/>
        <v>355154.4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442367.866</v>
      </c>
      <c r="E30" s="15">
        <f>+'[2]Informe_dane'!E30</f>
        <v>0</v>
      </c>
      <c r="F30" s="15">
        <f>+'[2]Informe_dane'!F30</f>
        <v>0</v>
      </c>
      <c r="G30" s="15">
        <f t="shared" si="12"/>
        <v>442367.866</v>
      </c>
      <c r="H30" s="15">
        <f>+'[2]Informe_dane'!H30</f>
        <v>442367.866</v>
      </c>
      <c r="I30" s="15">
        <f>+'[2]Informe_dane'!I30</f>
        <v>0</v>
      </c>
      <c r="J30" s="15">
        <f>+'[2]Informe_dane'!J30</f>
        <v>0</v>
      </c>
      <c r="K30" s="15">
        <f>+'[2]Informe_dane'!K30</f>
        <v>0</v>
      </c>
      <c r="L30" s="15">
        <f>+'[2]Informe_dane'!L30</f>
        <v>0</v>
      </c>
      <c r="M30" s="15">
        <f>+'[2]Informe_dane'!M30</f>
        <v>0</v>
      </c>
      <c r="N30" s="15">
        <f>+'[2]Informe_dane'!N30</f>
        <v>0</v>
      </c>
      <c r="O30" s="15">
        <f>+'[2]Informe_dane'!O30</f>
        <v>0</v>
      </c>
      <c r="P30" s="15">
        <f>+'[2]Informe_dane'!P30</f>
        <v>0</v>
      </c>
      <c r="Q30" s="15">
        <f>+'[2]Informe_dane'!Q30</f>
        <v>0</v>
      </c>
      <c r="R30" s="15">
        <f>+'[2]Informe_dane'!R30</f>
        <v>0</v>
      </c>
      <c r="S30" s="15">
        <f>+'[2]Informe_dane'!S30</f>
        <v>0</v>
      </c>
      <c r="T30" s="15">
        <f t="shared" si="13"/>
        <v>442367.866</v>
      </c>
      <c r="U30" s="15">
        <f>+'[2]Informe_dane'!U30</f>
        <v>17654.5</v>
      </c>
      <c r="V30" s="15">
        <f>+'[2]Informe_dane'!V30</f>
        <v>21264.6</v>
      </c>
      <c r="W30" s="15">
        <f>+'[2]Informe_dane'!W30</f>
        <v>20410</v>
      </c>
      <c r="X30" s="15">
        <f>+'[2]Informe_dane'!X30</f>
        <v>0</v>
      </c>
      <c r="Y30" s="15">
        <f>+'[2]Informe_dane'!Y30</f>
        <v>0</v>
      </c>
      <c r="Z30" s="15">
        <f>+'[2]Informe_dane'!Z30</f>
        <v>0</v>
      </c>
      <c r="AA30" s="15">
        <f>+'[2]Informe_dane'!AA30</f>
        <v>0</v>
      </c>
      <c r="AB30" s="15">
        <f>+'[2]Informe_dane'!AB30</f>
        <v>0</v>
      </c>
      <c r="AC30" s="15">
        <f>+'[2]Informe_dane'!AC30</f>
        <v>0</v>
      </c>
      <c r="AD30" s="15">
        <f>+'[2]Informe_dane'!AD30</f>
        <v>0</v>
      </c>
      <c r="AE30" s="15">
        <f>+'[2]Informe_dane'!AE30</f>
        <v>0</v>
      </c>
      <c r="AF30" s="15">
        <f>+'[2]Informe_dane'!AF30</f>
        <v>0</v>
      </c>
      <c r="AG30" s="15">
        <f t="shared" si="14"/>
        <v>59329.1</v>
      </c>
      <c r="AH30" s="15">
        <f>+'[2]Informe_dane'!AH30</f>
        <v>17654.5</v>
      </c>
      <c r="AI30" s="15">
        <f>+'[2]Informe_dane'!AI30</f>
        <v>21264.6</v>
      </c>
      <c r="AJ30" s="15">
        <f>+'[2]Informe_dane'!AJ30</f>
        <v>20410</v>
      </c>
      <c r="AK30" s="15">
        <f>+'[2]Informe_dane'!AK30</f>
        <v>0</v>
      </c>
      <c r="AL30" s="15">
        <f>+'[2]Informe_dane'!AL30</f>
        <v>0</v>
      </c>
      <c r="AM30" s="15">
        <f>+'[2]Informe_dane'!AM30</f>
        <v>0</v>
      </c>
      <c r="AN30" s="15">
        <f>+'[2]Informe_dane'!AN30</f>
        <v>0</v>
      </c>
      <c r="AO30" s="15">
        <f>+'[2]Informe_dane'!AO30</f>
        <v>0</v>
      </c>
      <c r="AP30" s="15">
        <f>+'[2]Informe_dane'!AP30</f>
        <v>0</v>
      </c>
      <c r="AQ30" s="15">
        <f>+'[2]Informe_dane'!AQ30</f>
        <v>0</v>
      </c>
      <c r="AR30" s="15">
        <f>+'[2]Informe_dane'!AR30</f>
        <v>0</v>
      </c>
      <c r="AS30" s="15">
        <f>+'[2]Informe_dane'!AS30</f>
        <v>0</v>
      </c>
      <c r="AT30" s="15">
        <f t="shared" si="15"/>
        <v>59329.1</v>
      </c>
      <c r="AU30" s="15">
        <f>+'[2]Informe_dane'!AU30</f>
        <v>17654.5</v>
      </c>
      <c r="AV30" s="15">
        <f>+'[2]Informe_dane'!AV30</f>
        <v>198.7</v>
      </c>
      <c r="AW30" s="15">
        <f>+'[2]Informe_dane'!AW30</f>
        <v>41475.9</v>
      </c>
      <c r="AX30" s="15">
        <f>+'[2]Informe_dane'!AX30</f>
        <v>0</v>
      </c>
      <c r="AY30" s="15">
        <f>+'[2]Informe_dane'!AY30</f>
        <v>0</v>
      </c>
      <c r="AZ30" s="15">
        <f>+'[2]Informe_dane'!AZ30</f>
        <v>0</v>
      </c>
      <c r="BA30" s="15">
        <f>+'[2]Informe_dane'!BA30</f>
        <v>0</v>
      </c>
      <c r="BB30" s="15">
        <f>+'[2]Informe_dane'!BB30</f>
        <v>0</v>
      </c>
      <c r="BC30" s="15">
        <f>+'[2]Informe_dane'!BC30</f>
        <v>0</v>
      </c>
      <c r="BD30" s="15">
        <f>+'[2]Informe_dane'!BD30</f>
        <v>0</v>
      </c>
      <c r="BE30" s="15">
        <f>+'[2]Informe_dane'!BE30</f>
        <v>0</v>
      </c>
      <c r="BF30" s="15">
        <f>+'[2]Informe_dane'!BF30</f>
        <v>0</v>
      </c>
      <c r="BG30" s="15">
        <f t="shared" si="16"/>
        <v>59329.100000000006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421948.317</v>
      </c>
      <c r="E31" s="15">
        <f>+'[2]Informe_dane'!E31</f>
        <v>0</v>
      </c>
      <c r="F31" s="15">
        <f>+'[2]Informe_dane'!F31</f>
        <v>0</v>
      </c>
      <c r="G31" s="15">
        <f t="shared" si="12"/>
        <v>421948.317</v>
      </c>
      <c r="H31" s="15">
        <f>+'[2]Informe_dane'!H31</f>
        <v>421948.317</v>
      </c>
      <c r="I31" s="15">
        <f>+'[2]Informe_dane'!I31</f>
        <v>0</v>
      </c>
      <c r="J31" s="15">
        <f>+'[2]Informe_dane'!J31</f>
        <v>0</v>
      </c>
      <c r="K31" s="15">
        <f>+'[2]Informe_dane'!K31</f>
        <v>0</v>
      </c>
      <c r="L31" s="15">
        <f>+'[2]Informe_dane'!L31</f>
        <v>0</v>
      </c>
      <c r="M31" s="15">
        <f>+'[2]Informe_dane'!M31</f>
        <v>0</v>
      </c>
      <c r="N31" s="15">
        <f>+'[2]Informe_dane'!N31</f>
        <v>0</v>
      </c>
      <c r="O31" s="15">
        <f>+'[2]Informe_dane'!O31</f>
        <v>0</v>
      </c>
      <c r="P31" s="15">
        <f>+'[2]Informe_dane'!P31</f>
        <v>0</v>
      </c>
      <c r="Q31" s="15">
        <f>+'[2]Informe_dane'!Q31</f>
        <v>0</v>
      </c>
      <c r="R31" s="15">
        <f>+'[2]Informe_dane'!R31</f>
        <v>0</v>
      </c>
      <c r="S31" s="15">
        <f>+'[2]Informe_dane'!S31</f>
        <v>0</v>
      </c>
      <c r="T31" s="15">
        <f t="shared" si="13"/>
        <v>421948.317</v>
      </c>
      <c r="U31" s="15">
        <f>+'[2]Informe_dane'!U31</f>
        <v>17654.5</v>
      </c>
      <c r="V31" s="15">
        <f>+'[2]Informe_dane'!V31</f>
        <v>21264.6</v>
      </c>
      <c r="W31" s="15">
        <f>+'[2]Informe_dane'!W31</f>
        <v>20410</v>
      </c>
      <c r="X31" s="15">
        <f>+'[2]Informe_dane'!X31</f>
        <v>0</v>
      </c>
      <c r="Y31" s="15">
        <f>+'[2]Informe_dane'!Y31</f>
        <v>0</v>
      </c>
      <c r="Z31" s="15">
        <f>+'[2]Informe_dane'!Z31</f>
        <v>0</v>
      </c>
      <c r="AA31" s="15">
        <f>+'[2]Informe_dane'!AA31</f>
        <v>0</v>
      </c>
      <c r="AB31" s="15">
        <f>+'[2]Informe_dane'!AB31</f>
        <v>0</v>
      </c>
      <c r="AC31" s="15">
        <f>+'[2]Informe_dane'!AC31</f>
        <v>0</v>
      </c>
      <c r="AD31" s="15">
        <f>+'[2]Informe_dane'!AD31</f>
        <v>0</v>
      </c>
      <c r="AE31" s="15">
        <f>+'[2]Informe_dane'!AE31</f>
        <v>0</v>
      </c>
      <c r="AF31" s="15">
        <f>+'[2]Informe_dane'!AF31</f>
        <v>0</v>
      </c>
      <c r="AG31" s="15">
        <f t="shared" si="14"/>
        <v>59329.1</v>
      </c>
      <c r="AH31" s="15">
        <f>+'[2]Informe_dane'!AH31</f>
        <v>17654.5</v>
      </c>
      <c r="AI31" s="15">
        <f>+'[2]Informe_dane'!AI31</f>
        <v>21264.6</v>
      </c>
      <c r="AJ31" s="15">
        <f>+'[2]Informe_dane'!AJ31</f>
        <v>20410</v>
      </c>
      <c r="AK31" s="15">
        <f>+'[2]Informe_dane'!AK31</f>
        <v>0</v>
      </c>
      <c r="AL31" s="15">
        <f>+'[2]Informe_dane'!AL31</f>
        <v>0</v>
      </c>
      <c r="AM31" s="15">
        <f>+'[2]Informe_dane'!AM31</f>
        <v>0</v>
      </c>
      <c r="AN31" s="15">
        <f>+'[2]Informe_dane'!AN31</f>
        <v>0</v>
      </c>
      <c r="AO31" s="15">
        <f>+'[2]Informe_dane'!AO31</f>
        <v>0</v>
      </c>
      <c r="AP31" s="15">
        <f>+'[2]Informe_dane'!AP31</f>
        <v>0</v>
      </c>
      <c r="AQ31" s="15">
        <f>+'[2]Informe_dane'!AQ31</f>
        <v>0</v>
      </c>
      <c r="AR31" s="15">
        <f>+'[2]Informe_dane'!AR31</f>
        <v>0</v>
      </c>
      <c r="AS31" s="15">
        <f>+'[2]Informe_dane'!AS31</f>
        <v>0</v>
      </c>
      <c r="AT31" s="15">
        <f t="shared" si="15"/>
        <v>59329.1</v>
      </c>
      <c r="AU31" s="15">
        <f>+'[2]Informe_dane'!AU31</f>
        <v>17654.5</v>
      </c>
      <c r="AV31" s="15">
        <f>+'[2]Informe_dane'!AV31</f>
        <v>198.7</v>
      </c>
      <c r="AW31" s="15">
        <f>+'[2]Informe_dane'!AW31</f>
        <v>41475.9</v>
      </c>
      <c r="AX31" s="15">
        <f>+'[2]Informe_dane'!AX31</f>
        <v>0</v>
      </c>
      <c r="AY31" s="15">
        <f>+'[2]Informe_dane'!AY31</f>
        <v>0</v>
      </c>
      <c r="AZ31" s="15">
        <f>+'[2]Informe_dane'!AZ31</f>
        <v>0</v>
      </c>
      <c r="BA31" s="15">
        <f>+'[2]Informe_dane'!BA31</f>
        <v>0</v>
      </c>
      <c r="BB31" s="15">
        <f>+'[2]Informe_dane'!BB31</f>
        <v>0</v>
      </c>
      <c r="BC31" s="15">
        <f>+'[2]Informe_dane'!BC31</f>
        <v>0</v>
      </c>
      <c r="BD31" s="15">
        <f>+'[2]Informe_dane'!BD31</f>
        <v>0</v>
      </c>
      <c r="BE31" s="15">
        <f>+'[2]Informe_dane'!BE31</f>
        <v>0</v>
      </c>
      <c r="BF31" s="15">
        <f>+'[2]Informe_dane'!BF31</f>
        <v>0</v>
      </c>
      <c r="BG31" s="15">
        <f t="shared" si="16"/>
        <v>59329.100000000006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707961.112</v>
      </c>
      <c r="E32" s="15">
        <f>+'[2]Informe_dane'!E32</f>
        <v>0</v>
      </c>
      <c r="F32" s="15">
        <f>+'[2]Informe_dane'!F32</f>
        <v>0</v>
      </c>
      <c r="G32" s="15">
        <f t="shared" si="12"/>
        <v>707961.112</v>
      </c>
      <c r="H32" s="15">
        <f>+'[2]Informe_dane'!H32</f>
        <v>707961.112</v>
      </c>
      <c r="I32" s="15">
        <f>+'[2]Informe_dane'!I32</f>
        <v>0</v>
      </c>
      <c r="J32" s="15">
        <f>+'[2]Informe_dane'!J32</f>
        <v>0</v>
      </c>
      <c r="K32" s="15">
        <f>+'[2]Informe_dane'!K32</f>
        <v>0</v>
      </c>
      <c r="L32" s="15">
        <f>+'[2]Informe_dane'!L32</f>
        <v>0</v>
      </c>
      <c r="M32" s="15">
        <f>+'[2]Informe_dane'!M32</f>
        <v>0</v>
      </c>
      <c r="N32" s="15">
        <f>+'[2]Informe_dane'!N32</f>
        <v>0</v>
      </c>
      <c r="O32" s="15">
        <f>+'[2]Informe_dane'!O32</f>
        <v>0</v>
      </c>
      <c r="P32" s="15">
        <f>+'[2]Informe_dane'!P32</f>
        <v>0</v>
      </c>
      <c r="Q32" s="15">
        <f>+'[2]Informe_dane'!Q32</f>
        <v>0</v>
      </c>
      <c r="R32" s="15">
        <f>+'[2]Informe_dane'!R32</f>
        <v>0</v>
      </c>
      <c r="S32" s="15">
        <f>+'[2]Informe_dane'!S32</f>
        <v>0</v>
      </c>
      <c r="T32" s="15">
        <f t="shared" si="13"/>
        <v>707961.112</v>
      </c>
      <c r="U32" s="15">
        <f>+'[2]Informe_dane'!U32</f>
        <v>35260</v>
      </c>
      <c r="V32" s="15">
        <f>+'[2]Informe_dane'!V32</f>
        <v>42471.8</v>
      </c>
      <c r="W32" s="15">
        <f>+'[2]Informe_dane'!W32</f>
        <v>40768.1</v>
      </c>
      <c r="X32" s="15">
        <f>+'[2]Informe_dane'!X32</f>
        <v>0</v>
      </c>
      <c r="Y32" s="15">
        <f>+'[2]Informe_dane'!Y32</f>
        <v>0</v>
      </c>
      <c r="Z32" s="15">
        <f>+'[2]Informe_dane'!Z32</f>
        <v>0</v>
      </c>
      <c r="AA32" s="15">
        <f>+'[2]Informe_dane'!AA32</f>
        <v>0</v>
      </c>
      <c r="AB32" s="15">
        <f>+'[2]Informe_dane'!AB32</f>
        <v>0</v>
      </c>
      <c r="AC32" s="15">
        <f>+'[2]Informe_dane'!AC32</f>
        <v>0</v>
      </c>
      <c r="AD32" s="15">
        <f>+'[2]Informe_dane'!AD32</f>
        <v>0</v>
      </c>
      <c r="AE32" s="15">
        <f>+'[2]Informe_dane'!AE32</f>
        <v>0</v>
      </c>
      <c r="AF32" s="15">
        <f>+'[2]Informe_dane'!AF32</f>
        <v>0</v>
      </c>
      <c r="AG32" s="15">
        <f t="shared" si="14"/>
        <v>118499.9</v>
      </c>
      <c r="AH32" s="15">
        <f>+'[2]Informe_dane'!AH32</f>
        <v>35260</v>
      </c>
      <c r="AI32" s="15">
        <f>+'[2]Informe_dane'!AI32</f>
        <v>42471.8</v>
      </c>
      <c r="AJ32" s="15">
        <f>+'[2]Informe_dane'!AJ32</f>
        <v>40768.1</v>
      </c>
      <c r="AK32" s="15">
        <f>+'[2]Informe_dane'!AK32</f>
        <v>0</v>
      </c>
      <c r="AL32" s="15">
        <f>+'[2]Informe_dane'!AL32</f>
        <v>0</v>
      </c>
      <c r="AM32" s="15">
        <f>+'[2]Informe_dane'!AM32</f>
        <v>0</v>
      </c>
      <c r="AN32" s="15">
        <f>+'[2]Informe_dane'!AN32</f>
        <v>0</v>
      </c>
      <c r="AO32" s="15">
        <f>+'[2]Informe_dane'!AO32</f>
        <v>0</v>
      </c>
      <c r="AP32" s="15">
        <f>+'[2]Informe_dane'!AP32</f>
        <v>0</v>
      </c>
      <c r="AQ32" s="15">
        <f>+'[2]Informe_dane'!AQ32</f>
        <v>0</v>
      </c>
      <c r="AR32" s="15">
        <f>+'[2]Informe_dane'!AR32</f>
        <v>0</v>
      </c>
      <c r="AS32" s="15">
        <f>+'[2]Informe_dane'!AS32</f>
        <v>0</v>
      </c>
      <c r="AT32" s="15">
        <f t="shared" si="15"/>
        <v>118499.9</v>
      </c>
      <c r="AU32" s="15">
        <f>+'[2]Informe_dane'!AU32</f>
        <v>35260</v>
      </c>
      <c r="AV32" s="15">
        <f>+'[2]Informe_dane'!AV32</f>
        <v>393.5</v>
      </c>
      <c r="AW32" s="15">
        <f>+'[2]Informe_dane'!AW32</f>
        <v>82846.4</v>
      </c>
      <c r="AX32" s="15">
        <f>+'[2]Informe_dane'!AX32</f>
        <v>0</v>
      </c>
      <c r="AY32" s="15">
        <f>+'[2]Informe_dane'!AY32</f>
        <v>0</v>
      </c>
      <c r="AZ32" s="15">
        <f>+'[2]Informe_dane'!AZ32</f>
        <v>0</v>
      </c>
      <c r="BA32" s="15">
        <f>+'[2]Informe_dane'!BA32</f>
        <v>0</v>
      </c>
      <c r="BB32" s="15">
        <f>+'[2]Informe_dane'!BB32</f>
        <v>0</v>
      </c>
      <c r="BC32" s="15">
        <f>+'[2]Informe_dane'!BC32</f>
        <v>0</v>
      </c>
      <c r="BD32" s="15">
        <f>+'[2]Informe_dane'!BD32</f>
        <v>0</v>
      </c>
      <c r="BE32" s="15">
        <f>+'[2]Informe_dane'!BE32</f>
        <v>0</v>
      </c>
      <c r="BF32" s="15">
        <f>+'[2]Informe_dane'!BF32</f>
        <v>0</v>
      </c>
      <c r="BG32" s="15">
        <f t="shared" si="16"/>
        <v>118499.9</v>
      </c>
    </row>
    <row r="33" spans="1:59" ht="24">
      <c r="A33" s="69" t="s">
        <v>134</v>
      </c>
      <c r="B33" s="82"/>
      <c r="C33" s="69" t="s">
        <v>135</v>
      </c>
      <c r="D33" s="69">
        <f>SUM(D34,D38:D42)</f>
        <v>7941000</v>
      </c>
      <c r="E33" s="69">
        <f aca="true" t="shared" si="17" ref="E33:BG33">SUM(E34,E38:E42)</f>
        <v>16193.337</v>
      </c>
      <c r="F33" s="69">
        <f t="shared" si="17"/>
        <v>16193.337</v>
      </c>
      <c r="G33" s="69">
        <f t="shared" si="17"/>
        <v>7941000</v>
      </c>
      <c r="H33" s="69">
        <f t="shared" si="17"/>
        <v>7941000</v>
      </c>
      <c r="I33" s="69">
        <f t="shared" si="17"/>
        <v>-5000</v>
      </c>
      <c r="J33" s="69">
        <f t="shared" si="17"/>
        <v>-11193.337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7924806.663000001</v>
      </c>
      <c r="U33" s="69">
        <f t="shared" si="17"/>
        <v>277988.50899999996</v>
      </c>
      <c r="V33" s="69">
        <f t="shared" si="17"/>
        <v>395875.10199999996</v>
      </c>
      <c r="W33" s="69">
        <f t="shared" si="17"/>
        <v>346473.534</v>
      </c>
      <c r="X33" s="69">
        <f t="shared" si="17"/>
        <v>0</v>
      </c>
      <c r="Y33" s="69">
        <f t="shared" si="17"/>
        <v>0</v>
      </c>
      <c r="Z33" s="69">
        <f t="shared" si="17"/>
        <v>0</v>
      </c>
      <c r="AA33" s="69">
        <f t="shared" si="17"/>
        <v>0</v>
      </c>
      <c r="AB33" s="69">
        <f t="shared" si="17"/>
        <v>0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1020337.145</v>
      </c>
      <c r="AH33" s="69">
        <f t="shared" si="17"/>
        <v>277988.50899999996</v>
      </c>
      <c r="AI33" s="69">
        <f t="shared" si="17"/>
        <v>395875.10199999996</v>
      </c>
      <c r="AJ33" s="69">
        <f t="shared" si="17"/>
        <v>346473.534</v>
      </c>
      <c r="AK33" s="69">
        <f t="shared" si="17"/>
        <v>0</v>
      </c>
      <c r="AL33" s="69">
        <f t="shared" si="17"/>
        <v>0</v>
      </c>
      <c r="AM33" s="69">
        <f t="shared" si="17"/>
        <v>0</v>
      </c>
      <c r="AN33" s="69">
        <f t="shared" si="17"/>
        <v>0</v>
      </c>
      <c r="AO33" s="69">
        <f t="shared" si="17"/>
        <v>0</v>
      </c>
      <c r="AP33" s="69">
        <f t="shared" si="17"/>
        <v>0</v>
      </c>
      <c r="AQ33" s="69">
        <f t="shared" si="17"/>
        <v>0</v>
      </c>
      <c r="AR33" s="69">
        <f t="shared" si="17"/>
        <v>0</v>
      </c>
      <c r="AS33" s="69">
        <f t="shared" si="17"/>
        <v>0</v>
      </c>
      <c r="AT33" s="69">
        <f t="shared" si="17"/>
        <v>1020337.145</v>
      </c>
      <c r="AU33" s="69">
        <f t="shared" si="17"/>
        <v>277988.50899999996</v>
      </c>
      <c r="AV33" s="69">
        <f t="shared" si="17"/>
        <v>395875.10199999996</v>
      </c>
      <c r="AW33" s="69">
        <f t="shared" si="17"/>
        <v>346473.534</v>
      </c>
      <c r="AX33" s="69">
        <f t="shared" si="17"/>
        <v>0</v>
      </c>
      <c r="AY33" s="69">
        <f t="shared" si="17"/>
        <v>0</v>
      </c>
      <c r="AZ33" s="69">
        <f t="shared" si="17"/>
        <v>0</v>
      </c>
      <c r="BA33" s="69">
        <f t="shared" si="17"/>
        <v>0</v>
      </c>
      <c r="BB33" s="69">
        <f t="shared" si="17"/>
        <v>0</v>
      </c>
      <c r="BC33" s="69">
        <f t="shared" si="17"/>
        <v>0</v>
      </c>
      <c r="BD33" s="69">
        <f t="shared" si="17"/>
        <v>0</v>
      </c>
      <c r="BE33" s="69">
        <f t="shared" si="17"/>
        <v>0</v>
      </c>
      <c r="BF33" s="69">
        <f t="shared" si="17"/>
        <v>0</v>
      </c>
      <c r="BG33" s="69">
        <f t="shared" si="17"/>
        <v>1020337.145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4529190.234999999</v>
      </c>
      <c r="E34" s="73">
        <f aca="true" t="shared" si="18" ref="E34:BG34">SUM(E35:E37)</f>
        <v>11193.337</v>
      </c>
      <c r="F34" s="73">
        <f t="shared" si="18"/>
        <v>11193.337</v>
      </c>
      <c r="G34" s="73">
        <f t="shared" si="18"/>
        <v>4529190.235</v>
      </c>
      <c r="H34" s="73">
        <f t="shared" si="18"/>
        <v>4529190.234999999</v>
      </c>
      <c r="I34" s="73">
        <f t="shared" si="18"/>
        <v>0</v>
      </c>
      <c r="J34" s="73">
        <f t="shared" si="18"/>
        <v>-11193.337</v>
      </c>
      <c r="K34" s="73">
        <f t="shared" si="18"/>
        <v>0</v>
      </c>
      <c r="L34" s="73">
        <f t="shared" si="18"/>
        <v>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4517996.898</v>
      </c>
      <c r="U34" s="73">
        <f t="shared" si="18"/>
        <v>90368.644</v>
      </c>
      <c r="V34" s="73">
        <f t="shared" si="18"/>
        <v>199830.24899999998</v>
      </c>
      <c r="W34" s="73">
        <f t="shared" si="18"/>
        <v>140247.137</v>
      </c>
      <c r="X34" s="73">
        <f t="shared" si="18"/>
        <v>0</v>
      </c>
      <c r="Y34" s="73">
        <f t="shared" si="18"/>
        <v>0</v>
      </c>
      <c r="Z34" s="73">
        <f t="shared" si="18"/>
        <v>0</v>
      </c>
      <c r="AA34" s="73">
        <f t="shared" si="18"/>
        <v>0</v>
      </c>
      <c r="AB34" s="73">
        <f t="shared" si="18"/>
        <v>0</v>
      </c>
      <c r="AC34" s="73">
        <f t="shared" si="18"/>
        <v>0</v>
      </c>
      <c r="AD34" s="73">
        <f t="shared" si="18"/>
        <v>0</v>
      </c>
      <c r="AE34" s="73">
        <f t="shared" si="18"/>
        <v>0</v>
      </c>
      <c r="AF34" s="73">
        <f t="shared" si="18"/>
        <v>0</v>
      </c>
      <c r="AG34" s="73">
        <f t="shared" si="18"/>
        <v>430446.02999999997</v>
      </c>
      <c r="AH34" s="73">
        <f t="shared" si="18"/>
        <v>90368.644</v>
      </c>
      <c r="AI34" s="73">
        <f t="shared" si="18"/>
        <v>199830.24899999998</v>
      </c>
      <c r="AJ34" s="73">
        <f t="shared" si="18"/>
        <v>140247.137</v>
      </c>
      <c r="AK34" s="73">
        <f t="shared" si="18"/>
        <v>0</v>
      </c>
      <c r="AL34" s="73">
        <f t="shared" si="18"/>
        <v>0</v>
      </c>
      <c r="AM34" s="73">
        <f t="shared" si="18"/>
        <v>0</v>
      </c>
      <c r="AN34" s="73">
        <f t="shared" si="18"/>
        <v>0</v>
      </c>
      <c r="AO34" s="73">
        <f t="shared" si="18"/>
        <v>0</v>
      </c>
      <c r="AP34" s="73">
        <f t="shared" si="18"/>
        <v>0</v>
      </c>
      <c r="AQ34" s="73">
        <f t="shared" si="18"/>
        <v>0</v>
      </c>
      <c r="AR34" s="73">
        <f t="shared" si="18"/>
        <v>0</v>
      </c>
      <c r="AS34" s="73">
        <f t="shared" si="18"/>
        <v>0</v>
      </c>
      <c r="AT34" s="73">
        <f t="shared" si="18"/>
        <v>430446.02999999997</v>
      </c>
      <c r="AU34" s="73">
        <f t="shared" si="18"/>
        <v>90368.644</v>
      </c>
      <c r="AV34" s="73">
        <f t="shared" si="18"/>
        <v>199830.24899999998</v>
      </c>
      <c r="AW34" s="73">
        <f t="shared" si="18"/>
        <v>140247.137</v>
      </c>
      <c r="AX34" s="73">
        <f t="shared" si="18"/>
        <v>0</v>
      </c>
      <c r="AY34" s="73">
        <f t="shared" si="18"/>
        <v>0</v>
      </c>
      <c r="AZ34" s="73">
        <f t="shared" si="18"/>
        <v>0</v>
      </c>
      <c r="BA34" s="73">
        <f t="shared" si="18"/>
        <v>0</v>
      </c>
      <c r="BB34" s="73">
        <f t="shared" si="18"/>
        <v>0</v>
      </c>
      <c r="BC34" s="73">
        <f t="shared" si="18"/>
        <v>0</v>
      </c>
      <c r="BD34" s="73">
        <f t="shared" si="18"/>
        <v>0</v>
      </c>
      <c r="BE34" s="73">
        <f t="shared" si="18"/>
        <v>0</v>
      </c>
      <c r="BF34" s="73">
        <f t="shared" si="18"/>
        <v>0</v>
      </c>
      <c r="BG34" s="73">
        <f t="shared" si="18"/>
        <v>430446.02999999997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3713099.519</v>
      </c>
      <c r="E35" s="15">
        <f>+'[2]Informe_dane'!E35</f>
        <v>0</v>
      </c>
      <c r="F35" s="15">
        <f>+'[2]Informe_dane'!F35</f>
        <v>11193.337</v>
      </c>
      <c r="G35" s="15">
        <f aca="true" t="shared" si="19" ref="G35:G42">+D35+E35-F35</f>
        <v>3701906.182</v>
      </c>
      <c r="H35" s="15">
        <f>+'[2]Informe_dane'!H35</f>
        <v>3713099.519</v>
      </c>
      <c r="I35" s="15">
        <f>+'[2]Informe_dane'!I35</f>
        <v>0</v>
      </c>
      <c r="J35" s="15">
        <f>+'[2]Informe_dane'!J35</f>
        <v>-11193.337</v>
      </c>
      <c r="K35" s="15">
        <f>+'[2]Informe_dane'!K35</f>
        <v>0</v>
      </c>
      <c r="L35" s="15">
        <f>+'[2]Informe_dane'!L35</f>
        <v>0</v>
      </c>
      <c r="M35" s="15">
        <f>+'[2]Informe_dane'!M35</f>
        <v>0</v>
      </c>
      <c r="N35" s="15">
        <f>+'[2]Informe_dane'!N35</f>
        <v>0</v>
      </c>
      <c r="O35" s="15">
        <f>+'[2]Informe_dane'!O35</f>
        <v>0</v>
      </c>
      <c r="P35" s="15">
        <f>+'[2]Informe_dane'!P35</f>
        <v>0</v>
      </c>
      <c r="Q35" s="15">
        <f>+'[2]Informe_dane'!Q35</f>
        <v>0</v>
      </c>
      <c r="R35" s="15">
        <f>+'[2]Informe_dane'!R35</f>
        <v>0</v>
      </c>
      <c r="S35" s="15">
        <f>+'[2]Informe_dane'!S35</f>
        <v>0</v>
      </c>
      <c r="T35" s="15">
        <f aca="true" t="shared" si="20" ref="T35:T42">SUM(H35:S35)</f>
        <v>3701906.182</v>
      </c>
      <c r="U35" s="15">
        <f>+'[2]Informe_dane'!U35</f>
        <v>56671.139</v>
      </c>
      <c r="V35" s="15">
        <f>+'[2]Informe_dane'!V35</f>
        <v>143939.153</v>
      </c>
      <c r="W35" s="15">
        <f>+'[2]Informe_dane'!W35</f>
        <v>113206.912</v>
      </c>
      <c r="X35" s="15">
        <f>+'[2]Informe_dane'!X35</f>
        <v>0</v>
      </c>
      <c r="Y35" s="15">
        <f>+'[2]Informe_dane'!Y35</f>
        <v>0</v>
      </c>
      <c r="Z35" s="15">
        <f>+'[2]Informe_dane'!Z35</f>
        <v>0</v>
      </c>
      <c r="AA35" s="15">
        <f>+'[2]Informe_dane'!AA35</f>
        <v>0</v>
      </c>
      <c r="AB35" s="15">
        <f>+'[2]Informe_dane'!AB35</f>
        <v>0</v>
      </c>
      <c r="AC35" s="15">
        <f>+'[2]Informe_dane'!AC35</f>
        <v>0</v>
      </c>
      <c r="AD35" s="15">
        <f>+'[2]Informe_dane'!AD35</f>
        <v>0</v>
      </c>
      <c r="AE35" s="15">
        <f>+'[2]Informe_dane'!AE35</f>
        <v>0</v>
      </c>
      <c r="AF35" s="15">
        <f>+'[2]Informe_dane'!AF35</f>
        <v>0</v>
      </c>
      <c r="AG35" s="15">
        <f aca="true" t="shared" si="21" ref="AG35:AG42">SUM(U35:AF35)</f>
        <v>313817.20399999997</v>
      </c>
      <c r="AH35" s="15">
        <f>+'[2]Informe_dane'!AH35</f>
        <v>56671.139</v>
      </c>
      <c r="AI35" s="15">
        <f>+'[2]Informe_dane'!AI35</f>
        <v>143939.153</v>
      </c>
      <c r="AJ35" s="15">
        <f>+'[2]Informe_dane'!AJ35</f>
        <v>113206.912</v>
      </c>
      <c r="AK35" s="15">
        <f>+'[2]Informe_dane'!AK35</f>
        <v>0</v>
      </c>
      <c r="AL35" s="15">
        <f>+'[2]Informe_dane'!AL35</f>
        <v>0</v>
      </c>
      <c r="AM35" s="15">
        <f>+'[2]Informe_dane'!AM35</f>
        <v>0</v>
      </c>
      <c r="AN35" s="15">
        <f>+'[2]Informe_dane'!AN35</f>
        <v>0</v>
      </c>
      <c r="AO35" s="15">
        <f>+'[2]Informe_dane'!AO35</f>
        <v>0</v>
      </c>
      <c r="AP35" s="15">
        <f>+'[2]Informe_dane'!AP35</f>
        <v>0</v>
      </c>
      <c r="AQ35" s="15">
        <f>+'[2]Informe_dane'!AQ35</f>
        <v>0</v>
      </c>
      <c r="AR35" s="15">
        <f>+'[2]Informe_dane'!AR35</f>
        <v>0</v>
      </c>
      <c r="AS35" s="15">
        <f>+'[2]Informe_dane'!AS35</f>
        <v>0</v>
      </c>
      <c r="AT35" s="15">
        <f aca="true" t="shared" si="22" ref="AT35:AT42">SUM(AH35:AS35)</f>
        <v>313817.20399999997</v>
      </c>
      <c r="AU35" s="15">
        <f>+'[2]Informe_dane'!AU35</f>
        <v>56671.139</v>
      </c>
      <c r="AV35" s="15">
        <f>+'[2]Informe_dane'!AV35</f>
        <v>143939.153</v>
      </c>
      <c r="AW35" s="15">
        <f>+'[2]Informe_dane'!AW35</f>
        <v>113206.912</v>
      </c>
      <c r="AX35" s="15">
        <f>+'[2]Informe_dane'!AX35</f>
        <v>0</v>
      </c>
      <c r="AY35" s="15">
        <f>+'[2]Informe_dane'!AY35</f>
        <v>0</v>
      </c>
      <c r="AZ35" s="15">
        <f>+'[2]Informe_dane'!AZ35</f>
        <v>0</v>
      </c>
      <c r="BA35" s="15">
        <f>+'[2]Informe_dane'!BA35</f>
        <v>0</v>
      </c>
      <c r="BB35" s="15">
        <f>+'[2]Informe_dane'!BB35</f>
        <v>0</v>
      </c>
      <c r="BC35" s="15">
        <f>+'[2]Informe_dane'!BC35</f>
        <v>0</v>
      </c>
      <c r="BD35" s="15">
        <f>+'[2]Informe_dane'!BD35</f>
        <v>0</v>
      </c>
      <c r="BE35" s="15">
        <f>+'[2]Informe_dane'!BE35</f>
        <v>0</v>
      </c>
      <c r="BF35" s="15">
        <f>+'[2]Informe_dane'!BF35</f>
        <v>0</v>
      </c>
      <c r="BG35" s="15">
        <f aca="true" t="shared" si="23" ref="BG35:BG42">SUM(AU35:BF35)</f>
        <v>313817.20399999997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437437.343</v>
      </c>
      <c r="E36" s="15">
        <f>+'[2]Informe_dane'!E36</f>
        <v>11193.337</v>
      </c>
      <c r="F36" s="15">
        <f>+'[2]Informe_dane'!F36</f>
        <v>0</v>
      </c>
      <c r="G36" s="15">
        <f t="shared" si="19"/>
        <v>448630.68</v>
      </c>
      <c r="H36" s="15">
        <f>+'[2]Informe_dane'!H36</f>
        <v>437437.343</v>
      </c>
      <c r="I36" s="15">
        <f>+'[2]Informe_dane'!I36</f>
        <v>0</v>
      </c>
      <c r="J36" s="15">
        <f>+'[2]Informe_dane'!J36</f>
        <v>0</v>
      </c>
      <c r="K36" s="15">
        <f>+'[2]Informe_dane'!K36</f>
        <v>0</v>
      </c>
      <c r="L36" s="15">
        <f>+'[2]Informe_dane'!L36</f>
        <v>0</v>
      </c>
      <c r="M36" s="15">
        <f>+'[2]Informe_dane'!M36</f>
        <v>0</v>
      </c>
      <c r="N36" s="15">
        <f>+'[2]Informe_dane'!N36</f>
        <v>0</v>
      </c>
      <c r="O36" s="15">
        <f>+'[2]Informe_dane'!O36</f>
        <v>0</v>
      </c>
      <c r="P36" s="15">
        <f>+'[2]Informe_dane'!P36</f>
        <v>0</v>
      </c>
      <c r="Q36" s="15">
        <f>+'[2]Informe_dane'!Q36</f>
        <v>0</v>
      </c>
      <c r="R36" s="15">
        <f>+'[2]Informe_dane'!R36</f>
        <v>0</v>
      </c>
      <c r="S36" s="15">
        <f>+'[2]Informe_dane'!S36</f>
        <v>0</v>
      </c>
      <c r="T36" s="15">
        <f t="shared" si="20"/>
        <v>437437.343</v>
      </c>
      <c r="U36" s="15">
        <f>+'[2]Informe_dane'!U36</f>
        <v>26379.849</v>
      </c>
      <c r="V36" s="15">
        <f>+'[2]Informe_dane'!V36</f>
        <v>39834.497</v>
      </c>
      <c r="W36" s="15">
        <f>+'[2]Informe_dane'!W36</f>
        <v>16141.144</v>
      </c>
      <c r="X36" s="15">
        <f>+'[2]Informe_dane'!X36</f>
        <v>0</v>
      </c>
      <c r="Y36" s="15">
        <f>+'[2]Informe_dane'!Y36</f>
        <v>0</v>
      </c>
      <c r="Z36" s="15">
        <f>+'[2]Informe_dane'!Z36</f>
        <v>0</v>
      </c>
      <c r="AA36" s="15">
        <f>+'[2]Informe_dane'!AA36</f>
        <v>0</v>
      </c>
      <c r="AB36" s="15">
        <f>+'[2]Informe_dane'!AB36</f>
        <v>0</v>
      </c>
      <c r="AC36" s="15">
        <f>+'[2]Informe_dane'!AC36</f>
        <v>0</v>
      </c>
      <c r="AD36" s="15">
        <f>+'[2]Informe_dane'!AD36</f>
        <v>0</v>
      </c>
      <c r="AE36" s="15">
        <f>+'[2]Informe_dane'!AE36</f>
        <v>0</v>
      </c>
      <c r="AF36" s="15">
        <f>+'[2]Informe_dane'!AF36</f>
        <v>0</v>
      </c>
      <c r="AG36" s="15">
        <f t="shared" si="21"/>
        <v>82355.49</v>
      </c>
      <c r="AH36" s="15">
        <f>+'[2]Informe_dane'!AH36</f>
        <v>26379.849</v>
      </c>
      <c r="AI36" s="15">
        <f>+'[2]Informe_dane'!AI36</f>
        <v>39834.497</v>
      </c>
      <c r="AJ36" s="15">
        <f>+'[2]Informe_dane'!AJ36</f>
        <v>16141.144</v>
      </c>
      <c r="AK36" s="15">
        <f>+'[2]Informe_dane'!AK36</f>
        <v>0</v>
      </c>
      <c r="AL36" s="15">
        <f>+'[2]Informe_dane'!AL36</f>
        <v>0</v>
      </c>
      <c r="AM36" s="15">
        <f>+'[2]Informe_dane'!AM36</f>
        <v>0</v>
      </c>
      <c r="AN36" s="15">
        <f>+'[2]Informe_dane'!AN36</f>
        <v>0</v>
      </c>
      <c r="AO36" s="15">
        <f>+'[2]Informe_dane'!AO36</f>
        <v>0</v>
      </c>
      <c r="AP36" s="15">
        <f>+'[2]Informe_dane'!AP36</f>
        <v>0</v>
      </c>
      <c r="AQ36" s="15">
        <f>+'[2]Informe_dane'!AQ36</f>
        <v>0</v>
      </c>
      <c r="AR36" s="15">
        <f>+'[2]Informe_dane'!AR36</f>
        <v>0</v>
      </c>
      <c r="AS36" s="15">
        <f>+'[2]Informe_dane'!AS36</f>
        <v>0</v>
      </c>
      <c r="AT36" s="15">
        <f t="shared" si="22"/>
        <v>82355.49</v>
      </c>
      <c r="AU36" s="15">
        <f>+'[2]Informe_dane'!AU36</f>
        <v>26379.849</v>
      </c>
      <c r="AV36" s="15">
        <f>+'[2]Informe_dane'!AV36</f>
        <v>39834.497</v>
      </c>
      <c r="AW36" s="15">
        <f>+'[2]Informe_dane'!AW36</f>
        <v>16141.144</v>
      </c>
      <c r="AX36" s="15">
        <f>+'[2]Informe_dane'!AX36</f>
        <v>0</v>
      </c>
      <c r="AY36" s="15">
        <f>+'[2]Informe_dane'!AY36</f>
        <v>0</v>
      </c>
      <c r="AZ36" s="15">
        <f>+'[2]Informe_dane'!AZ36</f>
        <v>0</v>
      </c>
      <c r="BA36" s="15">
        <f>+'[2]Informe_dane'!BA36</f>
        <v>0</v>
      </c>
      <c r="BB36" s="15">
        <f>+'[2]Informe_dane'!BB36</f>
        <v>0</v>
      </c>
      <c r="BC36" s="15">
        <f>+'[2]Informe_dane'!BC36</f>
        <v>0</v>
      </c>
      <c r="BD36" s="15">
        <f>+'[2]Informe_dane'!BD36</f>
        <v>0</v>
      </c>
      <c r="BE36" s="15">
        <f>+'[2]Informe_dane'!BE36</f>
        <v>0</v>
      </c>
      <c r="BF36" s="15">
        <f>+'[2]Informe_dane'!BF36</f>
        <v>0</v>
      </c>
      <c r="BG36" s="15">
        <f t="shared" si="23"/>
        <v>82355.49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378653.373</v>
      </c>
      <c r="E37" s="15">
        <f>+'[2]Informe_dane'!E37</f>
        <v>0</v>
      </c>
      <c r="F37" s="15">
        <f>+'[2]Informe_dane'!F37</f>
        <v>0</v>
      </c>
      <c r="G37" s="15">
        <f t="shared" si="19"/>
        <v>378653.373</v>
      </c>
      <c r="H37" s="15">
        <f>+'[2]Informe_dane'!H37</f>
        <v>378653.373</v>
      </c>
      <c r="I37" s="15">
        <f>+'[2]Informe_dane'!I37</f>
        <v>0</v>
      </c>
      <c r="J37" s="15">
        <f>+'[2]Informe_dane'!J37</f>
        <v>0</v>
      </c>
      <c r="K37" s="15">
        <f>+'[2]Informe_dane'!K37</f>
        <v>0</v>
      </c>
      <c r="L37" s="15">
        <f>+'[2]Informe_dane'!L37</f>
        <v>0</v>
      </c>
      <c r="M37" s="15">
        <f>+'[2]Informe_dane'!M37</f>
        <v>0</v>
      </c>
      <c r="N37" s="15">
        <f>+'[2]Informe_dane'!N37</f>
        <v>0</v>
      </c>
      <c r="O37" s="15">
        <f>+'[2]Informe_dane'!O37</f>
        <v>0</v>
      </c>
      <c r="P37" s="15">
        <f>+'[2]Informe_dane'!P37</f>
        <v>0</v>
      </c>
      <c r="Q37" s="15">
        <f>+'[2]Informe_dane'!Q37</f>
        <v>0</v>
      </c>
      <c r="R37" s="15">
        <f>+'[2]Informe_dane'!R37</f>
        <v>0</v>
      </c>
      <c r="S37" s="15">
        <f>+'[2]Informe_dane'!S37</f>
        <v>0</v>
      </c>
      <c r="T37" s="15">
        <f t="shared" si="20"/>
        <v>378653.373</v>
      </c>
      <c r="U37" s="15">
        <f>+'[2]Informe_dane'!U37</f>
        <v>7317.656</v>
      </c>
      <c r="V37" s="15">
        <f>+'[2]Informe_dane'!V37</f>
        <v>16056.599</v>
      </c>
      <c r="W37" s="15">
        <f>+'[2]Informe_dane'!W37</f>
        <v>10899.081</v>
      </c>
      <c r="X37" s="15">
        <f>+'[2]Informe_dane'!X37</f>
        <v>0</v>
      </c>
      <c r="Y37" s="15">
        <f>+'[2]Informe_dane'!Y37</f>
        <v>0</v>
      </c>
      <c r="Z37" s="15">
        <f>+'[2]Informe_dane'!Z37</f>
        <v>0</v>
      </c>
      <c r="AA37" s="15">
        <f>+'[2]Informe_dane'!AA37</f>
        <v>0</v>
      </c>
      <c r="AB37" s="15">
        <f>+'[2]Informe_dane'!AB37</f>
        <v>0</v>
      </c>
      <c r="AC37" s="15">
        <f>+'[2]Informe_dane'!AC37</f>
        <v>0</v>
      </c>
      <c r="AD37" s="15">
        <f>+'[2]Informe_dane'!AD37</f>
        <v>0</v>
      </c>
      <c r="AE37" s="15">
        <f>+'[2]Informe_dane'!AE37</f>
        <v>0</v>
      </c>
      <c r="AF37" s="15">
        <f>+'[2]Informe_dane'!AF37</f>
        <v>0</v>
      </c>
      <c r="AG37" s="15">
        <f t="shared" si="21"/>
        <v>34273.336</v>
      </c>
      <c r="AH37" s="15">
        <f>+'[2]Informe_dane'!AH37</f>
        <v>7317.656</v>
      </c>
      <c r="AI37" s="15">
        <f>+'[2]Informe_dane'!AI37</f>
        <v>16056.599</v>
      </c>
      <c r="AJ37" s="15">
        <f>+'[2]Informe_dane'!AJ37</f>
        <v>10899.081</v>
      </c>
      <c r="AK37" s="15">
        <f>+'[2]Informe_dane'!AK37</f>
        <v>0</v>
      </c>
      <c r="AL37" s="15">
        <f>+'[2]Informe_dane'!AL37</f>
        <v>0</v>
      </c>
      <c r="AM37" s="15">
        <f>+'[2]Informe_dane'!AM37</f>
        <v>0</v>
      </c>
      <c r="AN37" s="15">
        <f>+'[2]Informe_dane'!AN37</f>
        <v>0</v>
      </c>
      <c r="AO37" s="15">
        <f>+'[2]Informe_dane'!AO37</f>
        <v>0</v>
      </c>
      <c r="AP37" s="15">
        <f>+'[2]Informe_dane'!AP37</f>
        <v>0</v>
      </c>
      <c r="AQ37" s="15">
        <f>+'[2]Informe_dane'!AQ37</f>
        <v>0</v>
      </c>
      <c r="AR37" s="15">
        <f>+'[2]Informe_dane'!AR37</f>
        <v>0</v>
      </c>
      <c r="AS37" s="15">
        <f>+'[2]Informe_dane'!AS37</f>
        <v>0</v>
      </c>
      <c r="AT37" s="15">
        <f t="shared" si="22"/>
        <v>34273.336</v>
      </c>
      <c r="AU37" s="15">
        <f>+'[2]Informe_dane'!AU37</f>
        <v>7317.656</v>
      </c>
      <c r="AV37" s="15">
        <f>+'[2]Informe_dane'!AV37</f>
        <v>16056.599</v>
      </c>
      <c r="AW37" s="15">
        <f>+'[2]Informe_dane'!AW37</f>
        <v>10899.081</v>
      </c>
      <c r="AX37" s="15">
        <f>+'[2]Informe_dane'!AX37</f>
        <v>0</v>
      </c>
      <c r="AY37" s="15">
        <f>+'[2]Informe_dane'!AY37</f>
        <v>0</v>
      </c>
      <c r="AZ37" s="15">
        <f>+'[2]Informe_dane'!AZ37</f>
        <v>0</v>
      </c>
      <c r="BA37" s="15">
        <f>+'[2]Informe_dane'!BA37</f>
        <v>0</v>
      </c>
      <c r="BB37" s="15">
        <f>+'[2]Informe_dane'!BB37</f>
        <v>0</v>
      </c>
      <c r="BC37" s="15">
        <f>+'[2]Informe_dane'!BC37</f>
        <v>0</v>
      </c>
      <c r="BD37" s="15">
        <f>+'[2]Informe_dane'!BD37</f>
        <v>0</v>
      </c>
      <c r="BE37" s="15">
        <f>+'[2]Informe_dane'!BE37</f>
        <v>0</v>
      </c>
      <c r="BF37" s="15">
        <f>+'[2]Informe_dane'!BF37</f>
        <v>0</v>
      </c>
      <c r="BG37" s="15">
        <f t="shared" si="23"/>
        <v>34273.336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1404760.594</v>
      </c>
      <c r="E38" s="15">
        <f>+'[2]Informe_dane'!E38</f>
        <v>0</v>
      </c>
      <c r="F38" s="15">
        <f>+'[2]Informe_dane'!F38</f>
        <v>0</v>
      </c>
      <c r="G38" s="15">
        <f t="shared" si="19"/>
        <v>1404760.594</v>
      </c>
      <c r="H38" s="15">
        <f>+'[2]Informe_dane'!H38</f>
        <v>1404760.594</v>
      </c>
      <c r="I38" s="15">
        <f>+'[2]Informe_dane'!I38</f>
        <v>0</v>
      </c>
      <c r="J38" s="15">
        <f>+'[2]Informe_dane'!J38</f>
        <v>0</v>
      </c>
      <c r="K38" s="15">
        <f>+'[2]Informe_dane'!K38</f>
        <v>0</v>
      </c>
      <c r="L38" s="15">
        <f>+'[2]Informe_dane'!L38</f>
        <v>0</v>
      </c>
      <c r="M38" s="15">
        <f>+'[2]Informe_dane'!M38</f>
        <v>0</v>
      </c>
      <c r="N38" s="15">
        <f>+'[2]Informe_dane'!N38</f>
        <v>0</v>
      </c>
      <c r="O38" s="15">
        <f>+'[2]Informe_dane'!O38</f>
        <v>0</v>
      </c>
      <c r="P38" s="15">
        <f>+'[2]Informe_dane'!P38</f>
        <v>0</v>
      </c>
      <c r="Q38" s="15">
        <f>+'[2]Informe_dane'!Q38</f>
        <v>0</v>
      </c>
      <c r="R38" s="15">
        <f>+'[2]Informe_dane'!R38</f>
        <v>0</v>
      </c>
      <c r="S38" s="15">
        <f>+'[2]Informe_dane'!S38</f>
        <v>0</v>
      </c>
      <c r="T38" s="15">
        <f t="shared" si="20"/>
        <v>1404760.594</v>
      </c>
      <c r="U38" s="15">
        <f>+'[2]Informe_dane'!U38</f>
        <v>102809.277</v>
      </c>
      <c r="V38" s="15">
        <f>+'[2]Informe_dane'!V38</f>
        <v>106544.302</v>
      </c>
      <c r="W38" s="15">
        <f>+'[2]Informe_dane'!W38</f>
        <v>106542.251</v>
      </c>
      <c r="X38" s="15">
        <f>+'[2]Informe_dane'!X38</f>
        <v>0</v>
      </c>
      <c r="Y38" s="15">
        <f>+'[2]Informe_dane'!Y38</f>
        <v>0</v>
      </c>
      <c r="Z38" s="15">
        <f>+'[2]Informe_dane'!Z38</f>
        <v>0</v>
      </c>
      <c r="AA38" s="15">
        <f>+'[2]Informe_dane'!AA38</f>
        <v>0</v>
      </c>
      <c r="AB38" s="15">
        <f>+'[2]Informe_dane'!AB38</f>
        <v>0</v>
      </c>
      <c r="AC38" s="15">
        <f>+'[2]Informe_dane'!AC38</f>
        <v>0</v>
      </c>
      <c r="AD38" s="15">
        <f>+'[2]Informe_dane'!AD38</f>
        <v>0</v>
      </c>
      <c r="AE38" s="15">
        <f>+'[2]Informe_dane'!AE38</f>
        <v>0</v>
      </c>
      <c r="AF38" s="15">
        <f>+'[2]Informe_dane'!AF38</f>
        <v>0</v>
      </c>
      <c r="AG38" s="15">
        <f t="shared" si="21"/>
        <v>315895.83</v>
      </c>
      <c r="AH38" s="15">
        <f>+'[2]Informe_dane'!AH38</f>
        <v>102809.277</v>
      </c>
      <c r="AI38" s="15">
        <f>+'[2]Informe_dane'!AI38</f>
        <v>106544.302</v>
      </c>
      <c r="AJ38" s="15">
        <f>+'[2]Informe_dane'!AJ38</f>
        <v>106542.251</v>
      </c>
      <c r="AK38" s="15">
        <f>+'[2]Informe_dane'!AK38</f>
        <v>0</v>
      </c>
      <c r="AL38" s="15">
        <f>+'[2]Informe_dane'!AL38</f>
        <v>0</v>
      </c>
      <c r="AM38" s="15">
        <f>+'[2]Informe_dane'!AM38</f>
        <v>0</v>
      </c>
      <c r="AN38" s="15">
        <f>+'[2]Informe_dane'!AN38</f>
        <v>0</v>
      </c>
      <c r="AO38" s="15">
        <f>+'[2]Informe_dane'!AO38</f>
        <v>0</v>
      </c>
      <c r="AP38" s="15">
        <f>+'[2]Informe_dane'!AP38</f>
        <v>0</v>
      </c>
      <c r="AQ38" s="15">
        <f>+'[2]Informe_dane'!AQ38</f>
        <v>0</v>
      </c>
      <c r="AR38" s="15">
        <f>+'[2]Informe_dane'!AR38</f>
        <v>0</v>
      </c>
      <c r="AS38" s="15">
        <f>+'[2]Informe_dane'!AS38</f>
        <v>0</v>
      </c>
      <c r="AT38" s="15">
        <f t="shared" si="22"/>
        <v>315895.83</v>
      </c>
      <c r="AU38" s="15">
        <f>+'[2]Informe_dane'!AU38</f>
        <v>102809.277</v>
      </c>
      <c r="AV38" s="15">
        <f>+'[2]Informe_dane'!AV38</f>
        <v>106544.302</v>
      </c>
      <c r="AW38" s="15">
        <f>+'[2]Informe_dane'!AW38</f>
        <v>106542.251</v>
      </c>
      <c r="AX38" s="15">
        <f>+'[2]Informe_dane'!AX38</f>
        <v>0</v>
      </c>
      <c r="AY38" s="15">
        <f>+'[2]Informe_dane'!AY38</f>
        <v>0</v>
      </c>
      <c r="AZ38" s="15">
        <f>+'[2]Informe_dane'!AZ38</f>
        <v>0</v>
      </c>
      <c r="BA38" s="15">
        <f>+'[2]Informe_dane'!BA38</f>
        <v>0</v>
      </c>
      <c r="BB38" s="15">
        <f>+'[2]Informe_dane'!BB38</f>
        <v>0</v>
      </c>
      <c r="BC38" s="15">
        <f>+'[2]Informe_dane'!BC38</f>
        <v>0</v>
      </c>
      <c r="BD38" s="15">
        <f>+'[2]Informe_dane'!BD38</f>
        <v>0</v>
      </c>
      <c r="BE38" s="15">
        <f>+'[2]Informe_dane'!BE38</f>
        <v>0</v>
      </c>
      <c r="BF38" s="15">
        <f>+'[2]Informe_dane'!BF38</f>
        <v>0</v>
      </c>
      <c r="BG38" s="15">
        <f t="shared" si="23"/>
        <v>315895.83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68564.832</v>
      </c>
      <c r="E39" s="15">
        <f>+'[2]Informe_dane'!E39</f>
        <v>0</v>
      </c>
      <c r="F39" s="15">
        <f>+'[2]Informe_dane'!F39</f>
        <v>5000</v>
      </c>
      <c r="G39" s="15">
        <f t="shared" si="19"/>
        <v>63564.831999999995</v>
      </c>
      <c r="H39" s="15">
        <f>+'[2]Informe_dane'!H39</f>
        <v>68564.832</v>
      </c>
      <c r="I39" s="15">
        <f>+'[2]Informe_dane'!I39</f>
        <v>-5000</v>
      </c>
      <c r="J39" s="15">
        <f>+'[2]Informe_dane'!J39</f>
        <v>0</v>
      </c>
      <c r="K39" s="15">
        <f>+'[2]Informe_dane'!K39</f>
        <v>0</v>
      </c>
      <c r="L39" s="15">
        <f>+'[2]Informe_dane'!L39</f>
        <v>0</v>
      </c>
      <c r="M39" s="15">
        <f>+'[2]Informe_dane'!M39</f>
        <v>0</v>
      </c>
      <c r="N39" s="15">
        <f>+'[2]Informe_dane'!N39</f>
        <v>0</v>
      </c>
      <c r="O39" s="15">
        <f>+'[2]Informe_dane'!O39</f>
        <v>0</v>
      </c>
      <c r="P39" s="15">
        <f>+'[2]Informe_dane'!P39</f>
        <v>0</v>
      </c>
      <c r="Q39" s="15">
        <f>+'[2]Informe_dane'!Q39</f>
        <v>0</v>
      </c>
      <c r="R39" s="15">
        <f>+'[2]Informe_dane'!R39</f>
        <v>0</v>
      </c>
      <c r="S39" s="15">
        <f>+'[2]Informe_dane'!S39</f>
        <v>0</v>
      </c>
      <c r="T39" s="15">
        <f t="shared" si="20"/>
        <v>63564.831999999995</v>
      </c>
      <c r="U39" s="15">
        <f>+'[2]Informe_dane'!U39</f>
        <v>158.933</v>
      </c>
      <c r="V39" s="15">
        <f>+'[2]Informe_dane'!V39</f>
        <v>366.768</v>
      </c>
      <c r="W39" s="15">
        <f>+'[2]Informe_dane'!W39</f>
        <v>366.768</v>
      </c>
      <c r="X39" s="15">
        <f>+'[2]Informe_dane'!X39</f>
        <v>0</v>
      </c>
      <c r="Y39" s="15">
        <f>+'[2]Informe_dane'!Y39</f>
        <v>0</v>
      </c>
      <c r="Z39" s="15">
        <f>+'[2]Informe_dane'!Z39</f>
        <v>0</v>
      </c>
      <c r="AA39" s="15">
        <f>+'[2]Informe_dane'!AA39</f>
        <v>0</v>
      </c>
      <c r="AB39" s="15">
        <f>+'[2]Informe_dane'!AB39</f>
        <v>0</v>
      </c>
      <c r="AC39" s="15">
        <f>+'[2]Informe_dane'!AC39</f>
        <v>0</v>
      </c>
      <c r="AD39" s="15">
        <f>+'[2]Informe_dane'!AD39</f>
        <v>0</v>
      </c>
      <c r="AE39" s="15">
        <f>+'[2]Informe_dane'!AE39</f>
        <v>0</v>
      </c>
      <c r="AF39" s="15">
        <f>+'[2]Informe_dane'!AF39</f>
        <v>0</v>
      </c>
      <c r="AG39" s="15">
        <f t="shared" si="21"/>
        <v>892.469</v>
      </c>
      <c r="AH39" s="15">
        <f>+'[2]Informe_dane'!AH39</f>
        <v>158.933</v>
      </c>
      <c r="AI39" s="15">
        <f>+'[2]Informe_dane'!AI39</f>
        <v>366.768</v>
      </c>
      <c r="AJ39" s="15">
        <f>+'[2]Informe_dane'!AJ39</f>
        <v>366.768</v>
      </c>
      <c r="AK39" s="15">
        <f>+'[2]Informe_dane'!AK39</f>
        <v>0</v>
      </c>
      <c r="AL39" s="15">
        <f>+'[2]Informe_dane'!AL39</f>
        <v>0</v>
      </c>
      <c r="AM39" s="15">
        <f>+'[2]Informe_dane'!AM39</f>
        <v>0</v>
      </c>
      <c r="AN39" s="15">
        <f>+'[2]Informe_dane'!AN39</f>
        <v>0</v>
      </c>
      <c r="AO39" s="15">
        <f>+'[2]Informe_dane'!AO39</f>
        <v>0</v>
      </c>
      <c r="AP39" s="15">
        <f>+'[2]Informe_dane'!AP39</f>
        <v>0</v>
      </c>
      <c r="AQ39" s="15">
        <f>+'[2]Informe_dane'!AQ39</f>
        <v>0</v>
      </c>
      <c r="AR39" s="15">
        <f>+'[2]Informe_dane'!AR39</f>
        <v>0</v>
      </c>
      <c r="AS39" s="15">
        <f>+'[2]Informe_dane'!AS39</f>
        <v>0</v>
      </c>
      <c r="AT39" s="15">
        <f t="shared" si="22"/>
        <v>892.469</v>
      </c>
      <c r="AU39" s="15">
        <f>+'[2]Informe_dane'!AU39</f>
        <v>158.933</v>
      </c>
      <c r="AV39" s="15">
        <f>+'[2]Informe_dane'!AV39</f>
        <v>366.768</v>
      </c>
      <c r="AW39" s="15">
        <f>+'[2]Informe_dane'!AW39</f>
        <v>366.768</v>
      </c>
      <c r="AX39" s="15">
        <f>+'[2]Informe_dane'!AX39</f>
        <v>0</v>
      </c>
      <c r="AY39" s="15">
        <f>+'[2]Informe_dane'!AY39</f>
        <v>0</v>
      </c>
      <c r="AZ39" s="15">
        <f>+'[2]Informe_dane'!AZ39</f>
        <v>0</v>
      </c>
      <c r="BA39" s="15">
        <f>+'[2]Informe_dane'!BA39</f>
        <v>0</v>
      </c>
      <c r="BB39" s="15">
        <f>+'[2]Informe_dane'!BB39</f>
        <v>0</v>
      </c>
      <c r="BC39" s="15">
        <f>+'[2]Informe_dane'!BC39</f>
        <v>0</v>
      </c>
      <c r="BD39" s="15">
        <f>+'[2]Informe_dane'!BD39</f>
        <v>0</v>
      </c>
      <c r="BE39" s="15">
        <f>+'[2]Informe_dane'!BE39</f>
        <v>0</v>
      </c>
      <c r="BF39" s="15">
        <f>+'[2]Informe_dane'!BF39</f>
        <v>0</v>
      </c>
      <c r="BG39" s="15">
        <f t="shared" si="23"/>
        <v>892.469</v>
      </c>
    </row>
    <row r="40" spans="1:59" ht="11.25">
      <c r="A40" s="78" t="s">
        <v>315</v>
      </c>
      <c r="B40" s="83" t="s">
        <v>18</v>
      </c>
      <c r="C40" s="19" t="s">
        <v>316</v>
      </c>
      <c r="D40" s="17">
        <v>2070.382</v>
      </c>
      <c r="E40" s="15">
        <f>+'[2]Informe_dane'!E40</f>
        <v>5000</v>
      </c>
      <c r="F40" s="15">
        <f>+'[2]Informe_dane'!F40</f>
        <v>0</v>
      </c>
      <c r="G40" s="15">
        <f t="shared" si="19"/>
        <v>7070.382</v>
      </c>
      <c r="H40" s="15">
        <f>+'[2]Informe_dane'!H40</f>
        <v>2070.382</v>
      </c>
      <c r="I40" s="15">
        <f>+'[2]Informe_dane'!I40</f>
        <v>0</v>
      </c>
      <c r="J40" s="15">
        <f>+'[2]Informe_dane'!J40</f>
        <v>0</v>
      </c>
      <c r="K40" s="15">
        <f>+'[2]Informe_dane'!K40</f>
        <v>0</v>
      </c>
      <c r="L40" s="15">
        <f>+'[2]Informe_dane'!L40</f>
        <v>0</v>
      </c>
      <c r="M40" s="15">
        <f>+'[2]Informe_dane'!M40</f>
        <v>0</v>
      </c>
      <c r="N40" s="15">
        <f>+'[2]Informe_dane'!N40</f>
        <v>0</v>
      </c>
      <c r="O40" s="15">
        <f>+'[2]Informe_dane'!O40</f>
        <v>0</v>
      </c>
      <c r="P40" s="15">
        <f>+'[2]Informe_dane'!P40</f>
        <v>0</v>
      </c>
      <c r="Q40" s="15">
        <f>+'[2]Informe_dane'!Q40</f>
        <v>0</v>
      </c>
      <c r="R40" s="15">
        <f>+'[2]Informe_dane'!R40</f>
        <v>0</v>
      </c>
      <c r="S40" s="15">
        <f>+'[2]Informe_dane'!S40</f>
        <v>0</v>
      </c>
      <c r="T40" s="15">
        <f t="shared" si="20"/>
        <v>2070.382</v>
      </c>
      <c r="U40" s="15">
        <f>+'[2]Informe_dane'!U40</f>
        <v>0</v>
      </c>
      <c r="V40" s="15">
        <f>+'[2]Informe_dane'!V40</f>
        <v>0</v>
      </c>
      <c r="W40" s="15">
        <f>+'[2]Informe_dane'!W40</f>
        <v>0</v>
      </c>
      <c r="X40" s="15">
        <f>+'[2]Informe_dane'!X40</f>
        <v>0</v>
      </c>
      <c r="Y40" s="15">
        <f>+'[2]Informe_dane'!Y40</f>
        <v>0</v>
      </c>
      <c r="Z40" s="15">
        <f>+'[2]Informe_dane'!Z40</f>
        <v>0</v>
      </c>
      <c r="AA40" s="15">
        <f>+'[2]Informe_dane'!AA40</f>
        <v>0</v>
      </c>
      <c r="AB40" s="15">
        <f>+'[2]Informe_dane'!AB40</f>
        <v>0</v>
      </c>
      <c r="AC40" s="15">
        <f>+'[2]Informe_dane'!AC40</f>
        <v>0</v>
      </c>
      <c r="AD40" s="15">
        <f>+'[2]Informe_dane'!AD40</f>
        <v>0</v>
      </c>
      <c r="AE40" s="15">
        <f>+'[2]Informe_dane'!AE40</f>
        <v>0</v>
      </c>
      <c r="AF40" s="15">
        <f>+'[2]Informe_dane'!AF40</f>
        <v>0</v>
      </c>
      <c r="AG40" s="15">
        <f t="shared" si="21"/>
        <v>0</v>
      </c>
      <c r="AH40" s="15">
        <f>+'[2]Informe_dane'!AH40</f>
        <v>0</v>
      </c>
      <c r="AI40" s="15">
        <f>+'[2]Informe_dane'!AI40</f>
        <v>0</v>
      </c>
      <c r="AJ40" s="15">
        <f>+'[2]Informe_dane'!AJ40</f>
        <v>0</v>
      </c>
      <c r="AK40" s="15">
        <f>+'[2]Informe_dane'!AK40</f>
        <v>0</v>
      </c>
      <c r="AL40" s="15">
        <f>+'[2]Informe_dane'!AL40</f>
        <v>0</v>
      </c>
      <c r="AM40" s="15">
        <f>+'[2]Informe_dane'!AM40</f>
        <v>0</v>
      </c>
      <c r="AN40" s="15">
        <f>+'[2]Informe_dane'!AN40</f>
        <v>0</v>
      </c>
      <c r="AO40" s="15">
        <f>+'[2]Informe_dane'!AO40</f>
        <v>0</v>
      </c>
      <c r="AP40" s="15">
        <f>+'[2]Informe_dane'!AP40</f>
        <v>0</v>
      </c>
      <c r="AQ40" s="15">
        <f>+'[2]Informe_dane'!AQ40</f>
        <v>0</v>
      </c>
      <c r="AR40" s="15">
        <f>+'[2]Informe_dane'!AR40</f>
        <v>0</v>
      </c>
      <c r="AS40" s="15">
        <f>+'[2]Informe_dane'!AS40</f>
        <v>0</v>
      </c>
      <c r="AT40" s="15">
        <f t="shared" si="22"/>
        <v>0</v>
      </c>
      <c r="AU40" s="15">
        <f>+'[2]Informe_dane'!AU40</f>
        <v>0</v>
      </c>
      <c r="AV40" s="15">
        <f>+'[2]Informe_dane'!AV40</f>
        <v>0</v>
      </c>
      <c r="AW40" s="15">
        <f>+'[2]Informe_dane'!AW40</f>
        <v>0</v>
      </c>
      <c r="AX40" s="15">
        <f>+'[2]Informe_dane'!AX40</f>
        <v>0</v>
      </c>
      <c r="AY40" s="15">
        <f>+'[2]Informe_dane'!AY40</f>
        <v>0</v>
      </c>
      <c r="AZ40" s="15">
        <f>+'[2]Informe_dane'!AZ40</f>
        <v>0</v>
      </c>
      <c r="BA40" s="15">
        <f>+'[2]Informe_dane'!BA40</f>
        <v>0</v>
      </c>
      <c r="BB40" s="15">
        <f>+'[2]Informe_dane'!BB40</f>
        <v>0</v>
      </c>
      <c r="BC40" s="15">
        <f>+'[2]Informe_dane'!BC40</f>
        <v>0</v>
      </c>
      <c r="BD40" s="15">
        <f>+'[2]Informe_dane'!BD40</f>
        <v>0</v>
      </c>
      <c r="BE40" s="15">
        <f>+'[2]Informe_dane'!BE40</f>
        <v>0</v>
      </c>
      <c r="BF40" s="15">
        <f>+'[2]Informe_dane'!BF40</f>
        <v>0</v>
      </c>
      <c r="BG40" s="15">
        <f t="shared" si="23"/>
        <v>0</v>
      </c>
    </row>
    <row r="41" spans="1:59" ht="11.25">
      <c r="A41" s="78" t="s">
        <v>147</v>
      </c>
      <c r="B41" s="83" t="s">
        <v>18</v>
      </c>
      <c r="C41" s="19" t="s">
        <v>148</v>
      </c>
      <c r="D41" s="17">
        <v>1302927.551</v>
      </c>
      <c r="E41" s="15">
        <f>+'[2]Informe_dane'!E41</f>
        <v>0</v>
      </c>
      <c r="F41" s="15">
        <f>+'[2]Informe_dane'!F41</f>
        <v>0</v>
      </c>
      <c r="G41" s="15">
        <f t="shared" si="19"/>
        <v>1302927.551</v>
      </c>
      <c r="H41" s="15">
        <f>+'[2]Informe_dane'!H41</f>
        <v>1302927.551</v>
      </c>
      <c r="I41" s="15">
        <f>+'[2]Informe_dane'!I41</f>
        <v>0</v>
      </c>
      <c r="J41" s="15">
        <f>+'[2]Informe_dane'!J41</f>
        <v>0</v>
      </c>
      <c r="K41" s="15">
        <f>+'[2]Informe_dane'!K41</f>
        <v>0</v>
      </c>
      <c r="L41" s="15">
        <f>+'[2]Informe_dane'!L41</f>
        <v>0</v>
      </c>
      <c r="M41" s="15">
        <f>+'[2]Informe_dane'!M41</f>
        <v>0</v>
      </c>
      <c r="N41" s="15">
        <f>+'[2]Informe_dane'!N41</f>
        <v>0</v>
      </c>
      <c r="O41" s="15">
        <f>+'[2]Informe_dane'!O41</f>
        <v>0</v>
      </c>
      <c r="P41" s="15">
        <f>+'[2]Informe_dane'!P41</f>
        <v>0</v>
      </c>
      <c r="Q41" s="15">
        <f>+'[2]Informe_dane'!Q41</f>
        <v>0</v>
      </c>
      <c r="R41" s="15">
        <f>+'[2]Informe_dane'!R41</f>
        <v>0</v>
      </c>
      <c r="S41" s="15">
        <f>+'[2]Informe_dane'!S41</f>
        <v>0</v>
      </c>
      <c r="T41" s="15">
        <f t="shared" si="20"/>
        <v>1302927.551</v>
      </c>
      <c r="U41" s="15">
        <f>+'[2]Informe_dane'!U41</f>
        <v>84651.655</v>
      </c>
      <c r="V41" s="15">
        <f>+'[2]Informe_dane'!V41</f>
        <v>89133.783</v>
      </c>
      <c r="W41" s="15">
        <f>+'[2]Informe_dane'!W41</f>
        <v>99317.378</v>
      </c>
      <c r="X41" s="15">
        <f>+'[2]Informe_dane'!X41</f>
        <v>0</v>
      </c>
      <c r="Y41" s="15">
        <f>+'[2]Informe_dane'!Y41</f>
        <v>0</v>
      </c>
      <c r="Z41" s="15">
        <f>+'[2]Informe_dane'!Z41</f>
        <v>0</v>
      </c>
      <c r="AA41" s="15">
        <f>+'[2]Informe_dane'!AA41</f>
        <v>0</v>
      </c>
      <c r="AB41" s="15">
        <f>+'[2]Informe_dane'!AB41</f>
        <v>0</v>
      </c>
      <c r="AC41" s="15">
        <f>+'[2]Informe_dane'!AC41</f>
        <v>0</v>
      </c>
      <c r="AD41" s="15">
        <f>+'[2]Informe_dane'!AD41</f>
        <v>0</v>
      </c>
      <c r="AE41" s="15">
        <f>+'[2]Informe_dane'!AE41</f>
        <v>0</v>
      </c>
      <c r="AF41" s="15">
        <f>+'[2]Informe_dane'!AF41</f>
        <v>0</v>
      </c>
      <c r="AG41" s="15">
        <f t="shared" si="21"/>
        <v>273102.816</v>
      </c>
      <c r="AH41" s="15">
        <f>+'[2]Informe_dane'!AH41</f>
        <v>84651.655</v>
      </c>
      <c r="AI41" s="15">
        <f>+'[2]Informe_dane'!AI41</f>
        <v>89133.783</v>
      </c>
      <c r="AJ41" s="15">
        <f>+'[2]Informe_dane'!AJ41</f>
        <v>99317.378</v>
      </c>
      <c r="AK41" s="15">
        <f>+'[2]Informe_dane'!AK41</f>
        <v>0</v>
      </c>
      <c r="AL41" s="15">
        <f>+'[2]Informe_dane'!AL41</f>
        <v>0</v>
      </c>
      <c r="AM41" s="15">
        <f>+'[2]Informe_dane'!AM41</f>
        <v>0</v>
      </c>
      <c r="AN41" s="15">
        <f>+'[2]Informe_dane'!AN41</f>
        <v>0</v>
      </c>
      <c r="AO41" s="15">
        <f>+'[2]Informe_dane'!AO41</f>
        <v>0</v>
      </c>
      <c r="AP41" s="15">
        <f>+'[2]Informe_dane'!AP41</f>
        <v>0</v>
      </c>
      <c r="AQ41" s="15">
        <f>+'[2]Informe_dane'!AQ41</f>
        <v>0</v>
      </c>
      <c r="AR41" s="15">
        <f>+'[2]Informe_dane'!AR41</f>
        <v>0</v>
      </c>
      <c r="AS41" s="15">
        <f>+'[2]Informe_dane'!AS41</f>
        <v>0</v>
      </c>
      <c r="AT41" s="15">
        <f t="shared" si="22"/>
        <v>273102.816</v>
      </c>
      <c r="AU41" s="15">
        <f>+'[2]Informe_dane'!AU41</f>
        <v>84651.655</v>
      </c>
      <c r="AV41" s="15">
        <f>+'[2]Informe_dane'!AV41</f>
        <v>89133.783</v>
      </c>
      <c r="AW41" s="15">
        <f>+'[2]Informe_dane'!AW41</f>
        <v>99317.378</v>
      </c>
      <c r="AX41" s="15">
        <f>+'[2]Informe_dane'!AX41</f>
        <v>0</v>
      </c>
      <c r="AY41" s="15">
        <f>+'[2]Informe_dane'!AY41</f>
        <v>0</v>
      </c>
      <c r="AZ41" s="15">
        <f>+'[2]Informe_dane'!AZ41</f>
        <v>0</v>
      </c>
      <c r="BA41" s="15">
        <f>+'[2]Informe_dane'!BA41</f>
        <v>0</v>
      </c>
      <c r="BB41" s="15">
        <f>+'[2]Informe_dane'!BB41</f>
        <v>0</v>
      </c>
      <c r="BC41" s="15">
        <f>+'[2]Informe_dane'!BC41</f>
        <v>0</v>
      </c>
      <c r="BD41" s="15">
        <f>+'[2]Informe_dane'!BD41</f>
        <v>0</v>
      </c>
      <c r="BE41" s="15">
        <f>+'[2]Informe_dane'!BE41</f>
        <v>0</v>
      </c>
      <c r="BF41" s="15">
        <f>+'[2]Informe_dane'!BF41</f>
        <v>0</v>
      </c>
      <c r="BG41" s="15">
        <f t="shared" si="23"/>
        <v>273102.816</v>
      </c>
    </row>
    <row r="42" spans="1:59" ht="11.25">
      <c r="A42" s="119" t="s">
        <v>149</v>
      </c>
      <c r="B42" s="120" t="s">
        <v>18</v>
      </c>
      <c r="C42" s="121" t="s">
        <v>150</v>
      </c>
      <c r="D42" s="122">
        <v>633486.406</v>
      </c>
      <c r="E42" s="15">
        <f>+'[2]Informe_dane'!E42</f>
        <v>0</v>
      </c>
      <c r="F42" s="15">
        <f>+'[2]Informe_dane'!F42</f>
        <v>0</v>
      </c>
      <c r="G42" s="15">
        <f t="shared" si="19"/>
        <v>633486.406</v>
      </c>
      <c r="H42" s="15">
        <f>+'[2]Informe_dane'!H42</f>
        <v>633486.406</v>
      </c>
      <c r="I42" s="15">
        <f>+'[2]Informe_dane'!I42</f>
        <v>0</v>
      </c>
      <c r="J42" s="15">
        <f>+'[2]Informe_dane'!J42</f>
        <v>0</v>
      </c>
      <c r="K42" s="15">
        <f>+'[2]Informe_dane'!K42</f>
        <v>0</v>
      </c>
      <c r="L42" s="15">
        <f>+'[2]Informe_dane'!L42</f>
        <v>0</v>
      </c>
      <c r="M42" s="15">
        <f>+'[2]Informe_dane'!M42</f>
        <v>0</v>
      </c>
      <c r="N42" s="15">
        <f>+'[2]Informe_dane'!N42</f>
        <v>0</v>
      </c>
      <c r="O42" s="15">
        <f>+'[2]Informe_dane'!O42</f>
        <v>0</v>
      </c>
      <c r="P42" s="15">
        <f>+'[2]Informe_dane'!P42</f>
        <v>0</v>
      </c>
      <c r="Q42" s="15">
        <f>+'[2]Informe_dane'!Q42</f>
        <v>0</v>
      </c>
      <c r="R42" s="15">
        <f>+'[2]Informe_dane'!R42</f>
        <v>0</v>
      </c>
      <c r="S42" s="15">
        <f>+'[2]Informe_dane'!S42</f>
        <v>0</v>
      </c>
      <c r="T42" s="15">
        <f t="shared" si="20"/>
        <v>633486.406</v>
      </c>
      <c r="U42" s="15">
        <f>+'[2]Informe_dane'!U42</f>
        <v>0</v>
      </c>
      <c r="V42" s="15">
        <f>+'[2]Informe_dane'!V42</f>
        <v>0</v>
      </c>
      <c r="W42" s="15">
        <f>+'[2]Informe_dane'!W42</f>
        <v>0</v>
      </c>
      <c r="X42" s="15">
        <f>+'[2]Informe_dane'!X42</f>
        <v>0</v>
      </c>
      <c r="Y42" s="15">
        <f>+'[2]Informe_dane'!Y42</f>
        <v>0</v>
      </c>
      <c r="Z42" s="15">
        <f>+'[2]Informe_dane'!Z42</f>
        <v>0</v>
      </c>
      <c r="AA42" s="15">
        <f>+'[2]Informe_dane'!AA42</f>
        <v>0</v>
      </c>
      <c r="AB42" s="15">
        <f>+'[2]Informe_dane'!AB42</f>
        <v>0</v>
      </c>
      <c r="AC42" s="15">
        <f>+'[2]Informe_dane'!AC42</f>
        <v>0</v>
      </c>
      <c r="AD42" s="15">
        <f>+'[2]Informe_dane'!AD42</f>
        <v>0</v>
      </c>
      <c r="AE42" s="15">
        <f>+'[2]Informe_dane'!AE42</f>
        <v>0</v>
      </c>
      <c r="AF42" s="15">
        <f>+'[2]Informe_dane'!AF42</f>
        <v>0</v>
      </c>
      <c r="AG42" s="15">
        <f t="shared" si="21"/>
        <v>0</v>
      </c>
      <c r="AH42" s="15">
        <f>+'[2]Informe_dane'!AH42</f>
        <v>0</v>
      </c>
      <c r="AI42" s="15">
        <f>+'[2]Informe_dane'!AI42</f>
        <v>0</v>
      </c>
      <c r="AJ42" s="15">
        <f>+'[2]Informe_dane'!AJ42</f>
        <v>0</v>
      </c>
      <c r="AK42" s="15">
        <f>+'[2]Informe_dane'!AK42</f>
        <v>0</v>
      </c>
      <c r="AL42" s="15">
        <f>+'[2]Informe_dane'!AL42</f>
        <v>0</v>
      </c>
      <c r="AM42" s="15">
        <f>+'[2]Informe_dane'!AM42</f>
        <v>0</v>
      </c>
      <c r="AN42" s="15">
        <f>+'[2]Informe_dane'!AN42</f>
        <v>0</v>
      </c>
      <c r="AO42" s="15">
        <f>+'[2]Informe_dane'!AO42</f>
        <v>0</v>
      </c>
      <c r="AP42" s="15">
        <f>+'[2]Informe_dane'!AP42</f>
        <v>0</v>
      </c>
      <c r="AQ42" s="15">
        <f>+'[2]Informe_dane'!AQ42</f>
        <v>0</v>
      </c>
      <c r="AR42" s="15">
        <f>+'[2]Informe_dane'!AR42</f>
        <v>0</v>
      </c>
      <c r="AS42" s="15">
        <f>+'[2]Informe_dane'!AS42</f>
        <v>0</v>
      </c>
      <c r="AT42" s="15">
        <f t="shared" si="22"/>
        <v>0</v>
      </c>
      <c r="AU42" s="15">
        <f>+'[2]Informe_dane'!AU42</f>
        <v>0</v>
      </c>
      <c r="AV42" s="15">
        <f>+'[2]Informe_dane'!AV42</f>
        <v>0</v>
      </c>
      <c r="AW42" s="15">
        <f>+'[2]Informe_dane'!AW42</f>
        <v>0</v>
      </c>
      <c r="AX42" s="15">
        <f>+'[2]Informe_dane'!AX42</f>
        <v>0</v>
      </c>
      <c r="AY42" s="15">
        <f>+'[2]Informe_dane'!AY42</f>
        <v>0</v>
      </c>
      <c r="AZ42" s="15">
        <f>+'[2]Informe_dane'!AZ42</f>
        <v>0</v>
      </c>
      <c r="BA42" s="15">
        <f>+'[2]Informe_dane'!BA42</f>
        <v>0</v>
      </c>
      <c r="BB42" s="15">
        <f>+'[2]Informe_dane'!BB42</f>
        <v>0</v>
      </c>
      <c r="BC42" s="15">
        <f>+'[2]Informe_dane'!BC42</f>
        <v>0</v>
      </c>
      <c r="BD42" s="15">
        <f>+'[2]Informe_dane'!BD42</f>
        <v>0</v>
      </c>
      <c r="BE42" s="15">
        <f>+'[2]Informe_dane'!BE42</f>
        <v>0</v>
      </c>
      <c r="BF42" s="15">
        <f>+'[2]Informe_dane'!BF42</f>
        <v>0</v>
      </c>
      <c r="BG42" s="15">
        <f t="shared" si="23"/>
        <v>0</v>
      </c>
    </row>
    <row r="43" spans="1:59" ht="12.75">
      <c r="A43" s="67" t="s">
        <v>151</v>
      </c>
      <c r="B43" s="84"/>
      <c r="C43" s="85" t="s">
        <v>73</v>
      </c>
      <c r="D43" s="86">
        <f>+D44</f>
        <v>8399000</v>
      </c>
      <c r="E43" s="86">
        <f aca="true" t="shared" si="24" ref="E43:BG43">+E44</f>
        <v>67908.49198999992</v>
      </c>
      <c r="F43" s="86">
        <f t="shared" si="24"/>
        <v>67908.49199</v>
      </c>
      <c r="G43" s="86">
        <f t="shared" si="24"/>
        <v>8399000</v>
      </c>
      <c r="H43" s="86">
        <f t="shared" si="24"/>
        <v>4298396.059610001</v>
      </c>
      <c r="I43" s="86">
        <f t="shared" si="24"/>
        <v>2174666.97489</v>
      </c>
      <c r="J43" s="86">
        <f t="shared" si="24"/>
        <v>1017210.5385799999</v>
      </c>
      <c r="K43" s="86">
        <f t="shared" si="24"/>
        <v>0</v>
      </c>
      <c r="L43" s="86">
        <f t="shared" si="24"/>
        <v>0</v>
      </c>
      <c r="M43" s="86">
        <f t="shared" si="24"/>
        <v>0</v>
      </c>
      <c r="N43" s="86">
        <f t="shared" si="24"/>
        <v>0</v>
      </c>
      <c r="O43" s="86">
        <f t="shared" si="24"/>
        <v>0</v>
      </c>
      <c r="P43" s="86">
        <f t="shared" si="24"/>
        <v>0</v>
      </c>
      <c r="Q43" s="86">
        <f t="shared" si="24"/>
        <v>0</v>
      </c>
      <c r="R43" s="86">
        <f t="shared" si="24"/>
        <v>0</v>
      </c>
      <c r="S43" s="86">
        <f t="shared" si="24"/>
        <v>0</v>
      </c>
      <c r="T43" s="86">
        <f t="shared" si="24"/>
        <v>7490273.57308</v>
      </c>
      <c r="U43" s="86">
        <f t="shared" si="24"/>
        <v>2687091.6881399998</v>
      </c>
      <c r="V43" s="86">
        <f t="shared" si="24"/>
        <v>787194.73963</v>
      </c>
      <c r="W43" s="86">
        <f t="shared" si="24"/>
        <v>278745.36104</v>
      </c>
      <c r="X43" s="86">
        <f t="shared" si="24"/>
        <v>0</v>
      </c>
      <c r="Y43" s="86">
        <f t="shared" si="24"/>
        <v>0</v>
      </c>
      <c r="Z43" s="86">
        <f t="shared" si="24"/>
        <v>0</v>
      </c>
      <c r="AA43" s="86">
        <f t="shared" si="24"/>
        <v>0</v>
      </c>
      <c r="AB43" s="86">
        <f t="shared" si="24"/>
        <v>0</v>
      </c>
      <c r="AC43" s="86">
        <f t="shared" si="24"/>
        <v>0</v>
      </c>
      <c r="AD43" s="86">
        <f t="shared" si="24"/>
        <v>0</v>
      </c>
      <c r="AE43" s="86">
        <f t="shared" si="24"/>
        <v>0</v>
      </c>
      <c r="AF43" s="86">
        <f t="shared" si="24"/>
        <v>0</v>
      </c>
      <c r="AG43" s="86">
        <f t="shared" si="24"/>
        <v>3753031.78881</v>
      </c>
      <c r="AH43" s="86">
        <f t="shared" si="24"/>
        <v>104659.52347000001</v>
      </c>
      <c r="AI43" s="86">
        <f t="shared" si="24"/>
        <v>499949.32943</v>
      </c>
      <c r="AJ43" s="86">
        <f t="shared" si="24"/>
        <v>496988.85238999996</v>
      </c>
      <c r="AK43" s="86">
        <f t="shared" si="24"/>
        <v>0</v>
      </c>
      <c r="AL43" s="86">
        <f t="shared" si="24"/>
        <v>0</v>
      </c>
      <c r="AM43" s="86">
        <f t="shared" si="24"/>
        <v>0</v>
      </c>
      <c r="AN43" s="86">
        <f t="shared" si="24"/>
        <v>0</v>
      </c>
      <c r="AO43" s="86">
        <f t="shared" si="24"/>
        <v>0</v>
      </c>
      <c r="AP43" s="86">
        <f t="shared" si="24"/>
        <v>0</v>
      </c>
      <c r="AQ43" s="86">
        <f t="shared" si="24"/>
        <v>0</v>
      </c>
      <c r="AR43" s="86">
        <f t="shared" si="24"/>
        <v>0</v>
      </c>
      <c r="AS43" s="86">
        <f t="shared" si="24"/>
        <v>0</v>
      </c>
      <c r="AT43" s="86">
        <f t="shared" si="24"/>
        <v>1101597.7052900002</v>
      </c>
      <c r="AU43" s="86">
        <f t="shared" si="24"/>
        <v>104383.63747</v>
      </c>
      <c r="AV43" s="86">
        <f t="shared" si="24"/>
        <v>500049.95417999994</v>
      </c>
      <c r="AW43" s="86">
        <f t="shared" si="24"/>
        <v>496822.3760599999</v>
      </c>
      <c r="AX43" s="86">
        <f t="shared" si="24"/>
        <v>0</v>
      </c>
      <c r="AY43" s="86">
        <f t="shared" si="24"/>
        <v>0</v>
      </c>
      <c r="AZ43" s="86">
        <f t="shared" si="24"/>
        <v>0</v>
      </c>
      <c r="BA43" s="86">
        <f t="shared" si="24"/>
        <v>0</v>
      </c>
      <c r="BB43" s="86">
        <f t="shared" si="24"/>
        <v>0</v>
      </c>
      <c r="BC43" s="86">
        <f t="shared" si="24"/>
        <v>0</v>
      </c>
      <c r="BD43" s="86">
        <f t="shared" si="24"/>
        <v>0</v>
      </c>
      <c r="BE43" s="86">
        <f t="shared" si="24"/>
        <v>0</v>
      </c>
      <c r="BF43" s="86">
        <f t="shared" si="24"/>
        <v>0</v>
      </c>
      <c r="BG43" s="86">
        <f t="shared" si="24"/>
        <v>1101255.96771</v>
      </c>
    </row>
    <row r="44" spans="1:59" ht="12">
      <c r="A44" s="69" t="s">
        <v>152</v>
      </c>
      <c r="B44" s="87"/>
      <c r="C44" s="88" t="s">
        <v>153</v>
      </c>
      <c r="D44" s="73">
        <f aca="true" t="shared" si="25" ref="D44:AI44">+D45+D60</f>
        <v>8399000</v>
      </c>
      <c r="E44" s="73">
        <f t="shared" si="25"/>
        <v>67908.49198999992</v>
      </c>
      <c r="F44" s="73">
        <f t="shared" si="25"/>
        <v>67908.49199</v>
      </c>
      <c r="G44" s="73">
        <f t="shared" si="25"/>
        <v>8399000</v>
      </c>
      <c r="H44" s="73">
        <f t="shared" si="25"/>
        <v>4298396.059610001</v>
      </c>
      <c r="I44" s="73">
        <f t="shared" si="25"/>
        <v>2174666.97489</v>
      </c>
      <c r="J44" s="73">
        <f t="shared" si="25"/>
        <v>1017210.5385799999</v>
      </c>
      <c r="K44" s="73">
        <f t="shared" si="25"/>
        <v>0</v>
      </c>
      <c r="L44" s="73">
        <f t="shared" si="25"/>
        <v>0</v>
      </c>
      <c r="M44" s="73">
        <f t="shared" si="25"/>
        <v>0</v>
      </c>
      <c r="N44" s="73">
        <f t="shared" si="25"/>
        <v>0</v>
      </c>
      <c r="O44" s="73">
        <f t="shared" si="25"/>
        <v>0</v>
      </c>
      <c r="P44" s="73">
        <f t="shared" si="25"/>
        <v>0</v>
      </c>
      <c r="Q44" s="73">
        <f t="shared" si="25"/>
        <v>0</v>
      </c>
      <c r="R44" s="73">
        <f t="shared" si="25"/>
        <v>0</v>
      </c>
      <c r="S44" s="73">
        <f t="shared" si="25"/>
        <v>0</v>
      </c>
      <c r="T44" s="73">
        <f t="shared" si="25"/>
        <v>7490273.57308</v>
      </c>
      <c r="U44" s="73">
        <f t="shared" si="25"/>
        <v>2687091.6881399998</v>
      </c>
      <c r="V44" s="73">
        <f t="shared" si="25"/>
        <v>787194.73963</v>
      </c>
      <c r="W44" s="73">
        <f t="shared" si="25"/>
        <v>278745.36104</v>
      </c>
      <c r="X44" s="73">
        <f t="shared" si="25"/>
        <v>0</v>
      </c>
      <c r="Y44" s="73">
        <f t="shared" si="25"/>
        <v>0</v>
      </c>
      <c r="Z44" s="73">
        <f t="shared" si="25"/>
        <v>0</v>
      </c>
      <c r="AA44" s="73">
        <f t="shared" si="25"/>
        <v>0</v>
      </c>
      <c r="AB44" s="73">
        <f t="shared" si="25"/>
        <v>0</v>
      </c>
      <c r="AC44" s="73">
        <f t="shared" si="25"/>
        <v>0</v>
      </c>
      <c r="AD44" s="73">
        <f t="shared" si="25"/>
        <v>0</v>
      </c>
      <c r="AE44" s="73">
        <f t="shared" si="25"/>
        <v>0</v>
      </c>
      <c r="AF44" s="73">
        <f t="shared" si="25"/>
        <v>0</v>
      </c>
      <c r="AG44" s="73">
        <f t="shared" si="25"/>
        <v>3753031.78881</v>
      </c>
      <c r="AH44" s="73">
        <f t="shared" si="25"/>
        <v>104659.52347000001</v>
      </c>
      <c r="AI44" s="73">
        <f t="shared" si="25"/>
        <v>499949.32943</v>
      </c>
      <c r="AJ44" s="73">
        <f aca="true" t="shared" si="26" ref="AJ44:BG44">+AJ45+AJ60</f>
        <v>496988.85238999996</v>
      </c>
      <c r="AK44" s="73">
        <f t="shared" si="26"/>
        <v>0</v>
      </c>
      <c r="AL44" s="73">
        <f t="shared" si="26"/>
        <v>0</v>
      </c>
      <c r="AM44" s="73">
        <f t="shared" si="26"/>
        <v>0</v>
      </c>
      <c r="AN44" s="73">
        <f t="shared" si="26"/>
        <v>0</v>
      </c>
      <c r="AO44" s="73">
        <f t="shared" si="26"/>
        <v>0</v>
      </c>
      <c r="AP44" s="73">
        <f t="shared" si="26"/>
        <v>0</v>
      </c>
      <c r="AQ44" s="73">
        <f t="shared" si="26"/>
        <v>0</v>
      </c>
      <c r="AR44" s="73">
        <f t="shared" si="26"/>
        <v>0</v>
      </c>
      <c r="AS44" s="73">
        <f t="shared" si="26"/>
        <v>0</v>
      </c>
      <c r="AT44" s="73">
        <f t="shared" si="26"/>
        <v>1101597.7052900002</v>
      </c>
      <c r="AU44" s="73">
        <f t="shared" si="26"/>
        <v>104383.63747</v>
      </c>
      <c r="AV44" s="73">
        <f t="shared" si="26"/>
        <v>500049.95417999994</v>
      </c>
      <c r="AW44" s="73">
        <f t="shared" si="26"/>
        <v>496822.3760599999</v>
      </c>
      <c r="AX44" s="73">
        <f t="shared" si="26"/>
        <v>0</v>
      </c>
      <c r="AY44" s="73">
        <f t="shared" si="26"/>
        <v>0</v>
      </c>
      <c r="AZ44" s="73">
        <f t="shared" si="26"/>
        <v>0</v>
      </c>
      <c r="BA44" s="73">
        <f t="shared" si="26"/>
        <v>0</v>
      </c>
      <c r="BB44" s="73">
        <f t="shared" si="26"/>
        <v>0</v>
      </c>
      <c r="BC44" s="73">
        <f t="shared" si="26"/>
        <v>0</v>
      </c>
      <c r="BD44" s="73">
        <f t="shared" si="26"/>
        <v>0</v>
      </c>
      <c r="BE44" s="73">
        <f t="shared" si="26"/>
        <v>0</v>
      </c>
      <c r="BF44" s="73">
        <f t="shared" si="26"/>
        <v>0</v>
      </c>
      <c r="BG44" s="73">
        <f t="shared" si="26"/>
        <v>1101255.96771</v>
      </c>
    </row>
    <row r="45" spans="1:59" ht="11.25">
      <c r="A45" s="89" t="s">
        <v>154</v>
      </c>
      <c r="B45" s="90"/>
      <c r="C45" s="91" t="s">
        <v>74</v>
      </c>
      <c r="D45" s="73">
        <f>+D46+D48+D50+D56</f>
        <v>200460</v>
      </c>
      <c r="E45" s="73">
        <f aca="true" t="shared" si="27" ref="E45:BG45">+E46+E48+E50+E56</f>
        <v>0</v>
      </c>
      <c r="F45" s="73">
        <f t="shared" si="27"/>
        <v>0</v>
      </c>
      <c r="G45" s="73">
        <f t="shared" si="27"/>
        <v>200460</v>
      </c>
      <c r="H45" s="73">
        <f t="shared" si="27"/>
        <v>7265.61</v>
      </c>
      <c r="I45" s="73">
        <f t="shared" si="27"/>
        <v>28349.3694</v>
      </c>
      <c r="J45" s="73">
        <f t="shared" si="27"/>
        <v>-1055</v>
      </c>
      <c r="K45" s="73">
        <f t="shared" si="27"/>
        <v>0</v>
      </c>
      <c r="L45" s="73">
        <f t="shared" si="27"/>
        <v>0</v>
      </c>
      <c r="M45" s="73">
        <f t="shared" si="27"/>
        <v>0</v>
      </c>
      <c r="N45" s="73">
        <f t="shared" si="27"/>
        <v>0</v>
      </c>
      <c r="O45" s="73">
        <f t="shared" si="27"/>
        <v>0</v>
      </c>
      <c r="P45" s="73">
        <f t="shared" si="27"/>
        <v>0</v>
      </c>
      <c r="Q45" s="73">
        <f t="shared" si="27"/>
        <v>0</v>
      </c>
      <c r="R45" s="73">
        <f t="shared" si="27"/>
        <v>0</v>
      </c>
      <c r="S45" s="73">
        <f t="shared" si="27"/>
        <v>0</v>
      </c>
      <c r="T45" s="73">
        <f t="shared" si="27"/>
        <v>34559.9794</v>
      </c>
      <c r="U45" s="73">
        <f t="shared" si="27"/>
        <v>6545.61</v>
      </c>
      <c r="V45" s="73">
        <f t="shared" si="27"/>
        <v>12849.4494</v>
      </c>
      <c r="W45" s="73">
        <f t="shared" si="27"/>
        <v>-555.08</v>
      </c>
      <c r="X45" s="73">
        <f t="shared" si="27"/>
        <v>0</v>
      </c>
      <c r="Y45" s="73">
        <f t="shared" si="27"/>
        <v>0</v>
      </c>
      <c r="Z45" s="73">
        <f t="shared" si="27"/>
        <v>0</v>
      </c>
      <c r="AA45" s="73">
        <f t="shared" si="27"/>
        <v>0</v>
      </c>
      <c r="AB45" s="73">
        <f t="shared" si="27"/>
        <v>0</v>
      </c>
      <c r="AC45" s="73">
        <f t="shared" si="27"/>
        <v>0</v>
      </c>
      <c r="AD45" s="73">
        <f t="shared" si="27"/>
        <v>0</v>
      </c>
      <c r="AE45" s="73">
        <f t="shared" si="27"/>
        <v>0</v>
      </c>
      <c r="AF45" s="73">
        <f t="shared" si="27"/>
        <v>0</v>
      </c>
      <c r="AG45" s="73">
        <f t="shared" si="27"/>
        <v>18839.979399999997</v>
      </c>
      <c r="AH45" s="73">
        <f t="shared" si="27"/>
        <v>0</v>
      </c>
      <c r="AI45" s="73">
        <f t="shared" si="27"/>
        <v>2429.38531</v>
      </c>
      <c r="AJ45" s="73">
        <f t="shared" si="27"/>
        <v>3232.4737400000004</v>
      </c>
      <c r="AK45" s="73">
        <f t="shared" si="27"/>
        <v>0</v>
      </c>
      <c r="AL45" s="73">
        <f t="shared" si="27"/>
        <v>0</v>
      </c>
      <c r="AM45" s="73">
        <f t="shared" si="27"/>
        <v>0</v>
      </c>
      <c r="AN45" s="73">
        <f t="shared" si="27"/>
        <v>0</v>
      </c>
      <c r="AO45" s="73">
        <f t="shared" si="27"/>
        <v>0</v>
      </c>
      <c r="AP45" s="73">
        <f t="shared" si="27"/>
        <v>0</v>
      </c>
      <c r="AQ45" s="73">
        <f t="shared" si="27"/>
        <v>0</v>
      </c>
      <c r="AR45" s="73">
        <f t="shared" si="27"/>
        <v>0</v>
      </c>
      <c r="AS45" s="73">
        <f t="shared" si="27"/>
        <v>0</v>
      </c>
      <c r="AT45" s="73">
        <f t="shared" si="27"/>
        <v>5661.859050000001</v>
      </c>
      <c r="AU45" s="73">
        <f t="shared" si="27"/>
        <v>0</v>
      </c>
      <c r="AV45" s="73">
        <f t="shared" si="27"/>
        <v>2429.38531</v>
      </c>
      <c r="AW45" s="73">
        <f t="shared" si="27"/>
        <v>3232.4737400000004</v>
      </c>
      <c r="AX45" s="73">
        <f t="shared" si="27"/>
        <v>0</v>
      </c>
      <c r="AY45" s="73">
        <f t="shared" si="27"/>
        <v>0</v>
      </c>
      <c r="AZ45" s="73">
        <f t="shared" si="27"/>
        <v>0</v>
      </c>
      <c r="BA45" s="73">
        <f t="shared" si="27"/>
        <v>0</v>
      </c>
      <c r="BB45" s="73">
        <f t="shared" si="27"/>
        <v>0</v>
      </c>
      <c r="BC45" s="73">
        <f t="shared" si="27"/>
        <v>0</v>
      </c>
      <c r="BD45" s="73">
        <f t="shared" si="27"/>
        <v>0</v>
      </c>
      <c r="BE45" s="73">
        <f t="shared" si="27"/>
        <v>0</v>
      </c>
      <c r="BF45" s="73">
        <f t="shared" si="27"/>
        <v>0</v>
      </c>
      <c r="BG45" s="73">
        <f t="shared" si="27"/>
        <v>5661.859050000001</v>
      </c>
    </row>
    <row r="46" spans="1:60" ht="11.25">
      <c r="A46" s="89" t="s">
        <v>155</v>
      </c>
      <c r="B46" s="89"/>
      <c r="C46" s="138" t="s">
        <v>156</v>
      </c>
      <c r="D46" s="89">
        <f>+D47</f>
        <v>100</v>
      </c>
      <c r="E46" s="89">
        <f aca="true" t="shared" si="28" ref="E46:BG46">+E47</f>
        <v>0</v>
      </c>
      <c r="F46" s="89">
        <f t="shared" si="28"/>
        <v>0</v>
      </c>
      <c r="G46" s="89">
        <f t="shared" si="28"/>
        <v>100</v>
      </c>
      <c r="H46" s="89">
        <f t="shared" si="28"/>
        <v>100</v>
      </c>
      <c r="I46" s="89">
        <f t="shared" si="28"/>
        <v>0</v>
      </c>
      <c r="J46" s="89">
        <f t="shared" si="28"/>
        <v>0</v>
      </c>
      <c r="K46" s="89">
        <f t="shared" si="28"/>
        <v>0</v>
      </c>
      <c r="L46" s="89">
        <f t="shared" si="28"/>
        <v>0</v>
      </c>
      <c r="M46" s="89">
        <f t="shared" si="28"/>
        <v>0</v>
      </c>
      <c r="N46" s="89">
        <f t="shared" si="28"/>
        <v>0</v>
      </c>
      <c r="O46" s="89">
        <f t="shared" si="28"/>
        <v>0</v>
      </c>
      <c r="P46" s="89">
        <f t="shared" si="28"/>
        <v>0</v>
      </c>
      <c r="Q46" s="89">
        <f t="shared" si="28"/>
        <v>0</v>
      </c>
      <c r="R46" s="89">
        <f t="shared" si="28"/>
        <v>0</v>
      </c>
      <c r="S46" s="89">
        <f t="shared" si="28"/>
        <v>0</v>
      </c>
      <c r="T46" s="89">
        <f t="shared" si="28"/>
        <v>100</v>
      </c>
      <c r="U46" s="89">
        <f t="shared" si="28"/>
        <v>30</v>
      </c>
      <c r="V46" s="89">
        <f t="shared" si="28"/>
        <v>0</v>
      </c>
      <c r="W46" s="89">
        <f t="shared" si="28"/>
        <v>0</v>
      </c>
      <c r="X46" s="89">
        <f t="shared" si="28"/>
        <v>0</v>
      </c>
      <c r="Y46" s="89">
        <f t="shared" si="28"/>
        <v>0</v>
      </c>
      <c r="Z46" s="89">
        <f t="shared" si="28"/>
        <v>0</v>
      </c>
      <c r="AA46" s="89">
        <f t="shared" si="28"/>
        <v>0</v>
      </c>
      <c r="AB46" s="89">
        <f t="shared" si="28"/>
        <v>0</v>
      </c>
      <c r="AC46" s="89">
        <f t="shared" si="28"/>
        <v>0</v>
      </c>
      <c r="AD46" s="89">
        <f t="shared" si="28"/>
        <v>0</v>
      </c>
      <c r="AE46" s="89">
        <f t="shared" si="28"/>
        <v>0</v>
      </c>
      <c r="AF46" s="89">
        <f t="shared" si="28"/>
        <v>0</v>
      </c>
      <c r="AG46" s="89">
        <f t="shared" si="28"/>
        <v>30</v>
      </c>
      <c r="AH46" s="89">
        <f t="shared" si="28"/>
        <v>0</v>
      </c>
      <c r="AI46" s="89">
        <f t="shared" si="28"/>
        <v>30</v>
      </c>
      <c r="AJ46" s="89">
        <f t="shared" si="28"/>
        <v>0</v>
      </c>
      <c r="AK46" s="89">
        <f t="shared" si="28"/>
        <v>0</v>
      </c>
      <c r="AL46" s="89">
        <f t="shared" si="28"/>
        <v>0</v>
      </c>
      <c r="AM46" s="89">
        <f t="shared" si="28"/>
        <v>0</v>
      </c>
      <c r="AN46" s="89">
        <f t="shared" si="28"/>
        <v>0</v>
      </c>
      <c r="AO46" s="89">
        <f t="shared" si="28"/>
        <v>0</v>
      </c>
      <c r="AP46" s="89">
        <f t="shared" si="28"/>
        <v>0</v>
      </c>
      <c r="AQ46" s="89">
        <f t="shared" si="28"/>
        <v>0</v>
      </c>
      <c r="AR46" s="89">
        <f t="shared" si="28"/>
        <v>0</v>
      </c>
      <c r="AS46" s="89">
        <f t="shared" si="28"/>
        <v>0</v>
      </c>
      <c r="AT46" s="89">
        <f t="shared" si="28"/>
        <v>30</v>
      </c>
      <c r="AU46" s="89">
        <f t="shared" si="28"/>
        <v>0</v>
      </c>
      <c r="AV46" s="89">
        <f t="shared" si="28"/>
        <v>30</v>
      </c>
      <c r="AW46" s="89">
        <f t="shared" si="28"/>
        <v>0</v>
      </c>
      <c r="AX46" s="89">
        <f t="shared" si="28"/>
        <v>0</v>
      </c>
      <c r="AY46" s="89">
        <f t="shared" si="28"/>
        <v>0</v>
      </c>
      <c r="AZ46" s="89">
        <f t="shared" si="28"/>
        <v>0</v>
      </c>
      <c r="BA46" s="89">
        <f t="shared" si="28"/>
        <v>0</v>
      </c>
      <c r="BB46" s="89">
        <f t="shared" si="28"/>
        <v>0</v>
      </c>
      <c r="BC46" s="89">
        <f t="shared" si="28"/>
        <v>0</v>
      </c>
      <c r="BD46" s="89">
        <f t="shared" si="28"/>
        <v>0</v>
      </c>
      <c r="BE46" s="89">
        <f t="shared" si="28"/>
        <v>0</v>
      </c>
      <c r="BF46" s="89">
        <f t="shared" si="28"/>
        <v>0</v>
      </c>
      <c r="BG46" s="89">
        <f t="shared" si="28"/>
        <v>30</v>
      </c>
      <c r="BH46" s="139"/>
    </row>
    <row r="47" spans="1:59" ht="14.25" customHeight="1">
      <c r="A47" s="77" t="s">
        <v>233</v>
      </c>
      <c r="B47" s="65" t="s">
        <v>18</v>
      </c>
      <c r="C47" s="105" t="s">
        <v>234</v>
      </c>
      <c r="D47" s="17">
        <v>100</v>
      </c>
      <c r="E47" s="15">
        <f>+'[2]Informe_dane'!E47</f>
        <v>0</v>
      </c>
      <c r="F47" s="15">
        <f>+'[2]Informe_dane'!F47</f>
        <v>0</v>
      </c>
      <c r="G47" s="15">
        <f>+D47+E47-F47</f>
        <v>100</v>
      </c>
      <c r="H47" s="15">
        <f>+'[2]Informe_dane'!H47</f>
        <v>100</v>
      </c>
      <c r="I47" s="15">
        <f>+'[2]Informe_dane'!I47</f>
        <v>0</v>
      </c>
      <c r="J47" s="15">
        <f>+'[2]Informe_dane'!J47</f>
        <v>0</v>
      </c>
      <c r="K47" s="15">
        <f>+'[2]Informe_dane'!K47</f>
        <v>0</v>
      </c>
      <c r="L47" s="15">
        <f>+'[2]Informe_dane'!L47</f>
        <v>0</v>
      </c>
      <c r="M47" s="15">
        <f>+'[2]Informe_dane'!M47</f>
        <v>0</v>
      </c>
      <c r="N47" s="15">
        <f>+'[2]Informe_dane'!N47</f>
        <v>0</v>
      </c>
      <c r="O47" s="15">
        <f>+'[2]Informe_dane'!O47</f>
        <v>0</v>
      </c>
      <c r="P47" s="15">
        <f>+'[2]Informe_dane'!P47</f>
        <v>0</v>
      </c>
      <c r="Q47" s="15">
        <f>+'[2]Informe_dane'!Q47</f>
        <v>0</v>
      </c>
      <c r="R47" s="15">
        <f>+'[2]Informe_dane'!R47</f>
        <v>0</v>
      </c>
      <c r="S47" s="15">
        <f>+'[2]Informe_dane'!S47</f>
        <v>0</v>
      </c>
      <c r="T47" s="15">
        <f>SUM(H47:S47)</f>
        <v>100</v>
      </c>
      <c r="U47" s="15">
        <f>+'[2]Informe_dane'!U47</f>
        <v>30</v>
      </c>
      <c r="V47" s="15">
        <f>+'[2]Informe_dane'!V47</f>
        <v>0</v>
      </c>
      <c r="W47" s="15">
        <f>+'[2]Informe_dane'!W47</f>
        <v>0</v>
      </c>
      <c r="X47" s="15">
        <f>+'[2]Informe_dane'!X47</f>
        <v>0</v>
      </c>
      <c r="Y47" s="15">
        <f>+'[2]Informe_dane'!Y47</f>
        <v>0</v>
      </c>
      <c r="Z47" s="15">
        <f>+'[2]Informe_dane'!Z47</f>
        <v>0</v>
      </c>
      <c r="AA47" s="15">
        <f>+'[2]Informe_dane'!AA47</f>
        <v>0</v>
      </c>
      <c r="AB47" s="15">
        <f>+'[2]Informe_dane'!AB47</f>
        <v>0</v>
      </c>
      <c r="AC47" s="15">
        <f>+'[2]Informe_dane'!AC47</f>
        <v>0</v>
      </c>
      <c r="AD47" s="15">
        <f>+'[2]Informe_dane'!AD47</f>
        <v>0</v>
      </c>
      <c r="AE47" s="15">
        <f>+'[2]Informe_dane'!AE47</f>
        <v>0</v>
      </c>
      <c r="AF47" s="15">
        <f>+'[2]Informe_dane'!AF47</f>
        <v>0</v>
      </c>
      <c r="AG47" s="15">
        <f>SUM(U47:AF47)</f>
        <v>30</v>
      </c>
      <c r="AH47" s="15">
        <f>+'[2]Informe_dane'!AH47</f>
        <v>0</v>
      </c>
      <c r="AI47" s="15">
        <f>+'[2]Informe_dane'!AI47</f>
        <v>30</v>
      </c>
      <c r="AJ47" s="15">
        <f>+'[2]Informe_dane'!AJ47</f>
        <v>0</v>
      </c>
      <c r="AK47" s="15">
        <f>+'[2]Informe_dane'!AK47</f>
        <v>0</v>
      </c>
      <c r="AL47" s="15">
        <f>+'[2]Informe_dane'!AL47</f>
        <v>0</v>
      </c>
      <c r="AM47" s="15">
        <f>+'[2]Informe_dane'!AM47</f>
        <v>0</v>
      </c>
      <c r="AN47" s="15">
        <f>+'[2]Informe_dane'!AN47</f>
        <v>0</v>
      </c>
      <c r="AO47" s="15">
        <f>+'[2]Informe_dane'!AO47</f>
        <v>0</v>
      </c>
      <c r="AP47" s="15">
        <f>+'[2]Informe_dane'!AP47</f>
        <v>0</v>
      </c>
      <c r="AQ47" s="15">
        <f>+'[2]Informe_dane'!AQ47</f>
        <v>0</v>
      </c>
      <c r="AR47" s="15">
        <f>+'[2]Informe_dane'!AR47</f>
        <v>0</v>
      </c>
      <c r="AS47" s="15">
        <f>+'[2]Informe_dane'!AS47</f>
        <v>0</v>
      </c>
      <c r="AT47" s="15">
        <f>SUM(AH47:AS47)</f>
        <v>30</v>
      </c>
      <c r="AU47" s="15">
        <f>+'[2]Informe_dane'!AU47</f>
        <v>0</v>
      </c>
      <c r="AV47" s="15">
        <f>+'[2]Informe_dane'!AV47</f>
        <v>30</v>
      </c>
      <c r="AW47" s="15">
        <f>+'[2]Informe_dane'!AW47</f>
        <v>0</v>
      </c>
      <c r="AX47" s="15">
        <f>+'[2]Informe_dane'!AX47</f>
        <v>0</v>
      </c>
      <c r="AY47" s="15">
        <f>+'[2]Informe_dane'!AY47</f>
        <v>0</v>
      </c>
      <c r="AZ47" s="15">
        <f>+'[2]Informe_dane'!AZ47</f>
        <v>0</v>
      </c>
      <c r="BA47" s="15">
        <f>+'[2]Informe_dane'!BA47</f>
        <v>0</v>
      </c>
      <c r="BB47" s="15">
        <f>+'[2]Informe_dane'!BB47</f>
        <v>0</v>
      </c>
      <c r="BC47" s="15">
        <f>+'[2]Informe_dane'!BC47</f>
        <v>0</v>
      </c>
      <c r="BD47" s="15">
        <f>+'[2]Informe_dane'!BD47</f>
        <v>0</v>
      </c>
      <c r="BE47" s="15">
        <f>+'[2]Informe_dane'!BE47</f>
        <v>0</v>
      </c>
      <c r="BF47" s="15">
        <f>+'[2]Informe_dane'!BF47</f>
        <v>0</v>
      </c>
      <c r="BG47" s="15">
        <f>SUM(AU47:BF47)</f>
        <v>30</v>
      </c>
    </row>
    <row r="48" spans="1:60" ht="22.5">
      <c r="A48" s="89" t="s">
        <v>157</v>
      </c>
      <c r="B48" s="89"/>
      <c r="C48" s="138" t="s">
        <v>158</v>
      </c>
      <c r="D48" s="89">
        <f>+D49</f>
        <v>165000</v>
      </c>
      <c r="E48" s="89">
        <f aca="true" t="shared" si="29" ref="E48:BG48">+E49</f>
        <v>0</v>
      </c>
      <c r="F48" s="89">
        <f t="shared" si="29"/>
        <v>0</v>
      </c>
      <c r="G48" s="89">
        <f t="shared" si="29"/>
        <v>165000</v>
      </c>
      <c r="H48" s="89">
        <f t="shared" si="29"/>
        <v>0</v>
      </c>
      <c r="I48" s="89">
        <f t="shared" si="29"/>
        <v>15000</v>
      </c>
      <c r="J48" s="89">
        <f t="shared" si="29"/>
        <v>0</v>
      </c>
      <c r="K48" s="89">
        <f t="shared" si="29"/>
        <v>0</v>
      </c>
      <c r="L48" s="89">
        <f t="shared" si="29"/>
        <v>0</v>
      </c>
      <c r="M48" s="89">
        <f t="shared" si="29"/>
        <v>0</v>
      </c>
      <c r="N48" s="89">
        <f t="shared" si="29"/>
        <v>0</v>
      </c>
      <c r="O48" s="89">
        <f t="shared" si="29"/>
        <v>0</v>
      </c>
      <c r="P48" s="89">
        <f t="shared" si="29"/>
        <v>0</v>
      </c>
      <c r="Q48" s="89">
        <f t="shared" si="29"/>
        <v>0</v>
      </c>
      <c r="R48" s="89">
        <f t="shared" si="29"/>
        <v>0</v>
      </c>
      <c r="S48" s="89">
        <f t="shared" si="29"/>
        <v>0</v>
      </c>
      <c r="T48" s="89">
        <f t="shared" si="29"/>
        <v>15000</v>
      </c>
      <c r="U48" s="89">
        <f t="shared" si="29"/>
        <v>0</v>
      </c>
      <c r="V48" s="89">
        <f t="shared" si="29"/>
        <v>0</v>
      </c>
      <c r="W48" s="89">
        <f t="shared" si="29"/>
        <v>0</v>
      </c>
      <c r="X48" s="89">
        <f t="shared" si="29"/>
        <v>0</v>
      </c>
      <c r="Y48" s="89">
        <f t="shared" si="29"/>
        <v>0</v>
      </c>
      <c r="Z48" s="89">
        <f t="shared" si="29"/>
        <v>0</v>
      </c>
      <c r="AA48" s="89">
        <f t="shared" si="29"/>
        <v>0</v>
      </c>
      <c r="AB48" s="89">
        <f t="shared" si="29"/>
        <v>0</v>
      </c>
      <c r="AC48" s="89">
        <f t="shared" si="29"/>
        <v>0</v>
      </c>
      <c r="AD48" s="89">
        <f t="shared" si="29"/>
        <v>0</v>
      </c>
      <c r="AE48" s="89">
        <f t="shared" si="29"/>
        <v>0</v>
      </c>
      <c r="AF48" s="89">
        <f t="shared" si="29"/>
        <v>0</v>
      </c>
      <c r="AG48" s="89">
        <f t="shared" si="29"/>
        <v>0</v>
      </c>
      <c r="AH48" s="89">
        <f t="shared" si="29"/>
        <v>0</v>
      </c>
      <c r="AI48" s="89">
        <f t="shared" si="29"/>
        <v>0</v>
      </c>
      <c r="AJ48" s="89">
        <f t="shared" si="29"/>
        <v>0</v>
      </c>
      <c r="AK48" s="89">
        <f t="shared" si="29"/>
        <v>0</v>
      </c>
      <c r="AL48" s="89">
        <f t="shared" si="29"/>
        <v>0</v>
      </c>
      <c r="AM48" s="89">
        <f t="shared" si="29"/>
        <v>0</v>
      </c>
      <c r="AN48" s="89">
        <f t="shared" si="29"/>
        <v>0</v>
      </c>
      <c r="AO48" s="89">
        <f t="shared" si="29"/>
        <v>0</v>
      </c>
      <c r="AP48" s="89">
        <f t="shared" si="29"/>
        <v>0</v>
      </c>
      <c r="AQ48" s="89">
        <f t="shared" si="29"/>
        <v>0</v>
      </c>
      <c r="AR48" s="89">
        <f t="shared" si="29"/>
        <v>0</v>
      </c>
      <c r="AS48" s="89">
        <f t="shared" si="29"/>
        <v>0</v>
      </c>
      <c r="AT48" s="89">
        <f t="shared" si="29"/>
        <v>0</v>
      </c>
      <c r="AU48" s="89">
        <f t="shared" si="29"/>
        <v>0</v>
      </c>
      <c r="AV48" s="89">
        <f t="shared" si="29"/>
        <v>0</v>
      </c>
      <c r="AW48" s="89">
        <f t="shared" si="29"/>
        <v>0</v>
      </c>
      <c r="AX48" s="89">
        <f t="shared" si="29"/>
        <v>0</v>
      </c>
      <c r="AY48" s="89">
        <f t="shared" si="29"/>
        <v>0</v>
      </c>
      <c r="AZ48" s="89">
        <f t="shared" si="29"/>
        <v>0</v>
      </c>
      <c r="BA48" s="89">
        <f t="shared" si="29"/>
        <v>0</v>
      </c>
      <c r="BB48" s="89">
        <f t="shared" si="29"/>
        <v>0</v>
      </c>
      <c r="BC48" s="89">
        <f t="shared" si="29"/>
        <v>0</v>
      </c>
      <c r="BD48" s="89">
        <f t="shared" si="29"/>
        <v>0</v>
      </c>
      <c r="BE48" s="89">
        <f t="shared" si="29"/>
        <v>0</v>
      </c>
      <c r="BF48" s="89">
        <f t="shared" si="29"/>
        <v>0</v>
      </c>
      <c r="BG48" s="89">
        <f t="shared" si="29"/>
        <v>0</v>
      </c>
      <c r="BH48" s="139"/>
    </row>
    <row r="49" spans="1:59" ht="14.25" customHeight="1">
      <c r="A49" s="94" t="s">
        <v>235</v>
      </c>
      <c r="B49" s="18" t="s">
        <v>18</v>
      </c>
      <c r="C49" s="137" t="s">
        <v>236</v>
      </c>
      <c r="D49" s="17">
        <v>165000</v>
      </c>
      <c r="E49" s="15">
        <f>+'[2]Informe_dane'!E49</f>
        <v>0</v>
      </c>
      <c r="F49" s="15">
        <f>+'[2]Informe_dane'!F49</f>
        <v>0</v>
      </c>
      <c r="G49" s="15">
        <f>+D49+E49-F49</f>
        <v>165000</v>
      </c>
      <c r="H49" s="15">
        <f>+'[2]Informe_dane'!H49</f>
        <v>0</v>
      </c>
      <c r="I49" s="15">
        <f>+'[2]Informe_dane'!I49</f>
        <v>15000</v>
      </c>
      <c r="J49" s="15">
        <f>+'[2]Informe_dane'!J49</f>
        <v>0</v>
      </c>
      <c r="K49" s="15">
        <f>+'[2]Informe_dane'!K49</f>
        <v>0</v>
      </c>
      <c r="L49" s="15">
        <f>+'[2]Informe_dane'!L49</f>
        <v>0</v>
      </c>
      <c r="M49" s="15">
        <f>+'[2]Informe_dane'!M49</f>
        <v>0</v>
      </c>
      <c r="N49" s="15">
        <f>+'[2]Informe_dane'!N49</f>
        <v>0</v>
      </c>
      <c r="O49" s="15">
        <f>+'[2]Informe_dane'!O49</f>
        <v>0</v>
      </c>
      <c r="P49" s="15">
        <f>+'[2]Informe_dane'!P49</f>
        <v>0</v>
      </c>
      <c r="Q49" s="15">
        <f>+'[2]Informe_dane'!Q49</f>
        <v>0</v>
      </c>
      <c r="R49" s="15">
        <f>+'[2]Informe_dane'!R49</f>
        <v>0</v>
      </c>
      <c r="S49" s="15">
        <f>+'[2]Informe_dane'!S49</f>
        <v>0</v>
      </c>
      <c r="T49" s="15">
        <f>SUM(H49:S49)</f>
        <v>15000</v>
      </c>
      <c r="U49" s="15">
        <f>+'[2]Informe_dane'!U49</f>
        <v>0</v>
      </c>
      <c r="V49" s="15">
        <f>+'[2]Informe_dane'!V49</f>
        <v>0</v>
      </c>
      <c r="W49" s="15">
        <f>+'[2]Informe_dane'!W49</f>
        <v>0</v>
      </c>
      <c r="X49" s="15">
        <f>+'[2]Informe_dane'!X49</f>
        <v>0</v>
      </c>
      <c r="Y49" s="15">
        <f>+'[2]Informe_dane'!Y49</f>
        <v>0</v>
      </c>
      <c r="Z49" s="15">
        <f>+'[2]Informe_dane'!Z49</f>
        <v>0</v>
      </c>
      <c r="AA49" s="15">
        <f>+'[2]Informe_dane'!AA49</f>
        <v>0</v>
      </c>
      <c r="AB49" s="15">
        <f>+'[2]Informe_dane'!AB49</f>
        <v>0</v>
      </c>
      <c r="AC49" s="15">
        <f>+'[2]Informe_dane'!AC49</f>
        <v>0</v>
      </c>
      <c r="AD49" s="15">
        <f>+'[2]Informe_dane'!AD49</f>
        <v>0</v>
      </c>
      <c r="AE49" s="15">
        <f>+'[2]Informe_dane'!AE49</f>
        <v>0</v>
      </c>
      <c r="AF49" s="15">
        <f>+'[2]Informe_dane'!AF49</f>
        <v>0</v>
      </c>
      <c r="AG49" s="15">
        <f>SUM(U49:AF49)</f>
        <v>0</v>
      </c>
      <c r="AH49" s="15">
        <f>+'[2]Informe_dane'!AH49</f>
        <v>0</v>
      </c>
      <c r="AI49" s="15">
        <f>+'[2]Informe_dane'!AI49</f>
        <v>0</v>
      </c>
      <c r="AJ49" s="15">
        <f>+'[2]Informe_dane'!AJ49</f>
        <v>0</v>
      </c>
      <c r="AK49" s="15">
        <f>+'[2]Informe_dane'!AK49</f>
        <v>0</v>
      </c>
      <c r="AL49" s="15">
        <f>+'[2]Informe_dane'!AL49</f>
        <v>0</v>
      </c>
      <c r="AM49" s="15">
        <f>+'[2]Informe_dane'!AM49</f>
        <v>0</v>
      </c>
      <c r="AN49" s="15">
        <f>+'[2]Informe_dane'!AN49</f>
        <v>0</v>
      </c>
      <c r="AO49" s="15">
        <f>+'[2]Informe_dane'!AO49</f>
        <v>0</v>
      </c>
      <c r="AP49" s="15">
        <f>+'[2]Informe_dane'!AP49</f>
        <v>0</v>
      </c>
      <c r="AQ49" s="15">
        <f>+'[2]Informe_dane'!AQ49</f>
        <v>0</v>
      </c>
      <c r="AR49" s="15">
        <f>+'[2]Informe_dane'!AR49</f>
        <v>0</v>
      </c>
      <c r="AS49" s="15">
        <f>+'[2]Informe_dane'!AS49</f>
        <v>0</v>
      </c>
      <c r="AT49" s="15">
        <f>SUM(AH49:AS49)</f>
        <v>0</v>
      </c>
      <c r="AU49" s="15">
        <f>+'[2]Informe_dane'!AU49</f>
        <v>0</v>
      </c>
      <c r="AV49" s="15">
        <f>+'[2]Informe_dane'!AV49</f>
        <v>0</v>
      </c>
      <c r="AW49" s="15">
        <f>+'[2]Informe_dane'!AW49</f>
        <v>0</v>
      </c>
      <c r="AX49" s="15">
        <f>+'[2]Informe_dane'!AX49</f>
        <v>0</v>
      </c>
      <c r="AY49" s="15">
        <f>+'[2]Informe_dane'!AY49</f>
        <v>0</v>
      </c>
      <c r="AZ49" s="15">
        <f>+'[2]Informe_dane'!AZ49</f>
        <v>0</v>
      </c>
      <c r="BA49" s="15">
        <f>+'[2]Informe_dane'!BA49</f>
        <v>0</v>
      </c>
      <c r="BB49" s="15">
        <f>+'[2]Informe_dane'!BB49</f>
        <v>0</v>
      </c>
      <c r="BC49" s="15">
        <f>+'[2]Informe_dane'!BC49</f>
        <v>0</v>
      </c>
      <c r="BD49" s="15">
        <f>+'[2]Informe_dane'!BD49</f>
        <v>0</v>
      </c>
      <c r="BE49" s="15">
        <f>+'[2]Informe_dane'!BE49</f>
        <v>0</v>
      </c>
      <c r="BF49" s="15">
        <f>+'[2]Informe_dane'!BF49</f>
        <v>0</v>
      </c>
      <c r="BG49" s="15">
        <f>SUM(AU49:BF49)</f>
        <v>0</v>
      </c>
    </row>
    <row r="50" spans="1:60" ht="22.5">
      <c r="A50" s="89" t="s">
        <v>159</v>
      </c>
      <c r="B50" s="89"/>
      <c r="C50" s="138" t="s">
        <v>160</v>
      </c>
      <c r="D50" s="89">
        <f>SUM(D51:D55)</f>
        <v>34940</v>
      </c>
      <c r="E50" s="89">
        <f aca="true" t="shared" si="30" ref="E50:BG50">SUM(E51:E55)</f>
        <v>0</v>
      </c>
      <c r="F50" s="89">
        <f t="shared" si="30"/>
        <v>0</v>
      </c>
      <c r="G50" s="89">
        <f t="shared" si="30"/>
        <v>34940</v>
      </c>
      <c r="H50" s="89">
        <f t="shared" si="30"/>
        <v>6745.61</v>
      </c>
      <c r="I50" s="89">
        <f t="shared" si="30"/>
        <v>13349.3694</v>
      </c>
      <c r="J50" s="89">
        <f t="shared" si="30"/>
        <v>-1055</v>
      </c>
      <c r="K50" s="89">
        <f t="shared" si="30"/>
        <v>0</v>
      </c>
      <c r="L50" s="89">
        <f t="shared" si="30"/>
        <v>0</v>
      </c>
      <c r="M50" s="89">
        <f t="shared" si="30"/>
        <v>0</v>
      </c>
      <c r="N50" s="89">
        <f t="shared" si="30"/>
        <v>0</v>
      </c>
      <c r="O50" s="89">
        <f t="shared" si="30"/>
        <v>0</v>
      </c>
      <c r="P50" s="89">
        <f t="shared" si="30"/>
        <v>0</v>
      </c>
      <c r="Q50" s="89">
        <f t="shared" si="30"/>
        <v>0</v>
      </c>
      <c r="R50" s="89">
        <f t="shared" si="30"/>
        <v>0</v>
      </c>
      <c r="S50" s="89">
        <f t="shared" si="30"/>
        <v>0</v>
      </c>
      <c r="T50" s="89">
        <f t="shared" si="30"/>
        <v>19039.9794</v>
      </c>
      <c r="U50" s="89">
        <f t="shared" si="30"/>
        <v>6355.61</v>
      </c>
      <c r="V50" s="89">
        <f t="shared" si="30"/>
        <v>12849.4494</v>
      </c>
      <c r="W50" s="89">
        <f t="shared" si="30"/>
        <v>-555.08</v>
      </c>
      <c r="X50" s="89">
        <f t="shared" si="30"/>
        <v>0</v>
      </c>
      <c r="Y50" s="89">
        <f t="shared" si="30"/>
        <v>0</v>
      </c>
      <c r="Z50" s="89">
        <f t="shared" si="30"/>
        <v>0</v>
      </c>
      <c r="AA50" s="89">
        <f t="shared" si="30"/>
        <v>0</v>
      </c>
      <c r="AB50" s="89">
        <f t="shared" si="30"/>
        <v>0</v>
      </c>
      <c r="AC50" s="89">
        <f t="shared" si="30"/>
        <v>0</v>
      </c>
      <c r="AD50" s="89">
        <f t="shared" si="30"/>
        <v>0</v>
      </c>
      <c r="AE50" s="89">
        <f t="shared" si="30"/>
        <v>0</v>
      </c>
      <c r="AF50" s="89">
        <f t="shared" si="30"/>
        <v>0</v>
      </c>
      <c r="AG50" s="89">
        <f t="shared" si="30"/>
        <v>18649.979399999997</v>
      </c>
      <c r="AH50" s="89">
        <f t="shared" si="30"/>
        <v>0</v>
      </c>
      <c r="AI50" s="89">
        <f t="shared" si="30"/>
        <v>2239.38531</v>
      </c>
      <c r="AJ50" s="89">
        <f t="shared" si="30"/>
        <v>3232.4737400000004</v>
      </c>
      <c r="AK50" s="89">
        <f t="shared" si="30"/>
        <v>0</v>
      </c>
      <c r="AL50" s="89">
        <f t="shared" si="30"/>
        <v>0</v>
      </c>
      <c r="AM50" s="89">
        <f t="shared" si="30"/>
        <v>0</v>
      </c>
      <c r="AN50" s="89">
        <f t="shared" si="30"/>
        <v>0</v>
      </c>
      <c r="AO50" s="89">
        <f t="shared" si="30"/>
        <v>0</v>
      </c>
      <c r="AP50" s="89">
        <f t="shared" si="30"/>
        <v>0</v>
      </c>
      <c r="AQ50" s="89">
        <f t="shared" si="30"/>
        <v>0</v>
      </c>
      <c r="AR50" s="89">
        <f t="shared" si="30"/>
        <v>0</v>
      </c>
      <c r="AS50" s="89">
        <f t="shared" si="30"/>
        <v>0</v>
      </c>
      <c r="AT50" s="89">
        <f t="shared" si="30"/>
        <v>5471.859050000001</v>
      </c>
      <c r="AU50" s="89">
        <f t="shared" si="30"/>
        <v>0</v>
      </c>
      <c r="AV50" s="89">
        <f t="shared" si="30"/>
        <v>2239.38531</v>
      </c>
      <c r="AW50" s="89">
        <f t="shared" si="30"/>
        <v>3232.4737400000004</v>
      </c>
      <c r="AX50" s="89">
        <f t="shared" si="30"/>
        <v>0</v>
      </c>
      <c r="AY50" s="89">
        <f t="shared" si="30"/>
        <v>0</v>
      </c>
      <c r="AZ50" s="89">
        <f t="shared" si="30"/>
        <v>0</v>
      </c>
      <c r="BA50" s="89">
        <f t="shared" si="30"/>
        <v>0</v>
      </c>
      <c r="BB50" s="89">
        <f t="shared" si="30"/>
        <v>0</v>
      </c>
      <c r="BC50" s="89">
        <f t="shared" si="30"/>
        <v>0</v>
      </c>
      <c r="BD50" s="89">
        <f t="shared" si="30"/>
        <v>0</v>
      </c>
      <c r="BE50" s="89">
        <f t="shared" si="30"/>
        <v>0</v>
      </c>
      <c r="BF50" s="89">
        <f t="shared" si="30"/>
        <v>0</v>
      </c>
      <c r="BG50" s="89">
        <f t="shared" si="30"/>
        <v>5471.859050000001</v>
      </c>
      <c r="BH50" s="139"/>
    </row>
    <row r="51" spans="1:59" ht="22.5">
      <c r="A51" s="17" t="s">
        <v>237</v>
      </c>
      <c r="B51" s="18" t="s">
        <v>18</v>
      </c>
      <c r="C51" s="137" t="s">
        <v>238</v>
      </c>
      <c r="D51" s="17">
        <v>120</v>
      </c>
      <c r="E51" s="15">
        <f>+'[2]Informe_dane'!E51</f>
        <v>0</v>
      </c>
      <c r="F51" s="15">
        <f>+'[2]Informe_dane'!F51</f>
        <v>0</v>
      </c>
      <c r="G51" s="15">
        <f>+D51+E51-F51</f>
        <v>120</v>
      </c>
      <c r="H51" s="15">
        <f>+'[2]Informe_dane'!H51</f>
        <v>120</v>
      </c>
      <c r="I51" s="15">
        <f>+'[2]Informe_dane'!I51</f>
        <v>0</v>
      </c>
      <c r="J51" s="15">
        <f>+'[2]Informe_dane'!J51</f>
        <v>0</v>
      </c>
      <c r="K51" s="15">
        <f>+'[2]Informe_dane'!K51</f>
        <v>0</v>
      </c>
      <c r="L51" s="15">
        <f>+'[2]Informe_dane'!L51</f>
        <v>0</v>
      </c>
      <c r="M51" s="15">
        <f>+'[2]Informe_dane'!M51</f>
        <v>0</v>
      </c>
      <c r="N51" s="15">
        <f>+'[2]Informe_dane'!N51</f>
        <v>0</v>
      </c>
      <c r="O51" s="15">
        <f>+'[2]Informe_dane'!O51</f>
        <v>0</v>
      </c>
      <c r="P51" s="15">
        <f>+'[2]Informe_dane'!P51</f>
        <v>0</v>
      </c>
      <c r="Q51" s="15">
        <f>+'[2]Informe_dane'!Q51</f>
        <v>0</v>
      </c>
      <c r="R51" s="15">
        <f>+'[2]Informe_dane'!R51</f>
        <v>0</v>
      </c>
      <c r="S51" s="15">
        <f>+'[2]Informe_dane'!S51</f>
        <v>0</v>
      </c>
      <c r="T51" s="15">
        <f>SUM(H51:S51)</f>
        <v>120</v>
      </c>
      <c r="U51" s="15">
        <f>+'[2]Informe_dane'!U51</f>
        <v>40</v>
      </c>
      <c r="V51" s="15">
        <f>+'[2]Informe_dane'!V51</f>
        <v>0</v>
      </c>
      <c r="W51" s="15">
        <f>+'[2]Informe_dane'!W51</f>
        <v>0</v>
      </c>
      <c r="X51" s="15">
        <f>+'[2]Informe_dane'!X51</f>
        <v>0</v>
      </c>
      <c r="Y51" s="15">
        <f>+'[2]Informe_dane'!Y51</f>
        <v>0</v>
      </c>
      <c r="Z51" s="15">
        <f>+'[2]Informe_dane'!Z51</f>
        <v>0</v>
      </c>
      <c r="AA51" s="15">
        <f>+'[2]Informe_dane'!AA51</f>
        <v>0</v>
      </c>
      <c r="AB51" s="15">
        <f>+'[2]Informe_dane'!AB51</f>
        <v>0</v>
      </c>
      <c r="AC51" s="15">
        <f>+'[2]Informe_dane'!AC51</f>
        <v>0</v>
      </c>
      <c r="AD51" s="15">
        <f>+'[2]Informe_dane'!AD51</f>
        <v>0</v>
      </c>
      <c r="AE51" s="15">
        <f>+'[2]Informe_dane'!AE51</f>
        <v>0</v>
      </c>
      <c r="AF51" s="15">
        <f>+'[2]Informe_dane'!AF51</f>
        <v>0</v>
      </c>
      <c r="AG51" s="15">
        <f>SUM(U51:AF51)</f>
        <v>40</v>
      </c>
      <c r="AH51" s="15">
        <f>+'[2]Informe_dane'!AH51</f>
        <v>0</v>
      </c>
      <c r="AI51" s="15">
        <f>+'[2]Informe_dane'!AI51</f>
        <v>40</v>
      </c>
      <c r="AJ51" s="15">
        <f>+'[2]Informe_dane'!AJ51</f>
        <v>0</v>
      </c>
      <c r="AK51" s="15">
        <f>+'[2]Informe_dane'!AK51</f>
        <v>0</v>
      </c>
      <c r="AL51" s="15">
        <f>+'[2]Informe_dane'!AL51</f>
        <v>0</v>
      </c>
      <c r="AM51" s="15">
        <f>+'[2]Informe_dane'!AM51</f>
        <v>0</v>
      </c>
      <c r="AN51" s="15">
        <f>+'[2]Informe_dane'!AN51</f>
        <v>0</v>
      </c>
      <c r="AO51" s="15">
        <f>+'[2]Informe_dane'!AO51</f>
        <v>0</v>
      </c>
      <c r="AP51" s="15">
        <f>+'[2]Informe_dane'!AP51</f>
        <v>0</v>
      </c>
      <c r="AQ51" s="15">
        <f>+'[2]Informe_dane'!AQ51</f>
        <v>0</v>
      </c>
      <c r="AR51" s="15">
        <f>+'[2]Informe_dane'!AR51</f>
        <v>0</v>
      </c>
      <c r="AS51" s="15">
        <f>+'[2]Informe_dane'!AS51</f>
        <v>0</v>
      </c>
      <c r="AT51" s="15">
        <f>SUM(AH51:AS51)</f>
        <v>40</v>
      </c>
      <c r="AU51" s="15">
        <f>+'[2]Informe_dane'!AU51</f>
        <v>0</v>
      </c>
      <c r="AV51" s="15">
        <f>+'[2]Informe_dane'!AV51</f>
        <v>40</v>
      </c>
      <c r="AW51" s="15">
        <f>+'[2]Informe_dane'!AW51</f>
        <v>0</v>
      </c>
      <c r="AX51" s="15">
        <f>+'[2]Informe_dane'!AX51</f>
        <v>0</v>
      </c>
      <c r="AY51" s="15">
        <f>+'[2]Informe_dane'!AY51</f>
        <v>0</v>
      </c>
      <c r="AZ51" s="15">
        <f>+'[2]Informe_dane'!AZ51</f>
        <v>0</v>
      </c>
      <c r="BA51" s="15">
        <f>+'[2]Informe_dane'!BA51</f>
        <v>0</v>
      </c>
      <c r="BB51" s="15">
        <f>+'[2]Informe_dane'!BB51</f>
        <v>0</v>
      </c>
      <c r="BC51" s="15">
        <f>+'[2]Informe_dane'!BC51</f>
        <v>0</v>
      </c>
      <c r="BD51" s="15">
        <f>+'[2]Informe_dane'!BD51</f>
        <v>0</v>
      </c>
      <c r="BE51" s="15">
        <f>+'[2]Informe_dane'!BE51</f>
        <v>0</v>
      </c>
      <c r="BF51" s="15">
        <f>+'[2]Informe_dane'!BF51</f>
        <v>0</v>
      </c>
      <c r="BG51" s="15">
        <f>SUM(AU51:BF51)</f>
        <v>40</v>
      </c>
    </row>
    <row r="52" spans="1:59" ht="22.5">
      <c r="A52" s="17" t="s">
        <v>239</v>
      </c>
      <c r="B52" s="18" t="s">
        <v>18</v>
      </c>
      <c r="C52" s="137" t="s">
        <v>240</v>
      </c>
      <c r="D52" s="17">
        <v>34370</v>
      </c>
      <c r="E52" s="15">
        <f>+'[2]Informe_dane'!E52</f>
        <v>0</v>
      </c>
      <c r="F52" s="15">
        <f>+'[2]Informe_dane'!F52</f>
        <v>0</v>
      </c>
      <c r="G52" s="15">
        <f>+D52+E52-F52</f>
        <v>34370</v>
      </c>
      <c r="H52" s="15">
        <f>+'[2]Informe_dane'!H52</f>
        <v>6175.61</v>
      </c>
      <c r="I52" s="15">
        <f>+'[2]Informe_dane'!I52</f>
        <v>13349.3694</v>
      </c>
      <c r="J52" s="15">
        <f>+'[2]Informe_dane'!J52</f>
        <v>-1055</v>
      </c>
      <c r="K52" s="15">
        <f>+'[2]Informe_dane'!K52</f>
        <v>0</v>
      </c>
      <c r="L52" s="15">
        <f>+'[2]Informe_dane'!L52</f>
        <v>0</v>
      </c>
      <c r="M52" s="15">
        <f>+'[2]Informe_dane'!M52</f>
        <v>0</v>
      </c>
      <c r="N52" s="15">
        <f>+'[2]Informe_dane'!N52</f>
        <v>0</v>
      </c>
      <c r="O52" s="15">
        <f>+'[2]Informe_dane'!O52</f>
        <v>0</v>
      </c>
      <c r="P52" s="15">
        <f>+'[2]Informe_dane'!P52</f>
        <v>0</v>
      </c>
      <c r="Q52" s="15">
        <f>+'[2]Informe_dane'!Q52</f>
        <v>0</v>
      </c>
      <c r="R52" s="15">
        <f>+'[2]Informe_dane'!R52</f>
        <v>0</v>
      </c>
      <c r="S52" s="15">
        <f>+'[2]Informe_dane'!S52</f>
        <v>0</v>
      </c>
      <c r="T52" s="15">
        <f>SUM(H52:S52)</f>
        <v>18469.9794</v>
      </c>
      <c r="U52" s="15">
        <f>+'[2]Informe_dane'!U52</f>
        <v>6175.61</v>
      </c>
      <c r="V52" s="15">
        <f>+'[2]Informe_dane'!V52</f>
        <v>12849.4494</v>
      </c>
      <c r="W52" s="15">
        <f>+'[2]Informe_dane'!W52</f>
        <v>-555.08</v>
      </c>
      <c r="X52" s="15">
        <f>+'[2]Informe_dane'!X52</f>
        <v>0</v>
      </c>
      <c r="Y52" s="15">
        <f>+'[2]Informe_dane'!Y52</f>
        <v>0</v>
      </c>
      <c r="Z52" s="15">
        <f>+'[2]Informe_dane'!Z52</f>
        <v>0</v>
      </c>
      <c r="AA52" s="15">
        <f>+'[2]Informe_dane'!AA52</f>
        <v>0</v>
      </c>
      <c r="AB52" s="15">
        <f>+'[2]Informe_dane'!AB52</f>
        <v>0</v>
      </c>
      <c r="AC52" s="15">
        <f>+'[2]Informe_dane'!AC52</f>
        <v>0</v>
      </c>
      <c r="AD52" s="15">
        <f>+'[2]Informe_dane'!AD52</f>
        <v>0</v>
      </c>
      <c r="AE52" s="15">
        <f>+'[2]Informe_dane'!AE52</f>
        <v>0</v>
      </c>
      <c r="AF52" s="15">
        <f>+'[2]Informe_dane'!AF52</f>
        <v>0</v>
      </c>
      <c r="AG52" s="15">
        <f>SUM(U52:AF52)</f>
        <v>18469.979399999997</v>
      </c>
      <c r="AH52" s="15">
        <f>+'[2]Informe_dane'!AH52</f>
        <v>0</v>
      </c>
      <c r="AI52" s="15">
        <f>+'[2]Informe_dane'!AI52</f>
        <v>2059.38531</v>
      </c>
      <c r="AJ52" s="15">
        <f>+'[2]Informe_dane'!AJ52</f>
        <v>3232.4737400000004</v>
      </c>
      <c r="AK52" s="15">
        <f>+'[2]Informe_dane'!AK52</f>
        <v>0</v>
      </c>
      <c r="AL52" s="15">
        <f>+'[2]Informe_dane'!AL52</f>
        <v>0</v>
      </c>
      <c r="AM52" s="15">
        <f>+'[2]Informe_dane'!AM52</f>
        <v>0</v>
      </c>
      <c r="AN52" s="15">
        <f>+'[2]Informe_dane'!AN52</f>
        <v>0</v>
      </c>
      <c r="AO52" s="15">
        <f>+'[2]Informe_dane'!AO52</f>
        <v>0</v>
      </c>
      <c r="AP52" s="15">
        <f>+'[2]Informe_dane'!AP52</f>
        <v>0</v>
      </c>
      <c r="AQ52" s="15">
        <f>+'[2]Informe_dane'!AQ52</f>
        <v>0</v>
      </c>
      <c r="AR52" s="15">
        <f>+'[2]Informe_dane'!AR52</f>
        <v>0</v>
      </c>
      <c r="AS52" s="15">
        <f>+'[2]Informe_dane'!AS52</f>
        <v>0</v>
      </c>
      <c r="AT52" s="15">
        <f>SUM(AH52:AS52)</f>
        <v>5291.859050000001</v>
      </c>
      <c r="AU52" s="15">
        <f>+'[2]Informe_dane'!AU52</f>
        <v>0</v>
      </c>
      <c r="AV52" s="15">
        <f>+'[2]Informe_dane'!AV52</f>
        <v>2059.38531</v>
      </c>
      <c r="AW52" s="15">
        <f>+'[2]Informe_dane'!AW52</f>
        <v>3232.4737400000004</v>
      </c>
      <c r="AX52" s="15">
        <f>+'[2]Informe_dane'!AX52</f>
        <v>0</v>
      </c>
      <c r="AY52" s="15">
        <f>+'[2]Informe_dane'!AY52</f>
        <v>0</v>
      </c>
      <c r="AZ52" s="15">
        <f>+'[2]Informe_dane'!AZ52</f>
        <v>0</v>
      </c>
      <c r="BA52" s="15">
        <f>+'[2]Informe_dane'!BA52</f>
        <v>0</v>
      </c>
      <c r="BB52" s="15">
        <f>+'[2]Informe_dane'!BB52</f>
        <v>0</v>
      </c>
      <c r="BC52" s="15">
        <f>+'[2]Informe_dane'!BC52</f>
        <v>0</v>
      </c>
      <c r="BD52" s="15">
        <f>+'[2]Informe_dane'!BD52</f>
        <v>0</v>
      </c>
      <c r="BE52" s="15">
        <f>+'[2]Informe_dane'!BE52</f>
        <v>0</v>
      </c>
      <c r="BF52" s="15">
        <f>+'[2]Informe_dane'!BF52</f>
        <v>0</v>
      </c>
      <c r="BG52" s="15">
        <f>SUM(AU52:BF52)</f>
        <v>5291.859050000001</v>
      </c>
    </row>
    <row r="53" spans="1:59" ht="22.5">
      <c r="A53" s="17" t="s">
        <v>241</v>
      </c>
      <c r="B53" s="18" t="s">
        <v>18</v>
      </c>
      <c r="C53" s="137" t="s">
        <v>242</v>
      </c>
      <c r="D53" s="17">
        <v>250</v>
      </c>
      <c r="E53" s="15">
        <f>+'[2]Informe_dane'!E53</f>
        <v>0</v>
      </c>
      <c r="F53" s="15">
        <f>+'[2]Informe_dane'!F53</f>
        <v>0</v>
      </c>
      <c r="G53" s="15">
        <f>+D53+E53-F53</f>
        <v>250</v>
      </c>
      <c r="H53" s="15">
        <f>+'[2]Informe_dane'!H53</f>
        <v>250</v>
      </c>
      <c r="I53" s="15">
        <f>+'[2]Informe_dane'!I53</f>
        <v>0</v>
      </c>
      <c r="J53" s="15">
        <f>+'[2]Informe_dane'!J53</f>
        <v>0</v>
      </c>
      <c r="K53" s="15">
        <f>+'[2]Informe_dane'!K53</f>
        <v>0</v>
      </c>
      <c r="L53" s="15">
        <f>+'[2]Informe_dane'!L53</f>
        <v>0</v>
      </c>
      <c r="M53" s="15">
        <f>+'[2]Informe_dane'!M53</f>
        <v>0</v>
      </c>
      <c r="N53" s="15">
        <f>+'[2]Informe_dane'!N53</f>
        <v>0</v>
      </c>
      <c r="O53" s="15">
        <f>+'[2]Informe_dane'!O53</f>
        <v>0</v>
      </c>
      <c r="P53" s="15">
        <f>+'[2]Informe_dane'!P53</f>
        <v>0</v>
      </c>
      <c r="Q53" s="15">
        <f>+'[2]Informe_dane'!Q53</f>
        <v>0</v>
      </c>
      <c r="R53" s="15">
        <f>+'[2]Informe_dane'!R53</f>
        <v>0</v>
      </c>
      <c r="S53" s="15">
        <f>+'[2]Informe_dane'!S53</f>
        <v>0</v>
      </c>
      <c r="T53" s="15">
        <f>SUM(H53:S53)</f>
        <v>250</v>
      </c>
      <c r="U53" s="15">
        <f>+'[2]Informe_dane'!U53</f>
        <v>80</v>
      </c>
      <c r="V53" s="15">
        <f>+'[2]Informe_dane'!V53</f>
        <v>0</v>
      </c>
      <c r="W53" s="15">
        <f>+'[2]Informe_dane'!W53</f>
        <v>0</v>
      </c>
      <c r="X53" s="15">
        <f>+'[2]Informe_dane'!X53</f>
        <v>0</v>
      </c>
      <c r="Y53" s="15">
        <f>+'[2]Informe_dane'!Y53</f>
        <v>0</v>
      </c>
      <c r="Z53" s="15">
        <f>+'[2]Informe_dane'!Z53</f>
        <v>0</v>
      </c>
      <c r="AA53" s="15">
        <f>+'[2]Informe_dane'!AA53</f>
        <v>0</v>
      </c>
      <c r="AB53" s="15">
        <f>+'[2]Informe_dane'!AB53</f>
        <v>0</v>
      </c>
      <c r="AC53" s="15">
        <f>+'[2]Informe_dane'!AC53</f>
        <v>0</v>
      </c>
      <c r="AD53" s="15">
        <f>+'[2]Informe_dane'!AD53</f>
        <v>0</v>
      </c>
      <c r="AE53" s="15">
        <f>+'[2]Informe_dane'!AE53</f>
        <v>0</v>
      </c>
      <c r="AF53" s="15">
        <f>+'[2]Informe_dane'!AF53</f>
        <v>0</v>
      </c>
      <c r="AG53" s="15">
        <f>SUM(U53:AF53)</f>
        <v>80</v>
      </c>
      <c r="AH53" s="15">
        <f>+'[2]Informe_dane'!AH53</f>
        <v>0</v>
      </c>
      <c r="AI53" s="15">
        <f>+'[2]Informe_dane'!AI53</f>
        <v>80</v>
      </c>
      <c r="AJ53" s="15">
        <f>+'[2]Informe_dane'!AJ53</f>
        <v>0</v>
      </c>
      <c r="AK53" s="15">
        <f>+'[2]Informe_dane'!AK53</f>
        <v>0</v>
      </c>
      <c r="AL53" s="15">
        <f>+'[2]Informe_dane'!AL53</f>
        <v>0</v>
      </c>
      <c r="AM53" s="15">
        <f>+'[2]Informe_dane'!AM53</f>
        <v>0</v>
      </c>
      <c r="AN53" s="15">
        <f>+'[2]Informe_dane'!AN53</f>
        <v>0</v>
      </c>
      <c r="AO53" s="15">
        <f>+'[2]Informe_dane'!AO53</f>
        <v>0</v>
      </c>
      <c r="AP53" s="15">
        <f>+'[2]Informe_dane'!AP53</f>
        <v>0</v>
      </c>
      <c r="AQ53" s="15">
        <f>+'[2]Informe_dane'!AQ53</f>
        <v>0</v>
      </c>
      <c r="AR53" s="15">
        <f>+'[2]Informe_dane'!AR53</f>
        <v>0</v>
      </c>
      <c r="AS53" s="15">
        <f>+'[2]Informe_dane'!AS53</f>
        <v>0</v>
      </c>
      <c r="AT53" s="15">
        <f>SUM(AH53:AS53)</f>
        <v>80</v>
      </c>
      <c r="AU53" s="15">
        <f>+'[2]Informe_dane'!AU53</f>
        <v>0</v>
      </c>
      <c r="AV53" s="15">
        <f>+'[2]Informe_dane'!AV53</f>
        <v>80</v>
      </c>
      <c r="AW53" s="15">
        <f>+'[2]Informe_dane'!AW53</f>
        <v>0</v>
      </c>
      <c r="AX53" s="15">
        <f>+'[2]Informe_dane'!AX53</f>
        <v>0</v>
      </c>
      <c r="AY53" s="15">
        <f>+'[2]Informe_dane'!AY53</f>
        <v>0</v>
      </c>
      <c r="AZ53" s="15">
        <f>+'[2]Informe_dane'!AZ53</f>
        <v>0</v>
      </c>
      <c r="BA53" s="15">
        <f>+'[2]Informe_dane'!BA53</f>
        <v>0</v>
      </c>
      <c r="BB53" s="15">
        <f>+'[2]Informe_dane'!BB53</f>
        <v>0</v>
      </c>
      <c r="BC53" s="15">
        <f>+'[2]Informe_dane'!BC53</f>
        <v>0</v>
      </c>
      <c r="BD53" s="15">
        <f>+'[2]Informe_dane'!BD53</f>
        <v>0</v>
      </c>
      <c r="BE53" s="15">
        <f>+'[2]Informe_dane'!BE53</f>
        <v>0</v>
      </c>
      <c r="BF53" s="15">
        <f>+'[2]Informe_dane'!BF53</f>
        <v>0</v>
      </c>
      <c r="BG53" s="15">
        <f>SUM(AU53:BF53)</f>
        <v>80</v>
      </c>
    </row>
    <row r="54" spans="1:59" ht="15.75" customHeight="1">
      <c r="A54" s="17" t="s">
        <v>243</v>
      </c>
      <c r="B54" s="18" t="s">
        <v>18</v>
      </c>
      <c r="C54" s="137" t="s">
        <v>244</v>
      </c>
      <c r="D54" s="17">
        <v>100</v>
      </c>
      <c r="E54" s="15">
        <f>+'[2]Informe_dane'!E54</f>
        <v>0</v>
      </c>
      <c r="F54" s="15">
        <f>+'[2]Informe_dane'!F54</f>
        <v>0</v>
      </c>
      <c r="G54" s="15">
        <f>+D54+E54-F54</f>
        <v>100</v>
      </c>
      <c r="H54" s="15">
        <f>+'[2]Informe_dane'!H54</f>
        <v>100</v>
      </c>
      <c r="I54" s="15">
        <f>+'[2]Informe_dane'!I54</f>
        <v>0</v>
      </c>
      <c r="J54" s="15">
        <f>+'[2]Informe_dane'!J54</f>
        <v>0</v>
      </c>
      <c r="K54" s="15">
        <f>+'[2]Informe_dane'!K54</f>
        <v>0</v>
      </c>
      <c r="L54" s="15">
        <f>+'[2]Informe_dane'!L54</f>
        <v>0</v>
      </c>
      <c r="M54" s="15">
        <f>+'[2]Informe_dane'!M54</f>
        <v>0</v>
      </c>
      <c r="N54" s="15">
        <f>+'[2]Informe_dane'!N54</f>
        <v>0</v>
      </c>
      <c r="O54" s="15">
        <f>+'[2]Informe_dane'!O54</f>
        <v>0</v>
      </c>
      <c r="P54" s="15">
        <f>+'[2]Informe_dane'!P54</f>
        <v>0</v>
      </c>
      <c r="Q54" s="15">
        <f>+'[2]Informe_dane'!Q54</f>
        <v>0</v>
      </c>
      <c r="R54" s="15">
        <f>+'[2]Informe_dane'!R54</f>
        <v>0</v>
      </c>
      <c r="S54" s="15">
        <f>+'[2]Informe_dane'!S54</f>
        <v>0</v>
      </c>
      <c r="T54" s="15">
        <f>SUM(H54:S54)</f>
        <v>100</v>
      </c>
      <c r="U54" s="15">
        <f>+'[2]Informe_dane'!U54</f>
        <v>30</v>
      </c>
      <c r="V54" s="15">
        <f>+'[2]Informe_dane'!V54</f>
        <v>0</v>
      </c>
      <c r="W54" s="15">
        <f>+'[2]Informe_dane'!W54</f>
        <v>0</v>
      </c>
      <c r="X54" s="15">
        <f>+'[2]Informe_dane'!X54</f>
        <v>0</v>
      </c>
      <c r="Y54" s="15">
        <f>+'[2]Informe_dane'!Y54</f>
        <v>0</v>
      </c>
      <c r="Z54" s="15">
        <f>+'[2]Informe_dane'!Z54</f>
        <v>0</v>
      </c>
      <c r="AA54" s="15">
        <f>+'[2]Informe_dane'!AA54</f>
        <v>0</v>
      </c>
      <c r="AB54" s="15">
        <f>+'[2]Informe_dane'!AB54</f>
        <v>0</v>
      </c>
      <c r="AC54" s="15">
        <f>+'[2]Informe_dane'!AC54</f>
        <v>0</v>
      </c>
      <c r="AD54" s="15">
        <f>+'[2]Informe_dane'!AD54</f>
        <v>0</v>
      </c>
      <c r="AE54" s="15">
        <f>+'[2]Informe_dane'!AE54</f>
        <v>0</v>
      </c>
      <c r="AF54" s="15">
        <f>+'[2]Informe_dane'!AF54</f>
        <v>0</v>
      </c>
      <c r="AG54" s="15">
        <f>SUM(U54:AF54)</f>
        <v>30</v>
      </c>
      <c r="AH54" s="15">
        <f>+'[2]Informe_dane'!AH54</f>
        <v>0</v>
      </c>
      <c r="AI54" s="15">
        <f>+'[2]Informe_dane'!AI54</f>
        <v>30</v>
      </c>
      <c r="AJ54" s="15">
        <f>+'[2]Informe_dane'!AJ54</f>
        <v>0</v>
      </c>
      <c r="AK54" s="15">
        <f>+'[2]Informe_dane'!AK54</f>
        <v>0</v>
      </c>
      <c r="AL54" s="15">
        <f>+'[2]Informe_dane'!AL54</f>
        <v>0</v>
      </c>
      <c r="AM54" s="15">
        <f>+'[2]Informe_dane'!AM54</f>
        <v>0</v>
      </c>
      <c r="AN54" s="15">
        <f>+'[2]Informe_dane'!AN54</f>
        <v>0</v>
      </c>
      <c r="AO54" s="15">
        <f>+'[2]Informe_dane'!AO54</f>
        <v>0</v>
      </c>
      <c r="AP54" s="15">
        <f>+'[2]Informe_dane'!AP54</f>
        <v>0</v>
      </c>
      <c r="AQ54" s="15">
        <f>+'[2]Informe_dane'!AQ54</f>
        <v>0</v>
      </c>
      <c r="AR54" s="15">
        <f>+'[2]Informe_dane'!AR54</f>
        <v>0</v>
      </c>
      <c r="AS54" s="15">
        <f>+'[2]Informe_dane'!AS54</f>
        <v>0</v>
      </c>
      <c r="AT54" s="15">
        <f>SUM(AH54:AS54)</f>
        <v>30</v>
      </c>
      <c r="AU54" s="15">
        <f>+'[2]Informe_dane'!AU54</f>
        <v>0</v>
      </c>
      <c r="AV54" s="15">
        <f>+'[2]Informe_dane'!AV54</f>
        <v>30</v>
      </c>
      <c r="AW54" s="15">
        <f>+'[2]Informe_dane'!AW54</f>
        <v>0</v>
      </c>
      <c r="AX54" s="15">
        <f>+'[2]Informe_dane'!AX54</f>
        <v>0</v>
      </c>
      <c r="AY54" s="15">
        <f>+'[2]Informe_dane'!AY54</f>
        <v>0</v>
      </c>
      <c r="AZ54" s="15">
        <f>+'[2]Informe_dane'!AZ54</f>
        <v>0</v>
      </c>
      <c r="BA54" s="15">
        <f>+'[2]Informe_dane'!BA54</f>
        <v>0</v>
      </c>
      <c r="BB54" s="15">
        <f>+'[2]Informe_dane'!BB54</f>
        <v>0</v>
      </c>
      <c r="BC54" s="15">
        <f>+'[2]Informe_dane'!BC54</f>
        <v>0</v>
      </c>
      <c r="BD54" s="15">
        <f>+'[2]Informe_dane'!BD54</f>
        <v>0</v>
      </c>
      <c r="BE54" s="15">
        <f>+'[2]Informe_dane'!BE54</f>
        <v>0</v>
      </c>
      <c r="BF54" s="15">
        <f>+'[2]Informe_dane'!BF54</f>
        <v>0</v>
      </c>
      <c r="BG54" s="15">
        <f>SUM(AU54:BF54)</f>
        <v>30</v>
      </c>
    </row>
    <row r="55" spans="1:59" ht="22.5">
      <c r="A55" s="17" t="s">
        <v>245</v>
      </c>
      <c r="B55" s="18" t="s">
        <v>18</v>
      </c>
      <c r="C55" s="137" t="s">
        <v>246</v>
      </c>
      <c r="D55" s="17">
        <v>100</v>
      </c>
      <c r="E55" s="15">
        <f>+'[2]Informe_dane'!E55</f>
        <v>0</v>
      </c>
      <c r="F55" s="15">
        <f>+'[2]Informe_dane'!F55</f>
        <v>0</v>
      </c>
      <c r="G55" s="15">
        <f>+D55+E55-F55</f>
        <v>100</v>
      </c>
      <c r="H55" s="15">
        <f>+'[2]Informe_dane'!H55</f>
        <v>100</v>
      </c>
      <c r="I55" s="15">
        <f>+'[2]Informe_dane'!I55</f>
        <v>0</v>
      </c>
      <c r="J55" s="15">
        <f>+'[2]Informe_dane'!J55</f>
        <v>0</v>
      </c>
      <c r="K55" s="15">
        <f>+'[2]Informe_dane'!K55</f>
        <v>0</v>
      </c>
      <c r="L55" s="15">
        <f>+'[2]Informe_dane'!L55</f>
        <v>0</v>
      </c>
      <c r="M55" s="15">
        <f>+'[2]Informe_dane'!M55</f>
        <v>0</v>
      </c>
      <c r="N55" s="15">
        <f>+'[2]Informe_dane'!N55</f>
        <v>0</v>
      </c>
      <c r="O55" s="15">
        <f>+'[2]Informe_dane'!O55</f>
        <v>0</v>
      </c>
      <c r="P55" s="15">
        <f>+'[2]Informe_dane'!P55</f>
        <v>0</v>
      </c>
      <c r="Q55" s="15">
        <f>+'[2]Informe_dane'!Q55</f>
        <v>0</v>
      </c>
      <c r="R55" s="15">
        <f>+'[2]Informe_dane'!R55</f>
        <v>0</v>
      </c>
      <c r="S55" s="15">
        <f>+'[2]Informe_dane'!S55</f>
        <v>0</v>
      </c>
      <c r="T55" s="15">
        <f>SUM(H55:S55)</f>
        <v>100</v>
      </c>
      <c r="U55" s="15">
        <f>+'[2]Informe_dane'!U55</f>
        <v>30</v>
      </c>
      <c r="V55" s="15">
        <f>+'[2]Informe_dane'!V55</f>
        <v>0</v>
      </c>
      <c r="W55" s="15">
        <f>+'[2]Informe_dane'!W55</f>
        <v>0</v>
      </c>
      <c r="X55" s="15">
        <f>+'[2]Informe_dane'!X55</f>
        <v>0</v>
      </c>
      <c r="Y55" s="15">
        <f>+'[2]Informe_dane'!Y55</f>
        <v>0</v>
      </c>
      <c r="Z55" s="15">
        <f>+'[2]Informe_dane'!Z55</f>
        <v>0</v>
      </c>
      <c r="AA55" s="15">
        <f>+'[2]Informe_dane'!AA55</f>
        <v>0</v>
      </c>
      <c r="AB55" s="15">
        <f>+'[2]Informe_dane'!AB55</f>
        <v>0</v>
      </c>
      <c r="AC55" s="15">
        <f>+'[2]Informe_dane'!AC55</f>
        <v>0</v>
      </c>
      <c r="AD55" s="15">
        <f>+'[2]Informe_dane'!AD55</f>
        <v>0</v>
      </c>
      <c r="AE55" s="15">
        <f>+'[2]Informe_dane'!AE55</f>
        <v>0</v>
      </c>
      <c r="AF55" s="15">
        <f>+'[2]Informe_dane'!AF55</f>
        <v>0</v>
      </c>
      <c r="AG55" s="15">
        <f>SUM(U55:AF55)</f>
        <v>30</v>
      </c>
      <c r="AH55" s="15">
        <f>+'[2]Informe_dane'!AH55</f>
        <v>0</v>
      </c>
      <c r="AI55" s="15">
        <f>+'[2]Informe_dane'!AI55</f>
        <v>30</v>
      </c>
      <c r="AJ55" s="15">
        <f>+'[2]Informe_dane'!AJ55</f>
        <v>0</v>
      </c>
      <c r="AK55" s="15">
        <f>+'[2]Informe_dane'!AK55</f>
        <v>0</v>
      </c>
      <c r="AL55" s="15">
        <f>+'[2]Informe_dane'!AL55</f>
        <v>0</v>
      </c>
      <c r="AM55" s="15">
        <f>+'[2]Informe_dane'!AM55</f>
        <v>0</v>
      </c>
      <c r="AN55" s="15">
        <f>+'[2]Informe_dane'!AN55</f>
        <v>0</v>
      </c>
      <c r="AO55" s="15">
        <f>+'[2]Informe_dane'!AO55</f>
        <v>0</v>
      </c>
      <c r="AP55" s="15">
        <f>+'[2]Informe_dane'!AP55</f>
        <v>0</v>
      </c>
      <c r="AQ55" s="15">
        <f>+'[2]Informe_dane'!AQ55</f>
        <v>0</v>
      </c>
      <c r="AR55" s="15">
        <f>+'[2]Informe_dane'!AR55</f>
        <v>0</v>
      </c>
      <c r="AS55" s="15">
        <f>+'[2]Informe_dane'!AS55</f>
        <v>0</v>
      </c>
      <c r="AT55" s="15">
        <f>SUM(AH55:AS55)</f>
        <v>30</v>
      </c>
      <c r="AU55" s="15">
        <f>+'[2]Informe_dane'!AU55</f>
        <v>0</v>
      </c>
      <c r="AV55" s="15">
        <f>+'[2]Informe_dane'!AV55</f>
        <v>30</v>
      </c>
      <c r="AW55" s="15">
        <f>+'[2]Informe_dane'!AW55</f>
        <v>0</v>
      </c>
      <c r="AX55" s="15">
        <f>+'[2]Informe_dane'!AX55</f>
        <v>0</v>
      </c>
      <c r="AY55" s="15">
        <f>+'[2]Informe_dane'!AY55</f>
        <v>0</v>
      </c>
      <c r="AZ55" s="15">
        <f>+'[2]Informe_dane'!AZ55</f>
        <v>0</v>
      </c>
      <c r="BA55" s="15">
        <f>+'[2]Informe_dane'!BA55</f>
        <v>0</v>
      </c>
      <c r="BB55" s="15">
        <f>+'[2]Informe_dane'!BB55</f>
        <v>0</v>
      </c>
      <c r="BC55" s="15">
        <f>+'[2]Informe_dane'!BC55</f>
        <v>0</v>
      </c>
      <c r="BD55" s="15">
        <f>+'[2]Informe_dane'!BD55</f>
        <v>0</v>
      </c>
      <c r="BE55" s="15">
        <f>+'[2]Informe_dane'!BE55</f>
        <v>0</v>
      </c>
      <c r="BF55" s="15">
        <f>+'[2]Informe_dane'!BF55</f>
        <v>0</v>
      </c>
      <c r="BG55" s="15">
        <f>SUM(AU55:BF55)</f>
        <v>30</v>
      </c>
    </row>
    <row r="56" spans="1:60" ht="11.25">
      <c r="A56" s="89" t="s">
        <v>219</v>
      </c>
      <c r="B56" s="89"/>
      <c r="C56" s="138" t="s">
        <v>220</v>
      </c>
      <c r="D56" s="89">
        <f>SUM(D57:D59)</f>
        <v>420</v>
      </c>
      <c r="E56" s="89">
        <f aca="true" t="shared" si="31" ref="E56:BG56">SUM(E57:E59)</f>
        <v>0</v>
      </c>
      <c r="F56" s="89">
        <f t="shared" si="31"/>
        <v>0</v>
      </c>
      <c r="G56" s="89">
        <f t="shared" si="31"/>
        <v>420</v>
      </c>
      <c r="H56" s="89">
        <f t="shared" si="31"/>
        <v>420</v>
      </c>
      <c r="I56" s="89">
        <f t="shared" si="31"/>
        <v>0</v>
      </c>
      <c r="J56" s="89">
        <f t="shared" si="31"/>
        <v>0</v>
      </c>
      <c r="K56" s="89">
        <f t="shared" si="31"/>
        <v>0</v>
      </c>
      <c r="L56" s="89">
        <f t="shared" si="31"/>
        <v>0</v>
      </c>
      <c r="M56" s="89">
        <f t="shared" si="31"/>
        <v>0</v>
      </c>
      <c r="N56" s="89">
        <f t="shared" si="31"/>
        <v>0</v>
      </c>
      <c r="O56" s="89">
        <f t="shared" si="31"/>
        <v>0</v>
      </c>
      <c r="P56" s="89">
        <f t="shared" si="31"/>
        <v>0</v>
      </c>
      <c r="Q56" s="89">
        <f t="shared" si="31"/>
        <v>0</v>
      </c>
      <c r="R56" s="89">
        <f t="shared" si="31"/>
        <v>0</v>
      </c>
      <c r="S56" s="89">
        <f t="shared" si="31"/>
        <v>0</v>
      </c>
      <c r="T56" s="89">
        <f t="shared" si="31"/>
        <v>420</v>
      </c>
      <c r="U56" s="89">
        <f t="shared" si="31"/>
        <v>160</v>
      </c>
      <c r="V56" s="89">
        <f t="shared" si="31"/>
        <v>0</v>
      </c>
      <c r="W56" s="89">
        <f t="shared" si="31"/>
        <v>0</v>
      </c>
      <c r="X56" s="89">
        <f t="shared" si="31"/>
        <v>0</v>
      </c>
      <c r="Y56" s="89">
        <f t="shared" si="31"/>
        <v>0</v>
      </c>
      <c r="Z56" s="89">
        <f t="shared" si="31"/>
        <v>0</v>
      </c>
      <c r="AA56" s="89">
        <f t="shared" si="31"/>
        <v>0</v>
      </c>
      <c r="AB56" s="89">
        <f t="shared" si="31"/>
        <v>0</v>
      </c>
      <c r="AC56" s="89">
        <f t="shared" si="31"/>
        <v>0</v>
      </c>
      <c r="AD56" s="89">
        <f t="shared" si="31"/>
        <v>0</v>
      </c>
      <c r="AE56" s="89">
        <f t="shared" si="31"/>
        <v>0</v>
      </c>
      <c r="AF56" s="89">
        <f t="shared" si="31"/>
        <v>0</v>
      </c>
      <c r="AG56" s="89">
        <f t="shared" si="31"/>
        <v>160</v>
      </c>
      <c r="AH56" s="89">
        <f t="shared" si="31"/>
        <v>0</v>
      </c>
      <c r="AI56" s="89">
        <f t="shared" si="31"/>
        <v>160</v>
      </c>
      <c r="AJ56" s="89">
        <f t="shared" si="31"/>
        <v>0</v>
      </c>
      <c r="AK56" s="89">
        <f t="shared" si="31"/>
        <v>0</v>
      </c>
      <c r="AL56" s="89">
        <f t="shared" si="31"/>
        <v>0</v>
      </c>
      <c r="AM56" s="89">
        <f t="shared" si="31"/>
        <v>0</v>
      </c>
      <c r="AN56" s="89">
        <f t="shared" si="31"/>
        <v>0</v>
      </c>
      <c r="AO56" s="89">
        <f t="shared" si="31"/>
        <v>0</v>
      </c>
      <c r="AP56" s="89">
        <f t="shared" si="31"/>
        <v>0</v>
      </c>
      <c r="AQ56" s="89">
        <f t="shared" si="31"/>
        <v>0</v>
      </c>
      <c r="AR56" s="89">
        <f t="shared" si="31"/>
        <v>0</v>
      </c>
      <c r="AS56" s="89">
        <f t="shared" si="31"/>
        <v>0</v>
      </c>
      <c r="AT56" s="89">
        <f t="shared" si="31"/>
        <v>160</v>
      </c>
      <c r="AU56" s="89">
        <f t="shared" si="31"/>
        <v>0</v>
      </c>
      <c r="AV56" s="89">
        <f t="shared" si="31"/>
        <v>160</v>
      </c>
      <c r="AW56" s="89">
        <f t="shared" si="31"/>
        <v>0</v>
      </c>
      <c r="AX56" s="89">
        <f t="shared" si="31"/>
        <v>0</v>
      </c>
      <c r="AY56" s="89">
        <f t="shared" si="31"/>
        <v>0</v>
      </c>
      <c r="AZ56" s="89">
        <f t="shared" si="31"/>
        <v>0</v>
      </c>
      <c r="BA56" s="89">
        <f t="shared" si="31"/>
        <v>0</v>
      </c>
      <c r="BB56" s="89">
        <f t="shared" si="31"/>
        <v>0</v>
      </c>
      <c r="BC56" s="89">
        <f t="shared" si="31"/>
        <v>0</v>
      </c>
      <c r="BD56" s="89">
        <f t="shared" si="31"/>
        <v>0</v>
      </c>
      <c r="BE56" s="89">
        <f t="shared" si="31"/>
        <v>0</v>
      </c>
      <c r="BF56" s="89">
        <f t="shared" si="31"/>
        <v>0</v>
      </c>
      <c r="BG56" s="89">
        <f t="shared" si="31"/>
        <v>160</v>
      </c>
      <c r="BH56" s="139"/>
    </row>
    <row r="57" spans="1:59" ht="22.5">
      <c r="A57" s="17" t="s">
        <v>247</v>
      </c>
      <c r="B57" s="18" t="s">
        <v>18</v>
      </c>
      <c r="C57" s="137" t="s">
        <v>248</v>
      </c>
      <c r="D57" s="17">
        <v>300</v>
      </c>
      <c r="E57" s="15">
        <f>+'[2]Informe_dane'!E57</f>
        <v>0</v>
      </c>
      <c r="F57" s="15">
        <f>+'[2]Informe_dane'!F57</f>
        <v>0</v>
      </c>
      <c r="G57" s="15">
        <f>+D57+E57-F57</f>
        <v>300</v>
      </c>
      <c r="H57" s="15">
        <f>+'[2]Informe_dane'!H57</f>
        <v>300</v>
      </c>
      <c r="I57" s="15">
        <f>+'[2]Informe_dane'!I57</f>
        <v>0</v>
      </c>
      <c r="J57" s="15">
        <f>+'[2]Informe_dane'!J57</f>
        <v>0</v>
      </c>
      <c r="K57" s="15">
        <f>+'[2]Informe_dane'!K57</f>
        <v>0</v>
      </c>
      <c r="L57" s="15">
        <f>+'[2]Informe_dane'!L57</f>
        <v>0</v>
      </c>
      <c r="M57" s="15">
        <f>+'[2]Informe_dane'!M57</f>
        <v>0</v>
      </c>
      <c r="N57" s="15">
        <f>+'[2]Informe_dane'!N57</f>
        <v>0</v>
      </c>
      <c r="O57" s="15">
        <f>+'[2]Informe_dane'!O57</f>
        <v>0</v>
      </c>
      <c r="P57" s="15">
        <f>+'[2]Informe_dane'!P57</f>
        <v>0</v>
      </c>
      <c r="Q57" s="15">
        <f>+'[2]Informe_dane'!Q57</f>
        <v>0</v>
      </c>
      <c r="R57" s="15">
        <f>+'[2]Informe_dane'!R57</f>
        <v>0</v>
      </c>
      <c r="S57" s="15">
        <f>+'[2]Informe_dane'!S57</f>
        <v>0</v>
      </c>
      <c r="T57" s="15">
        <f>SUM(H57:S57)</f>
        <v>300</v>
      </c>
      <c r="U57" s="15">
        <f>+'[2]Informe_dane'!U57</f>
        <v>120</v>
      </c>
      <c r="V57" s="15">
        <f>+'[2]Informe_dane'!V57</f>
        <v>0</v>
      </c>
      <c r="W57" s="15">
        <f>+'[2]Informe_dane'!W57</f>
        <v>0</v>
      </c>
      <c r="X57" s="15">
        <f>+'[2]Informe_dane'!X57</f>
        <v>0</v>
      </c>
      <c r="Y57" s="15">
        <f>+'[2]Informe_dane'!Y57</f>
        <v>0</v>
      </c>
      <c r="Z57" s="15">
        <f>+'[2]Informe_dane'!Z57</f>
        <v>0</v>
      </c>
      <c r="AA57" s="15">
        <f>+'[2]Informe_dane'!AA57</f>
        <v>0</v>
      </c>
      <c r="AB57" s="15">
        <f>+'[2]Informe_dane'!AB57</f>
        <v>0</v>
      </c>
      <c r="AC57" s="15">
        <f>+'[2]Informe_dane'!AC57</f>
        <v>0</v>
      </c>
      <c r="AD57" s="15">
        <f>+'[2]Informe_dane'!AD57</f>
        <v>0</v>
      </c>
      <c r="AE57" s="15">
        <f>+'[2]Informe_dane'!AE57</f>
        <v>0</v>
      </c>
      <c r="AF57" s="15">
        <f>+'[2]Informe_dane'!AF57</f>
        <v>0</v>
      </c>
      <c r="AG57" s="15">
        <f>SUM(U57:AF57)</f>
        <v>120</v>
      </c>
      <c r="AH57" s="15">
        <f>+'[2]Informe_dane'!AH57</f>
        <v>0</v>
      </c>
      <c r="AI57" s="15">
        <f>+'[2]Informe_dane'!AI57</f>
        <v>120</v>
      </c>
      <c r="AJ57" s="15">
        <f>+'[2]Informe_dane'!AJ57</f>
        <v>0</v>
      </c>
      <c r="AK57" s="15">
        <f>+'[2]Informe_dane'!AK57</f>
        <v>0</v>
      </c>
      <c r="AL57" s="15">
        <f>+'[2]Informe_dane'!AL57</f>
        <v>0</v>
      </c>
      <c r="AM57" s="15">
        <f>+'[2]Informe_dane'!AM57</f>
        <v>0</v>
      </c>
      <c r="AN57" s="15">
        <f>+'[2]Informe_dane'!AN57</f>
        <v>0</v>
      </c>
      <c r="AO57" s="15">
        <f>+'[2]Informe_dane'!AO57</f>
        <v>0</v>
      </c>
      <c r="AP57" s="15">
        <f>+'[2]Informe_dane'!AP57</f>
        <v>0</v>
      </c>
      <c r="AQ57" s="15">
        <f>+'[2]Informe_dane'!AQ57</f>
        <v>0</v>
      </c>
      <c r="AR57" s="15">
        <f>+'[2]Informe_dane'!AR57</f>
        <v>0</v>
      </c>
      <c r="AS57" s="15">
        <f>+'[2]Informe_dane'!AS57</f>
        <v>0</v>
      </c>
      <c r="AT57" s="15">
        <f>SUM(AH57:AS57)</f>
        <v>120</v>
      </c>
      <c r="AU57" s="15">
        <f>+'[2]Informe_dane'!AU57</f>
        <v>0</v>
      </c>
      <c r="AV57" s="15">
        <f>+'[2]Informe_dane'!AV57</f>
        <v>120</v>
      </c>
      <c r="AW57" s="15">
        <f>+'[2]Informe_dane'!AW57</f>
        <v>0</v>
      </c>
      <c r="AX57" s="15">
        <f>+'[2]Informe_dane'!AX57</f>
        <v>0</v>
      </c>
      <c r="AY57" s="15">
        <f>+'[2]Informe_dane'!AY57</f>
        <v>0</v>
      </c>
      <c r="AZ57" s="15">
        <f>+'[2]Informe_dane'!AZ57</f>
        <v>0</v>
      </c>
      <c r="BA57" s="15">
        <f>+'[2]Informe_dane'!BA57</f>
        <v>0</v>
      </c>
      <c r="BB57" s="15">
        <f>+'[2]Informe_dane'!BB57</f>
        <v>0</v>
      </c>
      <c r="BC57" s="15">
        <f>+'[2]Informe_dane'!BC57</f>
        <v>0</v>
      </c>
      <c r="BD57" s="15">
        <f>+'[2]Informe_dane'!BD57</f>
        <v>0</v>
      </c>
      <c r="BE57" s="15">
        <f>+'[2]Informe_dane'!BE57</f>
        <v>0</v>
      </c>
      <c r="BF57" s="15">
        <f>+'[2]Informe_dane'!BF57</f>
        <v>0</v>
      </c>
      <c r="BG57" s="15">
        <f>SUM(AU57:BF57)</f>
        <v>120</v>
      </c>
    </row>
    <row r="58" spans="1:59" ht="11.25">
      <c r="A58" s="17" t="s">
        <v>302</v>
      </c>
      <c r="B58" s="18" t="s">
        <v>18</v>
      </c>
      <c r="C58" s="137" t="s">
        <v>303</v>
      </c>
      <c r="D58" s="17">
        <v>120</v>
      </c>
      <c r="E58" s="15">
        <f>+'[2]Informe_dane'!E58</f>
        <v>0</v>
      </c>
      <c r="F58" s="15">
        <f>+'[2]Informe_dane'!F58</f>
        <v>0</v>
      </c>
      <c r="G58" s="15">
        <f>+D58+E58-F58</f>
        <v>120</v>
      </c>
      <c r="H58" s="15">
        <f>+'[2]Informe_dane'!H58</f>
        <v>120</v>
      </c>
      <c r="I58" s="15">
        <f>+'[2]Informe_dane'!I58</f>
        <v>0</v>
      </c>
      <c r="J58" s="15">
        <f>+'[2]Informe_dane'!J58</f>
        <v>0</v>
      </c>
      <c r="K58" s="15">
        <f>+'[2]Informe_dane'!K58</f>
        <v>0</v>
      </c>
      <c r="L58" s="15">
        <f>+'[2]Informe_dane'!L58</f>
        <v>0</v>
      </c>
      <c r="M58" s="15">
        <f>+'[2]Informe_dane'!M58</f>
        <v>0</v>
      </c>
      <c r="N58" s="15">
        <f>+'[2]Informe_dane'!N58</f>
        <v>0</v>
      </c>
      <c r="O58" s="15">
        <f>+'[2]Informe_dane'!O58</f>
        <v>0</v>
      </c>
      <c r="P58" s="15">
        <f>+'[2]Informe_dane'!P58</f>
        <v>0</v>
      </c>
      <c r="Q58" s="15">
        <f>+'[2]Informe_dane'!Q58</f>
        <v>0</v>
      </c>
      <c r="R58" s="15">
        <f>+'[2]Informe_dane'!R58</f>
        <v>0</v>
      </c>
      <c r="S58" s="15">
        <f>+'[2]Informe_dane'!S58</f>
        <v>0</v>
      </c>
      <c r="T58" s="15">
        <f>SUM(H58:S58)</f>
        <v>120</v>
      </c>
      <c r="U58" s="15">
        <f>+'[2]Informe_dane'!U58</f>
        <v>40</v>
      </c>
      <c r="V58" s="15">
        <f>+'[2]Informe_dane'!V58</f>
        <v>0</v>
      </c>
      <c r="W58" s="15">
        <f>+'[2]Informe_dane'!W58</f>
        <v>0</v>
      </c>
      <c r="X58" s="15">
        <f>+'[2]Informe_dane'!X58</f>
        <v>0</v>
      </c>
      <c r="Y58" s="15">
        <f>+'[2]Informe_dane'!Y58</f>
        <v>0</v>
      </c>
      <c r="Z58" s="15">
        <f>+'[2]Informe_dane'!Z58</f>
        <v>0</v>
      </c>
      <c r="AA58" s="15">
        <f>+'[2]Informe_dane'!AA58</f>
        <v>0</v>
      </c>
      <c r="AB58" s="15">
        <f>+'[2]Informe_dane'!AB58</f>
        <v>0</v>
      </c>
      <c r="AC58" s="15">
        <f>+'[2]Informe_dane'!AC58</f>
        <v>0</v>
      </c>
      <c r="AD58" s="15">
        <f>+'[2]Informe_dane'!AD58</f>
        <v>0</v>
      </c>
      <c r="AE58" s="15">
        <f>+'[2]Informe_dane'!AE58</f>
        <v>0</v>
      </c>
      <c r="AF58" s="15">
        <f>+'[2]Informe_dane'!AF58</f>
        <v>0</v>
      </c>
      <c r="AG58" s="15">
        <f>SUM(U58:AF58)</f>
        <v>40</v>
      </c>
      <c r="AH58" s="15">
        <f>+'[2]Informe_dane'!AH58</f>
        <v>0</v>
      </c>
      <c r="AI58" s="15">
        <f>+'[2]Informe_dane'!AI58</f>
        <v>40</v>
      </c>
      <c r="AJ58" s="15">
        <f>+'[2]Informe_dane'!AJ58</f>
        <v>0</v>
      </c>
      <c r="AK58" s="15">
        <f>+'[2]Informe_dane'!AK58</f>
        <v>0</v>
      </c>
      <c r="AL58" s="15">
        <f>+'[2]Informe_dane'!AL58</f>
        <v>0</v>
      </c>
      <c r="AM58" s="15">
        <f>+'[2]Informe_dane'!AM58</f>
        <v>0</v>
      </c>
      <c r="AN58" s="15">
        <f>+'[2]Informe_dane'!AN58</f>
        <v>0</v>
      </c>
      <c r="AO58" s="15">
        <f>+'[2]Informe_dane'!AO58</f>
        <v>0</v>
      </c>
      <c r="AP58" s="15">
        <f>+'[2]Informe_dane'!AP58</f>
        <v>0</v>
      </c>
      <c r="AQ58" s="15">
        <f>+'[2]Informe_dane'!AQ58</f>
        <v>0</v>
      </c>
      <c r="AR58" s="15">
        <f>+'[2]Informe_dane'!AR58</f>
        <v>0</v>
      </c>
      <c r="AS58" s="15">
        <f>+'[2]Informe_dane'!AS58</f>
        <v>0</v>
      </c>
      <c r="AT58" s="15">
        <f>SUM(AH58:AS58)</f>
        <v>40</v>
      </c>
      <c r="AU58" s="15">
        <f>+'[2]Informe_dane'!AU58</f>
        <v>0</v>
      </c>
      <c r="AV58" s="15">
        <f>+'[2]Informe_dane'!AV58</f>
        <v>40</v>
      </c>
      <c r="AW58" s="15">
        <f>+'[2]Informe_dane'!AW58</f>
        <v>0</v>
      </c>
      <c r="AX58" s="15">
        <f>+'[2]Informe_dane'!AX58</f>
        <v>0</v>
      </c>
      <c r="AY58" s="15">
        <f>+'[2]Informe_dane'!AY58</f>
        <v>0</v>
      </c>
      <c r="AZ58" s="15">
        <f>+'[2]Informe_dane'!AZ58</f>
        <v>0</v>
      </c>
      <c r="BA58" s="15">
        <f>+'[2]Informe_dane'!BA58</f>
        <v>0</v>
      </c>
      <c r="BB58" s="15">
        <f>+'[2]Informe_dane'!BB58</f>
        <v>0</v>
      </c>
      <c r="BC58" s="15">
        <f>+'[2]Informe_dane'!BC58</f>
        <v>0</v>
      </c>
      <c r="BD58" s="15">
        <f>+'[2]Informe_dane'!BD58</f>
        <v>0</v>
      </c>
      <c r="BE58" s="15">
        <f>+'[2]Informe_dane'!BE58</f>
        <v>0</v>
      </c>
      <c r="BF58" s="15">
        <f>+'[2]Informe_dane'!BF58</f>
        <v>0</v>
      </c>
      <c r="BG58" s="15">
        <f>SUM(AU58:BF58)</f>
        <v>40</v>
      </c>
    </row>
    <row r="59" spans="1:59" ht="20.25" customHeight="1">
      <c r="A59" s="107" t="s">
        <v>283</v>
      </c>
      <c r="B59" s="65" t="s">
        <v>18</v>
      </c>
      <c r="C59" s="135" t="s">
        <v>284</v>
      </c>
      <c r="D59" s="107">
        <v>0</v>
      </c>
      <c r="E59" s="15">
        <f>+'[2]Informe_dane'!E59</f>
        <v>0</v>
      </c>
      <c r="F59" s="15">
        <f>+'[2]Informe_dane'!F59</f>
        <v>0</v>
      </c>
      <c r="G59" s="15">
        <f>+D59+E59-F59</f>
        <v>0</v>
      </c>
      <c r="H59" s="15">
        <f>+'[2]Informe_dane'!H59</f>
        <v>0</v>
      </c>
      <c r="I59" s="15">
        <f>+'[2]Informe_dane'!I59</f>
        <v>0</v>
      </c>
      <c r="J59" s="15">
        <f>+'[2]Informe_dane'!J59</f>
        <v>0</v>
      </c>
      <c r="K59" s="15">
        <f>+'[2]Informe_dane'!K59</f>
        <v>0</v>
      </c>
      <c r="L59" s="15">
        <f>+'[2]Informe_dane'!L59</f>
        <v>0</v>
      </c>
      <c r="M59" s="15">
        <f>+'[2]Informe_dane'!M59</f>
        <v>0</v>
      </c>
      <c r="N59" s="15">
        <f>+'[2]Informe_dane'!N59</f>
        <v>0</v>
      </c>
      <c r="O59" s="15">
        <f>+'[2]Informe_dane'!O59</f>
        <v>0</v>
      </c>
      <c r="P59" s="15">
        <f>+'[2]Informe_dane'!P59</f>
        <v>0</v>
      </c>
      <c r="Q59" s="15">
        <f>+'[2]Informe_dane'!Q59</f>
        <v>0</v>
      </c>
      <c r="R59" s="15">
        <f>+'[2]Informe_dane'!R59</f>
        <v>0</v>
      </c>
      <c r="S59" s="15">
        <f>+'[2]Informe_dane'!S59</f>
        <v>0</v>
      </c>
      <c r="T59" s="15">
        <f>SUM(H59:S59)</f>
        <v>0</v>
      </c>
      <c r="U59" s="15">
        <f>+'[2]Informe_dane'!U59</f>
        <v>0</v>
      </c>
      <c r="V59" s="15">
        <f>+'[2]Informe_dane'!V59</f>
        <v>0</v>
      </c>
      <c r="W59" s="15">
        <f>+'[2]Informe_dane'!W59</f>
        <v>0</v>
      </c>
      <c r="X59" s="15">
        <f>+'[2]Informe_dane'!X59</f>
        <v>0</v>
      </c>
      <c r="Y59" s="15">
        <f>+'[2]Informe_dane'!Y59</f>
        <v>0</v>
      </c>
      <c r="Z59" s="15">
        <f>+'[2]Informe_dane'!Z59</f>
        <v>0</v>
      </c>
      <c r="AA59" s="15">
        <f>+'[2]Informe_dane'!AA59</f>
        <v>0</v>
      </c>
      <c r="AB59" s="15">
        <f>+'[2]Informe_dane'!AB59</f>
        <v>0</v>
      </c>
      <c r="AC59" s="15">
        <f>+'[2]Informe_dane'!AC59</f>
        <v>0</v>
      </c>
      <c r="AD59" s="15">
        <f>+'[2]Informe_dane'!AD59</f>
        <v>0</v>
      </c>
      <c r="AE59" s="15">
        <f>+'[2]Informe_dane'!AE59</f>
        <v>0</v>
      </c>
      <c r="AF59" s="15">
        <f>+'[2]Informe_dane'!AF59</f>
        <v>0</v>
      </c>
      <c r="AG59" s="15">
        <f>SUM(U59:AF59)</f>
        <v>0</v>
      </c>
      <c r="AH59" s="15">
        <f>+'[2]Informe_dane'!AH59</f>
        <v>0</v>
      </c>
      <c r="AI59" s="15">
        <f>+'[2]Informe_dane'!AI59</f>
        <v>0</v>
      </c>
      <c r="AJ59" s="15">
        <f>+'[2]Informe_dane'!AJ59</f>
        <v>0</v>
      </c>
      <c r="AK59" s="15">
        <f>+'[2]Informe_dane'!AK59</f>
        <v>0</v>
      </c>
      <c r="AL59" s="15">
        <f>+'[2]Informe_dane'!AL59</f>
        <v>0</v>
      </c>
      <c r="AM59" s="15">
        <f>+'[2]Informe_dane'!AM59</f>
        <v>0</v>
      </c>
      <c r="AN59" s="15">
        <f>+'[2]Informe_dane'!AN59</f>
        <v>0</v>
      </c>
      <c r="AO59" s="15">
        <f>+'[2]Informe_dane'!AO59</f>
        <v>0</v>
      </c>
      <c r="AP59" s="15">
        <f>+'[2]Informe_dane'!AP59</f>
        <v>0</v>
      </c>
      <c r="AQ59" s="15">
        <f>+'[2]Informe_dane'!AQ59</f>
        <v>0</v>
      </c>
      <c r="AR59" s="15">
        <f>+'[2]Informe_dane'!AR59</f>
        <v>0</v>
      </c>
      <c r="AS59" s="15">
        <f>+'[2]Informe_dane'!AS59</f>
        <v>0</v>
      </c>
      <c r="AT59" s="15">
        <f>SUM(AH59:AS59)</f>
        <v>0</v>
      </c>
      <c r="AU59" s="15">
        <f>+'[2]Informe_dane'!AU59</f>
        <v>0</v>
      </c>
      <c r="AV59" s="15">
        <f>+'[2]Informe_dane'!AV59</f>
        <v>0</v>
      </c>
      <c r="AW59" s="15">
        <f>+'[2]Informe_dane'!AW59</f>
        <v>0</v>
      </c>
      <c r="AX59" s="15">
        <f>+'[2]Informe_dane'!AX59</f>
        <v>0</v>
      </c>
      <c r="AY59" s="15">
        <f>+'[2]Informe_dane'!AY59</f>
        <v>0</v>
      </c>
      <c r="AZ59" s="15">
        <f>+'[2]Informe_dane'!AZ59</f>
        <v>0</v>
      </c>
      <c r="BA59" s="15">
        <f>+'[2]Informe_dane'!BA59</f>
        <v>0</v>
      </c>
      <c r="BB59" s="15">
        <f>+'[2]Informe_dane'!BB59</f>
        <v>0</v>
      </c>
      <c r="BC59" s="15">
        <f>+'[2]Informe_dane'!BC59</f>
        <v>0</v>
      </c>
      <c r="BD59" s="15">
        <f>+'[2]Informe_dane'!BD59</f>
        <v>0</v>
      </c>
      <c r="BE59" s="15">
        <f>+'[2]Informe_dane'!BE59</f>
        <v>0</v>
      </c>
      <c r="BF59" s="15">
        <f>+'[2]Informe_dane'!BF59</f>
        <v>0</v>
      </c>
      <c r="BG59" s="15">
        <f>SUM(AU59:BF59)</f>
        <v>0</v>
      </c>
    </row>
    <row r="60" spans="1:59" ht="11.25">
      <c r="A60" s="89" t="s">
        <v>161</v>
      </c>
      <c r="B60" s="90"/>
      <c r="C60" s="91" t="s">
        <v>162</v>
      </c>
      <c r="D60" s="73">
        <f>+D61+D63+D69+D73+D80+D85</f>
        <v>8198540</v>
      </c>
      <c r="E60" s="73">
        <f aca="true" t="shared" si="32" ref="E60:BG60">+E61+E63+E69+E73+E80+E85</f>
        <v>67908.49198999992</v>
      </c>
      <c r="F60" s="73">
        <f t="shared" si="32"/>
        <v>67908.49199</v>
      </c>
      <c r="G60" s="73">
        <f t="shared" si="32"/>
        <v>8198540</v>
      </c>
      <c r="H60" s="73">
        <f t="shared" si="32"/>
        <v>4291130.4496100005</v>
      </c>
      <c r="I60" s="73">
        <f t="shared" si="32"/>
        <v>2146317.60549</v>
      </c>
      <c r="J60" s="73">
        <f t="shared" si="32"/>
        <v>1018265.5385799999</v>
      </c>
      <c r="K60" s="73">
        <f t="shared" si="32"/>
        <v>0</v>
      </c>
      <c r="L60" s="73">
        <f t="shared" si="32"/>
        <v>0</v>
      </c>
      <c r="M60" s="73">
        <f t="shared" si="32"/>
        <v>0</v>
      </c>
      <c r="N60" s="73">
        <f t="shared" si="32"/>
        <v>0</v>
      </c>
      <c r="O60" s="73">
        <f t="shared" si="32"/>
        <v>0</v>
      </c>
      <c r="P60" s="73">
        <f t="shared" si="32"/>
        <v>0</v>
      </c>
      <c r="Q60" s="73">
        <f t="shared" si="32"/>
        <v>0</v>
      </c>
      <c r="R60" s="73">
        <f t="shared" si="32"/>
        <v>0</v>
      </c>
      <c r="S60" s="73">
        <f t="shared" si="32"/>
        <v>0</v>
      </c>
      <c r="T60" s="73">
        <f t="shared" si="32"/>
        <v>7455713.59368</v>
      </c>
      <c r="U60" s="73">
        <f t="shared" si="32"/>
        <v>2680546.07814</v>
      </c>
      <c r="V60" s="73">
        <f t="shared" si="32"/>
        <v>774345.2902299999</v>
      </c>
      <c r="W60" s="73">
        <f t="shared" si="32"/>
        <v>279300.44104</v>
      </c>
      <c r="X60" s="73">
        <f t="shared" si="32"/>
        <v>0</v>
      </c>
      <c r="Y60" s="73">
        <f t="shared" si="32"/>
        <v>0</v>
      </c>
      <c r="Z60" s="73">
        <f t="shared" si="32"/>
        <v>0</v>
      </c>
      <c r="AA60" s="73">
        <f t="shared" si="32"/>
        <v>0</v>
      </c>
      <c r="AB60" s="73">
        <f t="shared" si="32"/>
        <v>0</v>
      </c>
      <c r="AC60" s="73">
        <f t="shared" si="32"/>
        <v>0</v>
      </c>
      <c r="AD60" s="73">
        <f t="shared" si="32"/>
        <v>0</v>
      </c>
      <c r="AE60" s="73">
        <f t="shared" si="32"/>
        <v>0</v>
      </c>
      <c r="AF60" s="73">
        <f t="shared" si="32"/>
        <v>0</v>
      </c>
      <c r="AG60" s="73">
        <f t="shared" si="32"/>
        <v>3734191.8094099998</v>
      </c>
      <c r="AH60" s="73">
        <f t="shared" si="32"/>
        <v>104659.52347000001</v>
      </c>
      <c r="AI60" s="73">
        <f t="shared" si="32"/>
        <v>497519.94412</v>
      </c>
      <c r="AJ60" s="73">
        <f t="shared" si="32"/>
        <v>493756.37864999997</v>
      </c>
      <c r="AK60" s="73">
        <f t="shared" si="32"/>
        <v>0</v>
      </c>
      <c r="AL60" s="73">
        <f t="shared" si="32"/>
        <v>0</v>
      </c>
      <c r="AM60" s="73">
        <f t="shared" si="32"/>
        <v>0</v>
      </c>
      <c r="AN60" s="73">
        <f t="shared" si="32"/>
        <v>0</v>
      </c>
      <c r="AO60" s="73">
        <f t="shared" si="32"/>
        <v>0</v>
      </c>
      <c r="AP60" s="73">
        <f t="shared" si="32"/>
        <v>0</v>
      </c>
      <c r="AQ60" s="73">
        <f t="shared" si="32"/>
        <v>0</v>
      </c>
      <c r="AR60" s="73">
        <f t="shared" si="32"/>
        <v>0</v>
      </c>
      <c r="AS60" s="73">
        <f t="shared" si="32"/>
        <v>0</v>
      </c>
      <c r="AT60" s="73">
        <f t="shared" si="32"/>
        <v>1095935.84624</v>
      </c>
      <c r="AU60" s="73">
        <f t="shared" si="32"/>
        <v>104383.63747</v>
      </c>
      <c r="AV60" s="73">
        <f t="shared" si="32"/>
        <v>497620.56886999996</v>
      </c>
      <c r="AW60" s="73">
        <f t="shared" si="32"/>
        <v>493589.90231999994</v>
      </c>
      <c r="AX60" s="73">
        <f t="shared" si="32"/>
        <v>0</v>
      </c>
      <c r="AY60" s="73">
        <f t="shared" si="32"/>
        <v>0</v>
      </c>
      <c r="AZ60" s="73">
        <f t="shared" si="32"/>
        <v>0</v>
      </c>
      <c r="BA60" s="73">
        <f t="shared" si="32"/>
        <v>0</v>
      </c>
      <c r="BB60" s="73">
        <f t="shared" si="32"/>
        <v>0</v>
      </c>
      <c r="BC60" s="73">
        <f t="shared" si="32"/>
        <v>0</v>
      </c>
      <c r="BD60" s="73">
        <f t="shared" si="32"/>
        <v>0</v>
      </c>
      <c r="BE60" s="73">
        <f t="shared" si="32"/>
        <v>0</v>
      </c>
      <c r="BF60" s="73">
        <f t="shared" si="32"/>
        <v>0</v>
      </c>
      <c r="BG60" s="73">
        <f t="shared" si="32"/>
        <v>1095594.10866</v>
      </c>
    </row>
    <row r="61" spans="1:59" ht="11.25" hidden="1">
      <c r="A61" s="89" t="s">
        <v>289</v>
      </c>
      <c r="B61" s="90"/>
      <c r="C61" s="138" t="s">
        <v>290</v>
      </c>
      <c r="D61" s="73">
        <f>+D62</f>
        <v>0</v>
      </c>
      <c r="E61" s="73">
        <f aca="true" t="shared" si="33" ref="E61:BG61">+E62</f>
        <v>0</v>
      </c>
      <c r="F61" s="73">
        <f t="shared" si="33"/>
        <v>0</v>
      </c>
      <c r="G61" s="73">
        <f t="shared" si="33"/>
        <v>0</v>
      </c>
      <c r="H61" s="73">
        <f t="shared" si="33"/>
        <v>0</v>
      </c>
      <c r="I61" s="73">
        <f t="shared" si="33"/>
        <v>0</v>
      </c>
      <c r="J61" s="73">
        <f t="shared" si="33"/>
        <v>0</v>
      </c>
      <c r="K61" s="73">
        <f t="shared" si="33"/>
        <v>0</v>
      </c>
      <c r="L61" s="73">
        <f t="shared" si="33"/>
        <v>0</v>
      </c>
      <c r="M61" s="73">
        <f t="shared" si="33"/>
        <v>0</v>
      </c>
      <c r="N61" s="73">
        <f t="shared" si="33"/>
        <v>0</v>
      </c>
      <c r="O61" s="73">
        <f t="shared" si="33"/>
        <v>0</v>
      </c>
      <c r="P61" s="73">
        <f t="shared" si="33"/>
        <v>0</v>
      </c>
      <c r="Q61" s="73">
        <f t="shared" si="33"/>
        <v>0</v>
      </c>
      <c r="R61" s="73">
        <f t="shared" si="33"/>
        <v>0</v>
      </c>
      <c r="S61" s="73">
        <f t="shared" si="33"/>
        <v>0</v>
      </c>
      <c r="T61" s="73">
        <f t="shared" si="33"/>
        <v>0</v>
      </c>
      <c r="U61" s="73">
        <f t="shared" si="33"/>
        <v>0</v>
      </c>
      <c r="V61" s="73">
        <f t="shared" si="33"/>
        <v>0</v>
      </c>
      <c r="W61" s="73">
        <f t="shared" si="33"/>
        <v>0</v>
      </c>
      <c r="X61" s="73">
        <f t="shared" si="33"/>
        <v>0</v>
      </c>
      <c r="Y61" s="73">
        <f t="shared" si="33"/>
        <v>0</v>
      </c>
      <c r="Z61" s="73">
        <f t="shared" si="33"/>
        <v>0</v>
      </c>
      <c r="AA61" s="73">
        <f t="shared" si="33"/>
        <v>0</v>
      </c>
      <c r="AB61" s="73">
        <f t="shared" si="33"/>
        <v>0</v>
      </c>
      <c r="AC61" s="73">
        <f t="shared" si="33"/>
        <v>0</v>
      </c>
      <c r="AD61" s="73">
        <f t="shared" si="33"/>
        <v>0</v>
      </c>
      <c r="AE61" s="73">
        <f t="shared" si="33"/>
        <v>0</v>
      </c>
      <c r="AF61" s="73">
        <f t="shared" si="33"/>
        <v>0</v>
      </c>
      <c r="AG61" s="73">
        <f t="shared" si="33"/>
        <v>0</v>
      </c>
      <c r="AH61" s="73">
        <f t="shared" si="33"/>
        <v>0</v>
      </c>
      <c r="AI61" s="73">
        <f t="shared" si="33"/>
        <v>0</v>
      </c>
      <c r="AJ61" s="73">
        <f t="shared" si="33"/>
        <v>0</v>
      </c>
      <c r="AK61" s="73">
        <f t="shared" si="33"/>
        <v>0</v>
      </c>
      <c r="AL61" s="73">
        <f t="shared" si="33"/>
        <v>0</v>
      </c>
      <c r="AM61" s="73">
        <f t="shared" si="33"/>
        <v>0</v>
      </c>
      <c r="AN61" s="73">
        <f t="shared" si="33"/>
        <v>0</v>
      </c>
      <c r="AO61" s="73">
        <f t="shared" si="33"/>
        <v>0</v>
      </c>
      <c r="AP61" s="73">
        <f t="shared" si="33"/>
        <v>0</v>
      </c>
      <c r="AQ61" s="73">
        <f t="shared" si="33"/>
        <v>0</v>
      </c>
      <c r="AR61" s="73">
        <f t="shared" si="33"/>
        <v>0</v>
      </c>
      <c r="AS61" s="73">
        <f t="shared" si="33"/>
        <v>0</v>
      </c>
      <c r="AT61" s="73">
        <f t="shared" si="33"/>
        <v>0</v>
      </c>
      <c r="AU61" s="73">
        <f t="shared" si="33"/>
        <v>0</v>
      </c>
      <c r="AV61" s="73">
        <f t="shared" si="33"/>
        <v>0</v>
      </c>
      <c r="AW61" s="73">
        <f t="shared" si="33"/>
        <v>0</v>
      </c>
      <c r="AX61" s="73">
        <f t="shared" si="33"/>
        <v>0</v>
      </c>
      <c r="AY61" s="73">
        <f t="shared" si="33"/>
        <v>0</v>
      </c>
      <c r="AZ61" s="73">
        <f t="shared" si="33"/>
        <v>0</v>
      </c>
      <c r="BA61" s="73">
        <f t="shared" si="33"/>
        <v>0</v>
      </c>
      <c r="BB61" s="73">
        <f t="shared" si="33"/>
        <v>0</v>
      </c>
      <c r="BC61" s="73">
        <f t="shared" si="33"/>
        <v>0</v>
      </c>
      <c r="BD61" s="73">
        <f t="shared" si="33"/>
        <v>0</v>
      </c>
      <c r="BE61" s="73">
        <f t="shared" si="33"/>
        <v>0</v>
      </c>
      <c r="BF61" s="73">
        <f t="shared" si="33"/>
        <v>0</v>
      </c>
      <c r="BG61" s="73">
        <f t="shared" si="33"/>
        <v>0</v>
      </c>
    </row>
    <row r="62" spans="1:59" ht="11.25" hidden="1">
      <c r="A62" s="17" t="s">
        <v>291</v>
      </c>
      <c r="B62" s="18">
        <v>10</v>
      </c>
      <c r="C62" s="137" t="s">
        <v>292</v>
      </c>
      <c r="D62" s="17"/>
      <c r="E62" s="15">
        <f>+'[1]Informe_dane'!E61</f>
        <v>0</v>
      </c>
      <c r="F62" s="15">
        <f>+'[1]Informe_dane'!F61</f>
        <v>0</v>
      </c>
      <c r="G62" s="15">
        <f>+D62+E62-F62</f>
        <v>0</v>
      </c>
      <c r="H62" s="15">
        <f>+'[1]Informe_dane'!H61</f>
        <v>0</v>
      </c>
      <c r="I62" s="15">
        <f>+'[1]Informe_dane'!I61</f>
        <v>0</v>
      </c>
      <c r="J62" s="15">
        <f>+'[1]Informe_dane'!J61</f>
        <v>0</v>
      </c>
      <c r="K62" s="15">
        <f>+'[1]Informe_dane'!K61</f>
        <v>0</v>
      </c>
      <c r="L62" s="15">
        <f>+'[1]Informe_dane'!L61</f>
        <v>0</v>
      </c>
      <c r="M62" s="15">
        <f>+'[1]Informe_dane'!M61</f>
        <v>0</v>
      </c>
      <c r="N62" s="15">
        <f>+'[1]Informe_dane'!N61</f>
        <v>0</v>
      </c>
      <c r="O62" s="15">
        <f>+'[1]Informe_dane'!O61</f>
        <v>0</v>
      </c>
      <c r="P62" s="15">
        <f>+'[1]Informe_dane'!P61</f>
        <v>0</v>
      </c>
      <c r="Q62" s="15">
        <f>+'[1]Informe_dane'!Q61</f>
        <v>0</v>
      </c>
      <c r="R62" s="15">
        <f>+'[1]Informe_dane'!R61</f>
        <v>0</v>
      </c>
      <c r="S62" s="15">
        <f>+'[1]Informe_dane'!S61</f>
        <v>0</v>
      </c>
      <c r="T62" s="15">
        <f>SUM(H62:S62)</f>
        <v>0</v>
      </c>
      <c r="U62" s="15">
        <f>+'[1]Informe_dane'!U61</f>
        <v>0</v>
      </c>
      <c r="V62" s="15">
        <f>+'[1]Informe_dane'!V61</f>
        <v>0</v>
      </c>
      <c r="W62" s="15">
        <f>+'[1]Informe_dane'!W61</f>
        <v>0</v>
      </c>
      <c r="X62" s="15">
        <f>+'[1]Informe_dane'!X61</f>
        <v>0</v>
      </c>
      <c r="Y62" s="15">
        <f>+'[1]Informe_dane'!Y61</f>
        <v>0</v>
      </c>
      <c r="Z62" s="15">
        <f>+'[1]Informe_dane'!Z61</f>
        <v>0</v>
      </c>
      <c r="AA62" s="15">
        <f>+'[1]Informe_dane'!AA61</f>
        <v>0</v>
      </c>
      <c r="AB62" s="15">
        <f>+'[1]Informe_dane'!AB61</f>
        <v>0</v>
      </c>
      <c r="AC62" s="15">
        <f>+'[1]Informe_dane'!AC61</f>
        <v>0</v>
      </c>
      <c r="AD62" s="15">
        <f>+'[1]Informe_dane'!AD61</f>
        <v>0</v>
      </c>
      <c r="AE62" s="15">
        <f>+'[1]Informe_dane'!AE61</f>
        <v>0</v>
      </c>
      <c r="AF62" s="15">
        <f>+'[1]Informe_dane'!AF61</f>
        <v>0</v>
      </c>
      <c r="AG62" s="15">
        <f>SUM(U62:AF62)</f>
        <v>0</v>
      </c>
      <c r="AH62" s="15">
        <f>+'[1]Informe_dane'!AH61</f>
        <v>0</v>
      </c>
      <c r="AI62" s="15">
        <f>+'[1]Informe_dane'!AI61</f>
        <v>0</v>
      </c>
      <c r="AJ62" s="15">
        <f>+'[1]Informe_dane'!AJ61</f>
        <v>0</v>
      </c>
      <c r="AK62" s="15">
        <f>+'[1]Informe_dane'!AK61</f>
        <v>0</v>
      </c>
      <c r="AL62" s="15">
        <f>+'[1]Informe_dane'!AL61</f>
        <v>0</v>
      </c>
      <c r="AM62" s="15">
        <f>+'[1]Informe_dane'!AM61</f>
        <v>0</v>
      </c>
      <c r="AN62" s="15">
        <f>+'[1]Informe_dane'!AN61</f>
        <v>0</v>
      </c>
      <c r="AO62" s="15">
        <f>+'[1]Informe_dane'!AO61</f>
        <v>0</v>
      </c>
      <c r="AP62" s="15">
        <f>+'[1]Informe_dane'!AP61</f>
        <v>0</v>
      </c>
      <c r="AQ62" s="15">
        <f>+'[1]Informe_dane'!AQ61</f>
        <v>0</v>
      </c>
      <c r="AR62" s="15">
        <f>+'[1]Informe_dane'!AR61</f>
        <v>0</v>
      </c>
      <c r="AS62" s="15">
        <f>+'[1]Informe_dane'!AS61</f>
        <v>0</v>
      </c>
      <c r="AT62" s="15">
        <f>SUM(AH62:AS62)</f>
        <v>0</v>
      </c>
      <c r="AU62" s="15">
        <f>+'[1]Informe_dane'!AU61</f>
        <v>0</v>
      </c>
      <c r="AV62" s="15">
        <f>+'[1]Informe_dane'!AV61</f>
        <v>0</v>
      </c>
      <c r="AW62" s="15">
        <f>+'[1]Informe_dane'!AW61</f>
        <v>0</v>
      </c>
      <c r="AX62" s="15">
        <f>+'[1]Informe_dane'!AX61</f>
        <v>0</v>
      </c>
      <c r="AY62" s="15">
        <f>+'[1]Informe_dane'!AY61</f>
        <v>0</v>
      </c>
      <c r="AZ62" s="15">
        <f>+'[1]Informe_dane'!AZ61</f>
        <v>0</v>
      </c>
      <c r="BA62" s="15">
        <f>+'[1]Informe_dane'!BA61</f>
        <v>0</v>
      </c>
      <c r="BB62" s="15">
        <f>+'[1]Informe_dane'!BB61</f>
        <v>0</v>
      </c>
      <c r="BC62" s="15">
        <f>+'[1]Informe_dane'!BC61</f>
        <v>0</v>
      </c>
      <c r="BD62" s="15">
        <f>+'[1]Informe_dane'!BD61</f>
        <v>0</v>
      </c>
      <c r="BE62" s="15">
        <f>+'[1]Informe_dane'!BE61</f>
        <v>0</v>
      </c>
      <c r="BF62" s="15">
        <f>+'[1]Informe_dane'!BF61</f>
        <v>0</v>
      </c>
      <c r="BG62" s="15">
        <f>SUM(AU62:BF62)</f>
        <v>0</v>
      </c>
    </row>
    <row r="63" spans="1:60" ht="33.75">
      <c r="A63" s="89" t="s">
        <v>163</v>
      </c>
      <c r="B63" s="89"/>
      <c r="C63" s="138" t="s">
        <v>164</v>
      </c>
      <c r="D63" s="89">
        <f>SUM(D64:D68)</f>
        <v>1024085.995</v>
      </c>
      <c r="E63" s="89">
        <f aca="true" t="shared" si="34" ref="E63:BG63">SUM(E64:E68)</f>
        <v>0</v>
      </c>
      <c r="F63" s="89">
        <f t="shared" si="34"/>
        <v>21400</v>
      </c>
      <c r="G63" s="89">
        <f t="shared" si="34"/>
        <v>1002685.995</v>
      </c>
      <c r="H63" s="89">
        <f t="shared" si="34"/>
        <v>999285.995</v>
      </c>
      <c r="I63" s="89">
        <f t="shared" si="34"/>
        <v>24800</v>
      </c>
      <c r="J63" s="89">
        <f t="shared" si="34"/>
        <v>-55000</v>
      </c>
      <c r="K63" s="89">
        <f t="shared" si="34"/>
        <v>0</v>
      </c>
      <c r="L63" s="89">
        <f t="shared" si="34"/>
        <v>0</v>
      </c>
      <c r="M63" s="89">
        <f t="shared" si="34"/>
        <v>0</v>
      </c>
      <c r="N63" s="89">
        <f t="shared" si="34"/>
        <v>0</v>
      </c>
      <c r="O63" s="89">
        <f t="shared" si="34"/>
        <v>0</v>
      </c>
      <c r="P63" s="89">
        <f t="shared" si="34"/>
        <v>0</v>
      </c>
      <c r="Q63" s="89">
        <f t="shared" si="34"/>
        <v>0</v>
      </c>
      <c r="R63" s="89">
        <f t="shared" si="34"/>
        <v>0</v>
      </c>
      <c r="S63" s="89">
        <f t="shared" si="34"/>
        <v>0</v>
      </c>
      <c r="T63" s="89">
        <f t="shared" si="34"/>
        <v>969085.995</v>
      </c>
      <c r="U63" s="89">
        <f t="shared" si="34"/>
        <v>102319.80982</v>
      </c>
      <c r="V63" s="89">
        <f t="shared" si="34"/>
        <v>95941.84831999999</v>
      </c>
      <c r="W63" s="89">
        <f t="shared" si="34"/>
        <v>107375.51623</v>
      </c>
      <c r="X63" s="89">
        <f t="shared" si="34"/>
        <v>0</v>
      </c>
      <c r="Y63" s="89">
        <f t="shared" si="34"/>
        <v>0</v>
      </c>
      <c r="Z63" s="89">
        <f t="shared" si="34"/>
        <v>0</v>
      </c>
      <c r="AA63" s="89">
        <f t="shared" si="34"/>
        <v>0</v>
      </c>
      <c r="AB63" s="89">
        <f t="shared" si="34"/>
        <v>0</v>
      </c>
      <c r="AC63" s="89">
        <f t="shared" si="34"/>
        <v>0</v>
      </c>
      <c r="AD63" s="89">
        <f t="shared" si="34"/>
        <v>0</v>
      </c>
      <c r="AE63" s="89">
        <f t="shared" si="34"/>
        <v>0</v>
      </c>
      <c r="AF63" s="89">
        <f t="shared" si="34"/>
        <v>0</v>
      </c>
      <c r="AG63" s="89">
        <f t="shared" si="34"/>
        <v>305637.17436999996</v>
      </c>
      <c r="AH63" s="89">
        <f t="shared" si="34"/>
        <v>51985.18082</v>
      </c>
      <c r="AI63" s="89">
        <f t="shared" si="34"/>
        <v>143894.73832</v>
      </c>
      <c r="AJ63" s="89">
        <f t="shared" si="34"/>
        <v>103769.58619999999</v>
      </c>
      <c r="AK63" s="89">
        <f t="shared" si="34"/>
        <v>0</v>
      </c>
      <c r="AL63" s="89">
        <f t="shared" si="34"/>
        <v>0</v>
      </c>
      <c r="AM63" s="89">
        <f t="shared" si="34"/>
        <v>0</v>
      </c>
      <c r="AN63" s="89">
        <f t="shared" si="34"/>
        <v>0</v>
      </c>
      <c r="AO63" s="89">
        <f t="shared" si="34"/>
        <v>0</v>
      </c>
      <c r="AP63" s="89">
        <f t="shared" si="34"/>
        <v>0</v>
      </c>
      <c r="AQ63" s="89">
        <f t="shared" si="34"/>
        <v>0</v>
      </c>
      <c r="AR63" s="89">
        <f t="shared" si="34"/>
        <v>0</v>
      </c>
      <c r="AS63" s="89">
        <f t="shared" si="34"/>
        <v>0</v>
      </c>
      <c r="AT63" s="89">
        <f t="shared" si="34"/>
        <v>299649.50534000003</v>
      </c>
      <c r="AU63" s="89">
        <f t="shared" si="34"/>
        <v>51878.51682</v>
      </c>
      <c r="AV63" s="89">
        <f t="shared" si="34"/>
        <v>144001.40232</v>
      </c>
      <c r="AW63" s="89">
        <f t="shared" si="34"/>
        <v>103769.58619999999</v>
      </c>
      <c r="AX63" s="89">
        <f t="shared" si="34"/>
        <v>0</v>
      </c>
      <c r="AY63" s="89">
        <f t="shared" si="34"/>
        <v>0</v>
      </c>
      <c r="AZ63" s="89">
        <f t="shared" si="34"/>
        <v>0</v>
      </c>
      <c r="BA63" s="89">
        <f t="shared" si="34"/>
        <v>0</v>
      </c>
      <c r="BB63" s="89">
        <f t="shared" si="34"/>
        <v>0</v>
      </c>
      <c r="BC63" s="89">
        <f t="shared" si="34"/>
        <v>0</v>
      </c>
      <c r="BD63" s="89">
        <f t="shared" si="34"/>
        <v>0</v>
      </c>
      <c r="BE63" s="89">
        <f t="shared" si="34"/>
        <v>0</v>
      </c>
      <c r="BF63" s="89">
        <f t="shared" si="34"/>
        <v>0</v>
      </c>
      <c r="BG63" s="89">
        <f t="shared" si="34"/>
        <v>299649.50534000003</v>
      </c>
      <c r="BH63" s="139"/>
    </row>
    <row r="64" spans="1:59" s="13" customFormat="1" ht="22.5">
      <c r="A64" s="77" t="s">
        <v>249</v>
      </c>
      <c r="B64" s="65">
        <v>10</v>
      </c>
      <c r="C64" s="105" t="s">
        <v>250</v>
      </c>
      <c r="D64" s="77">
        <v>5000</v>
      </c>
      <c r="E64" s="15">
        <f>+'[2]Informe_dane'!E64</f>
        <v>0</v>
      </c>
      <c r="F64" s="15">
        <f>+'[2]Informe_dane'!F64</f>
        <v>0</v>
      </c>
      <c r="G64" s="15">
        <f>+D64+E64-F64</f>
        <v>5000</v>
      </c>
      <c r="H64" s="15">
        <f>+'[2]Informe_dane'!H64</f>
        <v>5000</v>
      </c>
      <c r="I64" s="15">
        <f>+'[2]Informe_dane'!I64</f>
        <v>0</v>
      </c>
      <c r="J64" s="15">
        <f>+'[2]Informe_dane'!J64</f>
        <v>0</v>
      </c>
      <c r="K64" s="15">
        <f>+'[2]Informe_dane'!K64</f>
        <v>0</v>
      </c>
      <c r="L64" s="15">
        <f>+'[2]Informe_dane'!L64</f>
        <v>0</v>
      </c>
      <c r="M64" s="15">
        <f>+'[2]Informe_dane'!M64</f>
        <v>0</v>
      </c>
      <c r="N64" s="15">
        <f>+'[2]Informe_dane'!N64</f>
        <v>0</v>
      </c>
      <c r="O64" s="15">
        <f>+'[2]Informe_dane'!O64</f>
        <v>0</v>
      </c>
      <c r="P64" s="15">
        <f>+'[2]Informe_dane'!P64</f>
        <v>0</v>
      </c>
      <c r="Q64" s="15">
        <f>+'[2]Informe_dane'!Q64</f>
        <v>0</v>
      </c>
      <c r="R64" s="15">
        <f>+'[2]Informe_dane'!R64</f>
        <v>0</v>
      </c>
      <c r="S64" s="15">
        <f>+'[2]Informe_dane'!S64</f>
        <v>0</v>
      </c>
      <c r="T64" s="15">
        <f>SUM(H64:S64)</f>
        <v>5000</v>
      </c>
      <c r="U64" s="15">
        <f>+'[2]Informe_dane'!U64</f>
        <v>1200</v>
      </c>
      <c r="V64" s="15">
        <f>+'[2]Informe_dane'!V64</f>
        <v>0</v>
      </c>
      <c r="W64" s="15">
        <f>+'[2]Informe_dane'!W64</f>
        <v>604.4</v>
      </c>
      <c r="X64" s="15">
        <f>+'[2]Informe_dane'!X64</f>
        <v>0</v>
      </c>
      <c r="Y64" s="15">
        <f>+'[2]Informe_dane'!Y64</f>
        <v>0</v>
      </c>
      <c r="Z64" s="15">
        <f>+'[2]Informe_dane'!Z64</f>
        <v>0</v>
      </c>
      <c r="AA64" s="15">
        <f>+'[2]Informe_dane'!AA64</f>
        <v>0</v>
      </c>
      <c r="AB64" s="15">
        <f>+'[2]Informe_dane'!AB64</f>
        <v>0</v>
      </c>
      <c r="AC64" s="15">
        <f>+'[2]Informe_dane'!AC64</f>
        <v>0</v>
      </c>
      <c r="AD64" s="15">
        <f>+'[2]Informe_dane'!AD64</f>
        <v>0</v>
      </c>
      <c r="AE64" s="15">
        <f>+'[2]Informe_dane'!AE64</f>
        <v>0</v>
      </c>
      <c r="AF64" s="15">
        <f>+'[2]Informe_dane'!AF64</f>
        <v>0</v>
      </c>
      <c r="AG64" s="15">
        <f>SUM(U64:AF64)</f>
        <v>1804.4</v>
      </c>
      <c r="AH64" s="15">
        <f>+'[2]Informe_dane'!AH64</f>
        <v>0</v>
      </c>
      <c r="AI64" s="15">
        <f>+'[2]Informe_dane'!AI64</f>
        <v>1200</v>
      </c>
      <c r="AJ64" s="15">
        <f>+'[2]Informe_dane'!AJ64</f>
        <v>604.4</v>
      </c>
      <c r="AK64" s="15">
        <f>+'[2]Informe_dane'!AK64</f>
        <v>0</v>
      </c>
      <c r="AL64" s="15">
        <f>+'[2]Informe_dane'!AL64</f>
        <v>0</v>
      </c>
      <c r="AM64" s="15">
        <f>+'[2]Informe_dane'!AM64</f>
        <v>0</v>
      </c>
      <c r="AN64" s="15">
        <f>+'[2]Informe_dane'!AN64</f>
        <v>0</v>
      </c>
      <c r="AO64" s="15">
        <f>+'[2]Informe_dane'!AO64</f>
        <v>0</v>
      </c>
      <c r="AP64" s="15">
        <f>+'[2]Informe_dane'!AP64</f>
        <v>0</v>
      </c>
      <c r="AQ64" s="15">
        <f>+'[2]Informe_dane'!AQ64</f>
        <v>0</v>
      </c>
      <c r="AR64" s="15">
        <f>+'[2]Informe_dane'!AR64</f>
        <v>0</v>
      </c>
      <c r="AS64" s="15">
        <f>+'[2]Informe_dane'!AS64</f>
        <v>0</v>
      </c>
      <c r="AT64" s="15">
        <f>SUM(AH64:AS64)</f>
        <v>1804.4</v>
      </c>
      <c r="AU64" s="15">
        <f>+'[2]Informe_dane'!AU64</f>
        <v>0</v>
      </c>
      <c r="AV64" s="15">
        <f>+'[2]Informe_dane'!AV64</f>
        <v>1200</v>
      </c>
      <c r="AW64" s="15">
        <f>+'[2]Informe_dane'!AW64</f>
        <v>604.4</v>
      </c>
      <c r="AX64" s="15">
        <f>+'[2]Informe_dane'!AX64</f>
        <v>0</v>
      </c>
      <c r="AY64" s="15">
        <f>+'[2]Informe_dane'!AY64</f>
        <v>0</v>
      </c>
      <c r="AZ64" s="15">
        <f>+'[2]Informe_dane'!AZ64</f>
        <v>0</v>
      </c>
      <c r="BA64" s="15">
        <f>+'[2]Informe_dane'!BA64</f>
        <v>0</v>
      </c>
      <c r="BB64" s="15">
        <f>+'[2]Informe_dane'!BB64</f>
        <v>0</v>
      </c>
      <c r="BC64" s="15">
        <f>+'[2]Informe_dane'!BC64</f>
        <v>0</v>
      </c>
      <c r="BD64" s="15">
        <f>+'[2]Informe_dane'!BD64</f>
        <v>0</v>
      </c>
      <c r="BE64" s="15">
        <f>+'[2]Informe_dane'!BE64</f>
        <v>0</v>
      </c>
      <c r="BF64" s="15">
        <f>+'[2]Informe_dane'!BF64</f>
        <v>0</v>
      </c>
      <c r="BG64" s="15">
        <f>SUM(AU64:BF64)</f>
        <v>1804.4</v>
      </c>
    </row>
    <row r="65" spans="1:59" s="13" customFormat="1" ht="14.25" customHeight="1">
      <c r="A65" s="77" t="s">
        <v>251</v>
      </c>
      <c r="B65" s="65">
        <v>10</v>
      </c>
      <c r="C65" s="105" t="s">
        <v>252</v>
      </c>
      <c r="D65" s="77">
        <v>24920</v>
      </c>
      <c r="E65" s="15">
        <f>+'[2]Informe_dane'!E65</f>
        <v>0</v>
      </c>
      <c r="F65" s="15">
        <f>+'[2]Informe_dane'!F65</f>
        <v>0</v>
      </c>
      <c r="G65" s="15">
        <f>+D65+E65-F65</f>
        <v>24920</v>
      </c>
      <c r="H65" s="15">
        <f>+'[2]Informe_dane'!H65</f>
        <v>120</v>
      </c>
      <c r="I65" s="15">
        <f>+'[2]Informe_dane'!I65</f>
        <v>24800</v>
      </c>
      <c r="J65" s="15">
        <f>+'[2]Informe_dane'!J65</f>
        <v>0</v>
      </c>
      <c r="K65" s="15">
        <f>+'[2]Informe_dane'!K65</f>
        <v>0</v>
      </c>
      <c r="L65" s="15">
        <f>+'[2]Informe_dane'!L65</f>
        <v>0</v>
      </c>
      <c r="M65" s="15">
        <f>+'[2]Informe_dane'!M65</f>
        <v>0</v>
      </c>
      <c r="N65" s="15">
        <f>+'[2]Informe_dane'!N65</f>
        <v>0</v>
      </c>
      <c r="O65" s="15">
        <f>+'[2]Informe_dane'!O65</f>
        <v>0</v>
      </c>
      <c r="P65" s="15">
        <f>+'[2]Informe_dane'!P65</f>
        <v>0</v>
      </c>
      <c r="Q65" s="15">
        <f>+'[2]Informe_dane'!Q65</f>
        <v>0</v>
      </c>
      <c r="R65" s="15">
        <f>+'[2]Informe_dane'!R65</f>
        <v>0</v>
      </c>
      <c r="S65" s="15">
        <f>+'[2]Informe_dane'!S65</f>
        <v>0</v>
      </c>
      <c r="T65" s="15">
        <f>SUM(H65:S65)</f>
        <v>24920</v>
      </c>
      <c r="U65" s="15">
        <f>+'[2]Informe_dane'!U65</f>
        <v>40</v>
      </c>
      <c r="V65" s="15">
        <f>+'[2]Informe_dane'!V65</f>
        <v>0</v>
      </c>
      <c r="W65" s="15">
        <f>+'[2]Informe_dane'!W65</f>
        <v>0</v>
      </c>
      <c r="X65" s="15">
        <f>+'[2]Informe_dane'!X65</f>
        <v>0</v>
      </c>
      <c r="Y65" s="15">
        <f>+'[2]Informe_dane'!Y65</f>
        <v>0</v>
      </c>
      <c r="Z65" s="15">
        <f>+'[2]Informe_dane'!Z65</f>
        <v>0</v>
      </c>
      <c r="AA65" s="15">
        <f>+'[2]Informe_dane'!AA65</f>
        <v>0</v>
      </c>
      <c r="AB65" s="15">
        <f>+'[2]Informe_dane'!AB65</f>
        <v>0</v>
      </c>
      <c r="AC65" s="15">
        <f>+'[2]Informe_dane'!AC65</f>
        <v>0</v>
      </c>
      <c r="AD65" s="15">
        <f>+'[2]Informe_dane'!AD65</f>
        <v>0</v>
      </c>
      <c r="AE65" s="15">
        <f>+'[2]Informe_dane'!AE65</f>
        <v>0</v>
      </c>
      <c r="AF65" s="15">
        <f>+'[2]Informe_dane'!AF65</f>
        <v>0</v>
      </c>
      <c r="AG65" s="15">
        <f>SUM(U65:AF65)</f>
        <v>40</v>
      </c>
      <c r="AH65" s="15">
        <f>+'[2]Informe_dane'!AH65</f>
        <v>0</v>
      </c>
      <c r="AI65" s="15">
        <f>+'[2]Informe_dane'!AI65</f>
        <v>40</v>
      </c>
      <c r="AJ65" s="15">
        <f>+'[2]Informe_dane'!AJ65</f>
        <v>0</v>
      </c>
      <c r="AK65" s="15">
        <f>+'[2]Informe_dane'!AK65</f>
        <v>0</v>
      </c>
      <c r="AL65" s="15">
        <f>+'[2]Informe_dane'!AL65</f>
        <v>0</v>
      </c>
      <c r="AM65" s="15">
        <f>+'[2]Informe_dane'!AM65</f>
        <v>0</v>
      </c>
      <c r="AN65" s="15">
        <f>+'[2]Informe_dane'!AN65</f>
        <v>0</v>
      </c>
      <c r="AO65" s="15">
        <f>+'[2]Informe_dane'!AO65</f>
        <v>0</v>
      </c>
      <c r="AP65" s="15">
        <f>+'[2]Informe_dane'!AP65</f>
        <v>0</v>
      </c>
      <c r="AQ65" s="15">
        <f>+'[2]Informe_dane'!AQ65</f>
        <v>0</v>
      </c>
      <c r="AR65" s="15">
        <f>+'[2]Informe_dane'!AR65</f>
        <v>0</v>
      </c>
      <c r="AS65" s="15">
        <f>+'[2]Informe_dane'!AS65</f>
        <v>0</v>
      </c>
      <c r="AT65" s="15">
        <f>SUM(AH65:AS65)</f>
        <v>40</v>
      </c>
      <c r="AU65" s="15">
        <f>+'[2]Informe_dane'!AU65</f>
        <v>0</v>
      </c>
      <c r="AV65" s="15">
        <f>+'[2]Informe_dane'!AV65</f>
        <v>40</v>
      </c>
      <c r="AW65" s="15">
        <f>+'[2]Informe_dane'!AW65</f>
        <v>0</v>
      </c>
      <c r="AX65" s="15">
        <f>+'[2]Informe_dane'!AX65</f>
        <v>0</v>
      </c>
      <c r="AY65" s="15">
        <f>+'[2]Informe_dane'!AY65</f>
        <v>0</v>
      </c>
      <c r="AZ65" s="15">
        <f>+'[2]Informe_dane'!AZ65</f>
        <v>0</v>
      </c>
      <c r="BA65" s="15">
        <f>+'[2]Informe_dane'!BA65</f>
        <v>0</v>
      </c>
      <c r="BB65" s="15">
        <f>+'[2]Informe_dane'!BB65</f>
        <v>0</v>
      </c>
      <c r="BC65" s="15">
        <f>+'[2]Informe_dane'!BC65</f>
        <v>0</v>
      </c>
      <c r="BD65" s="15">
        <f>+'[2]Informe_dane'!BD65</f>
        <v>0</v>
      </c>
      <c r="BE65" s="15">
        <f>+'[2]Informe_dane'!BE65</f>
        <v>0</v>
      </c>
      <c r="BF65" s="15">
        <f>+'[2]Informe_dane'!BF65</f>
        <v>0</v>
      </c>
      <c r="BG65" s="15">
        <f>SUM(AU65:BF65)</f>
        <v>40</v>
      </c>
    </row>
    <row r="66" spans="1:59" s="13" customFormat="1" ht="14.25" customHeight="1">
      <c r="A66" s="77" t="s">
        <v>280</v>
      </c>
      <c r="B66" s="65">
        <v>10</v>
      </c>
      <c r="C66" s="105" t="s">
        <v>281</v>
      </c>
      <c r="D66" s="77">
        <v>0</v>
      </c>
      <c r="E66" s="15">
        <f>+'[2]Informe_dane'!E66</f>
        <v>0</v>
      </c>
      <c r="F66" s="15">
        <f>+'[2]Informe_dane'!F66</f>
        <v>0</v>
      </c>
      <c r="G66" s="15">
        <f>+D66+E66-F66</f>
        <v>0</v>
      </c>
      <c r="H66" s="15">
        <f>+'[2]Informe_dane'!H66</f>
        <v>0</v>
      </c>
      <c r="I66" s="15">
        <f>+'[2]Informe_dane'!I66</f>
        <v>0</v>
      </c>
      <c r="J66" s="15">
        <f>+'[2]Informe_dane'!J66</f>
        <v>0</v>
      </c>
      <c r="K66" s="15">
        <f>+'[2]Informe_dane'!K66</f>
        <v>0</v>
      </c>
      <c r="L66" s="15">
        <f>+'[2]Informe_dane'!L66</f>
        <v>0</v>
      </c>
      <c r="M66" s="15">
        <f>+'[2]Informe_dane'!M66</f>
        <v>0</v>
      </c>
      <c r="N66" s="15">
        <f>+'[2]Informe_dane'!N66</f>
        <v>0</v>
      </c>
      <c r="O66" s="15">
        <f>+'[2]Informe_dane'!O66</f>
        <v>0</v>
      </c>
      <c r="P66" s="15">
        <f>+'[2]Informe_dane'!P66</f>
        <v>0</v>
      </c>
      <c r="Q66" s="15">
        <f>+'[2]Informe_dane'!Q66</f>
        <v>0</v>
      </c>
      <c r="R66" s="15">
        <f>+'[2]Informe_dane'!R66</f>
        <v>0</v>
      </c>
      <c r="S66" s="15">
        <f>+'[2]Informe_dane'!S66</f>
        <v>0</v>
      </c>
      <c r="T66" s="15">
        <f>SUM(H66:S66)</f>
        <v>0</v>
      </c>
      <c r="U66" s="15">
        <f>+'[2]Informe_dane'!U66</f>
        <v>0</v>
      </c>
      <c r="V66" s="15">
        <f>+'[2]Informe_dane'!V66</f>
        <v>0</v>
      </c>
      <c r="W66" s="15">
        <f>+'[2]Informe_dane'!W66</f>
        <v>0</v>
      </c>
      <c r="X66" s="15">
        <f>+'[2]Informe_dane'!X66</f>
        <v>0</v>
      </c>
      <c r="Y66" s="15">
        <f>+'[2]Informe_dane'!Y66</f>
        <v>0</v>
      </c>
      <c r="Z66" s="15">
        <f>+'[2]Informe_dane'!Z66</f>
        <v>0</v>
      </c>
      <c r="AA66" s="15">
        <f>+'[2]Informe_dane'!AA66</f>
        <v>0</v>
      </c>
      <c r="AB66" s="15">
        <f>+'[2]Informe_dane'!AB66</f>
        <v>0</v>
      </c>
      <c r="AC66" s="15">
        <f>+'[2]Informe_dane'!AC66</f>
        <v>0</v>
      </c>
      <c r="AD66" s="15">
        <f>+'[2]Informe_dane'!AD66</f>
        <v>0</v>
      </c>
      <c r="AE66" s="15">
        <f>+'[2]Informe_dane'!AE66</f>
        <v>0</v>
      </c>
      <c r="AF66" s="15">
        <f>+'[2]Informe_dane'!AF66</f>
        <v>0</v>
      </c>
      <c r="AG66" s="15">
        <f>SUM(U66:AF66)</f>
        <v>0</v>
      </c>
      <c r="AH66" s="15">
        <f>+'[2]Informe_dane'!AH66</f>
        <v>0</v>
      </c>
      <c r="AI66" s="15">
        <f>+'[2]Informe_dane'!AI66</f>
        <v>0</v>
      </c>
      <c r="AJ66" s="15">
        <f>+'[2]Informe_dane'!AJ66</f>
        <v>0</v>
      </c>
      <c r="AK66" s="15">
        <f>+'[2]Informe_dane'!AK66</f>
        <v>0</v>
      </c>
      <c r="AL66" s="15">
        <f>+'[2]Informe_dane'!AL66</f>
        <v>0</v>
      </c>
      <c r="AM66" s="15">
        <f>+'[2]Informe_dane'!AM66</f>
        <v>0</v>
      </c>
      <c r="AN66" s="15">
        <f>+'[2]Informe_dane'!AN66</f>
        <v>0</v>
      </c>
      <c r="AO66" s="15">
        <f>+'[2]Informe_dane'!AO66</f>
        <v>0</v>
      </c>
      <c r="AP66" s="15">
        <f>+'[2]Informe_dane'!AP66</f>
        <v>0</v>
      </c>
      <c r="AQ66" s="15">
        <f>+'[2]Informe_dane'!AQ66</f>
        <v>0</v>
      </c>
      <c r="AR66" s="15">
        <f>+'[2]Informe_dane'!AR66</f>
        <v>0</v>
      </c>
      <c r="AS66" s="15">
        <f>+'[2]Informe_dane'!AS66</f>
        <v>0</v>
      </c>
      <c r="AT66" s="15">
        <f>SUM(AH66:AS66)</f>
        <v>0</v>
      </c>
      <c r="AU66" s="15">
        <f>+'[2]Informe_dane'!AU66</f>
        <v>0</v>
      </c>
      <c r="AV66" s="15">
        <f>+'[2]Informe_dane'!AV66</f>
        <v>0</v>
      </c>
      <c r="AW66" s="15">
        <f>+'[2]Informe_dane'!AW66</f>
        <v>0</v>
      </c>
      <c r="AX66" s="15">
        <f>+'[2]Informe_dane'!AX66</f>
        <v>0</v>
      </c>
      <c r="AY66" s="15">
        <f>+'[2]Informe_dane'!AY66</f>
        <v>0</v>
      </c>
      <c r="AZ66" s="15">
        <f>+'[2]Informe_dane'!AZ66</f>
        <v>0</v>
      </c>
      <c r="BA66" s="15">
        <f>+'[2]Informe_dane'!BA66</f>
        <v>0</v>
      </c>
      <c r="BB66" s="15">
        <f>+'[2]Informe_dane'!BB66</f>
        <v>0</v>
      </c>
      <c r="BC66" s="15">
        <f>+'[2]Informe_dane'!BC66</f>
        <v>0</v>
      </c>
      <c r="BD66" s="15">
        <f>+'[2]Informe_dane'!BD66</f>
        <v>0</v>
      </c>
      <c r="BE66" s="15">
        <f>+'[2]Informe_dane'!BE66</f>
        <v>0</v>
      </c>
      <c r="BF66" s="15">
        <f>+'[2]Informe_dane'!BF66</f>
        <v>0</v>
      </c>
      <c r="BG66" s="15">
        <f>SUM(AU66:BF66)</f>
        <v>0</v>
      </c>
    </row>
    <row r="67" spans="1:59" s="13" customFormat="1" ht="14.25" customHeight="1">
      <c r="A67" s="77" t="s">
        <v>253</v>
      </c>
      <c r="B67" s="65">
        <v>10</v>
      </c>
      <c r="C67" s="105" t="s">
        <v>254</v>
      </c>
      <c r="D67" s="77">
        <v>4000</v>
      </c>
      <c r="E67" s="15">
        <f>+'[2]Informe_dane'!E67</f>
        <v>0</v>
      </c>
      <c r="F67" s="15">
        <f>+'[2]Informe_dane'!F67</f>
        <v>0</v>
      </c>
      <c r="G67" s="15">
        <f>+D67+E67-F67</f>
        <v>4000</v>
      </c>
      <c r="H67" s="15">
        <f>+'[2]Informe_dane'!H67</f>
        <v>4000</v>
      </c>
      <c r="I67" s="15">
        <f>+'[2]Informe_dane'!I67</f>
        <v>0</v>
      </c>
      <c r="J67" s="15">
        <f>+'[2]Informe_dane'!J67</f>
        <v>0</v>
      </c>
      <c r="K67" s="15">
        <f>+'[2]Informe_dane'!K67</f>
        <v>0</v>
      </c>
      <c r="L67" s="15">
        <f>+'[2]Informe_dane'!L67</f>
        <v>0</v>
      </c>
      <c r="M67" s="15">
        <f>+'[2]Informe_dane'!M67</f>
        <v>0</v>
      </c>
      <c r="N67" s="15">
        <f>+'[2]Informe_dane'!N67</f>
        <v>0</v>
      </c>
      <c r="O67" s="15">
        <f>+'[2]Informe_dane'!O67</f>
        <v>0</v>
      </c>
      <c r="P67" s="15">
        <f>+'[2]Informe_dane'!P67</f>
        <v>0</v>
      </c>
      <c r="Q67" s="15">
        <f>+'[2]Informe_dane'!Q67</f>
        <v>0</v>
      </c>
      <c r="R67" s="15">
        <f>+'[2]Informe_dane'!R67</f>
        <v>0</v>
      </c>
      <c r="S67" s="15">
        <f>+'[2]Informe_dane'!S67</f>
        <v>0</v>
      </c>
      <c r="T67" s="15">
        <f>SUM(H67:S67)</f>
        <v>4000</v>
      </c>
      <c r="U67" s="15">
        <f>+'[2]Informe_dane'!U67</f>
        <v>640</v>
      </c>
      <c r="V67" s="15">
        <f>+'[2]Informe_dane'!V67</f>
        <v>957.7</v>
      </c>
      <c r="W67" s="15">
        <f>+'[2]Informe_dane'!W67</f>
        <v>343.924</v>
      </c>
      <c r="X67" s="15">
        <f>+'[2]Informe_dane'!X67</f>
        <v>0</v>
      </c>
      <c r="Y67" s="15">
        <f>+'[2]Informe_dane'!Y67</f>
        <v>0</v>
      </c>
      <c r="Z67" s="15">
        <f>+'[2]Informe_dane'!Z67</f>
        <v>0</v>
      </c>
      <c r="AA67" s="15">
        <f>+'[2]Informe_dane'!AA67</f>
        <v>0</v>
      </c>
      <c r="AB67" s="15">
        <f>+'[2]Informe_dane'!AB67</f>
        <v>0</v>
      </c>
      <c r="AC67" s="15">
        <f>+'[2]Informe_dane'!AC67</f>
        <v>0</v>
      </c>
      <c r="AD67" s="15">
        <f>+'[2]Informe_dane'!AD67</f>
        <v>0</v>
      </c>
      <c r="AE67" s="15">
        <f>+'[2]Informe_dane'!AE67</f>
        <v>0</v>
      </c>
      <c r="AF67" s="15">
        <f>+'[2]Informe_dane'!AF67</f>
        <v>0</v>
      </c>
      <c r="AG67" s="15">
        <f>SUM(U67:AF67)</f>
        <v>1941.624</v>
      </c>
      <c r="AH67" s="15">
        <f>+'[2]Informe_dane'!AH67</f>
        <v>640</v>
      </c>
      <c r="AI67" s="15">
        <f>+'[2]Informe_dane'!AI67</f>
        <v>490</v>
      </c>
      <c r="AJ67" s="15">
        <f>+'[2]Informe_dane'!AJ67</f>
        <v>339.5</v>
      </c>
      <c r="AK67" s="15">
        <f>+'[2]Informe_dane'!AK67</f>
        <v>0</v>
      </c>
      <c r="AL67" s="15">
        <f>+'[2]Informe_dane'!AL67</f>
        <v>0</v>
      </c>
      <c r="AM67" s="15">
        <f>+'[2]Informe_dane'!AM67</f>
        <v>0</v>
      </c>
      <c r="AN67" s="15">
        <f>+'[2]Informe_dane'!AN67</f>
        <v>0</v>
      </c>
      <c r="AO67" s="15">
        <f>+'[2]Informe_dane'!AO67</f>
        <v>0</v>
      </c>
      <c r="AP67" s="15">
        <f>+'[2]Informe_dane'!AP67</f>
        <v>0</v>
      </c>
      <c r="AQ67" s="15">
        <f>+'[2]Informe_dane'!AQ67</f>
        <v>0</v>
      </c>
      <c r="AR67" s="15">
        <f>+'[2]Informe_dane'!AR67</f>
        <v>0</v>
      </c>
      <c r="AS67" s="15">
        <f>+'[2]Informe_dane'!AS67</f>
        <v>0</v>
      </c>
      <c r="AT67" s="15">
        <f>SUM(AH67:AS67)</f>
        <v>1469.5</v>
      </c>
      <c r="AU67" s="15">
        <f>+'[2]Informe_dane'!AU67</f>
        <v>600</v>
      </c>
      <c r="AV67" s="15">
        <f>+'[2]Informe_dane'!AV67</f>
        <v>530</v>
      </c>
      <c r="AW67" s="15">
        <f>+'[2]Informe_dane'!AW67</f>
        <v>339.5</v>
      </c>
      <c r="AX67" s="15">
        <f>+'[2]Informe_dane'!AX67</f>
        <v>0</v>
      </c>
      <c r="AY67" s="15">
        <f>+'[2]Informe_dane'!AY67</f>
        <v>0</v>
      </c>
      <c r="AZ67" s="15">
        <f>+'[2]Informe_dane'!AZ67</f>
        <v>0</v>
      </c>
      <c r="BA67" s="15">
        <f>+'[2]Informe_dane'!BA67</f>
        <v>0</v>
      </c>
      <c r="BB67" s="15">
        <f>+'[2]Informe_dane'!BB67</f>
        <v>0</v>
      </c>
      <c r="BC67" s="15">
        <f>+'[2]Informe_dane'!BC67</f>
        <v>0</v>
      </c>
      <c r="BD67" s="15">
        <f>+'[2]Informe_dane'!BD67</f>
        <v>0</v>
      </c>
      <c r="BE67" s="15">
        <f>+'[2]Informe_dane'!BE67</f>
        <v>0</v>
      </c>
      <c r="BF67" s="15">
        <f>+'[2]Informe_dane'!BF67</f>
        <v>0</v>
      </c>
      <c r="BG67" s="15">
        <f>SUM(AU67:BF67)</f>
        <v>1469.5</v>
      </c>
    </row>
    <row r="68" spans="1:59" s="13" customFormat="1" ht="22.5">
      <c r="A68" s="77" t="s">
        <v>255</v>
      </c>
      <c r="B68" s="65">
        <v>10</v>
      </c>
      <c r="C68" s="105" t="s">
        <v>256</v>
      </c>
      <c r="D68" s="77">
        <v>990165.995</v>
      </c>
      <c r="E68" s="15">
        <f>+'[2]Informe_dane'!E68</f>
        <v>0</v>
      </c>
      <c r="F68" s="15">
        <f>+'[2]Informe_dane'!F68</f>
        <v>21400</v>
      </c>
      <c r="G68" s="15">
        <f>+D68+E68-F68</f>
        <v>968765.995</v>
      </c>
      <c r="H68" s="15">
        <f>+'[2]Informe_dane'!H68</f>
        <v>990165.995</v>
      </c>
      <c r="I68" s="15">
        <f>+'[2]Informe_dane'!I68</f>
        <v>0</v>
      </c>
      <c r="J68" s="15">
        <f>+'[2]Informe_dane'!J68</f>
        <v>-55000</v>
      </c>
      <c r="K68" s="15">
        <f>+'[2]Informe_dane'!K68</f>
        <v>0</v>
      </c>
      <c r="L68" s="15">
        <f>+'[2]Informe_dane'!L68</f>
        <v>0</v>
      </c>
      <c r="M68" s="15">
        <f>+'[2]Informe_dane'!M68</f>
        <v>0</v>
      </c>
      <c r="N68" s="15">
        <f>+'[2]Informe_dane'!N68</f>
        <v>0</v>
      </c>
      <c r="O68" s="15">
        <f>+'[2]Informe_dane'!O68</f>
        <v>0</v>
      </c>
      <c r="P68" s="15">
        <f>+'[2]Informe_dane'!P68</f>
        <v>0</v>
      </c>
      <c r="Q68" s="15">
        <f>+'[2]Informe_dane'!Q68</f>
        <v>0</v>
      </c>
      <c r="R68" s="15">
        <f>+'[2]Informe_dane'!R68</f>
        <v>0</v>
      </c>
      <c r="S68" s="15">
        <f>+'[2]Informe_dane'!S68</f>
        <v>0</v>
      </c>
      <c r="T68" s="15">
        <f>SUM(H68:S68)</f>
        <v>935165.995</v>
      </c>
      <c r="U68" s="15">
        <f>+'[2]Informe_dane'!U68</f>
        <v>100439.80982</v>
      </c>
      <c r="V68" s="15">
        <f>+'[2]Informe_dane'!V68</f>
        <v>94984.14832</v>
      </c>
      <c r="W68" s="15">
        <f>+'[2]Informe_dane'!W68</f>
        <v>106427.19223</v>
      </c>
      <c r="X68" s="15">
        <f>+'[2]Informe_dane'!X68</f>
        <v>0</v>
      </c>
      <c r="Y68" s="15">
        <f>+'[2]Informe_dane'!Y68</f>
        <v>0</v>
      </c>
      <c r="Z68" s="15">
        <f>+'[2]Informe_dane'!Z68</f>
        <v>0</v>
      </c>
      <c r="AA68" s="15">
        <f>+'[2]Informe_dane'!AA68</f>
        <v>0</v>
      </c>
      <c r="AB68" s="15">
        <f>+'[2]Informe_dane'!AB68</f>
        <v>0</v>
      </c>
      <c r="AC68" s="15">
        <f>+'[2]Informe_dane'!AC68</f>
        <v>0</v>
      </c>
      <c r="AD68" s="15">
        <f>+'[2]Informe_dane'!AD68</f>
        <v>0</v>
      </c>
      <c r="AE68" s="15">
        <f>+'[2]Informe_dane'!AE68</f>
        <v>0</v>
      </c>
      <c r="AF68" s="15">
        <f>+'[2]Informe_dane'!AF68</f>
        <v>0</v>
      </c>
      <c r="AG68" s="15">
        <f>SUM(U68:AF68)</f>
        <v>301851.15037</v>
      </c>
      <c r="AH68" s="15">
        <f>+'[2]Informe_dane'!AH68</f>
        <v>51345.18082</v>
      </c>
      <c r="AI68" s="15">
        <f>+'[2]Informe_dane'!AI68</f>
        <v>142164.73832</v>
      </c>
      <c r="AJ68" s="15">
        <f>+'[2]Informe_dane'!AJ68</f>
        <v>102825.6862</v>
      </c>
      <c r="AK68" s="15">
        <f>+'[2]Informe_dane'!AK68</f>
        <v>0</v>
      </c>
      <c r="AL68" s="15">
        <f>+'[2]Informe_dane'!AL68</f>
        <v>0</v>
      </c>
      <c r="AM68" s="15">
        <f>+'[2]Informe_dane'!AM68</f>
        <v>0</v>
      </c>
      <c r="AN68" s="15">
        <f>+'[2]Informe_dane'!AN68</f>
        <v>0</v>
      </c>
      <c r="AO68" s="15">
        <f>+'[2]Informe_dane'!AO68</f>
        <v>0</v>
      </c>
      <c r="AP68" s="15">
        <f>+'[2]Informe_dane'!AP68</f>
        <v>0</v>
      </c>
      <c r="AQ68" s="15">
        <f>+'[2]Informe_dane'!AQ68</f>
        <v>0</v>
      </c>
      <c r="AR68" s="15">
        <f>+'[2]Informe_dane'!AR68</f>
        <v>0</v>
      </c>
      <c r="AS68" s="15">
        <f>+'[2]Informe_dane'!AS68</f>
        <v>0</v>
      </c>
      <c r="AT68" s="15">
        <f>SUM(AH68:AS68)</f>
        <v>296335.60534</v>
      </c>
      <c r="AU68" s="15">
        <f>+'[2]Informe_dane'!AU68</f>
        <v>51278.51682</v>
      </c>
      <c r="AV68" s="15">
        <f>+'[2]Informe_dane'!AV68</f>
        <v>142231.40232</v>
      </c>
      <c r="AW68" s="15">
        <f>+'[2]Informe_dane'!AW68</f>
        <v>102825.6862</v>
      </c>
      <c r="AX68" s="15">
        <f>+'[2]Informe_dane'!AX68</f>
        <v>0</v>
      </c>
      <c r="AY68" s="15">
        <f>+'[2]Informe_dane'!AY68</f>
        <v>0</v>
      </c>
      <c r="AZ68" s="15">
        <f>+'[2]Informe_dane'!AZ68</f>
        <v>0</v>
      </c>
      <c r="BA68" s="15">
        <f>+'[2]Informe_dane'!BA68</f>
        <v>0</v>
      </c>
      <c r="BB68" s="15">
        <f>+'[2]Informe_dane'!BB68</f>
        <v>0</v>
      </c>
      <c r="BC68" s="15">
        <f>+'[2]Informe_dane'!BC68</f>
        <v>0</v>
      </c>
      <c r="BD68" s="15">
        <f>+'[2]Informe_dane'!BD68</f>
        <v>0</v>
      </c>
      <c r="BE68" s="15">
        <f>+'[2]Informe_dane'!BE68</f>
        <v>0</v>
      </c>
      <c r="BF68" s="15">
        <f>+'[2]Informe_dane'!BF68</f>
        <v>0</v>
      </c>
      <c r="BG68" s="15">
        <f>SUM(AU68:BF68)</f>
        <v>296335.60534</v>
      </c>
    </row>
    <row r="69" spans="1:60" ht="22.5">
      <c r="A69" s="89" t="s">
        <v>165</v>
      </c>
      <c r="B69" s="89"/>
      <c r="C69" s="138" t="s">
        <v>166</v>
      </c>
      <c r="D69" s="89">
        <f>SUM(D70:D72)</f>
        <v>2729918.117</v>
      </c>
      <c r="E69" s="89">
        <f aca="true" t="shared" si="35" ref="E69:BG69">SUM(E70:E72)</f>
        <v>1145.750999999931</v>
      </c>
      <c r="F69" s="89">
        <f t="shared" si="35"/>
        <v>36214.52199</v>
      </c>
      <c r="G69" s="89">
        <f t="shared" si="35"/>
        <v>2694849.34601</v>
      </c>
      <c r="H69" s="89">
        <f t="shared" si="35"/>
        <v>1370095.778</v>
      </c>
      <c r="I69" s="89">
        <f t="shared" si="35"/>
        <v>-2279.56036</v>
      </c>
      <c r="J69" s="89">
        <f t="shared" si="35"/>
        <v>997225.538</v>
      </c>
      <c r="K69" s="89">
        <f t="shared" si="35"/>
        <v>0</v>
      </c>
      <c r="L69" s="89">
        <f t="shared" si="35"/>
        <v>0</v>
      </c>
      <c r="M69" s="89">
        <f t="shared" si="35"/>
        <v>0</v>
      </c>
      <c r="N69" s="89">
        <f t="shared" si="35"/>
        <v>0</v>
      </c>
      <c r="O69" s="89">
        <f t="shared" si="35"/>
        <v>0</v>
      </c>
      <c r="P69" s="89">
        <f t="shared" si="35"/>
        <v>0</v>
      </c>
      <c r="Q69" s="89">
        <f t="shared" si="35"/>
        <v>0</v>
      </c>
      <c r="R69" s="89">
        <f t="shared" si="35"/>
        <v>0</v>
      </c>
      <c r="S69" s="89">
        <f t="shared" si="35"/>
        <v>0</v>
      </c>
      <c r="T69" s="89">
        <f t="shared" si="35"/>
        <v>2365041.75564</v>
      </c>
      <c r="U69" s="89">
        <f t="shared" si="35"/>
        <v>1212395.83391</v>
      </c>
      <c r="V69" s="89">
        <f t="shared" si="35"/>
        <v>125085.53464</v>
      </c>
      <c r="W69" s="89">
        <f t="shared" si="35"/>
        <v>0</v>
      </c>
      <c r="X69" s="89">
        <f t="shared" si="35"/>
        <v>0</v>
      </c>
      <c r="Y69" s="89">
        <f t="shared" si="35"/>
        <v>0</v>
      </c>
      <c r="Z69" s="89">
        <f t="shared" si="35"/>
        <v>0</v>
      </c>
      <c r="AA69" s="89">
        <f t="shared" si="35"/>
        <v>0</v>
      </c>
      <c r="AB69" s="89">
        <f t="shared" si="35"/>
        <v>0</v>
      </c>
      <c r="AC69" s="89">
        <f t="shared" si="35"/>
        <v>0</v>
      </c>
      <c r="AD69" s="89">
        <f t="shared" si="35"/>
        <v>0</v>
      </c>
      <c r="AE69" s="89">
        <f t="shared" si="35"/>
        <v>0</v>
      </c>
      <c r="AF69" s="89">
        <f t="shared" si="35"/>
        <v>0</v>
      </c>
      <c r="AG69" s="89">
        <f t="shared" si="35"/>
        <v>1337481.36855</v>
      </c>
      <c r="AH69" s="89">
        <f t="shared" si="35"/>
        <v>46976.665</v>
      </c>
      <c r="AI69" s="89">
        <f t="shared" si="35"/>
        <v>130074.91409</v>
      </c>
      <c r="AJ69" s="89">
        <f t="shared" si="35"/>
        <v>119876.32211</v>
      </c>
      <c r="AK69" s="89">
        <f t="shared" si="35"/>
        <v>0</v>
      </c>
      <c r="AL69" s="89">
        <f t="shared" si="35"/>
        <v>0</v>
      </c>
      <c r="AM69" s="89">
        <f t="shared" si="35"/>
        <v>0</v>
      </c>
      <c r="AN69" s="89">
        <f t="shared" si="35"/>
        <v>0</v>
      </c>
      <c r="AO69" s="89">
        <f t="shared" si="35"/>
        <v>0</v>
      </c>
      <c r="AP69" s="89">
        <f t="shared" si="35"/>
        <v>0</v>
      </c>
      <c r="AQ69" s="89">
        <f t="shared" si="35"/>
        <v>0</v>
      </c>
      <c r="AR69" s="89">
        <f t="shared" si="35"/>
        <v>0</v>
      </c>
      <c r="AS69" s="89">
        <f t="shared" si="35"/>
        <v>0</v>
      </c>
      <c r="AT69" s="89">
        <f t="shared" si="35"/>
        <v>296927.9012</v>
      </c>
      <c r="AU69" s="89">
        <f t="shared" si="35"/>
        <v>46976.665</v>
      </c>
      <c r="AV69" s="89">
        <f t="shared" si="35"/>
        <v>130074.91409</v>
      </c>
      <c r="AW69" s="89">
        <f t="shared" si="35"/>
        <v>119876.32211</v>
      </c>
      <c r="AX69" s="89">
        <f t="shared" si="35"/>
        <v>0</v>
      </c>
      <c r="AY69" s="89">
        <f t="shared" si="35"/>
        <v>0</v>
      </c>
      <c r="AZ69" s="89">
        <f t="shared" si="35"/>
        <v>0</v>
      </c>
      <c r="BA69" s="89">
        <f t="shared" si="35"/>
        <v>0</v>
      </c>
      <c r="BB69" s="89">
        <f t="shared" si="35"/>
        <v>0</v>
      </c>
      <c r="BC69" s="89">
        <f t="shared" si="35"/>
        <v>0</v>
      </c>
      <c r="BD69" s="89">
        <f t="shared" si="35"/>
        <v>0</v>
      </c>
      <c r="BE69" s="89">
        <f t="shared" si="35"/>
        <v>0</v>
      </c>
      <c r="BF69" s="89">
        <f t="shared" si="35"/>
        <v>0</v>
      </c>
      <c r="BG69" s="89">
        <f t="shared" si="35"/>
        <v>296927.9012</v>
      </c>
      <c r="BH69" s="139"/>
    </row>
    <row r="70" spans="1:59" s="13" customFormat="1" ht="15.75" customHeight="1">
      <c r="A70" s="17" t="s">
        <v>257</v>
      </c>
      <c r="B70" s="18" t="s">
        <v>18</v>
      </c>
      <c r="C70" s="137" t="s">
        <v>258</v>
      </c>
      <c r="D70" s="17">
        <v>1358100</v>
      </c>
      <c r="E70" s="15">
        <f>+'[2]Informe_dane'!E70</f>
        <v>0</v>
      </c>
      <c r="F70" s="15">
        <f>+'[2]Informe_dane'!F70</f>
        <v>32366.87363</v>
      </c>
      <c r="G70" s="15">
        <f>+D70+E70-F70</f>
        <v>1325733.12637</v>
      </c>
      <c r="H70" s="15">
        <f>+'[2]Informe_dane'!H70</f>
        <v>100</v>
      </c>
      <c r="I70" s="15">
        <f>+'[2]Informe_dane'!I70</f>
        <v>0</v>
      </c>
      <c r="J70" s="15">
        <f>+'[2]Informe_dane'!J70</f>
        <v>997225.538</v>
      </c>
      <c r="K70" s="15">
        <f>+'[2]Informe_dane'!K70</f>
        <v>0</v>
      </c>
      <c r="L70" s="15">
        <f>+'[2]Informe_dane'!L70</f>
        <v>0</v>
      </c>
      <c r="M70" s="15">
        <f>+'[2]Informe_dane'!M70</f>
        <v>0</v>
      </c>
      <c r="N70" s="15">
        <f>+'[2]Informe_dane'!N70</f>
        <v>0</v>
      </c>
      <c r="O70" s="15">
        <f>+'[2]Informe_dane'!O70</f>
        <v>0</v>
      </c>
      <c r="P70" s="15">
        <f>+'[2]Informe_dane'!P70</f>
        <v>0</v>
      </c>
      <c r="Q70" s="15">
        <f>+'[2]Informe_dane'!Q70</f>
        <v>0</v>
      </c>
      <c r="R70" s="15">
        <f>+'[2]Informe_dane'!R70</f>
        <v>0</v>
      </c>
      <c r="S70" s="15">
        <f>+'[2]Informe_dane'!S70</f>
        <v>0</v>
      </c>
      <c r="T70" s="15">
        <f>SUM(H70:S70)</f>
        <v>997325.538</v>
      </c>
      <c r="U70" s="15">
        <f>+'[2]Informe_dane'!U70</f>
        <v>30</v>
      </c>
      <c r="V70" s="15">
        <f>+'[2]Informe_dane'!V70</f>
        <v>0</v>
      </c>
      <c r="W70" s="15">
        <f>+'[2]Informe_dane'!W70</f>
        <v>0</v>
      </c>
      <c r="X70" s="15">
        <f>+'[2]Informe_dane'!X70</f>
        <v>0</v>
      </c>
      <c r="Y70" s="15">
        <f>+'[2]Informe_dane'!Y70</f>
        <v>0</v>
      </c>
      <c r="Z70" s="15">
        <f>+'[2]Informe_dane'!Z70</f>
        <v>0</v>
      </c>
      <c r="AA70" s="15">
        <f>+'[2]Informe_dane'!AA70</f>
        <v>0</v>
      </c>
      <c r="AB70" s="15">
        <f>+'[2]Informe_dane'!AB70</f>
        <v>0</v>
      </c>
      <c r="AC70" s="15">
        <f>+'[2]Informe_dane'!AC70</f>
        <v>0</v>
      </c>
      <c r="AD70" s="15">
        <f>+'[2]Informe_dane'!AD70</f>
        <v>0</v>
      </c>
      <c r="AE70" s="15">
        <f>+'[2]Informe_dane'!AE70</f>
        <v>0</v>
      </c>
      <c r="AF70" s="15">
        <f>+'[2]Informe_dane'!AF70</f>
        <v>0</v>
      </c>
      <c r="AG70" s="15">
        <f>SUM(U70:AF70)</f>
        <v>30</v>
      </c>
      <c r="AH70" s="15">
        <f>+'[2]Informe_dane'!AH70</f>
        <v>0</v>
      </c>
      <c r="AI70" s="15">
        <f>+'[2]Informe_dane'!AI70</f>
        <v>30</v>
      </c>
      <c r="AJ70" s="15">
        <f>+'[2]Informe_dane'!AJ70</f>
        <v>0</v>
      </c>
      <c r="AK70" s="15">
        <f>+'[2]Informe_dane'!AK70</f>
        <v>0</v>
      </c>
      <c r="AL70" s="15">
        <f>+'[2]Informe_dane'!AL70</f>
        <v>0</v>
      </c>
      <c r="AM70" s="15">
        <f>+'[2]Informe_dane'!AM70</f>
        <v>0</v>
      </c>
      <c r="AN70" s="15">
        <f>+'[2]Informe_dane'!AN70</f>
        <v>0</v>
      </c>
      <c r="AO70" s="15">
        <f>+'[2]Informe_dane'!AO70</f>
        <v>0</v>
      </c>
      <c r="AP70" s="15">
        <f>+'[2]Informe_dane'!AP70</f>
        <v>0</v>
      </c>
      <c r="AQ70" s="15">
        <f>+'[2]Informe_dane'!AQ70</f>
        <v>0</v>
      </c>
      <c r="AR70" s="15">
        <f>+'[2]Informe_dane'!AR70</f>
        <v>0</v>
      </c>
      <c r="AS70" s="15">
        <f>+'[2]Informe_dane'!AS70</f>
        <v>0</v>
      </c>
      <c r="AT70" s="15">
        <f>SUM(AH70:AS70)</f>
        <v>30</v>
      </c>
      <c r="AU70" s="15">
        <f>+'[2]Informe_dane'!AU70</f>
        <v>0</v>
      </c>
      <c r="AV70" s="15">
        <f>+'[2]Informe_dane'!AV70</f>
        <v>30</v>
      </c>
      <c r="AW70" s="15">
        <f>+'[2]Informe_dane'!AW70</f>
        <v>0</v>
      </c>
      <c r="AX70" s="15">
        <f>+'[2]Informe_dane'!AX70</f>
        <v>0</v>
      </c>
      <c r="AY70" s="15">
        <f>+'[2]Informe_dane'!AY70</f>
        <v>0</v>
      </c>
      <c r="AZ70" s="15">
        <f>+'[2]Informe_dane'!AZ70</f>
        <v>0</v>
      </c>
      <c r="BA70" s="15">
        <f>+'[2]Informe_dane'!BA70</f>
        <v>0</v>
      </c>
      <c r="BB70" s="15">
        <f>+'[2]Informe_dane'!BB70</f>
        <v>0</v>
      </c>
      <c r="BC70" s="15">
        <f>+'[2]Informe_dane'!BC70</f>
        <v>0</v>
      </c>
      <c r="BD70" s="15">
        <f>+'[2]Informe_dane'!BD70</f>
        <v>0</v>
      </c>
      <c r="BE70" s="15">
        <f>+'[2]Informe_dane'!BE70</f>
        <v>0</v>
      </c>
      <c r="BF70" s="15">
        <f>+'[2]Informe_dane'!BF70</f>
        <v>0</v>
      </c>
      <c r="BG70" s="15">
        <f>SUM(AU70:BF70)</f>
        <v>30</v>
      </c>
    </row>
    <row r="71" spans="1:59" s="13" customFormat="1" ht="15.75" customHeight="1">
      <c r="A71" s="17" t="s">
        <v>259</v>
      </c>
      <c r="B71" s="18" t="s">
        <v>18</v>
      </c>
      <c r="C71" s="137" t="s">
        <v>260</v>
      </c>
      <c r="D71" s="17">
        <v>1371818.117</v>
      </c>
      <c r="E71" s="15">
        <f>+'[2]Informe_dane'!E71</f>
        <v>1145.750999999931</v>
      </c>
      <c r="F71" s="15">
        <f>+'[2]Informe_dane'!F71</f>
        <v>3847.6483599999997</v>
      </c>
      <c r="G71" s="15">
        <f>+D71+E71-F71</f>
        <v>1369116.21964</v>
      </c>
      <c r="H71" s="15">
        <f>+'[2]Informe_dane'!H71</f>
        <v>1369995.778</v>
      </c>
      <c r="I71" s="15">
        <f>+'[2]Informe_dane'!I71</f>
        <v>-2279.56036</v>
      </c>
      <c r="J71" s="15">
        <f>+'[2]Informe_dane'!J71</f>
        <v>0</v>
      </c>
      <c r="K71" s="15">
        <f>+'[2]Informe_dane'!K71</f>
        <v>0</v>
      </c>
      <c r="L71" s="15">
        <f>+'[2]Informe_dane'!L71</f>
        <v>0</v>
      </c>
      <c r="M71" s="15">
        <f>+'[2]Informe_dane'!M71</f>
        <v>0</v>
      </c>
      <c r="N71" s="15">
        <f>+'[2]Informe_dane'!N71</f>
        <v>0</v>
      </c>
      <c r="O71" s="15">
        <f>+'[2]Informe_dane'!O71</f>
        <v>0</v>
      </c>
      <c r="P71" s="15">
        <f>+'[2]Informe_dane'!P71</f>
        <v>0</v>
      </c>
      <c r="Q71" s="15">
        <f>+'[2]Informe_dane'!Q71</f>
        <v>0</v>
      </c>
      <c r="R71" s="15">
        <f>+'[2]Informe_dane'!R71</f>
        <v>0</v>
      </c>
      <c r="S71" s="15">
        <f>+'[2]Informe_dane'!S71</f>
        <v>0</v>
      </c>
      <c r="T71" s="15">
        <f>SUM(H71:S71)</f>
        <v>1367716.21764</v>
      </c>
      <c r="U71" s="15">
        <f>+'[2]Informe_dane'!U71</f>
        <v>1212365.83391</v>
      </c>
      <c r="V71" s="15">
        <f>+'[2]Informe_dane'!V71</f>
        <v>125085.53464</v>
      </c>
      <c r="W71" s="15">
        <f>+'[2]Informe_dane'!W71</f>
        <v>0</v>
      </c>
      <c r="X71" s="15">
        <f>+'[2]Informe_dane'!X71</f>
        <v>0</v>
      </c>
      <c r="Y71" s="15">
        <f>+'[2]Informe_dane'!Y71</f>
        <v>0</v>
      </c>
      <c r="Z71" s="15">
        <f>+'[2]Informe_dane'!Z71</f>
        <v>0</v>
      </c>
      <c r="AA71" s="15">
        <f>+'[2]Informe_dane'!AA71</f>
        <v>0</v>
      </c>
      <c r="AB71" s="15">
        <f>+'[2]Informe_dane'!AB71</f>
        <v>0</v>
      </c>
      <c r="AC71" s="15">
        <f>+'[2]Informe_dane'!AC71</f>
        <v>0</v>
      </c>
      <c r="AD71" s="15">
        <f>+'[2]Informe_dane'!AD71</f>
        <v>0</v>
      </c>
      <c r="AE71" s="15">
        <f>+'[2]Informe_dane'!AE71</f>
        <v>0</v>
      </c>
      <c r="AF71" s="15">
        <f>+'[2]Informe_dane'!AF71</f>
        <v>0</v>
      </c>
      <c r="AG71" s="15">
        <f>SUM(U71:AF71)</f>
        <v>1337451.36855</v>
      </c>
      <c r="AH71" s="15">
        <f>+'[2]Informe_dane'!AH71</f>
        <v>46976.665</v>
      </c>
      <c r="AI71" s="15">
        <f>+'[2]Informe_dane'!AI71</f>
        <v>130044.91409</v>
      </c>
      <c r="AJ71" s="15">
        <f>+'[2]Informe_dane'!AJ71</f>
        <v>119876.32211</v>
      </c>
      <c r="AK71" s="15">
        <f>+'[2]Informe_dane'!AK71</f>
        <v>0</v>
      </c>
      <c r="AL71" s="15">
        <f>+'[2]Informe_dane'!AL71</f>
        <v>0</v>
      </c>
      <c r="AM71" s="15">
        <f>+'[2]Informe_dane'!AM71</f>
        <v>0</v>
      </c>
      <c r="AN71" s="15">
        <f>+'[2]Informe_dane'!AN71</f>
        <v>0</v>
      </c>
      <c r="AO71" s="15">
        <f>+'[2]Informe_dane'!AO71</f>
        <v>0</v>
      </c>
      <c r="AP71" s="15">
        <f>+'[2]Informe_dane'!AP71</f>
        <v>0</v>
      </c>
      <c r="AQ71" s="15">
        <f>+'[2]Informe_dane'!AQ71</f>
        <v>0</v>
      </c>
      <c r="AR71" s="15">
        <f>+'[2]Informe_dane'!AR71</f>
        <v>0</v>
      </c>
      <c r="AS71" s="15">
        <f>+'[2]Informe_dane'!AS71</f>
        <v>0</v>
      </c>
      <c r="AT71" s="15">
        <f>SUM(AH71:AS71)</f>
        <v>296897.9012</v>
      </c>
      <c r="AU71" s="15">
        <f>+'[2]Informe_dane'!AU71</f>
        <v>46976.665</v>
      </c>
      <c r="AV71" s="15">
        <f>+'[2]Informe_dane'!AV71</f>
        <v>130044.91409</v>
      </c>
      <c r="AW71" s="15">
        <f>+'[2]Informe_dane'!AW71</f>
        <v>119876.32211</v>
      </c>
      <c r="AX71" s="15">
        <f>+'[2]Informe_dane'!AX71</f>
        <v>0</v>
      </c>
      <c r="AY71" s="15">
        <f>+'[2]Informe_dane'!AY71</f>
        <v>0</v>
      </c>
      <c r="AZ71" s="15">
        <f>+'[2]Informe_dane'!AZ71</f>
        <v>0</v>
      </c>
      <c r="BA71" s="15">
        <f>+'[2]Informe_dane'!BA71</f>
        <v>0</v>
      </c>
      <c r="BB71" s="15">
        <f>+'[2]Informe_dane'!BB71</f>
        <v>0</v>
      </c>
      <c r="BC71" s="15">
        <f>+'[2]Informe_dane'!BC71</f>
        <v>0</v>
      </c>
      <c r="BD71" s="15">
        <f>+'[2]Informe_dane'!BD71</f>
        <v>0</v>
      </c>
      <c r="BE71" s="15">
        <f>+'[2]Informe_dane'!BE71</f>
        <v>0</v>
      </c>
      <c r="BF71" s="15">
        <f>+'[2]Informe_dane'!BF71</f>
        <v>0</v>
      </c>
      <c r="BG71" s="15">
        <f>SUM(AU71:BF71)</f>
        <v>296897.9012</v>
      </c>
    </row>
    <row r="72" spans="1:59" s="13" customFormat="1" ht="15.75" customHeight="1">
      <c r="A72" s="107" t="s">
        <v>313</v>
      </c>
      <c r="B72" s="108">
        <v>10</v>
      </c>
      <c r="C72" s="135" t="s">
        <v>314</v>
      </c>
      <c r="D72" s="107">
        <v>0</v>
      </c>
      <c r="E72" s="15">
        <f>+'[2]Informe_dane'!E72</f>
        <v>0</v>
      </c>
      <c r="F72" s="15">
        <f>+'[2]Informe_dane'!F72</f>
        <v>0</v>
      </c>
      <c r="G72" s="15">
        <f>+D72+E72-F72</f>
        <v>0</v>
      </c>
      <c r="H72" s="15">
        <f>+'[2]Informe_dane'!H72</f>
        <v>0</v>
      </c>
      <c r="I72" s="15">
        <f>+'[2]Informe_dane'!I72</f>
        <v>0</v>
      </c>
      <c r="J72" s="15">
        <f>+'[2]Informe_dane'!J72</f>
        <v>0</v>
      </c>
      <c r="K72" s="15">
        <f>+'[2]Informe_dane'!K72</f>
        <v>0</v>
      </c>
      <c r="L72" s="15">
        <f>+'[2]Informe_dane'!L72</f>
        <v>0</v>
      </c>
      <c r="M72" s="15">
        <f>+'[2]Informe_dane'!M72</f>
        <v>0</v>
      </c>
      <c r="N72" s="15">
        <f>+'[2]Informe_dane'!N72</f>
        <v>0</v>
      </c>
      <c r="O72" s="15">
        <f>+'[2]Informe_dane'!O72</f>
        <v>0</v>
      </c>
      <c r="P72" s="15">
        <f>+'[2]Informe_dane'!P72</f>
        <v>0</v>
      </c>
      <c r="Q72" s="15">
        <f>+'[2]Informe_dane'!Q72</f>
        <v>0</v>
      </c>
      <c r="R72" s="15">
        <f>+'[2]Informe_dane'!R72</f>
        <v>0</v>
      </c>
      <c r="S72" s="15">
        <f>+'[2]Informe_dane'!S72</f>
        <v>0</v>
      </c>
      <c r="T72" s="15">
        <f>SUM(H72:S72)</f>
        <v>0</v>
      </c>
      <c r="U72" s="15">
        <f>+'[2]Informe_dane'!U72</f>
        <v>0</v>
      </c>
      <c r="V72" s="15">
        <f>+'[2]Informe_dane'!V72</f>
        <v>0</v>
      </c>
      <c r="W72" s="15">
        <f>+'[2]Informe_dane'!W72</f>
        <v>0</v>
      </c>
      <c r="X72" s="15">
        <f>+'[2]Informe_dane'!X72</f>
        <v>0</v>
      </c>
      <c r="Y72" s="15">
        <f>+'[2]Informe_dane'!Y72</f>
        <v>0</v>
      </c>
      <c r="Z72" s="15">
        <f>+'[2]Informe_dane'!Z72</f>
        <v>0</v>
      </c>
      <c r="AA72" s="15">
        <f>+'[2]Informe_dane'!AA72</f>
        <v>0</v>
      </c>
      <c r="AB72" s="15">
        <f>+'[2]Informe_dane'!AB72</f>
        <v>0</v>
      </c>
      <c r="AC72" s="15">
        <f>+'[2]Informe_dane'!AC72</f>
        <v>0</v>
      </c>
      <c r="AD72" s="15">
        <f>+'[2]Informe_dane'!AD72</f>
        <v>0</v>
      </c>
      <c r="AE72" s="15">
        <f>+'[2]Informe_dane'!AE72</f>
        <v>0</v>
      </c>
      <c r="AF72" s="15">
        <f>+'[2]Informe_dane'!AF72</f>
        <v>0</v>
      </c>
      <c r="AG72" s="15">
        <f>SUM(U72:AF72)</f>
        <v>0</v>
      </c>
      <c r="AH72" s="15">
        <f>+'[2]Informe_dane'!AH72</f>
        <v>0</v>
      </c>
      <c r="AI72" s="15">
        <f>+'[2]Informe_dane'!AI72</f>
        <v>0</v>
      </c>
      <c r="AJ72" s="15">
        <f>+'[2]Informe_dane'!AJ72</f>
        <v>0</v>
      </c>
      <c r="AK72" s="15">
        <f>+'[2]Informe_dane'!AK72</f>
        <v>0</v>
      </c>
      <c r="AL72" s="15">
        <f>+'[2]Informe_dane'!AL72</f>
        <v>0</v>
      </c>
      <c r="AM72" s="15">
        <f>+'[2]Informe_dane'!AM72</f>
        <v>0</v>
      </c>
      <c r="AN72" s="15">
        <f>+'[2]Informe_dane'!AN72</f>
        <v>0</v>
      </c>
      <c r="AO72" s="15">
        <f>+'[2]Informe_dane'!AO72</f>
        <v>0</v>
      </c>
      <c r="AP72" s="15">
        <f>+'[2]Informe_dane'!AP72</f>
        <v>0</v>
      </c>
      <c r="AQ72" s="15">
        <f>+'[2]Informe_dane'!AQ72</f>
        <v>0</v>
      </c>
      <c r="AR72" s="15">
        <f>+'[2]Informe_dane'!AR72</f>
        <v>0</v>
      </c>
      <c r="AS72" s="15">
        <f>+'[2]Informe_dane'!AS72</f>
        <v>0</v>
      </c>
      <c r="AT72" s="15">
        <f>SUM(AH72:AS72)</f>
        <v>0</v>
      </c>
      <c r="AU72" s="15">
        <f>+'[2]Informe_dane'!AU72</f>
        <v>0</v>
      </c>
      <c r="AV72" s="15">
        <f>+'[2]Informe_dane'!AV72</f>
        <v>0</v>
      </c>
      <c r="AW72" s="15">
        <f>+'[2]Informe_dane'!AW72</f>
        <v>0</v>
      </c>
      <c r="AX72" s="15">
        <f>+'[2]Informe_dane'!AX72</f>
        <v>0</v>
      </c>
      <c r="AY72" s="15">
        <f>+'[2]Informe_dane'!AY72</f>
        <v>0</v>
      </c>
      <c r="AZ72" s="15">
        <f>+'[2]Informe_dane'!AZ72</f>
        <v>0</v>
      </c>
      <c r="BA72" s="15">
        <f>+'[2]Informe_dane'!BA72</f>
        <v>0</v>
      </c>
      <c r="BB72" s="15">
        <f>+'[2]Informe_dane'!BB72</f>
        <v>0</v>
      </c>
      <c r="BC72" s="15">
        <f>+'[2]Informe_dane'!BC72</f>
        <v>0</v>
      </c>
      <c r="BD72" s="15">
        <f>+'[2]Informe_dane'!BD72</f>
        <v>0</v>
      </c>
      <c r="BE72" s="15">
        <f>+'[2]Informe_dane'!BE72</f>
        <v>0</v>
      </c>
      <c r="BF72" s="15">
        <f>+'[2]Informe_dane'!BF72</f>
        <v>0</v>
      </c>
      <c r="BG72" s="15">
        <f>SUM(AU72:BF72)</f>
        <v>0</v>
      </c>
    </row>
    <row r="73" spans="1:60" ht="22.5">
      <c r="A73" s="89" t="s">
        <v>167</v>
      </c>
      <c r="B73" s="89"/>
      <c r="C73" s="138" t="s">
        <v>168</v>
      </c>
      <c r="D73" s="89">
        <f>SUM(D74:D79)</f>
        <v>4354335.888</v>
      </c>
      <c r="E73" s="89">
        <f aca="true" t="shared" si="36" ref="E73:BG73">SUM(E74:E79)</f>
        <v>58362.74098999999</v>
      </c>
      <c r="F73" s="89">
        <f t="shared" si="36"/>
        <v>10293.97</v>
      </c>
      <c r="G73" s="89">
        <f t="shared" si="36"/>
        <v>4402404.65899</v>
      </c>
      <c r="H73" s="89">
        <f t="shared" si="36"/>
        <v>1851548.67661</v>
      </c>
      <c r="I73" s="89">
        <f t="shared" si="36"/>
        <v>2103797.16585</v>
      </c>
      <c r="J73" s="89">
        <f t="shared" si="36"/>
        <v>76040.00058</v>
      </c>
      <c r="K73" s="89">
        <f t="shared" si="36"/>
        <v>0</v>
      </c>
      <c r="L73" s="89">
        <f t="shared" si="36"/>
        <v>0</v>
      </c>
      <c r="M73" s="89">
        <f t="shared" si="36"/>
        <v>0</v>
      </c>
      <c r="N73" s="89">
        <f t="shared" si="36"/>
        <v>0</v>
      </c>
      <c r="O73" s="89">
        <f t="shared" si="36"/>
        <v>0</v>
      </c>
      <c r="P73" s="89">
        <f t="shared" si="36"/>
        <v>0</v>
      </c>
      <c r="Q73" s="89">
        <f t="shared" si="36"/>
        <v>0</v>
      </c>
      <c r="R73" s="89">
        <f t="shared" si="36"/>
        <v>0</v>
      </c>
      <c r="S73" s="89">
        <f t="shared" si="36"/>
        <v>0</v>
      </c>
      <c r="T73" s="89">
        <f t="shared" si="36"/>
        <v>4031385.8430399997</v>
      </c>
      <c r="U73" s="89">
        <f t="shared" si="36"/>
        <v>1360408.55014</v>
      </c>
      <c r="V73" s="89">
        <f t="shared" si="36"/>
        <v>548476.03681</v>
      </c>
      <c r="W73" s="89">
        <f t="shared" si="36"/>
        <v>143883.09654</v>
      </c>
      <c r="X73" s="89">
        <f t="shared" si="36"/>
        <v>0</v>
      </c>
      <c r="Y73" s="89">
        <f t="shared" si="36"/>
        <v>0</v>
      </c>
      <c r="Z73" s="89">
        <f t="shared" si="36"/>
        <v>0</v>
      </c>
      <c r="AA73" s="89">
        <f t="shared" si="36"/>
        <v>0</v>
      </c>
      <c r="AB73" s="89">
        <f t="shared" si="36"/>
        <v>0</v>
      </c>
      <c r="AC73" s="89">
        <f t="shared" si="36"/>
        <v>0</v>
      </c>
      <c r="AD73" s="89">
        <f t="shared" si="36"/>
        <v>0</v>
      </c>
      <c r="AE73" s="89">
        <f t="shared" si="36"/>
        <v>0</v>
      </c>
      <c r="AF73" s="89">
        <f t="shared" si="36"/>
        <v>0</v>
      </c>
      <c r="AG73" s="89">
        <f t="shared" si="36"/>
        <v>2052767.6834899997</v>
      </c>
      <c r="AH73" s="89">
        <f t="shared" si="36"/>
        <v>998.58038</v>
      </c>
      <c r="AI73" s="89">
        <f t="shared" si="36"/>
        <v>218459.39225</v>
      </c>
      <c r="AJ73" s="89">
        <f t="shared" si="36"/>
        <v>265124.17904</v>
      </c>
      <c r="AK73" s="89">
        <f t="shared" si="36"/>
        <v>0</v>
      </c>
      <c r="AL73" s="89">
        <f t="shared" si="36"/>
        <v>0</v>
      </c>
      <c r="AM73" s="89">
        <f t="shared" si="36"/>
        <v>0</v>
      </c>
      <c r="AN73" s="89">
        <f t="shared" si="36"/>
        <v>0</v>
      </c>
      <c r="AO73" s="89">
        <f t="shared" si="36"/>
        <v>0</v>
      </c>
      <c r="AP73" s="89">
        <f t="shared" si="36"/>
        <v>0</v>
      </c>
      <c r="AQ73" s="89">
        <f t="shared" si="36"/>
        <v>0</v>
      </c>
      <c r="AR73" s="89">
        <f t="shared" si="36"/>
        <v>0</v>
      </c>
      <c r="AS73" s="89">
        <f t="shared" si="36"/>
        <v>0</v>
      </c>
      <c r="AT73" s="89">
        <f t="shared" si="36"/>
        <v>484582.15167</v>
      </c>
      <c r="AU73" s="89">
        <f t="shared" si="36"/>
        <v>998.58038</v>
      </c>
      <c r="AV73" s="89">
        <f t="shared" si="36"/>
        <v>218284.131</v>
      </c>
      <c r="AW73" s="89">
        <f t="shared" si="36"/>
        <v>264957.70271</v>
      </c>
      <c r="AX73" s="89">
        <f t="shared" si="36"/>
        <v>0</v>
      </c>
      <c r="AY73" s="89">
        <f t="shared" si="36"/>
        <v>0</v>
      </c>
      <c r="AZ73" s="89">
        <f t="shared" si="36"/>
        <v>0</v>
      </c>
      <c r="BA73" s="89">
        <f t="shared" si="36"/>
        <v>0</v>
      </c>
      <c r="BB73" s="89">
        <f t="shared" si="36"/>
        <v>0</v>
      </c>
      <c r="BC73" s="89">
        <f t="shared" si="36"/>
        <v>0</v>
      </c>
      <c r="BD73" s="89">
        <f t="shared" si="36"/>
        <v>0</v>
      </c>
      <c r="BE73" s="89">
        <f t="shared" si="36"/>
        <v>0</v>
      </c>
      <c r="BF73" s="89">
        <f t="shared" si="36"/>
        <v>0</v>
      </c>
      <c r="BG73" s="89">
        <f t="shared" si="36"/>
        <v>484240.41409</v>
      </c>
      <c r="BH73" s="139"/>
    </row>
    <row r="74" spans="1:59" s="13" customFormat="1" ht="16.5" customHeight="1">
      <c r="A74" s="17" t="s">
        <v>261</v>
      </c>
      <c r="B74" s="18" t="s">
        <v>18</v>
      </c>
      <c r="C74" s="137" t="s">
        <v>262</v>
      </c>
      <c r="D74" s="17">
        <v>50</v>
      </c>
      <c r="E74" s="15">
        <f>+'[2]Informe_dane'!E74</f>
        <v>0</v>
      </c>
      <c r="F74" s="15">
        <f>+'[2]Informe_dane'!F74</f>
        <v>0</v>
      </c>
      <c r="G74" s="15">
        <f aca="true" t="shared" si="37" ref="G74:G79">+D74+E74-F74</f>
        <v>50</v>
      </c>
      <c r="H74" s="15">
        <f>+'[2]Informe_dane'!H74</f>
        <v>50</v>
      </c>
      <c r="I74" s="15">
        <f>+'[2]Informe_dane'!I74</f>
        <v>0</v>
      </c>
      <c r="J74" s="15">
        <f>+'[2]Informe_dane'!J74</f>
        <v>0</v>
      </c>
      <c r="K74" s="15">
        <f>+'[2]Informe_dane'!K74</f>
        <v>0</v>
      </c>
      <c r="L74" s="15">
        <f>+'[2]Informe_dane'!L74</f>
        <v>0</v>
      </c>
      <c r="M74" s="15">
        <f>+'[2]Informe_dane'!M74</f>
        <v>0</v>
      </c>
      <c r="N74" s="15">
        <f>+'[2]Informe_dane'!N74</f>
        <v>0</v>
      </c>
      <c r="O74" s="15">
        <f>+'[2]Informe_dane'!O74</f>
        <v>0</v>
      </c>
      <c r="P74" s="15">
        <f>+'[2]Informe_dane'!P74</f>
        <v>0</v>
      </c>
      <c r="Q74" s="15">
        <f>+'[2]Informe_dane'!Q74</f>
        <v>0</v>
      </c>
      <c r="R74" s="15">
        <f>+'[2]Informe_dane'!R74</f>
        <v>0</v>
      </c>
      <c r="S74" s="15">
        <f>+'[2]Informe_dane'!S74</f>
        <v>0</v>
      </c>
      <c r="T74" s="15">
        <f aca="true" t="shared" si="38" ref="T74:T79">SUM(H74:S74)</f>
        <v>50</v>
      </c>
      <c r="U74" s="15">
        <f>+'[2]Informe_dane'!U74</f>
        <v>20</v>
      </c>
      <c r="V74" s="15">
        <f>+'[2]Informe_dane'!V74</f>
        <v>0</v>
      </c>
      <c r="W74" s="15">
        <f>+'[2]Informe_dane'!W74</f>
        <v>0</v>
      </c>
      <c r="X74" s="15">
        <f>+'[2]Informe_dane'!X74</f>
        <v>0</v>
      </c>
      <c r="Y74" s="15">
        <f>+'[2]Informe_dane'!Y74</f>
        <v>0</v>
      </c>
      <c r="Z74" s="15">
        <f>+'[2]Informe_dane'!Z74</f>
        <v>0</v>
      </c>
      <c r="AA74" s="15">
        <f>+'[2]Informe_dane'!AA74</f>
        <v>0</v>
      </c>
      <c r="AB74" s="15">
        <f>+'[2]Informe_dane'!AB74</f>
        <v>0</v>
      </c>
      <c r="AC74" s="15">
        <f>+'[2]Informe_dane'!AC74</f>
        <v>0</v>
      </c>
      <c r="AD74" s="15">
        <f>+'[2]Informe_dane'!AD74</f>
        <v>0</v>
      </c>
      <c r="AE74" s="15">
        <f>+'[2]Informe_dane'!AE74</f>
        <v>0</v>
      </c>
      <c r="AF74" s="15">
        <f>+'[2]Informe_dane'!AF74</f>
        <v>0</v>
      </c>
      <c r="AG74" s="15">
        <f aca="true" t="shared" si="39" ref="AG74:AG79">SUM(U74:AF74)</f>
        <v>20</v>
      </c>
      <c r="AH74" s="15">
        <f>+'[2]Informe_dane'!AH74</f>
        <v>0</v>
      </c>
      <c r="AI74" s="15">
        <f>+'[2]Informe_dane'!AI74</f>
        <v>20</v>
      </c>
      <c r="AJ74" s="15">
        <f>+'[2]Informe_dane'!AJ74</f>
        <v>0</v>
      </c>
      <c r="AK74" s="15">
        <f>+'[2]Informe_dane'!AK74</f>
        <v>0</v>
      </c>
      <c r="AL74" s="15">
        <f>+'[2]Informe_dane'!AL74</f>
        <v>0</v>
      </c>
      <c r="AM74" s="15">
        <f>+'[2]Informe_dane'!AM74</f>
        <v>0</v>
      </c>
      <c r="AN74" s="15">
        <f>+'[2]Informe_dane'!AN74</f>
        <v>0</v>
      </c>
      <c r="AO74" s="15">
        <f>+'[2]Informe_dane'!AO74</f>
        <v>0</v>
      </c>
      <c r="AP74" s="15">
        <f>+'[2]Informe_dane'!AP74</f>
        <v>0</v>
      </c>
      <c r="AQ74" s="15">
        <f>+'[2]Informe_dane'!AQ74</f>
        <v>0</v>
      </c>
      <c r="AR74" s="15">
        <f>+'[2]Informe_dane'!AR74</f>
        <v>0</v>
      </c>
      <c r="AS74" s="15">
        <f>+'[2]Informe_dane'!AS74</f>
        <v>0</v>
      </c>
      <c r="AT74" s="15">
        <f aca="true" t="shared" si="40" ref="AT74:AT79">SUM(AH74:AS74)</f>
        <v>20</v>
      </c>
      <c r="AU74" s="15">
        <f>+'[2]Informe_dane'!AU74</f>
        <v>0</v>
      </c>
      <c r="AV74" s="15">
        <f>+'[2]Informe_dane'!AV74</f>
        <v>20</v>
      </c>
      <c r="AW74" s="15">
        <f>+'[2]Informe_dane'!AW74</f>
        <v>0</v>
      </c>
      <c r="AX74" s="15">
        <f>+'[2]Informe_dane'!AX74</f>
        <v>0</v>
      </c>
      <c r="AY74" s="15">
        <f>+'[2]Informe_dane'!AY74</f>
        <v>0</v>
      </c>
      <c r="AZ74" s="15">
        <f>+'[2]Informe_dane'!AZ74</f>
        <v>0</v>
      </c>
      <c r="BA74" s="15">
        <f>+'[2]Informe_dane'!BA74</f>
        <v>0</v>
      </c>
      <c r="BB74" s="15">
        <f>+'[2]Informe_dane'!BB74</f>
        <v>0</v>
      </c>
      <c r="BC74" s="15">
        <f>+'[2]Informe_dane'!BC74</f>
        <v>0</v>
      </c>
      <c r="BD74" s="15">
        <f>+'[2]Informe_dane'!BD74</f>
        <v>0</v>
      </c>
      <c r="BE74" s="15">
        <f>+'[2]Informe_dane'!BE74</f>
        <v>0</v>
      </c>
      <c r="BF74" s="15">
        <f>+'[2]Informe_dane'!BF74</f>
        <v>0</v>
      </c>
      <c r="BG74" s="15">
        <f aca="true" t="shared" si="41" ref="BG74:BG79">SUM(AU74:BF74)</f>
        <v>20</v>
      </c>
    </row>
    <row r="75" spans="1:59" s="13" customFormat="1" ht="21" customHeight="1">
      <c r="A75" s="17" t="s">
        <v>293</v>
      </c>
      <c r="B75" s="18" t="s">
        <v>18</v>
      </c>
      <c r="C75" s="137" t="s">
        <v>294</v>
      </c>
      <c r="D75" s="17">
        <v>283985.888</v>
      </c>
      <c r="E75" s="15">
        <f>+'[2]Informe_dane'!E75</f>
        <v>10293.97</v>
      </c>
      <c r="F75" s="15">
        <f>+'[2]Informe_dane'!F75</f>
        <v>0</v>
      </c>
      <c r="G75" s="15">
        <f t="shared" si="37"/>
        <v>294279.85799999995</v>
      </c>
      <c r="H75" s="15">
        <f>+'[2]Informe_dane'!H75</f>
        <v>0</v>
      </c>
      <c r="I75" s="15">
        <f>+'[2]Informe_dane'!I75</f>
        <v>0</v>
      </c>
      <c r="J75" s="15">
        <f>+'[2]Informe_dane'!J75</f>
        <v>1811.777</v>
      </c>
      <c r="K75" s="15">
        <f>+'[2]Informe_dane'!K75</f>
        <v>0</v>
      </c>
      <c r="L75" s="15">
        <f>+'[2]Informe_dane'!L75</f>
        <v>0</v>
      </c>
      <c r="M75" s="15">
        <f>+'[2]Informe_dane'!M75</f>
        <v>0</v>
      </c>
      <c r="N75" s="15">
        <f>+'[2]Informe_dane'!N75</f>
        <v>0</v>
      </c>
      <c r="O75" s="15">
        <f>+'[2]Informe_dane'!O75</f>
        <v>0</v>
      </c>
      <c r="P75" s="15">
        <f>+'[2]Informe_dane'!P75</f>
        <v>0</v>
      </c>
      <c r="Q75" s="15">
        <f>+'[2]Informe_dane'!Q75</f>
        <v>0</v>
      </c>
      <c r="R75" s="15">
        <f>+'[2]Informe_dane'!R75</f>
        <v>0</v>
      </c>
      <c r="S75" s="15">
        <f>+'[2]Informe_dane'!S75</f>
        <v>0</v>
      </c>
      <c r="T75" s="15">
        <f t="shared" si="38"/>
        <v>1811.777</v>
      </c>
      <c r="U75" s="15">
        <f>+'[2]Informe_dane'!U75</f>
        <v>0</v>
      </c>
      <c r="V75" s="15">
        <f>+'[2]Informe_dane'!V75</f>
        <v>0</v>
      </c>
      <c r="W75" s="15">
        <f>+'[2]Informe_dane'!W75</f>
        <v>0</v>
      </c>
      <c r="X75" s="15">
        <f>+'[2]Informe_dane'!X75</f>
        <v>0</v>
      </c>
      <c r="Y75" s="15">
        <f>+'[2]Informe_dane'!Y75</f>
        <v>0</v>
      </c>
      <c r="Z75" s="15">
        <f>+'[2]Informe_dane'!Z75</f>
        <v>0</v>
      </c>
      <c r="AA75" s="15">
        <f>+'[2]Informe_dane'!AA75</f>
        <v>0</v>
      </c>
      <c r="AB75" s="15">
        <f>+'[2]Informe_dane'!AB75</f>
        <v>0</v>
      </c>
      <c r="AC75" s="15">
        <f>+'[2]Informe_dane'!AC75</f>
        <v>0</v>
      </c>
      <c r="AD75" s="15">
        <f>+'[2]Informe_dane'!AD75</f>
        <v>0</v>
      </c>
      <c r="AE75" s="15">
        <f>+'[2]Informe_dane'!AE75</f>
        <v>0</v>
      </c>
      <c r="AF75" s="15">
        <f>+'[2]Informe_dane'!AF75</f>
        <v>0</v>
      </c>
      <c r="AG75" s="15">
        <f t="shared" si="39"/>
        <v>0</v>
      </c>
      <c r="AH75" s="15">
        <f>+'[2]Informe_dane'!AH75</f>
        <v>0</v>
      </c>
      <c r="AI75" s="15">
        <f>+'[2]Informe_dane'!AI75</f>
        <v>0</v>
      </c>
      <c r="AJ75" s="15">
        <f>+'[2]Informe_dane'!AJ75</f>
        <v>0</v>
      </c>
      <c r="AK75" s="15">
        <f>+'[2]Informe_dane'!AK75</f>
        <v>0</v>
      </c>
      <c r="AL75" s="15">
        <f>+'[2]Informe_dane'!AL75</f>
        <v>0</v>
      </c>
      <c r="AM75" s="15">
        <f>+'[2]Informe_dane'!AM75</f>
        <v>0</v>
      </c>
      <c r="AN75" s="15">
        <f>+'[2]Informe_dane'!AN75</f>
        <v>0</v>
      </c>
      <c r="AO75" s="15">
        <f>+'[2]Informe_dane'!AO75</f>
        <v>0</v>
      </c>
      <c r="AP75" s="15">
        <f>+'[2]Informe_dane'!AP75</f>
        <v>0</v>
      </c>
      <c r="AQ75" s="15">
        <f>+'[2]Informe_dane'!AQ75</f>
        <v>0</v>
      </c>
      <c r="AR75" s="15">
        <f>+'[2]Informe_dane'!AR75</f>
        <v>0</v>
      </c>
      <c r="AS75" s="15">
        <f>+'[2]Informe_dane'!AS75</f>
        <v>0</v>
      </c>
      <c r="AT75" s="15">
        <f t="shared" si="40"/>
        <v>0</v>
      </c>
      <c r="AU75" s="15">
        <f>+'[2]Informe_dane'!AU75</f>
        <v>0</v>
      </c>
      <c r="AV75" s="15">
        <f>+'[2]Informe_dane'!AV75</f>
        <v>0</v>
      </c>
      <c r="AW75" s="15">
        <f>+'[2]Informe_dane'!AW75</f>
        <v>0</v>
      </c>
      <c r="AX75" s="15">
        <f>+'[2]Informe_dane'!AX75</f>
        <v>0</v>
      </c>
      <c r="AY75" s="15">
        <f>+'[2]Informe_dane'!AY75</f>
        <v>0</v>
      </c>
      <c r="AZ75" s="15">
        <f>+'[2]Informe_dane'!AZ75</f>
        <v>0</v>
      </c>
      <c r="BA75" s="15">
        <f>+'[2]Informe_dane'!BA75</f>
        <v>0</v>
      </c>
      <c r="BB75" s="15">
        <f>+'[2]Informe_dane'!BB75</f>
        <v>0</v>
      </c>
      <c r="BC75" s="15">
        <f>+'[2]Informe_dane'!BC75</f>
        <v>0</v>
      </c>
      <c r="BD75" s="15">
        <f>+'[2]Informe_dane'!BD75</f>
        <v>0</v>
      </c>
      <c r="BE75" s="15">
        <f>+'[2]Informe_dane'!BE75</f>
        <v>0</v>
      </c>
      <c r="BF75" s="15">
        <f>+'[2]Informe_dane'!BF75</f>
        <v>0</v>
      </c>
      <c r="BG75" s="15">
        <f t="shared" si="41"/>
        <v>0</v>
      </c>
    </row>
    <row r="76" spans="1:59" s="13" customFormat="1" ht="22.5">
      <c r="A76" s="17" t="s">
        <v>263</v>
      </c>
      <c r="B76" s="18" t="s">
        <v>18</v>
      </c>
      <c r="C76" s="137" t="s">
        <v>264</v>
      </c>
      <c r="D76" s="17">
        <v>37600</v>
      </c>
      <c r="E76" s="15">
        <f>+'[2]Informe_dane'!E76</f>
        <v>0</v>
      </c>
      <c r="F76" s="15">
        <f>+'[2]Informe_dane'!F76</f>
        <v>10293.97</v>
      </c>
      <c r="G76" s="15">
        <f t="shared" si="37"/>
        <v>27306.03</v>
      </c>
      <c r="H76" s="15">
        <f>+'[2]Informe_dane'!H76</f>
        <v>16600</v>
      </c>
      <c r="I76" s="15">
        <f>+'[2]Informe_dane'!I76</f>
        <v>0</v>
      </c>
      <c r="J76" s="15">
        <f>+'[2]Informe_dane'!J76</f>
        <v>600</v>
      </c>
      <c r="K76" s="15">
        <f>+'[2]Informe_dane'!K76</f>
        <v>0</v>
      </c>
      <c r="L76" s="15">
        <f>+'[2]Informe_dane'!L76</f>
        <v>0</v>
      </c>
      <c r="M76" s="15">
        <f>+'[2]Informe_dane'!M76</f>
        <v>0</v>
      </c>
      <c r="N76" s="15">
        <f>+'[2]Informe_dane'!N76</f>
        <v>0</v>
      </c>
      <c r="O76" s="15">
        <f>+'[2]Informe_dane'!O76</f>
        <v>0</v>
      </c>
      <c r="P76" s="15">
        <f>+'[2]Informe_dane'!P76</f>
        <v>0</v>
      </c>
      <c r="Q76" s="15">
        <f>+'[2]Informe_dane'!Q76</f>
        <v>0</v>
      </c>
      <c r="R76" s="15">
        <f>+'[2]Informe_dane'!R76</f>
        <v>0</v>
      </c>
      <c r="S76" s="15">
        <f>+'[2]Informe_dane'!S76</f>
        <v>0</v>
      </c>
      <c r="T76" s="15">
        <f t="shared" si="38"/>
        <v>17200</v>
      </c>
      <c r="U76" s="15">
        <f>+'[2]Informe_dane'!U76</f>
        <v>998.58038</v>
      </c>
      <c r="V76" s="15">
        <f>+'[2]Informe_dane'!V76</f>
        <v>1066.42229</v>
      </c>
      <c r="W76" s="15">
        <f>+'[2]Informe_dane'!W76</f>
        <v>1802.58441</v>
      </c>
      <c r="X76" s="15">
        <f>+'[2]Informe_dane'!X76</f>
        <v>0</v>
      </c>
      <c r="Y76" s="15">
        <f>+'[2]Informe_dane'!Y76</f>
        <v>0</v>
      </c>
      <c r="Z76" s="15">
        <f>+'[2]Informe_dane'!Z76</f>
        <v>0</v>
      </c>
      <c r="AA76" s="15">
        <f>+'[2]Informe_dane'!AA76</f>
        <v>0</v>
      </c>
      <c r="AB76" s="15">
        <f>+'[2]Informe_dane'!AB76</f>
        <v>0</v>
      </c>
      <c r="AC76" s="15">
        <f>+'[2]Informe_dane'!AC76</f>
        <v>0</v>
      </c>
      <c r="AD76" s="15">
        <f>+'[2]Informe_dane'!AD76</f>
        <v>0</v>
      </c>
      <c r="AE76" s="15">
        <f>+'[2]Informe_dane'!AE76</f>
        <v>0</v>
      </c>
      <c r="AF76" s="15">
        <f>+'[2]Informe_dane'!AF76</f>
        <v>0</v>
      </c>
      <c r="AG76" s="15">
        <f t="shared" si="39"/>
        <v>3867.58708</v>
      </c>
      <c r="AH76" s="15">
        <f>+'[2]Informe_dane'!AH76</f>
        <v>998.58038</v>
      </c>
      <c r="AI76" s="15">
        <f>+'[2]Informe_dane'!AI76</f>
        <v>875.02707</v>
      </c>
      <c r="AJ76" s="15">
        <f>+'[2]Informe_dane'!AJ76</f>
        <v>1993.9796299999998</v>
      </c>
      <c r="AK76" s="15">
        <f>+'[2]Informe_dane'!AK76</f>
        <v>0</v>
      </c>
      <c r="AL76" s="15">
        <f>+'[2]Informe_dane'!AL76</f>
        <v>0</v>
      </c>
      <c r="AM76" s="15">
        <f>+'[2]Informe_dane'!AM76</f>
        <v>0</v>
      </c>
      <c r="AN76" s="15">
        <f>+'[2]Informe_dane'!AN76</f>
        <v>0</v>
      </c>
      <c r="AO76" s="15">
        <f>+'[2]Informe_dane'!AO76</f>
        <v>0</v>
      </c>
      <c r="AP76" s="15">
        <f>+'[2]Informe_dane'!AP76</f>
        <v>0</v>
      </c>
      <c r="AQ76" s="15">
        <f>+'[2]Informe_dane'!AQ76</f>
        <v>0</v>
      </c>
      <c r="AR76" s="15">
        <f>+'[2]Informe_dane'!AR76</f>
        <v>0</v>
      </c>
      <c r="AS76" s="15">
        <f>+'[2]Informe_dane'!AS76</f>
        <v>0</v>
      </c>
      <c r="AT76" s="15">
        <f t="shared" si="40"/>
        <v>3867.58708</v>
      </c>
      <c r="AU76" s="15">
        <f>+'[2]Informe_dane'!AU76</f>
        <v>998.58038</v>
      </c>
      <c r="AV76" s="15">
        <f>+'[2]Informe_dane'!AV76</f>
        <v>699.76582</v>
      </c>
      <c r="AW76" s="15">
        <f>+'[2]Informe_dane'!AW76</f>
        <v>1827.5033</v>
      </c>
      <c r="AX76" s="15">
        <f>+'[2]Informe_dane'!AX76</f>
        <v>0</v>
      </c>
      <c r="AY76" s="15">
        <f>+'[2]Informe_dane'!AY76</f>
        <v>0</v>
      </c>
      <c r="AZ76" s="15">
        <f>+'[2]Informe_dane'!AZ76</f>
        <v>0</v>
      </c>
      <c r="BA76" s="15">
        <f>+'[2]Informe_dane'!BA76</f>
        <v>0</v>
      </c>
      <c r="BB76" s="15">
        <f>+'[2]Informe_dane'!BB76</f>
        <v>0</v>
      </c>
      <c r="BC76" s="15">
        <f>+'[2]Informe_dane'!BC76</f>
        <v>0</v>
      </c>
      <c r="BD76" s="15">
        <f>+'[2]Informe_dane'!BD76</f>
        <v>0</v>
      </c>
      <c r="BE76" s="15">
        <f>+'[2]Informe_dane'!BE76</f>
        <v>0</v>
      </c>
      <c r="BF76" s="15">
        <f>+'[2]Informe_dane'!BF76</f>
        <v>0</v>
      </c>
      <c r="BG76" s="15">
        <f t="shared" si="41"/>
        <v>3525.8495000000003</v>
      </c>
    </row>
    <row r="77" spans="1:59" s="13" customFormat="1" ht="16.5" customHeight="1">
      <c r="A77" s="17" t="s">
        <v>265</v>
      </c>
      <c r="B77" s="18" t="s">
        <v>18</v>
      </c>
      <c r="C77" s="137" t="s">
        <v>266</v>
      </c>
      <c r="D77" s="17">
        <v>3963400</v>
      </c>
      <c r="E77" s="15">
        <f>+'[2]Informe_dane'!E77</f>
        <v>48068.77098999999</v>
      </c>
      <c r="F77" s="15">
        <f>+'[2]Informe_dane'!F77</f>
        <v>0</v>
      </c>
      <c r="G77" s="15">
        <f t="shared" si="37"/>
        <v>4011468.77099</v>
      </c>
      <c r="H77" s="15">
        <f>+'[2]Informe_dane'!H77</f>
        <v>1816662.18704</v>
      </c>
      <c r="I77" s="15">
        <f>+'[2]Informe_dane'!I77</f>
        <v>2103797.16585</v>
      </c>
      <c r="J77" s="15">
        <f>+'[2]Informe_dane'!J77</f>
        <v>73628.22358</v>
      </c>
      <c r="K77" s="15">
        <f>+'[2]Informe_dane'!K77</f>
        <v>0</v>
      </c>
      <c r="L77" s="15">
        <f>+'[2]Informe_dane'!L77</f>
        <v>0</v>
      </c>
      <c r="M77" s="15">
        <f>+'[2]Informe_dane'!M77</f>
        <v>0</v>
      </c>
      <c r="N77" s="15">
        <f>+'[2]Informe_dane'!N77</f>
        <v>0</v>
      </c>
      <c r="O77" s="15">
        <f>+'[2]Informe_dane'!O77</f>
        <v>0</v>
      </c>
      <c r="P77" s="15">
        <f>+'[2]Informe_dane'!P77</f>
        <v>0</v>
      </c>
      <c r="Q77" s="15">
        <f>+'[2]Informe_dane'!Q77</f>
        <v>0</v>
      </c>
      <c r="R77" s="15">
        <f>+'[2]Informe_dane'!R77</f>
        <v>0</v>
      </c>
      <c r="S77" s="15">
        <f>+'[2]Informe_dane'!S77</f>
        <v>0</v>
      </c>
      <c r="T77" s="15">
        <f t="shared" si="38"/>
        <v>3994087.5764699997</v>
      </c>
      <c r="U77" s="15">
        <f>+'[2]Informe_dane'!U77</f>
        <v>1348823.48019</v>
      </c>
      <c r="V77" s="15">
        <f>+'[2]Informe_dane'!V77</f>
        <v>547409.61452</v>
      </c>
      <c r="W77" s="15">
        <f>+'[2]Informe_dane'!W77</f>
        <v>141780.51213</v>
      </c>
      <c r="X77" s="15">
        <f>+'[2]Informe_dane'!X77</f>
        <v>0</v>
      </c>
      <c r="Y77" s="15">
        <f>+'[2]Informe_dane'!Y77</f>
        <v>0</v>
      </c>
      <c r="Z77" s="15">
        <f>+'[2]Informe_dane'!Z77</f>
        <v>0</v>
      </c>
      <c r="AA77" s="15">
        <f>+'[2]Informe_dane'!AA77</f>
        <v>0</v>
      </c>
      <c r="AB77" s="15">
        <f>+'[2]Informe_dane'!AB77</f>
        <v>0</v>
      </c>
      <c r="AC77" s="15">
        <f>+'[2]Informe_dane'!AC77</f>
        <v>0</v>
      </c>
      <c r="AD77" s="15">
        <f>+'[2]Informe_dane'!AD77</f>
        <v>0</v>
      </c>
      <c r="AE77" s="15">
        <f>+'[2]Informe_dane'!AE77</f>
        <v>0</v>
      </c>
      <c r="AF77" s="15">
        <f>+'[2]Informe_dane'!AF77</f>
        <v>0</v>
      </c>
      <c r="AG77" s="15">
        <f t="shared" si="39"/>
        <v>2038013.6068399998</v>
      </c>
      <c r="AH77" s="15">
        <f>+'[2]Informe_dane'!AH77</f>
        <v>0</v>
      </c>
      <c r="AI77" s="15">
        <f>+'[2]Informe_dane'!AI77</f>
        <v>216834.36518</v>
      </c>
      <c r="AJ77" s="15">
        <f>+'[2]Informe_dane'!AJ77</f>
        <v>262830.19941</v>
      </c>
      <c r="AK77" s="15">
        <f>+'[2]Informe_dane'!AK77</f>
        <v>0</v>
      </c>
      <c r="AL77" s="15">
        <f>+'[2]Informe_dane'!AL77</f>
        <v>0</v>
      </c>
      <c r="AM77" s="15">
        <f>+'[2]Informe_dane'!AM77</f>
        <v>0</v>
      </c>
      <c r="AN77" s="15">
        <f>+'[2]Informe_dane'!AN77</f>
        <v>0</v>
      </c>
      <c r="AO77" s="15">
        <f>+'[2]Informe_dane'!AO77</f>
        <v>0</v>
      </c>
      <c r="AP77" s="15">
        <f>+'[2]Informe_dane'!AP77</f>
        <v>0</v>
      </c>
      <c r="AQ77" s="15">
        <f>+'[2]Informe_dane'!AQ77</f>
        <v>0</v>
      </c>
      <c r="AR77" s="15">
        <f>+'[2]Informe_dane'!AR77</f>
        <v>0</v>
      </c>
      <c r="AS77" s="15">
        <f>+'[2]Informe_dane'!AS77</f>
        <v>0</v>
      </c>
      <c r="AT77" s="15">
        <f t="shared" si="40"/>
        <v>479664.56458999997</v>
      </c>
      <c r="AU77" s="15">
        <f>+'[2]Informe_dane'!AU77</f>
        <v>0</v>
      </c>
      <c r="AV77" s="15">
        <f>+'[2]Informe_dane'!AV77</f>
        <v>216834.36518</v>
      </c>
      <c r="AW77" s="15">
        <f>+'[2]Informe_dane'!AW77</f>
        <v>262830.19941</v>
      </c>
      <c r="AX77" s="15">
        <f>+'[2]Informe_dane'!AX77</f>
        <v>0</v>
      </c>
      <c r="AY77" s="15">
        <f>+'[2]Informe_dane'!AY77</f>
        <v>0</v>
      </c>
      <c r="AZ77" s="15">
        <f>+'[2]Informe_dane'!AZ77</f>
        <v>0</v>
      </c>
      <c r="BA77" s="15">
        <f>+'[2]Informe_dane'!BA77</f>
        <v>0</v>
      </c>
      <c r="BB77" s="15">
        <f>+'[2]Informe_dane'!BB77</f>
        <v>0</v>
      </c>
      <c r="BC77" s="15">
        <f>+'[2]Informe_dane'!BC77</f>
        <v>0</v>
      </c>
      <c r="BD77" s="15">
        <f>+'[2]Informe_dane'!BD77</f>
        <v>0</v>
      </c>
      <c r="BE77" s="15">
        <f>+'[2]Informe_dane'!BE77</f>
        <v>0</v>
      </c>
      <c r="BF77" s="15">
        <f>+'[2]Informe_dane'!BF77</f>
        <v>0</v>
      </c>
      <c r="BG77" s="15">
        <f t="shared" si="41"/>
        <v>479664.56458999997</v>
      </c>
    </row>
    <row r="78" spans="1:59" s="13" customFormat="1" ht="22.5">
      <c r="A78" s="17" t="s">
        <v>267</v>
      </c>
      <c r="B78" s="18" t="s">
        <v>18</v>
      </c>
      <c r="C78" s="137" t="s">
        <v>268</v>
      </c>
      <c r="D78" s="17">
        <v>66300</v>
      </c>
      <c r="E78" s="15">
        <f>+'[2]Informe_dane'!E78</f>
        <v>0</v>
      </c>
      <c r="F78" s="15">
        <f>+'[2]Informe_dane'!F78</f>
        <v>0</v>
      </c>
      <c r="G78" s="15">
        <f t="shared" si="37"/>
        <v>66300</v>
      </c>
      <c r="H78" s="15">
        <f>+'[2]Informe_dane'!H78</f>
        <v>15236.48957</v>
      </c>
      <c r="I78" s="15">
        <f>+'[2]Informe_dane'!I78</f>
        <v>0</v>
      </c>
      <c r="J78" s="15">
        <f>+'[2]Informe_dane'!J78</f>
        <v>0</v>
      </c>
      <c r="K78" s="15">
        <f>+'[2]Informe_dane'!K78</f>
        <v>0</v>
      </c>
      <c r="L78" s="15">
        <f>+'[2]Informe_dane'!L78</f>
        <v>0</v>
      </c>
      <c r="M78" s="15">
        <f>+'[2]Informe_dane'!M78</f>
        <v>0</v>
      </c>
      <c r="N78" s="15">
        <f>+'[2]Informe_dane'!N78</f>
        <v>0</v>
      </c>
      <c r="O78" s="15">
        <f>+'[2]Informe_dane'!O78</f>
        <v>0</v>
      </c>
      <c r="P78" s="15">
        <f>+'[2]Informe_dane'!P78</f>
        <v>0</v>
      </c>
      <c r="Q78" s="15">
        <f>+'[2]Informe_dane'!Q78</f>
        <v>0</v>
      </c>
      <c r="R78" s="15">
        <f>+'[2]Informe_dane'!R78</f>
        <v>0</v>
      </c>
      <c r="S78" s="15">
        <f>+'[2]Informe_dane'!S78</f>
        <v>0</v>
      </c>
      <c r="T78" s="15">
        <f t="shared" si="38"/>
        <v>15236.48957</v>
      </c>
      <c r="U78" s="15">
        <f>+'[2]Informe_dane'!U78</f>
        <v>9966.48957</v>
      </c>
      <c r="V78" s="15">
        <f>+'[2]Informe_dane'!V78</f>
        <v>0</v>
      </c>
      <c r="W78" s="15">
        <f>+'[2]Informe_dane'!W78</f>
        <v>0</v>
      </c>
      <c r="X78" s="15">
        <f>+'[2]Informe_dane'!X78</f>
        <v>0</v>
      </c>
      <c r="Y78" s="15">
        <f>+'[2]Informe_dane'!Y78</f>
        <v>0</v>
      </c>
      <c r="Z78" s="15">
        <f>+'[2]Informe_dane'!Z78</f>
        <v>0</v>
      </c>
      <c r="AA78" s="15">
        <f>+'[2]Informe_dane'!AA78</f>
        <v>0</v>
      </c>
      <c r="AB78" s="15">
        <f>+'[2]Informe_dane'!AB78</f>
        <v>0</v>
      </c>
      <c r="AC78" s="15">
        <f>+'[2]Informe_dane'!AC78</f>
        <v>0</v>
      </c>
      <c r="AD78" s="15">
        <f>+'[2]Informe_dane'!AD78</f>
        <v>0</v>
      </c>
      <c r="AE78" s="15">
        <f>+'[2]Informe_dane'!AE78</f>
        <v>0</v>
      </c>
      <c r="AF78" s="15">
        <f>+'[2]Informe_dane'!AF78</f>
        <v>0</v>
      </c>
      <c r="AG78" s="15">
        <f t="shared" si="39"/>
        <v>9966.48957</v>
      </c>
      <c r="AH78" s="15">
        <f>+'[2]Informe_dane'!AH78</f>
        <v>0</v>
      </c>
      <c r="AI78" s="15">
        <f>+'[2]Informe_dane'!AI78</f>
        <v>130</v>
      </c>
      <c r="AJ78" s="15">
        <f>+'[2]Informe_dane'!AJ78</f>
        <v>0</v>
      </c>
      <c r="AK78" s="15">
        <f>+'[2]Informe_dane'!AK78</f>
        <v>0</v>
      </c>
      <c r="AL78" s="15">
        <f>+'[2]Informe_dane'!AL78</f>
        <v>0</v>
      </c>
      <c r="AM78" s="15">
        <f>+'[2]Informe_dane'!AM78</f>
        <v>0</v>
      </c>
      <c r="AN78" s="15">
        <f>+'[2]Informe_dane'!AN78</f>
        <v>0</v>
      </c>
      <c r="AO78" s="15">
        <f>+'[2]Informe_dane'!AO78</f>
        <v>0</v>
      </c>
      <c r="AP78" s="15">
        <f>+'[2]Informe_dane'!AP78</f>
        <v>0</v>
      </c>
      <c r="AQ78" s="15">
        <f>+'[2]Informe_dane'!AQ78</f>
        <v>0</v>
      </c>
      <c r="AR78" s="15">
        <f>+'[2]Informe_dane'!AR78</f>
        <v>0</v>
      </c>
      <c r="AS78" s="15">
        <f>+'[2]Informe_dane'!AS78</f>
        <v>0</v>
      </c>
      <c r="AT78" s="15">
        <f t="shared" si="40"/>
        <v>130</v>
      </c>
      <c r="AU78" s="15">
        <f>+'[2]Informe_dane'!AU78</f>
        <v>0</v>
      </c>
      <c r="AV78" s="15">
        <f>+'[2]Informe_dane'!AV78</f>
        <v>130</v>
      </c>
      <c r="AW78" s="15">
        <f>+'[2]Informe_dane'!AW78</f>
        <v>0</v>
      </c>
      <c r="AX78" s="15">
        <f>+'[2]Informe_dane'!AX78</f>
        <v>0</v>
      </c>
      <c r="AY78" s="15">
        <f>+'[2]Informe_dane'!AY78</f>
        <v>0</v>
      </c>
      <c r="AZ78" s="15">
        <f>+'[2]Informe_dane'!AZ78</f>
        <v>0</v>
      </c>
      <c r="BA78" s="15">
        <f>+'[2]Informe_dane'!BA78</f>
        <v>0</v>
      </c>
      <c r="BB78" s="15">
        <f>+'[2]Informe_dane'!BB78</f>
        <v>0</v>
      </c>
      <c r="BC78" s="15">
        <f>+'[2]Informe_dane'!BC78</f>
        <v>0</v>
      </c>
      <c r="BD78" s="15">
        <f>+'[2]Informe_dane'!BD78</f>
        <v>0</v>
      </c>
      <c r="BE78" s="15">
        <f>+'[2]Informe_dane'!BE78</f>
        <v>0</v>
      </c>
      <c r="BF78" s="15">
        <f>+'[2]Informe_dane'!BF78</f>
        <v>0</v>
      </c>
      <c r="BG78" s="15">
        <f t="shared" si="41"/>
        <v>130</v>
      </c>
    </row>
    <row r="79" spans="1:59" s="13" customFormat="1" ht="33.75">
      <c r="A79" s="17" t="s">
        <v>269</v>
      </c>
      <c r="B79" s="18" t="s">
        <v>18</v>
      </c>
      <c r="C79" s="137" t="s">
        <v>270</v>
      </c>
      <c r="D79" s="17">
        <v>3000</v>
      </c>
      <c r="E79" s="15">
        <f>+'[2]Informe_dane'!E79</f>
        <v>0</v>
      </c>
      <c r="F79" s="15">
        <f>+'[2]Informe_dane'!F79</f>
        <v>0</v>
      </c>
      <c r="G79" s="15">
        <f t="shared" si="37"/>
        <v>3000</v>
      </c>
      <c r="H79" s="15">
        <f>+'[2]Informe_dane'!H79</f>
        <v>3000</v>
      </c>
      <c r="I79" s="15">
        <f>+'[2]Informe_dane'!I79</f>
        <v>0</v>
      </c>
      <c r="J79" s="15">
        <f>+'[2]Informe_dane'!J79</f>
        <v>0</v>
      </c>
      <c r="K79" s="15">
        <f>+'[2]Informe_dane'!K79</f>
        <v>0</v>
      </c>
      <c r="L79" s="15">
        <f>+'[2]Informe_dane'!L79</f>
        <v>0</v>
      </c>
      <c r="M79" s="15">
        <f>+'[2]Informe_dane'!M79</f>
        <v>0</v>
      </c>
      <c r="N79" s="15">
        <f>+'[2]Informe_dane'!N79</f>
        <v>0</v>
      </c>
      <c r="O79" s="15">
        <f>+'[2]Informe_dane'!O79</f>
        <v>0</v>
      </c>
      <c r="P79" s="15">
        <f>+'[2]Informe_dane'!P79</f>
        <v>0</v>
      </c>
      <c r="Q79" s="15">
        <f>+'[2]Informe_dane'!Q79</f>
        <v>0</v>
      </c>
      <c r="R79" s="15">
        <f>+'[2]Informe_dane'!R79</f>
        <v>0</v>
      </c>
      <c r="S79" s="15">
        <f>+'[2]Informe_dane'!S79</f>
        <v>0</v>
      </c>
      <c r="T79" s="15">
        <f t="shared" si="38"/>
        <v>3000</v>
      </c>
      <c r="U79" s="15">
        <f>+'[2]Informe_dane'!U79</f>
        <v>600</v>
      </c>
      <c r="V79" s="15">
        <f>+'[2]Informe_dane'!V79</f>
        <v>0</v>
      </c>
      <c r="W79" s="15">
        <f>+'[2]Informe_dane'!W79</f>
        <v>300</v>
      </c>
      <c r="X79" s="15">
        <f>+'[2]Informe_dane'!X79</f>
        <v>0</v>
      </c>
      <c r="Y79" s="15">
        <f>+'[2]Informe_dane'!Y79</f>
        <v>0</v>
      </c>
      <c r="Z79" s="15">
        <f>+'[2]Informe_dane'!Z79</f>
        <v>0</v>
      </c>
      <c r="AA79" s="15">
        <f>+'[2]Informe_dane'!AA79</f>
        <v>0</v>
      </c>
      <c r="AB79" s="15">
        <f>+'[2]Informe_dane'!AB79</f>
        <v>0</v>
      </c>
      <c r="AC79" s="15">
        <f>+'[2]Informe_dane'!AC79</f>
        <v>0</v>
      </c>
      <c r="AD79" s="15">
        <f>+'[2]Informe_dane'!AD79</f>
        <v>0</v>
      </c>
      <c r="AE79" s="15">
        <f>+'[2]Informe_dane'!AE79</f>
        <v>0</v>
      </c>
      <c r="AF79" s="15">
        <f>+'[2]Informe_dane'!AF79</f>
        <v>0</v>
      </c>
      <c r="AG79" s="15">
        <f t="shared" si="39"/>
        <v>900</v>
      </c>
      <c r="AH79" s="15">
        <f>+'[2]Informe_dane'!AH79</f>
        <v>0</v>
      </c>
      <c r="AI79" s="15">
        <f>+'[2]Informe_dane'!AI79</f>
        <v>600</v>
      </c>
      <c r="AJ79" s="15">
        <f>+'[2]Informe_dane'!AJ79</f>
        <v>300</v>
      </c>
      <c r="AK79" s="15">
        <f>+'[2]Informe_dane'!AK79</f>
        <v>0</v>
      </c>
      <c r="AL79" s="15">
        <f>+'[2]Informe_dane'!AL79</f>
        <v>0</v>
      </c>
      <c r="AM79" s="15">
        <f>+'[2]Informe_dane'!AM79</f>
        <v>0</v>
      </c>
      <c r="AN79" s="15">
        <f>+'[2]Informe_dane'!AN79</f>
        <v>0</v>
      </c>
      <c r="AO79" s="15">
        <f>+'[2]Informe_dane'!AO79</f>
        <v>0</v>
      </c>
      <c r="AP79" s="15">
        <f>+'[2]Informe_dane'!AP79</f>
        <v>0</v>
      </c>
      <c r="AQ79" s="15">
        <f>+'[2]Informe_dane'!AQ79</f>
        <v>0</v>
      </c>
      <c r="AR79" s="15">
        <f>+'[2]Informe_dane'!AR79</f>
        <v>0</v>
      </c>
      <c r="AS79" s="15">
        <f>+'[2]Informe_dane'!AS79</f>
        <v>0</v>
      </c>
      <c r="AT79" s="15">
        <f t="shared" si="40"/>
        <v>900</v>
      </c>
      <c r="AU79" s="15">
        <f>+'[2]Informe_dane'!AU79</f>
        <v>0</v>
      </c>
      <c r="AV79" s="15">
        <f>+'[2]Informe_dane'!AV79</f>
        <v>600</v>
      </c>
      <c r="AW79" s="15">
        <f>+'[2]Informe_dane'!AW79</f>
        <v>300</v>
      </c>
      <c r="AX79" s="15">
        <f>+'[2]Informe_dane'!AX79</f>
        <v>0</v>
      </c>
      <c r="AY79" s="15">
        <f>+'[2]Informe_dane'!AY79</f>
        <v>0</v>
      </c>
      <c r="AZ79" s="15">
        <f>+'[2]Informe_dane'!AZ79</f>
        <v>0</v>
      </c>
      <c r="BA79" s="15">
        <f>+'[2]Informe_dane'!BA79</f>
        <v>0</v>
      </c>
      <c r="BB79" s="15">
        <f>+'[2]Informe_dane'!BB79</f>
        <v>0</v>
      </c>
      <c r="BC79" s="15">
        <f>+'[2]Informe_dane'!BC79</f>
        <v>0</v>
      </c>
      <c r="BD79" s="15">
        <f>+'[2]Informe_dane'!BD79</f>
        <v>0</v>
      </c>
      <c r="BE79" s="15">
        <f>+'[2]Informe_dane'!BE79</f>
        <v>0</v>
      </c>
      <c r="BF79" s="15">
        <f>+'[2]Informe_dane'!BF79</f>
        <v>0</v>
      </c>
      <c r="BG79" s="15">
        <f t="shared" si="41"/>
        <v>900</v>
      </c>
    </row>
    <row r="80" spans="1:60" ht="11.25">
      <c r="A80" s="89" t="s">
        <v>169</v>
      </c>
      <c r="B80" s="89"/>
      <c r="C80" s="138" t="s">
        <v>170</v>
      </c>
      <c r="D80" s="89">
        <f>SUM(D81:D84)</f>
        <v>79200</v>
      </c>
      <c r="E80" s="89">
        <f aca="true" t="shared" si="42" ref="E80:BG80">SUM(E81:E84)</f>
        <v>8400</v>
      </c>
      <c r="F80" s="89">
        <f t="shared" si="42"/>
        <v>0</v>
      </c>
      <c r="G80" s="89">
        <f t="shared" si="42"/>
        <v>87600</v>
      </c>
      <c r="H80" s="89">
        <f t="shared" si="42"/>
        <v>59200</v>
      </c>
      <c r="I80" s="89">
        <f t="shared" si="42"/>
        <v>20000</v>
      </c>
      <c r="J80" s="89">
        <f t="shared" si="42"/>
        <v>0</v>
      </c>
      <c r="K80" s="89">
        <f t="shared" si="42"/>
        <v>0</v>
      </c>
      <c r="L80" s="89">
        <f t="shared" si="42"/>
        <v>0</v>
      </c>
      <c r="M80" s="89">
        <f t="shared" si="42"/>
        <v>0</v>
      </c>
      <c r="N80" s="89">
        <f t="shared" si="42"/>
        <v>0</v>
      </c>
      <c r="O80" s="89">
        <f t="shared" si="42"/>
        <v>0</v>
      </c>
      <c r="P80" s="89">
        <f t="shared" si="42"/>
        <v>0</v>
      </c>
      <c r="Q80" s="89">
        <f t="shared" si="42"/>
        <v>0</v>
      </c>
      <c r="R80" s="89">
        <f t="shared" si="42"/>
        <v>0</v>
      </c>
      <c r="S80" s="89">
        <f t="shared" si="42"/>
        <v>0</v>
      </c>
      <c r="T80" s="89">
        <f t="shared" si="42"/>
        <v>79200</v>
      </c>
      <c r="U80" s="89">
        <f t="shared" si="42"/>
        <v>3653.84827</v>
      </c>
      <c r="V80" s="89">
        <f t="shared" si="42"/>
        <v>2285.94446</v>
      </c>
      <c r="W80" s="89">
        <f t="shared" si="42"/>
        <v>25826.06927</v>
      </c>
      <c r="X80" s="89">
        <f t="shared" si="42"/>
        <v>0</v>
      </c>
      <c r="Y80" s="89">
        <f t="shared" si="42"/>
        <v>0</v>
      </c>
      <c r="Z80" s="89">
        <f t="shared" si="42"/>
        <v>0</v>
      </c>
      <c r="AA80" s="89">
        <f t="shared" si="42"/>
        <v>0</v>
      </c>
      <c r="AB80" s="89">
        <f t="shared" si="42"/>
        <v>0</v>
      </c>
      <c r="AC80" s="89">
        <f t="shared" si="42"/>
        <v>0</v>
      </c>
      <c r="AD80" s="89">
        <f t="shared" si="42"/>
        <v>0</v>
      </c>
      <c r="AE80" s="89">
        <f t="shared" si="42"/>
        <v>0</v>
      </c>
      <c r="AF80" s="89">
        <f t="shared" si="42"/>
        <v>0</v>
      </c>
      <c r="AG80" s="89">
        <f t="shared" si="42"/>
        <v>31765.862</v>
      </c>
      <c r="AH80" s="89">
        <f t="shared" si="42"/>
        <v>2931.06127</v>
      </c>
      <c r="AI80" s="89">
        <f t="shared" si="42"/>
        <v>3008.73146</v>
      </c>
      <c r="AJ80" s="89">
        <f t="shared" si="42"/>
        <v>2902.4213</v>
      </c>
      <c r="AK80" s="89">
        <f t="shared" si="42"/>
        <v>0</v>
      </c>
      <c r="AL80" s="89">
        <f t="shared" si="42"/>
        <v>0</v>
      </c>
      <c r="AM80" s="89">
        <f t="shared" si="42"/>
        <v>0</v>
      </c>
      <c r="AN80" s="89">
        <f t="shared" si="42"/>
        <v>0</v>
      </c>
      <c r="AO80" s="89">
        <f t="shared" si="42"/>
        <v>0</v>
      </c>
      <c r="AP80" s="89">
        <f t="shared" si="42"/>
        <v>0</v>
      </c>
      <c r="AQ80" s="89">
        <f t="shared" si="42"/>
        <v>0</v>
      </c>
      <c r="AR80" s="89">
        <f t="shared" si="42"/>
        <v>0</v>
      </c>
      <c r="AS80" s="89">
        <f t="shared" si="42"/>
        <v>0</v>
      </c>
      <c r="AT80" s="89">
        <f t="shared" si="42"/>
        <v>8842.21403</v>
      </c>
      <c r="AU80" s="89">
        <f t="shared" si="42"/>
        <v>2931.06127</v>
      </c>
      <c r="AV80" s="89">
        <f t="shared" si="42"/>
        <v>3008.73146</v>
      </c>
      <c r="AW80" s="89">
        <f t="shared" si="42"/>
        <v>2902.4213</v>
      </c>
      <c r="AX80" s="89">
        <f t="shared" si="42"/>
        <v>0</v>
      </c>
      <c r="AY80" s="89">
        <f t="shared" si="42"/>
        <v>0</v>
      </c>
      <c r="AZ80" s="89">
        <f t="shared" si="42"/>
        <v>0</v>
      </c>
      <c r="BA80" s="89">
        <f t="shared" si="42"/>
        <v>0</v>
      </c>
      <c r="BB80" s="89">
        <f t="shared" si="42"/>
        <v>0</v>
      </c>
      <c r="BC80" s="89">
        <f t="shared" si="42"/>
        <v>0</v>
      </c>
      <c r="BD80" s="89">
        <f t="shared" si="42"/>
        <v>0</v>
      </c>
      <c r="BE80" s="89">
        <f t="shared" si="42"/>
        <v>0</v>
      </c>
      <c r="BF80" s="89">
        <f t="shared" si="42"/>
        <v>0</v>
      </c>
      <c r="BG80" s="89">
        <f t="shared" si="42"/>
        <v>8842.21403</v>
      </c>
      <c r="BH80" s="139"/>
    </row>
    <row r="81" spans="1:59" s="13" customFormat="1" ht="18.75" customHeight="1">
      <c r="A81" s="17" t="s">
        <v>271</v>
      </c>
      <c r="B81" s="65">
        <v>10</v>
      </c>
      <c r="C81" s="137" t="s">
        <v>272</v>
      </c>
      <c r="D81" s="77">
        <v>0</v>
      </c>
      <c r="E81" s="15">
        <f>+'[2]Informe_dane'!E81</f>
        <v>0</v>
      </c>
      <c r="F81" s="15">
        <f>+'[2]Informe_dane'!F81</f>
        <v>0</v>
      </c>
      <c r="G81" s="15">
        <f>+D81+E81-F81</f>
        <v>0</v>
      </c>
      <c r="H81" s="15">
        <f>+'[2]Informe_dane'!H81</f>
        <v>0</v>
      </c>
      <c r="I81" s="15">
        <f>+'[2]Informe_dane'!I81</f>
        <v>0</v>
      </c>
      <c r="J81" s="15">
        <f>+'[2]Informe_dane'!J81</f>
        <v>0</v>
      </c>
      <c r="K81" s="15">
        <f>+'[2]Informe_dane'!K81</f>
        <v>0</v>
      </c>
      <c r="L81" s="15">
        <f>+'[2]Informe_dane'!L81</f>
        <v>0</v>
      </c>
      <c r="M81" s="15">
        <f>+'[2]Informe_dane'!M81</f>
        <v>0</v>
      </c>
      <c r="N81" s="15">
        <f>+'[2]Informe_dane'!N81</f>
        <v>0</v>
      </c>
      <c r="O81" s="15">
        <f>+'[2]Informe_dane'!O81</f>
        <v>0</v>
      </c>
      <c r="P81" s="15">
        <f>+'[2]Informe_dane'!P81</f>
        <v>0</v>
      </c>
      <c r="Q81" s="15">
        <f>+'[2]Informe_dane'!Q81</f>
        <v>0</v>
      </c>
      <c r="R81" s="15">
        <f>+'[2]Informe_dane'!R81</f>
        <v>0</v>
      </c>
      <c r="S81" s="15">
        <f>+'[2]Informe_dane'!S81</f>
        <v>0</v>
      </c>
      <c r="T81" s="15">
        <f>SUM(H81:S81)</f>
        <v>0</v>
      </c>
      <c r="U81" s="15">
        <f>+'[2]Informe_dane'!U81</f>
        <v>0</v>
      </c>
      <c r="V81" s="15">
        <f>+'[2]Informe_dane'!V81</f>
        <v>0</v>
      </c>
      <c r="W81" s="15">
        <f>+'[2]Informe_dane'!W81</f>
        <v>0</v>
      </c>
      <c r="X81" s="15">
        <f>+'[2]Informe_dane'!X81</f>
        <v>0</v>
      </c>
      <c r="Y81" s="15">
        <f>+'[2]Informe_dane'!Y81</f>
        <v>0</v>
      </c>
      <c r="Z81" s="15">
        <f>+'[2]Informe_dane'!Z81</f>
        <v>0</v>
      </c>
      <c r="AA81" s="15">
        <f>+'[2]Informe_dane'!AA81</f>
        <v>0</v>
      </c>
      <c r="AB81" s="15">
        <f>+'[2]Informe_dane'!AB81</f>
        <v>0</v>
      </c>
      <c r="AC81" s="15">
        <f>+'[2]Informe_dane'!AC81</f>
        <v>0</v>
      </c>
      <c r="AD81" s="15">
        <f>+'[2]Informe_dane'!AD81</f>
        <v>0</v>
      </c>
      <c r="AE81" s="15">
        <f>+'[2]Informe_dane'!AE81</f>
        <v>0</v>
      </c>
      <c r="AF81" s="15">
        <f>+'[2]Informe_dane'!AF81</f>
        <v>0</v>
      </c>
      <c r="AG81" s="15">
        <f>SUM(U81:AF81)</f>
        <v>0</v>
      </c>
      <c r="AH81" s="15">
        <f>+'[2]Informe_dane'!AH81</f>
        <v>0</v>
      </c>
      <c r="AI81" s="15">
        <f>+'[2]Informe_dane'!AI81</f>
        <v>0</v>
      </c>
      <c r="AJ81" s="15">
        <f>+'[2]Informe_dane'!AJ81</f>
        <v>0</v>
      </c>
      <c r="AK81" s="15">
        <f>+'[2]Informe_dane'!AK81</f>
        <v>0</v>
      </c>
      <c r="AL81" s="15">
        <f>+'[2]Informe_dane'!AL81</f>
        <v>0</v>
      </c>
      <c r="AM81" s="15">
        <f>+'[2]Informe_dane'!AM81</f>
        <v>0</v>
      </c>
      <c r="AN81" s="15">
        <f>+'[2]Informe_dane'!AN81</f>
        <v>0</v>
      </c>
      <c r="AO81" s="15">
        <f>+'[2]Informe_dane'!AO81</f>
        <v>0</v>
      </c>
      <c r="AP81" s="15">
        <f>+'[2]Informe_dane'!AP81</f>
        <v>0</v>
      </c>
      <c r="AQ81" s="15">
        <f>+'[2]Informe_dane'!AQ81</f>
        <v>0</v>
      </c>
      <c r="AR81" s="15">
        <f>+'[2]Informe_dane'!AR81</f>
        <v>0</v>
      </c>
      <c r="AS81" s="15">
        <f>+'[2]Informe_dane'!AS81</f>
        <v>0</v>
      </c>
      <c r="AT81" s="15">
        <f>SUM(AH81:AS81)</f>
        <v>0</v>
      </c>
      <c r="AU81" s="15">
        <f>+'[2]Informe_dane'!AU81</f>
        <v>0</v>
      </c>
      <c r="AV81" s="15">
        <f>+'[2]Informe_dane'!AV81</f>
        <v>0</v>
      </c>
      <c r="AW81" s="15">
        <f>+'[2]Informe_dane'!AW81</f>
        <v>0</v>
      </c>
      <c r="AX81" s="15">
        <f>+'[2]Informe_dane'!AX81</f>
        <v>0</v>
      </c>
      <c r="AY81" s="15">
        <f>+'[2]Informe_dane'!AY81</f>
        <v>0</v>
      </c>
      <c r="AZ81" s="15">
        <f>+'[2]Informe_dane'!AZ81</f>
        <v>0</v>
      </c>
      <c r="BA81" s="15">
        <f>+'[2]Informe_dane'!BA81</f>
        <v>0</v>
      </c>
      <c r="BB81" s="15">
        <f>+'[2]Informe_dane'!BB81</f>
        <v>0</v>
      </c>
      <c r="BC81" s="15">
        <f>+'[2]Informe_dane'!BC81</f>
        <v>0</v>
      </c>
      <c r="BD81" s="15">
        <f>+'[2]Informe_dane'!BD81</f>
        <v>0</v>
      </c>
      <c r="BE81" s="15">
        <f>+'[2]Informe_dane'!BE81</f>
        <v>0</v>
      </c>
      <c r="BF81" s="15">
        <f>+'[2]Informe_dane'!BF81</f>
        <v>0</v>
      </c>
      <c r="BG81" s="15">
        <f>SUM(AU81:BF81)</f>
        <v>0</v>
      </c>
    </row>
    <row r="82" spans="1:59" s="13" customFormat="1" ht="21" customHeight="1">
      <c r="A82" s="17" t="s">
        <v>309</v>
      </c>
      <c r="B82" s="65">
        <v>10</v>
      </c>
      <c r="C82" s="137" t="s">
        <v>310</v>
      </c>
      <c r="D82" s="77">
        <v>20000</v>
      </c>
      <c r="E82" s="15">
        <f>+'[2]Informe_dane'!E82</f>
        <v>0</v>
      </c>
      <c r="F82" s="15">
        <f>+'[2]Informe_dane'!F82</f>
        <v>0</v>
      </c>
      <c r="G82" s="15">
        <f>+D82+E82-F82</f>
        <v>20000</v>
      </c>
      <c r="H82" s="15">
        <f>+'[2]Informe_dane'!H82</f>
        <v>0</v>
      </c>
      <c r="I82" s="15">
        <f>+'[2]Informe_dane'!I82</f>
        <v>20000</v>
      </c>
      <c r="J82" s="15">
        <f>+'[2]Informe_dane'!J82</f>
        <v>0</v>
      </c>
      <c r="K82" s="15">
        <f>+'[2]Informe_dane'!K82</f>
        <v>0</v>
      </c>
      <c r="L82" s="15">
        <f>+'[2]Informe_dane'!L82</f>
        <v>0</v>
      </c>
      <c r="M82" s="15">
        <f>+'[2]Informe_dane'!M82</f>
        <v>0</v>
      </c>
      <c r="N82" s="15">
        <f>+'[2]Informe_dane'!N82</f>
        <v>0</v>
      </c>
      <c r="O82" s="15">
        <f>+'[2]Informe_dane'!O82</f>
        <v>0</v>
      </c>
      <c r="P82" s="15">
        <f>+'[2]Informe_dane'!P82</f>
        <v>0</v>
      </c>
      <c r="Q82" s="15">
        <f>+'[2]Informe_dane'!Q82</f>
        <v>0</v>
      </c>
      <c r="R82" s="15">
        <f>+'[2]Informe_dane'!R82</f>
        <v>0</v>
      </c>
      <c r="S82" s="15">
        <f>+'[2]Informe_dane'!S82</f>
        <v>0</v>
      </c>
      <c r="T82" s="15">
        <f>SUM(H82:S82)</f>
        <v>20000</v>
      </c>
      <c r="U82" s="15">
        <f>+'[2]Informe_dane'!U82</f>
        <v>0</v>
      </c>
      <c r="V82" s="15">
        <f>+'[2]Informe_dane'!V82</f>
        <v>0</v>
      </c>
      <c r="W82" s="15">
        <f>+'[2]Informe_dane'!W82</f>
        <v>20000</v>
      </c>
      <c r="X82" s="15">
        <f>+'[2]Informe_dane'!X82</f>
        <v>0</v>
      </c>
      <c r="Y82" s="15">
        <f>+'[2]Informe_dane'!Y82</f>
        <v>0</v>
      </c>
      <c r="Z82" s="15">
        <f>+'[2]Informe_dane'!Z82</f>
        <v>0</v>
      </c>
      <c r="AA82" s="15">
        <f>+'[2]Informe_dane'!AA82</f>
        <v>0</v>
      </c>
      <c r="AB82" s="15">
        <f>+'[2]Informe_dane'!AB82</f>
        <v>0</v>
      </c>
      <c r="AC82" s="15">
        <f>+'[2]Informe_dane'!AC82</f>
        <v>0</v>
      </c>
      <c r="AD82" s="15">
        <f>+'[2]Informe_dane'!AD82</f>
        <v>0</v>
      </c>
      <c r="AE82" s="15">
        <f>+'[2]Informe_dane'!AE82</f>
        <v>0</v>
      </c>
      <c r="AF82" s="15">
        <f>+'[2]Informe_dane'!AF82</f>
        <v>0</v>
      </c>
      <c r="AG82" s="15">
        <f>SUM(U82:AF82)</f>
        <v>20000</v>
      </c>
      <c r="AH82" s="15">
        <f>+'[2]Informe_dane'!AH82</f>
        <v>0</v>
      </c>
      <c r="AI82" s="15">
        <f>+'[2]Informe_dane'!AI82</f>
        <v>0</v>
      </c>
      <c r="AJ82" s="15">
        <f>+'[2]Informe_dane'!AJ82</f>
        <v>0</v>
      </c>
      <c r="AK82" s="15">
        <f>+'[2]Informe_dane'!AK82</f>
        <v>0</v>
      </c>
      <c r="AL82" s="15">
        <f>+'[2]Informe_dane'!AL82</f>
        <v>0</v>
      </c>
      <c r="AM82" s="15">
        <f>+'[2]Informe_dane'!AM82</f>
        <v>0</v>
      </c>
      <c r="AN82" s="15">
        <f>+'[2]Informe_dane'!AN82</f>
        <v>0</v>
      </c>
      <c r="AO82" s="15">
        <f>+'[2]Informe_dane'!AO82</f>
        <v>0</v>
      </c>
      <c r="AP82" s="15">
        <f>+'[2]Informe_dane'!AP82</f>
        <v>0</v>
      </c>
      <c r="AQ82" s="15">
        <f>+'[2]Informe_dane'!AQ82</f>
        <v>0</v>
      </c>
      <c r="AR82" s="15">
        <f>+'[2]Informe_dane'!AR82</f>
        <v>0</v>
      </c>
      <c r="AS82" s="15">
        <f>+'[2]Informe_dane'!AS82</f>
        <v>0</v>
      </c>
      <c r="AT82" s="15">
        <f>SUM(AH82:AS82)</f>
        <v>0</v>
      </c>
      <c r="AU82" s="15">
        <f>+'[2]Informe_dane'!AU82</f>
        <v>0</v>
      </c>
      <c r="AV82" s="15">
        <f>+'[2]Informe_dane'!AV82</f>
        <v>0</v>
      </c>
      <c r="AW82" s="15">
        <f>+'[2]Informe_dane'!AW82</f>
        <v>0</v>
      </c>
      <c r="AX82" s="15">
        <f>+'[2]Informe_dane'!AX82</f>
        <v>0</v>
      </c>
      <c r="AY82" s="15">
        <f>+'[2]Informe_dane'!AY82</f>
        <v>0</v>
      </c>
      <c r="AZ82" s="15">
        <f>+'[2]Informe_dane'!AZ82</f>
        <v>0</v>
      </c>
      <c r="BA82" s="15">
        <f>+'[2]Informe_dane'!BA82</f>
        <v>0</v>
      </c>
      <c r="BB82" s="15">
        <f>+'[2]Informe_dane'!BB82</f>
        <v>0</v>
      </c>
      <c r="BC82" s="15">
        <f>+'[2]Informe_dane'!BC82</f>
        <v>0</v>
      </c>
      <c r="BD82" s="15">
        <f>+'[2]Informe_dane'!BD82</f>
        <v>0</v>
      </c>
      <c r="BE82" s="15">
        <f>+'[2]Informe_dane'!BE82</f>
        <v>0</v>
      </c>
      <c r="BF82" s="15">
        <f>+'[2]Informe_dane'!BF82</f>
        <v>0</v>
      </c>
      <c r="BG82" s="15">
        <f>SUM(AU82:BF82)</f>
        <v>0</v>
      </c>
    </row>
    <row r="83" spans="1:59" s="13" customFormat="1" ht="33.75">
      <c r="A83" s="17" t="s">
        <v>273</v>
      </c>
      <c r="B83" s="18">
        <v>10</v>
      </c>
      <c r="C83" s="137" t="s">
        <v>274</v>
      </c>
      <c r="D83" s="17">
        <v>59200</v>
      </c>
      <c r="E83" s="15">
        <f>+'[2]Informe_dane'!E83</f>
        <v>8400</v>
      </c>
      <c r="F83" s="15">
        <f>+'[2]Informe_dane'!F83</f>
        <v>0</v>
      </c>
      <c r="G83" s="15">
        <f>+D83+E83-F83</f>
        <v>67600</v>
      </c>
      <c r="H83" s="15">
        <f>+'[2]Informe_dane'!H83</f>
        <v>59200</v>
      </c>
      <c r="I83" s="15">
        <f>+'[2]Informe_dane'!I83</f>
        <v>0</v>
      </c>
      <c r="J83" s="15">
        <f>+'[2]Informe_dane'!J83</f>
        <v>0</v>
      </c>
      <c r="K83" s="15">
        <f>+'[2]Informe_dane'!K83</f>
        <v>0</v>
      </c>
      <c r="L83" s="15">
        <f>+'[2]Informe_dane'!L83</f>
        <v>0</v>
      </c>
      <c r="M83" s="15">
        <f>+'[2]Informe_dane'!M83</f>
        <v>0</v>
      </c>
      <c r="N83" s="15">
        <f>+'[2]Informe_dane'!N83</f>
        <v>0</v>
      </c>
      <c r="O83" s="15">
        <f>+'[2]Informe_dane'!O83</f>
        <v>0</v>
      </c>
      <c r="P83" s="15">
        <f>+'[2]Informe_dane'!P83</f>
        <v>0</v>
      </c>
      <c r="Q83" s="15">
        <f>+'[2]Informe_dane'!Q83</f>
        <v>0</v>
      </c>
      <c r="R83" s="15">
        <f>+'[2]Informe_dane'!R83</f>
        <v>0</v>
      </c>
      <c r="S83" s="15">
        <f>+'[2]Informe_dane'!S83</f>
        <v>0</v>
      </c>
      <c r="T83" s="15">
        <f>SUM(H83:S83)</f>
        <v>59200</v>
      </c>
      <c r="U83" s="15">
        <f>+'[2]Informe_dane'!U83</f>
        <v>3653.84827</v>
      </c>
      <c r="V83" s="15">
        <f>+'[2]Informe_dane'!V83</f>
        <v>2285.94446</v>
      </c>
      <c r="W83" s="15">
        <f>+'[2]Informe_dane'!W83</f>
        <v>5826.06927</v>
      </c>
      <c r="X83" s="15">
        <f>+'[2]Informe_dane'!X83</f>
        <v>0</v>
      </c>
      <c r="Y83" s="15">
        <f>+'[2]Informe_dane'!Y83</f>
        <v>0</v>
      </c>
      <c r="Z83" s="15">
        <f>+'[2]Informe_dane'!Z83</f>
        <v>0</v>
      </c>
      <c r="AA83" s="15">
        <f>+'[2]Informe_dane'!AA83</f>
        <v>0</v>
      </c>
      <c r="AB83" s="15">
        <f>+'[2]Informe_dane'!AB83</f>
        <v>0</v>
      </c>
      <c r="AC83" s="15">
        <f>+'[2]Informe_dane'!AC83</f>
        <v>0</v>
      </c>
      <c r="AD83" s="15">
        <f>+'[2]Informe_dane'!AD83</f>
        <v>0</v>
      </c>
      <c r="AE83" s="15">
        <f>+'[2]Informe_dane'!AE83</f>
        <v>0</v>
      </c>
      <c r="AF83" s="15">
        <f>+'[2]Informe_dane'!AF83</f>
        <v>0</v>
      </c>
      <c r="AG83" s="15">
        <f>SUM(U83:AF83)</f>
        <v>11765.862000000001</v>
      </c>
      <c r="AH83" s="15">
        <f>+'[2]Informe_dane'!AH83</f>
        <v>2931.06127</v>
      </c>
      <c r="AI83" s="15">
        <f>+'[2]Informe_dane'!AI83</f>
        <v>3008.73146</v>
      </c>
      <c r="AJ83" s="15">
        <f>+'[2]Informe_dane'!AJ83</f>
        <v>2902.4213</v>
      </c>
      <c r="AK83" s="15">
        <f>+'[2]Informe_dane'!AK83</f>
        <v>0</v>
      </c>
      <c r="AL83" s="15">
        <f>+'[2]Informe_dane'!AL83</f>
        <v>0</v>
      </c>
      <c r="AM83" s="15">
        <f>+'[2]Informe_dane'!AM83</f>
        <v>0</v>
      </c>
      <c r="AN83" s="15">
        <f>+'[2]Informe_dane'!AN83</f>
        <v>0</v>
      </c>
      <c r="AO83" s="15">
        <f>+'[2]Informe_dane'!AO83</f>
        <v>0</v>
      </c>
      <c r="AP83" s="15">
        <f>+'[2]Informe_dane'!AP83</f>
        <v>0</v>
      </c>
      <c r="AQ83" s="15">
        <f>+'[2]Informe_dane'!AQ83</f>
        <v>0</v>
      </c>
      <c r="AR83" s="15">
        <f>+'[2]Informe_dane'!AR83</f>
        <v>0</v>
      </c>
      <c r="AS83" s="15">
        <f>+'[2]Informe_dane'!AS83</f>
        <v>0</v>
      </c>
      <c r="AT83" s="15">
        <f>SUM(AH83:AS83)</f>
        <v>8842.21403</v>
      </c>
      <c r="AU83" s="15">
        <f>+'[2]Informe_dane'!AU83</f>
        <v>2931.06127</v>
      </c>
      <c r="AV83" s="15">
        <f>+'[2]Informe_dane'!AV83</f>
        <v>3008.73146</v>
      </c>
      <c r="AW83" s="15">
        <f>+'[2]Informe_dane'!AW83</f>
        <v>2902.4213</v>
      </c>
      <c r="AX83" s="15">
        <f>+'[2]Informe_dane'!AX83</f>
        <v>0</v>
      </c>
      <c r="AY83" s="15">
        <f>+'[2]Informe_dane'!AY83</f>
        <v>0</v>
      </c>
      <c r="AZ83" s="15">
        <f>+'[2]Informe_dane'!AZ83</f>
        <v>0</v>
      </c>
      <c r="BA83" s="15">
        <f>+'[2]Informe_dane'!BA83</f>
        <v>0</v>
      </c>
      <c r="BB83" s="15">
        <f>+'[2]Informe_dane'!BB83</f>
        <v>0</v>
      </c>
      <c r="BC83" s="15">
        <f>+'[2]Informe_dane'!BC83</f>
        <v>0</v>
      </c>
      <c r="BD83" s="15">
        <f>+'[2]Informe_dane'!BD83</f>
        <v>0</v>
      </c>
      <c r="BE83" s="15">
        <f>+'[2]Informe_dane'!BE83</f>
        <v>0</v>
      </c>
      <c r="BF83" s="15">
        <f>+'[2]Informe_dane'!BF83</f>
        <v>0</v>
      </c>
      <c r="BG83" s="15">
        <f>SUM(AU83:BF83)</f>
        <v>8842.21403</v>
      </c>
    </row>
    <row r="84" spans="1:59" s="13" customFormat="1" ht="22.5">
      <c r="A84" s="17" t="s">
        <v>275</v>
      </c>
      <c r="B84" s="18">
        <v>10</v>
      </c>
      <c r="C84" s="137" t="s">
        <v>276</v>
      </c>
      <c r="D84" s="17"/>
      <c r="E84" s="15">
        <f>+'[2]Informe_dane'!E84</f>
        <v>0</v>
      </c>
      <c r="F84" s="15">
        <f>+'[2]Informe_dane'!F84</f>
        <v>0</v>
      </c>
      <c r="G84" s="15">
        <f>+D84+E84-F84</f>
        <v>0</v>
      </c>
      <c r="H84" s="15">
        <f>+'[2]Informe_dane'!H84</f>
        <v>0</v>
      </c>
      <c r="I84" s="15">
        <f>+'[2]Informe_dane'!I84</f>
        <v>0</v>
      </c>
      <c r="J84" s="15">
        <f>+'[2]Informe_dane'!J84</f>
        <v>0</v>
      </c>
      <c r="K84" s="15">
        <f>+'[2]Informe_dane'!K84</f>
        <v>0</v>
      </c>
      <c r="L84" s="15">
        <f>+'[2]Informe_dane'!L84</f>
        <v>0</v>
      </c>
      <c r="M84" s="15">
        <f>+'[2]Informe_dane'!M84</f>
        <v>0</v>
      </c>
      <c r="N84" s="15">
        <f>+'[2]Informe_dane'!N84</f>
        <v>0</v>
      </c>
      <c r="O84" s="15">
        <f>+'[2]Informe_dane'!O84</f>
        <v>0</v>
      </c>
      <c r="P84" s="15">
        <f>+'[2]Informe_dane'!P84</f>
        <v>0</v>
      </c>
      <c r="Q84" s="15">
        <f>+'[2]Informe_dane'!Q84</f>
        <v>0</v>
      </c>
      <c r="R84" s="15">
        <f>+'[2]Informe_dane'!R84</f>
        <v>0</v>
      </c>
      <c r="S84" s="15">
        <f>+'[2]Informe_dane'!S84</f>
        <v>0</v>
      </c>
      <c r="T84" s="15">
        <f>SUM(H84:S84)</f>
        <v>0</v>
      </c>
      <c r="U84" s="15">
        <f>+'[2]Informe_dane'!U84</f>
        <v>0</v>
      </c>
      <c r="V84" s="15">
        <f>+'[2]Informe_dane'!V84</f>
        <v>0</v>
      </c>
      <c r="W84" s="15">
        <f>+'[2]Informe_dane'!W84</f>
        <v>0</v>
      </c>
      <c r="X84" s="15">
        <f>+'[2]Informe_dane'!X84</f>
        <v>0</v>
      </c>
      <c r="Y84" s="15">
        <f>+'[2]Informe_dane'!Y84</f>
        <v>0</v>
      </c>
      <c r="Z84" s="15">
        <f>+'[2]Informe_dane'!Z84</f>
        <v>0</v>
      </c>
      <c r="AA84" s="15">
        <f>+'[2]Informe_dane'!AA84</f>
        <v>0</v>
      </c>
      <c r="AB84" s="15">
        <f>+'[2]Informe_dane'!AB84</f>
        <v>0</v>
      </c>
      <c r="AC84" s="15">
        <f>+'[2]Informe_dane'!AC84</f>
        <v>0</v>
      </c>
      <c r="AD84" s="15">
        <f>+'[2]Informe_dane'!AD84</f>
        <v>0</v>
      </c>
      <c r="AE84" s="15">
        <f>+'[2]Informe_dane'!AE84</f>
        <v>0</v>
      </c>
      <c r="AF84" s="15">
        <f>+'[2]Informe_dane'!AF84</f>
        <v>0</v>
      </c>
      <c r="AG84" s="15">
        <f>SUM(U84:AF84)</f>
        <v>0</v>
      </c>
      <c r="AH84" s="15">
        <f>+'[2]Informe_dane'!AH84</f>
        <v>0</v>
      </c>
      <c r="AI84" s="15">
        <f>+'[2]Informe_dane'!AI84</f>
        <v>0</v>
      </c>
      <c r="AJ84" s="15">
        <f>+'[2]Informe_dane'!AJ84</f>
        <v>0</v>
      </c>
      <c r="AK84" s="15">
        <f>+'[2]Informe_dane'!AK84</f>
        <v>0</v>
      </c>
      <c r="AL84" s="15">
        <f>+'[2]Informe_dane'!AL84</f>
        <v>0</v>
      </c>
      <c r="AM84" s="15">
        <f>+'[2]Informe_dane'!AM84</f>
        <v>0</v>
      </c>
      <c r="AN84" s="15">
        <f>+'[2]Informe_dane'!AN84</f>
        <v>0</v>
      </c>
      <c r="AO84" s="15">
        <f>+'[2]Informe_dane'!AO84</f>
        <v>0</v>
      </c>
      <c r="AP84" s="15">
        <f>+'[2]Informe_dane'!AP84</f>
        <v>0</v>
      </c>
      <c r="AQ84" s="15">
        <f>+'[2]Informe_dane'!AQ84</f>
        <v>0</v>
      </c>
      <c r="AR84" s="15">
        <f>+'[2]Informe_dane'!AR84</f>
        <v>0</v>
      </c>
      <c r="AS84" s="15">
        <f>+'[2]Informe_dane'!AS84</f>
        <v>0</v>
      </c>
      <c r="AT84" s="15">
        <f>SUM(AH84:AS84)</f>
        <v>0</v>
      </c>
      <c r="AU84" s="15">
        <f>+'[2]Informe_dane'!AU84</f>
        <v>0</v>
      </c>
      <c r="AV84" s="15">
        <f>+'[2]Informe_dane'!AV84</f>
        <v>0</v>
      </c>
      <c r="AW84" s="15">
        <f>+'[2]Informe_dane'!AW84</f>
        <v>0</v>
      </c>
      <c r="AX84" s="15">
        <f>+'[2]Informe_dane'!AX84</f>
        <v>0</v>
      </c>
      <c r="AY84" s="15">
        <f>+'[2]Informe_dane'!AY84</f>
        <v>0</v>
      </c>
      <c r="AZ84" s="15">
        <f>+'[2]Informe_dane'!AZ84</f>
        <v>0</v>
      </c>
      <c r="BA84" s="15">
        <f>+'[2]Informe_dane'!BA84</f>
        <v>0</v>
      </c>
      <c r="BB84" s="15">
        <f>+'[2]Informe_dane'!BB84</f>
        <v>0</v>
      </c>
      <c r="BC84" s="15">
        <f>+'[2]Informe_dane'!BC84</f>
        <v>0</v>
      </c>
      <c r="BD84" s="15">
        <f>+'[2]Informe_dane'!BD84</f>
        <v>0</v>
      </c>
      <c r="BE84" s="15">
        <f>+'[2]Informe_dane'!BE84</f>
        <v>0</v>
      </c>
      <c r="BF84" s="15">
        <f>+'[2]Informe_dane'!BF84</f>
        <v>0</v>
      </c>
      <c r="BG84" s="15">
        <f>SUM(AU84:BF84)</f>
        <v>0</v>
      </c>
    </row>
    <row r="85" spans="1:59" s="13" customFormat="1" ht="17.25" customHeight="1">
      <c r="A85" s="77" t="s">
        <v>229</v>
      </c>
      <c r="B85" s="108">
        <v>10</v>
      </c>
      <c r="C85" s="92" t="s">
        <v>230</v>
      </c>
      <c r="D85" s="107">
        <v>11000</v>
      </c>
      <c r="E85" s="15">
        <f>+'[2]Informe_dane'!E85</f>
        <v>0</v>
      </c>
      <c r="F85" s="15">
        <f>+'[2]Informe_dane'!F85</f>
        <v>0</v>
      </c>
      <c r="G85" s="15">
        <f>+D85+E85-F85</f>
        <v>11000</v>
      </c>
      <c r="H85" s="15">
        <f>+'[2]Informe_dane'!H85</f>
        <v>11000</v>
      </c>
      <c r="I85" s="15">
        <f>+'[2]Informe_dane'!I85</f>
        <v>0</v>
      </c>
      <c r="J85" s="15">
        <f>+'[2]Informe_dane'!J85</f>
        <v>0</v>
      </c>
      <c r="K85" s="15">
        <f>+'[2]Informe_dane'!K85</f>
        <v>0</v>
      </c>
      <c r="L85" s="15">
        <f>+'[2]Informe_dane'!L85</f>
        <v>0</v>
      </c>
      <c r="M85" s="15">
        <f>+'[2]Informe_dane'!M85</f>
        <v>0</v>
      </c>
      <c r="N85" s="15">
        <f>+'[2]Informe_dane'!N85</f>
        <v>0</v>
      </c>
      <c r="O85" s="15">
        <f>+'[2]Informe_dane'!O85</f>
        <v>0</v>
      </c>
      <c r="P85" s="15">
        <f>+'[2]Informe_dane'!P85</f>
        <v>0</v>
      </c>
      <c r="Q85" s="15">
        <f>+'[2]Informe_dane'!Q85</f>
        <v>0</v>
      </c>
      <c r="R85" s="15">
        <f>+'[2]Informe_dane'!R85</f>
        <v>0</v>
      </c>
      <c r="S85" s="15">
        <f>+'[2]Informe_dane'!S85</f>
        <v>0</v>
      </c>
      <c r="T85" s="15">
        <f>SUM(H85:S85)</f>
        <v>11000</v>
      </c>
      <c r="U85" s="15">
        <f>+'[2]Informe_dane'!U85</f>
        <v>1768.036</v>
      </c>
      <c r="V85" s="15">
        <f>+'[2]Informe_dane'!V85</f>
        <v>2555.926</v>
      </c>
      <c r="W85" s="15">
        <f>+'[2]Informe_dane'!W85</f>
        <v>2215.759</v>
      </c>
      <c r="X85" s="15">
        <f>+'[2]Informe_dane'!X85</f>
        <v>0</v>
      </c>
      <c r="Y85" s="15">
        <f>+'[2]Informe_dane'!Y85</f>
        <v>0</v>
      </c>
      <c r="Z85" s="15">
        <f>+'[2]Informe_dane'!Z85</f>
        <v>0</v>
      </c>
      <c r="AA85" s="15">
        <f>+'[2]Informe_dane'!AA85</f>
        <v>0</v>
      </c>
      <c r="AB85" s="15">
        <f>+'[2]Informe_dane'!AB85</f>
        <v>0</v>
      </c>
      <c r="AC85" s="15">
        <f>+'[2]Informe_dane'!AC85</f>
        <v>0</v>
      </c>
      <c r="AD85" s="15">
        <f>+'[2]Informe_dane'!AD85</f>
        <v>0</v>
      </c>
      <c r="AE85" s="15">
        <f>+'[2]Informe_dane'!AE85</f>
        <v>0</v>
      </c>
      <c r="AF85" s="15">
        <f>+'[2]Informe_dane'!AF85</f>
        <v>0</v>
      </c>
      <c r="AG85" s="15">
        <f>SUM(U85:AF85)</f>
        <v>6539.721</v>
      </c>
      <c r="AH85" s="15">
        <f>+'[2]Informe_dane'!AH85</f>
        <v>1768.036</v>
      </c>
      <c r="AI85" s="15">
        <f>+'[2]Informe_dane'!AI85</f>
        <v>2082.168</v>
      </c>
      <c r="AJ85" s="15">
        <f>+'[2]Informe_dane'!AJ85</f>
        <v>2083.87</v>
      </c>
      <c r="AK85" s="15">
        <f>+'[2]Informe_dane'!AK85</f>
        <v>0</v>
      </c>
      <c r="AL85" s="15">
        <f>+'[2]Informe_dane'!AL85</f>
        <v>0</v>
      </c>
      <c r="AM85" s="15">
        <f>+'[2]Informe_dane'!AM85</f>
        <v>0</v>
      </c>
      <c r="AN85" s="15">
        <f>+'[2]Informe_dane'!AN85</f>
        <v>0</v>
      </c>
      <c r="AO85" s="15">
        <f>+'[2]Informe_dane'!AO85</f>
        <v>0</v>
      </c>
      <c r="AP85" s="15">
        <f>+'[2]Informe_dane'!AP85</f>
        <v>0</v>
      </c>
      <c r="AQ85" s="15">
        <f>+'[2]Informe_dane'!AQ85</f>
        <v>0</v>
      </c>
      <c r="AR85" s="15">
        <f>+'[2]Informe_dane'!AR85</f>
        <v>0</v>
      </c>
      <c r="AS85" s="15">
        <f>+'[2]Informe_dane'!AS85</f>
        <v>0</v>
      </c>
      <c r="AT85" s="15">
        <f>SUM(AH85:AS85)</f>
        <v>5934.0740000000005</v>
      </c>
      <c r="AU85" s="15">
        <f>+'[2]Informe_dane'!AU85</f>
        <v>1598.814</v>
      </c>
      <c r="AV85" s="15">
        <f>+'[2]Informe_dane'!AV85</f>
        <v>2251.39</v>
      </c>
      <c r="AW85" s="15">
        <f>+'[2]Informe_dane'!AW85</f>
        <v>2083.87</v>
      </c>
      <c r="AX85" s="15">
        <f>+'[2]Informe_dane'!AX85</f>
        <v>0</v>
      </c>
      <c r="AY85" s="15">
        <f>+'[2]Informe_dane'!AY85</f>
        <v>0</v>
      </c>
      <c r="AZ85" s="15">
        <f>+'[2]Informe_dane'!AZ85</f>
        <v>0</v>
      </c>
      <c r="BA85" s="15">
        <f>+'[2]Informe_dane'!BA85</f>
        <v>0</v>
      </c>
      <c r="BB85" s="15">
        <f>+'[2]Informe_dane'!BB85</f>
        <v>0</v>
      </c>
      <c r="BC85" s="15">
        <f>+'[2]Informe_dane'!BC85</f>
        <v>0</v>
      </c>
      <c r="BD85" s="15">
        <f>+'[2]Informe_dane'!BD85</f>
        <v>0</v>
      </c>
      <c r="BE85" s="15">
        <f>+'[2]Informe_dane'!BE85</f>
        <v>0</v>
      </c>
      <c r="BF85" s="15">
        <f>+'[2]Informe_dane'!BF85</f>
        <v>0</v>
      </c>
      <c r="BG85" s="15">
        <f>SUM(AU85:BF85)</f>
        <v>5934.074</v>
      </c>
    </row>
    <row r="86" spans="1:59" s="14" customFormat="1" ht="12.75">
      <c r="A86" s="97" t="s">
        <v>171</v>
      </c>
      <c r="B86" s="98"/>
      <c r="C86" s="68" t="s">
        <v>172</v>
      </c>
      <c r="D86" s="68">
        <f>+D87+D92+D95+D100</f>
        <v>1730000</v>
      </c>
      <c r="E86" s="68">
        <f aca="true" t="shared" si="43" ref="E86:BG86">+E87+E92+E95+E100</f>
        <v>0</v>
      </c>
      <c r="F86" s="68">
        <f t="shared" si="43"/>
        <v>0</v>
      </c>
      <c r="G86" s="68">
        <f t="shared" si="43"/>
        <v>1730000</v>
      </c>
      <c r="H86" s="68">
        <f t="shared" si="43"/>
        <v>558900</v>
      </c>
      <c r="I86" s="68">
        <f t="shared" si="43"/>
        <v>33600</v>
      </c>
      <c r="J86" s="68">
        <f t="shared" si="43"/>
        <v>0</v>
      </c>
      <c r="K86" s="68">
        <f t="shared" si="43"/>
        <v>0</v>
      </c>
      <c r="L86" s="68">
        <f t="shared" si="43"/>
        <v>0</v>
      </c>
      <c r="M86" s="68">
        <f t="shared" si="43"/>
        <v>0</v>
      </c>
      <c r="N86" s="68">
        <f t="shared" si="43"/>
        <v>0</v>
      </c>
      <c r="O86" s="68">
        <f t="shared" si="43"/>
        <v>0</v>
      </c>
      <c r="P86" s="68">
        <f t="shared" si="43"/>
        <v>0</v>
      </c>
      <c r="Q86" s="68">
        <f t="shared" si="43"/>
        <v>0</v>
      </c>
      <c r="R86" s="68">
        <f t="shared" si="43"/>
        <v>0</v>
      </c>
      <c r="S86" s="68">
        <f t="shared" si="43"/>
        <v>0</v>
      </c>
      <c r="T86" s="68">
        <f t="shared" si="43"/>
        <v>592500</v>
      </c>
      <c r="U86" s="68">
        <f t="shared" si="43"/>
        <v>137268.772</v>
      </c>
      <c r="V86" s="68">
        <f t="shared" si="43"/>
        <v>16248.909</v>
      </c>
      <c r="W86" s="68">
        <f t="shared" si="43"/>
        <v>14365.363</v>
      </c>
      <c r="X86" s="68">
        <f t="shared" si="43"/>
        <v>0</v>
      </c>
      <c r="Y86" s="68">
        <f t="shared" si="43"/>
        <v>0</v>
      </c>
      <c r="Z86" s="68">
        <f t="shared" si="43"/>
        <v>0</v>
      </c>
      <c r="AA86" s="68">
        <f t="shared" si="43"/>
        <v>0</v>
      </c>
      <c r="AB86" s="68">
        <f t="shared" si="43"/>
        <v>0</v>
      </c>
      <c r="AC86" s="68">
        <f t="shared" si="43"/>
        <v>0</v>
      </c>
      <c r="AD86" s="68">
        <f t="shared" si="43"/>
        <v>0</v>
      </c>
      <c r="AE86" s="68">
        <f t="shared" si="43"/>
        <v>0</v>
      </c>
      <c r="AF86" s="68">
        <f t="shared" si="43"/>
        <v>0</v>
      </c>
      <c r="AG86" s="68">
        <f t="shared" si="43"/>
        <v>167883.044</v>
      </c>
      <c r="AH86" s="68">
        <f t="shared" si="43"/>
        <v>28368.772</v>
      </c>
      <c r="AI86" s="68">
        <f t="shared" si="43"/>
        <v>18948.909</v>
      </c>
      <c r="AJ86" s="68">
        <f t="shared" si="43"/>
        <v>26751.855</v>
      </c>
      <c r="AK86" s="68">
        <f t="shared" si="43"/>
        <v>0</v>
      </c>
      <c r="AL86" s="68">
        <f t="shared" si="43"/>
        <v>0</v>
      </c>
      <c r="AM86" s="68">
        <f t="shared" si="43"/>
        <v>0</v>
      </c>
      <c r="AN86" s="68">
        <f t="shared" si="43"/>
        <v>0</v>
      </c>
      <c r="AO86" s="68">
        <f t="shared" si="43"/>
        <v>0</v>
      </c>
      <c r="AP86" s="68">
        <f t="shared" si="43"/>
        <v>0</v>
      </c>
      <c r="AQ86" s="68">
        <f t="shared" si="43"/>
        <v>0</v>
      </c>
      <c r="AR86" s="68">
        <f t="shared" si="43"/>
        <v>0</v>
      </c>
      <c r="AS86" s="68">
        <f t="shared" si="43"/>
        <v>0</v>
      </c>
      <c r="AT86" s="68">
        <f t="shared" si="43"/>
        <v>74069.536</v>
      </c>
      <c r="AU86" s="68">
        <f t="shared" si="43"/>
        <v>28368.772</v>
      </c>
      <c r="AV86" s="68">
        <f t="shared" si="43"/>
        <v>18948.909</v>
      </c>
      <c r="AW86" s="68">
        <f t="shared" si="43"/>
        <v>26751.855</v>
      </c>
      <c r="AX86" s="68">
        <f t="shared" si="43"/>
        <v>0</v>
      </c>
      <c r="AY86" s="68">
        <f t="shared" si="43"/>
        <v>0</v>
      </c>
      <c r="AZ86" s="68">
        <f t="shared" si="43"/>
        <v>0</v>
      </c>
      <c r="BA86" s="68">
        <f t="shared" si="43"/>
        <v>0</v>
      </c>
      <c r="BB86" s="68">
        <f t="shared" si="43"/>
        <v>0</v>
      </c>
      <c r="BC86" s="68">
        <f t="shared" si="43"/>
        <v>0</v>
      </c>
      <c r="BD86" s="68">
        <f t="shared" si="43"/>
        <v>0</v>
      </c>
      <c r="BE86" s="68">
        <f t="shared" si="43"/>
        <v>0</v>
      </c>
      <c r="BF86" s="68">
        <f t="shared" si="43"/>
        <v>0</v>
      </c>
      <c r="BG86" s="68">
        <f t="shared" si="43"/>
        <v>74069.536</v>
      </c>
    </row>
    <row r="87" spans="1:59" s="11" customFormat="1" ht="12">
      <c r="A87" s="99" t="s">
        <v>173</v>
      </c>
      <c r="B87" s="100"/>
      <c r="C87" s="101" t="s">
        <v>174</v>
      </c>
      <c r="D87" s="102">
        <f>+D88</f>
        <v>680000</v>
      </c>
      <c r="E87" s="102">
        <f aca="true" t="shared" si="44" ref="E87:BG88">+E88</f>
        <v>0</v>
      </c>
      <c r="F87" s="102">
        <f t="shared" si="44"/>
        <v>0</v>
      </c>
      <c r="G87" s="102">
        <f t="shared" si="44"/>
        <v>680000</v>
      </c>
      <c r="H87" s="102">
        <f t="shared" si="44"/>
        <v>108900</v>
      </c>
      <c r="I87" s="102">
        <f t="shared" si="44"/>
        <v>33600</v>
      </c>
      <c r="J87" s="102">
        <f t="shared" si="44"/>
        <v>0</v>
      </c>
      <c r="K87" s="102">
        <f t="shared" si="44"/>
        <v>0</v>
      </c>
      <c r="L87" s="102">
        <f t="shared" si="44"/>
        <v>0</v>
      </c>
      <c r="M87" s="102">
        <f t="shared" si="44"/>
        <v>0</v>
      </c>
      <c r="N87" s="102">
        <f t="shared" si="44"/>
        <v>0</v>
      </c>
      <c r="O87" s="102">
        <f t="shared" si="44"/>
        <v>0</v>
      </c>
      <c r="P87" s="102">
        <f t="shared" si="44"/>
        <v>0</v>
      </c>
      <c r="Q87" s="102">
        <f t="shared" si="44"/>
        <v>0</v>
      </c>
      <c r="R87" s="102">
        <f t="shared" si="44"/>
        <v>0</v>
      </c>
      <c r="S87" s="102">
        <f t="shared" si="44"/>
        <v>0</v>
      </c>
      <c r="T87" s="102">
        <f t="shared" si="44"/>
        <v>142500</v>
      </c>
      <c r="U87" s="102">
        <f t="shared" si="44"/>
        <v>108900</v>
      </c>
      <c r="V87" s="102">
        <f t="shared" si="44"/>
        <v>0</v>
      </c>
      <c r="W87" s="102">
        <f t="shared" si="44"/>
        <v>0</v>
      </c>
      <c r="X87" s="102">
        <f t="shared" si="44"/>
        <v>0</v>
      </c>
      <c r="Y87" s="102">
        <f t="shared" si="44"/>
        <v>0</v>
      </c>
      <c r="Z87" s="102">
        <f t="shared" si="44"/>
        <v>0</v>
      </c>
      <c r="AA87" s="102">
        <f t="shared" si="44"/>
        <v>0</v>
      </c>
      <c r="AB87" s="102">
        <f t="shared" si="44"/>
        <v>0</v>
      </c>
      <c r="AC87" s="102">
        <f t="shared" si="44"/>
        <v>0</v>
      </c>
      <c r="AD87" s="102">
        <f t="shared" si="44"/>
        <v>0</v>
      </c>
      <c r="AE87" s="102">
        <f t="shared" si="44"/>
        <v>0</v>
      </c>
      <c r="AF87" s="102">
        <f t="shared" si="44"/>
        <v>0</v>
      </c>
      <c r="AG87" s="102">
        <f t="shared" si="44"/>
        <v>108900</v>
      </c>
      <c r="AH87" s="102">
        <f t="shared" si="44"/>
        <v>0</v>
      </c>
      <c r="AI87" s="102">
        <f t="shared" si="44"/>
        <v>2700</v>
      </c>
      <c r="AJ87" s="102">
        <f t="shared" si="44"/>
        <v>12900</v>
      </c>
      <c r="AK87" s="102">
        <f t="shared" si="44"/>
        <v>0</v>
      </c>
      <c r="AL87" s="102">
        <f t="shared" si="44"/>
        <v>0</v>
      </c>
      <c r="AM87" s="102">
        <f t="shared" si="44"/>
        <v>0</v>
      </c>
      <c r="AN87" s="102">
        <f t="shared" si="44"/>
        <v>0</v>
      </c>
      <c r="AO87" s="102">
        <f t="shared" si="44"/>
        <v>0</v>
      </c>
      <c r="AP87" s="102">
        <f t="shared" si="44"/>
        <v>0</v>
      </c>
      <c r="AQ87" s="102">
        <f t="shared" si="44"/>
        <v>0</v>
      </c>
      <c r="AR87" s="102">
        <f t="shared" si="44"/>
        <v>0</v>
      </c>
      <c r="AS87" s="102">
        <f t="shared" si="44"/>
        <v>0</v>
      </c>
      <c r="AT87" s="102">
        <f t="shared" si="44"/>
        <v>15600</v>
      </c>
      <c r="AU87" s="102">
        <f t="shared" si="44"/>
        <v>0</v>
      </c>
      <c r="AV87" s="102">
        <f t="shared" si="44"/>
        <v>2700</v>
      </c>
      <c r="AW87" s="102">
        <f t="shared" si="44"/>
        <v>12900</v>
      </c>
      <c r="AX87" s="102">
        <f t="shared" si="44"/>
        <v>0</v>
      </c>
      <c r="AY87" s="102">
        <f t="shared" si="44"/>
        <v>0</v>
      </c>
      <c r="AZ87" s="102">
        <f t="shared" si="44"/>
        <v>0</v>
      </c>
      <c r="BA87" s="102">
        <f t="shared" si="44"/>
        <v>0</v>
      </c>
      <c r="BB87" s="102">
        <f t="shared" si="44"/>
        <v>0</v>
      </c>
      <c r="BC87" s="102">
        <f t="shared" si="44"/>
        <v>0</v>
      </c>
      <c r="BD87" s="102">
        <f t="shared" si="44"/>
        <v>0</v>
      </c>
      <c r="BE87" s="102">
        <f t="shared" si="44"/>
        <v>0</v>
      </c>
      <c r="BF87" s="102">
        <f t="shared" si="44"/>
        <v>0</v>
      </c>
      <c r="BG87" s="102">
        <f t="shared" si="44"/>
        <v>15600</v>
      </c>
    </row>
    <row r="88" spans="1:59" s="11" customFormat="1" ht="11.25">
      <c r="A88" s="73" t="s">
        <v>175</v>
      </c>
      <c r="B88" s="103"/>
      <c r="C88" s="91" t="s">
        <v>176</v>
      </c>
      <c r="D88" s="73">
        <f>+D89+340000</f>
        <v>680000</v>
      </c>
      <c r="E88" s="73">
        <f t="shared" si="44"/>
        <v>0</v>
      </c>
      <c r="F88" s="73">
        <f t="shared" si="44"/>
        <v>0</v>
      </c>
      <c r="G88" s="73">
        <f>+G89+340000</f>
        <v>680000</v>
      </c>
      <c r="H88" s="73">
        <f t="shared" si="44"/>
        <v>108900</v>
      </c>
      <c r="I88" s="73">
        <f t="shared" si="44"/>
        <v>33600</v>
      </c>
      <c r="J88" s="73">
        <f t="shared" si="44"/>
        <v>0</v>
      </c>
      <c r="K88" s="73">
        <f t="shared" si="44"/>
        <v>0</v>
      </c>
      <c r="L88" s="73">
        <f t="shared" si="44"/>
        <v>0</v>
      </c>
      <c r="M88" s="73">
        <f t="shared" si="44"/>
        <v>0</v>
      </c>
      <c r="N88" s="73">
        <f t="shared" si="44"/>
        <v>0</v>
      </c>
      <c r="O88" s="73">
        <f t="shared" si="44"/>
        <v>0</v>
      </c>
      <c r="P88" s="73">
        <f t="shared" si="44"/>
        <v>0</v>
      </c>
      <c r="Q88" s="73">
        <f t="shared" si="44"/>
        <v>0</v>
      </c>
      <c r="R88" s="73">
        <f t="shared" si="44"/>
        <v>0</v>
      </c>
      <c r="S88" s="73">
        <f t="shared" si="44"/>
        <v>0</v>
      </c>
      <c r="T88" s="73">
        <f t="shared" si="44"/>
        <v>142500</v>
      </c>
      <c r="U88" s="73">
        <f t="shared" si="44"/>
        <v>108900</v>
      </c>
      <c r="V88" s="73">
        <f t="shared" si="44"/>
        <v>0</v>
      </c>
      <c r="W88" s="73">
        <f t="shared" si="44"/>
        <v>0</v>
      </c>
      <c r="X88" s="73">
        <f t="shared" si="44"/>
        <v>0</v>
      </c>
      <c r="Y88" s="73">
        <f t="shared" si="44"/>
        <v>0</v>
      </c>
      <c r="Z88" s="73">
        <f t="shared" si="44"/>
        <v>0</v>
      </c>
      <c r="AA88" s="73">
        <f t="shared" si="44"/>
        <v>0</v>
      </c>
      <c r="AB88" s="73">
        <f t="shared" si="44"/>
        <v>0</v>
      </c>
      <c r="AC88" s="73">
        <f t="shared" si="44"/>
        <v>0</v>
      </c>
      <c r="AD88" s="73">
        <f t="shared" si="44"/>
        <v>0</v>
      </c>
      <c r="AE88" s="73">
        <f t="shared" si="44"/>
        <v>0</v>
      </c>
      <c r="AF88" s="73">
        <f t="shared" si="44"/>
        <v>0</v>
      </c>
      <c r="AG88" s="73">
        <f t="shared" si="44"/>
        <v>108900</v>
      </c>
      <c r="AH88" s="73">
        <f t="shared" si="44"/>
        <v>0</v>
      </c>
      <c r="AI88" s="73">
        <f t="shared" si="44"/>
        <v>2700</v>
      </c>
      <c r="AJ88" s="73">
        <f t="shared" si="44"/>
        <v>12900</v>
      </c>
      <c r="AK88" s="73">
        <f t="shared" si="44"/>
        <v>0</v>
      </c>
      <c r="AL88" s="73">
        <f t="shared" si="44"/>
        <v>0</v>
      </c>
      <c r="AM88" s="73">
        <f t="shared" si="44"/>
        <v>0</v>
      </c>
      <c r="AN88" s="73">
        <f t="shared" si="44"/>
        <v>0</v>
      </c>
      <c r="AO88" s="73">
        <f t="shared" si="44"/>
        <v>0</v>
      </c>
      <c r="AP88" s="73">
        <f t="shared" si="44"/>
        <v>0</v>
      </c>
      <c r="AQ88" s="73">
        <f t="shared" si="44"/>
        <v>0</v>
      </c>
      <c r="AR88" s="73">
        <f t="shared" si="44"/>
        <v>0</v>
      </c>
      <c r="AS88" s="73">
        <f t="shared" si="44"/>
        <v>0</v>
      </c>
      <c r="AT88" s="73">
        <f t="shared" si="44"/>
        <v>15600</v>
      </c>
      <c r="AU88" s="73">
        <f t="shared" si="44"/>
        <v>0</v>
      </c>
      <c r="AV88" s="73">
        <f t="shared" si="44"/>
        <v>2700</v>
      </c>
      <c r="AW88" s="73">
        <f t="shared" si="44"/>
        <v>12900</v>
      </c>
      <c r="AX88" s="73">
        <f t="shared" si="44"/>
        <v>0</v>
      </c>
      <c r="AY88" s="73">
        <f t="shared" si="44"/>
        <v>0</v>
      </c>
      <c r="AZ88" s="73">
        <f t="shared" si="44"/>
        <v>0</v>
      </c>
      <c r="BA88" s="73">
        <f t="shared" si="44"/>
        <v>0</v>
      </c>
      <c r="BB88" s="73">
        <f t="shared" si="44"/>
        <v>0</v>
      </c>
      <c r="BC88" s="73">
        <f t="shared" si="44"/>
        <v>0</v>
      </c>
      <c r="BD88" s="73">
        <f t="shared" si="44"/>
        <v>0</v>
      </c>
      <c r="BE88" s="73">
        <f t="shared" si="44"/>
        <v>0</v>
      </c>
      <c r="BF88" s="73">
        <f t="shared" si="44"/>
        <v>0</v>
      </c>
      <c r="BG88" s="73">
        <f t="shared" si="44"/>
        <v>15600</v>
      </c>
    </row>
    <row r="89" spans="1:59" s="11" customFormat="1" ht="22.5">
      <c r="A89" s="73" t="s">
        <v>177</v>
      </c>
      <c r="B89" s="103"/>
      <c r="C89" s="104" t="s">
        <v>178</v>
      </c>
      <c r="D89" s="73">
        <f aca="true" t="shared" si="45" ref="D89:BG89">SUM(D90:D91)</f>
        <v>340000</v>
      </c>
      <c r="E89" s="73">
        <f t="shared" si="45"/>
        <v>0</v>
      </c>
      <c r="F89" s="73">
        <f t="shared" si="45"/>
        <v>0</v>
      </c>
      <c r="G89" s="73">
        <f t="shared" si="45"/>
        <v>340000</v>
      </c>
      <c r="H89" s="73">
        <f t="shared" si="45"/>
        <v>108900</v>
      </c>
      <c r="I89" s="73">
        <f t="shared" si="45"/>
        <v>33600</v>
      </c>
      <c r="J89" s="73">
        <f t="shared" si="45"/>
        <v>0</v>
      </c>
      <c r="K89" s="73">
        <f t="shared" si="45"/>
        <v>0</v>
      </c>
      <c r="L89" s="73">
        <f t="shared" si="45"/>
        <v>0</v>
      </c>
      <c r="M89" s="73">
        <f t="shared" si="45"/>
        <v>0</v>
      </c>
      <c r="N89" s="73">
        <f t="shared" si="45"/>
        <v>0</v>
      </c>
      <c r="O89" s="73">
        <f t="shared" si="45"/>
        <v>0</v>
      </c>
      <c r="P89" s="73">
        <f t="shared" si="45"/>
        <v>0</v>
      </c>
      <c r="Q89" s="73">
        <f t="shared" si="45"/>
        <v>0</v>
      </c>
      <c r="R89" s="73">
        <f t="shared" si="45"/>
        <v>0</v>
      </c>
      <c r="S89" s="73">
        <f t="shared" si="45"/>
        <v>0</v>
      </c>
      <c r="T89" s="73">
        <f t="shared" si="45"/>
        <v>142500</v>
      </c>
      <c r="U89" s="73">
        <f t="shared" si="45"/>
        <v>108900</v>
      </c>
      <c r="V89" s="73">
        <f t="shared" si="45"/>
        <v>0</v>
      </c>
      <c r="W89" s="73">
        <f t="shared" si="45"/>
        <v>0</v>
      </c>
      <c r="X89" s="73">
        <f t="shared" si="45"/>
        <v>0</v>
      </c>
      <c r="Y89" s="73">
        <f t="shared" si="45"/>
        <v>0</v>
      </c>
      <c r="Z89" s="73">
        <f t="shared" si="45"/>
        <v>0</v>
      </c>
      <c r="AA89" s="73">
        <f t="shared" si="45"/>
        <v>0</v>
      </c>
      <c r="AB89" s="73">
        <f t="shared" si="45"/>
        <v>0</v>
      </c>
      <c r="AC89" s="73">
        <f t="shared" si="45"/>
        <v>0</v>
      </c>
      <c r="AD89" s="73">
        <f t="shared" si="45"/>
        <v>0</v>
      </c>
      <c r="AE89" s="73">
        <f t="shared" si="45"/>
        <v>0</v>
      </c>
      <c r="AF89" s="73">
        <f t="shared" si="45"/>
        <v>0</v>
      </c>
      <c r="AG89" s="73">
        <f t="shared" si="45"/>
        <v>108900</v>
      </c>
      <c r="AH89" s="73">
        <f t="shared" si="45"/>
        <v>0</v>
      </c>
      <c r="AI89" s="73">
        <f t="shared" si="45"/>
        <v>2700</v>
      </c>
      <c r="AJ89" s="73">
        <f t="shared" si="45"/>
        <v>12900</v>
      </c>
      <c r="AK89" s="73">
        <f t="shared" si="45"/>
        <v>0</v>
      </c>
      <c r="AL89" s="73">
        <f t="shared" si="45"/>
        <v>0</v>
      </c>
      <c r="AM89" s="73">
        <f t="shared" si="45"/>
        <v>0</v>
      </c>
      <c r="AN89" s="73">
        <f t="shared" si="45"/>
        <v>0</v>
      </c>
      <c r="AO89" s="73">
        <f t="shared" si="45"/>
        <v>0</v>
      </c>
      <c r="AP89" s="73">
        <f t="shared" si="45"/>
        <v>0</v>
      </c>
      <c r="AQ89" s="73">
        <f t="shared" si="45"/>
        <v>0</v>
      </c>
      <c r="AR89" s="73">
        <f t="shared" si="45"/>
        <v>0</v>
      </c>
      <c r="AS89" s="73">
        <f t="shared" si="45"/>
        <v>0</v>
      </c>
      <c r="AT89" s="73">
        <f t="shared" si="45"/>
        <v>15600</v>
      </c>
      <c r="AU89" s="73">
        <f t="shared" si="45"/>
        <v>0</v>
      </c>
      <c r="AV89" s="73">
        <f t="shared" si="45"/>
        <v>2700</v>
      </c>
      <c r="AW89" s="73">
        <f t="shared" si="45"/>
        <v>12900</v>
      </c>
      <c r="AX89" s="73">
        <f t="shared" si="45"/>
        <v>0</v>
      </c>
      <c r="AY89" s="73">
        <f t="shared" si="45"/>
        <v>0</v>
      </c>
      <c r="AZ89" s="73">
        <f t="shared" si="45"/>
        <v>0</v>
      </c>
      <c r="BA89" s="73">
        <f t="shared" si="45"/>
        <v>0</v>
      </c>
      <c r="BB89" s="73">
        <f t="shared" si="45"/>
        <v>0</v>
      </c>
      <c r="BC89" s="73">
        <f t="shared" si="45"/>
        <v>0</v>
      </c>
      <c r="BD89" s="73">
        <f t="shared" si="45"/>
        <v>0</v>
      </c>
      <c r="BE89" s="73">
        <f t="shared" si="45"/>
        <v>0</v>
      </c>
      <c r="BF89" s="73">
        <f t="shared" si="45"/>
        <v>0</v>
      </c>
      <c r="BG89" s="73">
        <f t="shared" si="45"/>
        <v>15600</v>
      </c>
    </row>
    <row r="90" spans="1:59" s="11" customFormat="1" ht="15" customHeight="1">
      <c r="A90" s="77" t="s">
        <v>179</v>
      </c>
      <c r="B90" s="65" t="s">
        <v>18</v>
      </c>
      <c r="C90" s="105" t="s">
        <v>180</v>
      </c>
      <c r="D90" s="77">
        <v>0</v>
      </c>
      <c r="E90" s="15">
        <f>+'[2]Informe_dane'!E90</f>
        <v>0</v>
      </c>
      <c r="F90" s="15">
        <f>+'[2]Informe_dane'!F90</f>
        <v>0</v>
      </c>
      <c r="G90" s="15">
        <f>+D90+E90-F90</f>
        <v>0</v>
      </c>
      <c r="H90" s="15">
        <f>+'[2]Informe_dane'!H90</f>
        <v>0</v>
      </c>
      <c r="I90" s="15">
        <f>+'[2]Informe_dane'!I90</f>
        <v>0</v>
      </c>
      <c r="J90" s="15">
        <f>+'[2]Informe_dane'!J90</f>
        <v>0</v>
      </c>
      <c r="K90" s="15">
        <f>+'[2]Informe_dane'!K90</f>
        <v>0</v>
      </c>
      <c r="L90" s="15">
        <f>+'[2]Informe_dane'!L90</f>
        <v>0</v>
      </c>
      <c r="M90" s="15">
        <f>+'[2]Informe_dane'!M90</f>
        <v>0</v>
      </c>
      <c r="N90" s="15">
        <f>+'[2]Informe_dane'!N90</f>
        <v>0</v>
      </c>
      <c r="O90" s="15">
        <f>+'[2]Informe_dane'!O90</f>
        <v>0</v>
      </c>
      <c r="P90" s="15">
        <f>+'[2]Informe_dane'!P90</f>
        <v>0</v>
      </c>
      <c r="Q90" s="15">
        <f>+'[2]Informe_dane'!Q90</f>
        <v>0</v>
      </c>
      <c r="R90" s="15">
        <f>+'[2]Informe_dane'!R90</f>
        <v>0</v>
      </c>
      <c r="S90" s="15">
        <f>+'[2]Informe_dane'!S90</f>
        <v>0</v>
      </c>
      <c r="T90" s="15">
        <f>SUM(H90:S90)</f>
        <v>0</v>
      </c>
      <c r="U90" s="15">
        <f>+'[2]Informe_dane'!U90</f>
        <v>0</v>
      </c>
      <c r="V90" s="15">
        <f>+'[2]Informe_dane'!V90</f>
        <v>0</v>
      </c>
      <c r="W90" s="15">
        <f>+'[2]Informe_dane'!W90</f>
        <v>0</v>
      </c>
      <c r="X90" s="15">
        <f>+'[2]Informe_dane'!X90</f>
        <v>0</v>
      </c>
      <c r="Y90" s="15">
        <f>+'[2]Informe_dane'!Y90</f>
        <v>0</v>
      </c>
      <c r="Z90" s="15">
        <f>+'[2]Informe_dane'!Z90</f>
        <v>0</v>
      </c>
      <c r="AA90" s="15">
        <f>+'[2]Informe_dane'!AA90</f>
        <v>0</v>
      </c>
      <c r="AB90" s="15">
        <f>+'[2]Informe_dane'!AB90</f>
        <v>0</v>
      </c>
      <c r="AC90" s="15">
        <f>+'[2]Informe_dane'!AC90</f>
        <v>0</v>
      </c>
      <c r="AD90" s="15">
        <f>+'[2]Informe_dane'!AD90</f>
        <v>0</v>
      </c>
      <c r="AE90" s="15">
        <f>+'[2]Informe_dane'!AE90</f>
        <v>0</v>
      </c>
      <c r="AF90" s="15">
        <f>+'[2]Informe_dane'!AF90</f>
        <v>0</v>
      </c>
      <c r="AG90" s="15">
        <f>SUM(U90:AF90)</f>
        <v>0</v>
      </c>
      <c r="AH90" s="15">
        <f>+'[2]Informe_dane'!AH90</f>
        <v>0</v>
      </c>
      <c r="AI90" s="15">
        <f>+'[2]Informe_dane'!AI90</f>
        <v>0</v>
      </c>
      <c r="AJ90" s="15">
        <f>+'[2]Informe_dane'!AJ90</f>
        <v>0</v>
      </c>
      <c r="AK90" s="15">
        <f>+'[2]Informe_dane'!AK90</f>
        <v>0</v>
      </c>
      <c r="AL90" s="15">
        <f>+'[2]Informe_dane'!AL90</f>
        <v>0</v>
      </c>
      <c r="AM90" s="15">
        <f>+'[2]Informe_dane'!AM90</f>
        <v>0</v>
      </c>
      <c r="AN90" s="15">
        <f>+'[2]Informe_dane'!AN90</f>
        <v>0</v>
      </c>
      <c r="AO90" s="15">
        <f>+'[2]Informe_dane'!AO90</f>
        <v>0</v>
      </c>
      <c r="AP90" s="15">
        <f>+'[2]Informe_dane'!AP90</f>
        <v>0</v>
      </c>
      <c r="AQ90" s="15">
        <f>+'[2]Informe_dane'!AQ90</f>
        <v>0</v>
      </c>
      <c r="AR90" s="15">
        <f>+'[2]Informe_dane'!AR90</f>
        <v>0</v>
      </c>
      <c r="AS90" s="15">
        <f>+'[2]Informe_dane'!AS90</f>
        <v>0</v>
      </c>
      <c r="AT90" s="15">
        <f>SUM(AH90:AS90)</f>
        <v>0</v>
      </c>
      <c r="AU90" s="15">
        <f>+'[2]Informe_dane'!AU90</f>
        <v>0</v>
      </c>
      <c r="AV90" s="15">
        <f>+'[2]Informe_dane'!AV90</f>
        <v>0</v>
      </c>
      <c r="AW90" s="15">
        <f>+'[2]Informe_dane'!AW90</f>
        <v>0</v>
      </c>
      <c r="AX90" s="15">
        <f>+'[2]Informe_dane'!AX90</f>
        <v>0</v>
      </c>
      <c r="AY90" s="15">
        <f>+'[2]Informe_dane'!AY90</f>
        <v>0</v>
      </c>
      <c r="AZ90" s="15">
        <f>+'[2]Informe_dane'!AZ90</f>
        <v>0</v>
      </c>
      <c r="BA90" s="15">
        <f>+'[2]Informe_dane'!BA90</f>
        <v>0</v>
      </c>
      <c r="BB90" s="15">
        <f>+'[2]Informe_dane'!BB90</f>
        <v>0</v>
      </c>
      <c r="BC90" s="15">
        <f>+'[2]Informe_dane'!BC90</f>
        <v>0</v>
      </c>
      <c r="BD90" s="15">
        <f>+'[2]Informe_dane'!BD90</f>
        <v>0</v>
      </c>
      <c r="BE90" s="15">
        <f>+'[2]Informe_dane'!BE90</f>
        <v>0</v>
      </c>
      <c r="BF90" s="15">
        <f>+'[2]Informe_dane'!BF90</f>
        <v>0</v>
      </c>
      <c r="BG90" s="15">
        <f>SUM(AU90:BF90)</f>
        <v>0</v>
      </c>
    </row>
    <row r="91" spans="1:59" s="11" customFormat="1" ht="15" customHeight="1">
      <c r="A91" s="17" t="s">
        <v>181</v>
      </c>
      <c r="B91" s="18" t="s">
        <v>18</v>
      </c>
      <c r="C91" s="137" t="s">
        <v>182</v>
      </c>
      <c r="D91" s="17">
        <v>340000</v>
      </c>
      <c r="E91" s="15">
        <f>+'[2]Informe_dane'!E91</f>
        <v>0</v>
      </c>
      <c r="F91" s="15">
        <f>+'[2]Informe_dane'!F91</f>
        <v>0</v>
      </c>
      <c r="G91" s="15">
        <f>+D91+E91-F91</f>
        <v>340000</v>
      </c>
      <c r="H91" s="15">
        <f>+'[2]Informe_dane'!H91</f>
        <v>108900</v>
      </c>
      <c r="I91" s="15">
        <f>+'[2]Informe_dane'!I91</f>
        <v>33600</v>
      </c>
      <c r="J91" s="15">
        <f>+'[2]Informe_dane'!J91</f>
        <v>0</v>
      </c>
      <c r="K91" s="15">
        <f>+'[2]Informe_dane'!K91</f>
        <v>0</v>
      </c>
      <c r="L91" s="15">
        <f>+'[2]Informe_dane'!L91</f>
        <v>0</v>
      </c>
      <c r="M91" s="15">
        <f>+'[2]Informe_dane'!M91</f>
        <v>0</v>
      </c>
      <c r="N91" s="15">
        <f>+'[2]Informe_dane'!N91</f>
        <v>0</v>
      </c>
      <c r="O91" s="15">
        <f>+'[2]Informe_dane'!O91</f>
        <v>0</v>
      </c>
      <c r="P91" s="15">
        <f>+'[2]Informe_dane'!P91</f>
        <v>0</v>
      </c>
      <c r="Q91" s="15">
        <f>+'[2]Informe_dane'!Q91</f>
        <v>0</v>
      </c>
      <c r="R91" s="15">
        <f>+'[2]Informe_dane'!R91</f>
        <v>0</v>
      </c>
      <c r="S91" s="15">
        <f>+'[2]Informe_dane'!S91</f>
        <v>0</v>
      </c>
      <c r="T91" s="15">
        <f>SUM(H91:S91)</f>
        <v>142500</v>
      </c>
      <c r="U91" s="15">
        <f>+'[2]Informe_dane'!U91</f>
        <v>108900</v>
      </c>
      <c r="V91" s="15">
        <f>+'[2]Informe_dane'!V91</f>
        <v>0</v>
      </c>
      <c r="W91" s="15">
        <f>+'[2]Informe_dane'!W91</f>
        <v>0</v>
      </c>
      <c r="X91" s="15">
        <f>+'[2]Informe_dane'!X91</f>
        <v>0</v>
      </c>
      <c r="Y91" s="15">
        <f>+'[2]Informe_dane'!Y91</f>
        <v>0</v>
      </c>
      <c r="Z91" s="15">
        <f>+'[2]Informe_dane'!Z91</f>
        <v>0</v>
      </c>
      <c r="AA91" s="15">
        <f>+'[2]Informe_dane'!AA91</f>
        <v>0</v>
      </c>
      <c r="AB91" s="15">
        <f>+'[2]Informe_dane'!AB91</f>
        <v>0</v>
      </c>
      <c r="AC91" s="15">
        <f>+'[2]Informe_dane'!AC91</f>
        <v>0</v>
      </c>
      <c r="AD91" s="15">
        <f>+'[2]Informe_dane'!AD91</f>
        <v>0</v>
      </c>
      <c r="AE91" s="15">
        <f>+'[2]Informe_dane'!AE91</f>
        <v>0</v>
      </c>
      <c r="AF91" s="15">
        <f>+'[2]Informe_dane'!AF91</f>
        <v>0</v>
      </c>
      <c r="AG91" s="15">
        <f>SUM(U91:AF91)</f>
        <v>108900</v>
      </c>
      <c r="AH91" s="15">
        <f>+'[2]Informe_dane'!AH91</f>
        <v>0</v>
      </c>
      <c r="AI91" s="15">
        <f>+'[2]Informe_dane'!AI91</f>
        <v>2700</v>
      </c>
      <c r="AJ91" s="15">
        <f>+'[2]Informe_dane'!AJ91</f>
        <v>12900</v>
      </c>
      <c r="AK91" s="15">
        <f>+'[2]Informe_dane'!AK91</f>
        <v>0</v>
      </c>
      <c r="AL91" s="15">
        <f>+'[2]Informe_dane'!AL91</f>
        <v>0</v>
      </c>
      <c r="AM91" s="15">
        <f>+'[2]Informe_dane'!AM91</f>
        <v>0</v>
      </c>
      <c r="AN91" s="15">
        <f>+'[2]Informe_dane'!AN91</f>
        <v>0</v>
      </c>
      <c r="AO91" s="15">
        <f>+'[2]Informe_dane'!AO91</f>
        <v>0</v>
      </c>
      <c r="AP91" s="15">
        <f>+'[2]Informe_dane'!AP91</f>
        <v>0</v>
      </c>
      <c r="AQ91" s="15">
        <f>+'[2]Informe_dane'!AQ91</f>
        <v>0</v>
      </c>
      <c r="AR91" s="15">
        <f>+'[2]Informe_dane'!AR91</f>
        <v>0</v>
      </c>
      <c r="AS91" s="15">
        <f>+'[2]Informe_dane'!AS91</f>
        <v>0</v>
      </c>
      <c r="AT91" s="15">
        <f>SUM(AH91:AS91)</f>
        <v>15600</v>
      </c>
      <c r="AU91" s="15">
        <f>+'[2]Informe_dane'!AU91</f>
        <v>0</v>
      </c>
      <c r="AV91" s="15">
        <f>+'[2]Informe_dane'!AV91</f>
        <v>2700</v>
      </c>
      <c r="AW91" s="15">
        <f>+'[2]Informe_dane'!AW91</f>
        <v>12900</v>
      </c>
      <c r="AX91" s="15">
        <f>+'[2]Informe_dane'!AX91</f>
        <v>0</v>
      </c>
      <c r="AY91" s="15">
        <f>+'[2]Informe_dane'!AY91</f>
        <v>0</v>
      </c>
      <c r="AZ91" s="15">
        <f>+'[2]Informe_dane'!AZ91</f>
        <v>0</v>
      </c>
      <c r="BA91" s="15">
        <f>+'[2]Informe_dane'!BA91</f>
        <v>0</v>
      </c>
      <c r="BB91" s="15">
        <f>+'[2]Informe_dane'!BB91</f>
        <v>0</v>
      </c>
      <c r="BC91" s="15">
        <f>+'[2]Informe_dane'!BC91</f>
        <v>0</v>
      </c>
      <c r="BD91" s="15">
        <f>+'[2]Informe_dane'!BD91</f>
        <v>0</v>
      </c>
      <c r="BE91" s="15">
        <f>+'[2]Informe_dane'!BE91</f>
        <v>0</v>
      </c>
      <c r="BF91" s="15">
        <f>+'[2]Informe_dane'!BF91</f>
        <v>0</v>
      </c>
      <c r="BG91" s="15">
        <f>SUM(AU91:BF91)</f>
        <v>15600</v>
      </c>
    </row>
    <row r="92" spans="1:59" ht="12">
      <c r="A92" s="69" t="s">
        <v>296</v>
      </c>
      <c r="B92" s="87"/>
      <c r="C92" s="88" t="s">
        <v>297</v>
      </c>
      <c r="D92" s="69">
        <f>+D93</f>
        <v>0</v>
      </c>
      <c r="E92" s="69">
        <f>+E93</f>
        <v>0</v>
      </c>
      <c r="F92" s="69">
        <f>+F93</f>
        <v>0</v>
      </c>
      <c r="G92" s="69">
        <f>+D92+E92-F92</f>
        <v>0</v>
      </c>
      <c r="H92" s="69">
        <f>+H93</f>
        <v>0</v>
      </c>
      <c r="I92" s="69">
        <f aca="true" t="shared" si="46" ref="I92:BG92">+I93</f>
        <v>0</v>
      </c>
      <c r="J92" s="69">
        <f t="shared" si="46"/>
        <v>0</v>
      </c>
      <c r="K92" s="69">
        <f t="shared" si="46"/>
        <v>0</v>
      </c>
      <c r="L92" s="69">
        <f t="shared" si="46"/>
        <v>0</v>
      </c>
      <c r="M92" s="69">
        <f t="shared" si="46"/>
        <v>0</v>
      </c>
      <c r="N92" s="69">
        <f t="shared" si="46"/>
        <v>0</v>
      </c>
      <c r="O92" s="69">
        <f t="shared" si="46"/>
        <v>0</v>
      </c>
      <c r="P92" s="69">
        <f t="shared" si="46"/>
        <v>0</v>
      </c>
      <c r="Q92" s="69">
        <f t="shared" si="46"/>
        <v>0</v>
      </c>
      <c r="R92" s="69">
        <f t="shared" si="46"/>
        <v>0</v>
      </c>
      <c r="S92" s="69">
        <f t="shared" si="46"/>
        <v>0</v>
      </c>
      <c r="T92" s="69">
        <f t="shared" si="46"/>
        <v>0</v>
      </c>
      <c r="U92" s="69">
        <f t="shared" si="46"/>
        <v>0</v>
      </c>
      <c r="V92" s="69">
        <f t="shared" si="46"/>
        <v>0</v>
      </c>
      <c r="W92" s="69">
        <f t="shared" si="46"/>
        <v>0</v>
      </c>
      <c r="X92" s="69">
        <f t="shared" si="46"/>
        <v>0</v>
      </c>
      <c r="Y92" s="69">
        <f t="shared" si="46"/>
        <v>0</v>
      </c>
      <c r="Z92" s="69">
        <f t="shared" si="46"/>
        <v>0</v>
      </c>
      <c r="AA92" s="69">
        <f t="shared" si="46"/>
        <v>0</v>
      </c>
      <c r="AB92" s="69">
        <f t="shared" si="46"/>
        <v>0</v>
      </c>
      <c r="AC92" s="69">
        <f t="shared" si="46"/>
        <v>0</v>
      </c>
      <c r="AD92" s="69">
        <f t="shared" si="46"/>
        <v>0</v>
      </c>
      <c r="AE92" s="69">
        <f t="shared" si="46"/>
        <v>0</v>
      </c>
      <c r="AF92" s="69">
        <f t="shared" si="46"/>
        <v>0</v>
      </c>
      <c r="AG92" s="69">
        <f t="shared" si="46"/>
        <v>0</v>
      </c>
      <c r="AH92" s="69">
        <f t="shared" si="46"/>
        <v>0</v>
      </c>
      <c r="AI92" s="69">
        <f t="shared" si="46"/>
        <v>0</v>
      </c>
      <c r="AJ92" s="69">
        <f t="shared" si="46"/>
        <v>0</v>
      </c>
      <c r="AK92" s="69">
        <f t="shared" si="46"/>
        <v>0</v>
      </c>
      <c r="AL92" s="69">
        <f t="shared" si="46"/>
        <v>0</v>
      </c>
      <c r="AM92" s="69">
        <f t="shared" si="46"/>
        <v>0</v>
      </c>
      <c r="AN92" s="69">
        <f t="shared" si="46"/>
        <v>0</v>
      </c>
      <c r="AO92" s="69">
        <f t="shared" si="46"/>
        <v>0</v>
      </c>
      <c r="AP92" s="69">
        <f t="shared" si="46"/>
        <v>0</v>
      </c>
      <c r="AQ92" s="69">
        <f t="shared" si="46"/>
        <v>0</v>
      </c>
      <c r="AR92" s="69">
        <f t="shared" si="46"/>
        <v>0</v>
      </c>
      <c r="AS92" s="69">
        <f t="shared" si="46"/>
        <v>0</v>
      </c>
      <c r="AT92" s="69">
        <f t="shared" si="46"/>
        <v>0</v>
      </c>
      <c r="AU92" s="69">
        <f t="shared" si="46"/>
        <v>0</v>
      </c>
      <c r="AV92" s="69">
        <f t="shared" si="46"/>
        <v>0</v>
      </c>
      <c r="AW92" s="69">
        <f t="shared" si="46"/>
        <v>0</v>
      </c>
      <c r="AX92" s="69">
        <f t="shared" si="46"/>
        <v>0</v>
      </c>
      <c r="AY92" s="69">
        <f t="shared" si="46"/>
        <v>0</v>
      </c>
      <c r="AZ92" s="69">
        <f t="shared" si="46"/>
        <v>0</v>
      </c>
      <c r="BA92" s="69">
        <f t="shared" si="46"/>
        <v>0</v>
      </c>
      <c r="BB92" s="69">
        <f t="shared" si="46"/>
        <v>0</v>
      </c>
      <c r="BC92" s="69">
        <f t="shared" si="46"/>
        <v>0</v>
      </c>
      <c r="BD92" s="69">
        <f t="shared" si="46"/>
        <v>0</v>
      </c>
      <c r="BE92" s="69">
        <f t="shared" si="46"/>
        <v>0</v>
      </c>
      <c r="BF92" s="69">
        <f t="shared" si="46"/>
        <v>0</v>
      </c>
      <c r="BG92" s="69">
        <f t="shared" si="46"/>
        <v>0</v>
      </c>
    </row>
    <row r="93" spans="1:60" ht="11.25">
      <c r="A93" s="73" t="s">
        <v>298</v>
      </c>
      <c r="B93" s="103"/>
      <c r="C93" s="91" t="s">
        <v>299</v>
      </c>
      <c r="D93" s="73">
        <f>+D94</f>
        <v>0</v>
      </c>
      <c r="E93" s="73">
        <f aca="true" t="shared" si="47" ref="E93:T93">+E94</f>
        <v>0</v>
      </c>
      <c r="F93" s="73">
        <f t="shared" si="47"/>
        <v>0</v>
      </c>
      <c r="G93" s="73">
        <f t="shared" si="47"/>
        <v>0</v>
      </c>
      <c r="H93" s="73">
        <f t="shared" si="47"/>
        <v>0</v>
      </c>
      <c r="I93" s="73">
        <f t="shared" si="47"/>
        <v>0</v>
      </c>
      <c r="J93" s="73">
        <f t="shared" si="47"/>
        <v>0</v>
      </c>
      <c r="K93" s="73">
        <f t="shared" si="47"/>
        <v>0</v>
      </c>
      <c r="L93" s="73">
        <f t="shared" si="47"/>
        <v>0</v>
      </c>
      <c r="M93" s="73">
        <f t="shared" si="47"/>
        <v>0</v>
      </c>
      <c r="N93" s="73">
        <f t="shared" si="47"/>
        <v>0</v>
      </c>
      <c r="O93" s="73">
        <f t="shared" si="47"/>
        <v>0</v>
      </c>
      <c r="P93" s="73">
        <f t="shared" si="47"/>
        <v>0</v>
      </c>
      <c r="Q93" s="73">
        <f t="shared" si="47"/>
        <v>0</v>
      </c>
      <c r="R93" s="73">
        <f t="shared" si="47"/>
        <v>0</v>
      </c>
      <c r="S93" s="73">
        <f t="shared" si="47"/>
        <v>0</v>
      </c>
      <c r="T93" s="73">
        <f t="shared" si="47"/>
        <v>0</v>
      </c>
      <c r="U93" s="73">
        <f aca="true" t="shared" si="48" ref="U93:AJ93">+U94</f>
        <v>0</v>
      </c>
      <c r="V93" s="73">
        <f t="shared" si="48"/>
        <v>0</v>
      </c>
      <c r="W93" s="73">
        <f t="shared" si="48"/>
        <v>0</v>
      </c>
      <c r="X93" s="73">
        <f t="shared" si="48"/>
        <v>0</v>
      </c>
      <c r="Y93" s="73">
        <f t="shared" si="48"/>
        <v>0</v>
      </c>
      <c r="Z93" s="73">
        <f t="shared" si="48"/>
        <v>0</v>
      </c>
      <c r="AA93" s="73">
        <f t="shared" si="48"/>
        <v>0</v>
      </c>
      <c r="AB93" s="73">
        <f t="shared" si="48"/>
        <v>0</v>
      </c>
      <c r="AC93" s="73">
        <f t="shared" si="48"/>
        <v>0</v>
      </c>
      <c r="AD93" s="73">
        <f t="shared" si="48"/>
        <v>0</v>
      </c>
      <c r="AE93" s="73">
        <f t="shared" si="48"/>
        <v>0</v>
      </c>
      <c r="AF93" s="73">
        <f t="shared" si="48"/>
        <v>0</v>
      </c>
      <c r="AG93" s="73">
        <f t="shared" si="48"/>
        <v>0</v>
      </c>
      <c r="AH93" s="73">
        <f t="shared" si="48"/>
        <v>0</v>
      </c>
      <c r="AI93" s="73">
        <f t="shared" si="48"/>
        <v>0</v>
      </c>
      <c r="AJ93" s="73">
        <f t="shared" si="48"/>
        <v>0</v>
      </c>
      <c r="AK93" s="73">
        <f aca="true" t="shared" si="49" ref="AK93:AZ93">+AK94</f>
        <v>0</v>
      </c>
      <c r="AL93" s="73">
        <f t="shared" si="49"/>
        <v>0</v>
      </c>
      <c r="AM93" s="73">
        <f t="shared" si="49"/>
        <v>0</v>
      </c>
      <c r="AN93" s="73">
        <f t="shared" si="49"/>
        <v>0</v>
      </c>
      <c r="AO93" s="73">
        <f t="shared" si="49"/>
        <v>0</v>
      </c>
      <c r="AP93" s="73">
        <f t="shared" si="49"/>
        <v>0</v>
      </c>
      <c r="AQ93" s="73">
        <f t="shared" si="49"/>
        <v>0</v>
      </c>
      <c r="AR93" s="73">
        <f t="shared" si="49"/>
        <v>0</v>
      </c>
      <c r="AS93" s="73">
        <f t="shared" si="49"/>
        <v>0</v>
      </c>
      <c r="AT93" s="73">
        <f t="shared" si="49"/>
        <v>0</v>
      </c>
      <c r="AU93" s="73">
        <f t="shared" si="49"/>
        <v>0</v>
      </c>
      <c r="AV93" s="73">
        <f t="shared" si="49"/>
        <v>0</v>
      </c>
      <c r="AW93" s="73">
        <f t="shared" si="49"/>
        <v>0</v>
      </c>
      <c r="AX93" s="73">
        <f t="shared" si="49"/>
        <v>0</v>
      </c>
      <c r="AY93" s="73">
        <f t="shared" si="49"/>
        <v>0</v>
      </c>
      <c r="AZ93" s="73">
        <f t="shared" si="49"/>
        <v>0</v>
      </c>
      <c r="BA93" s="73">
        <f aca="true" t="shared" si="50" ref="BA93:BG93">+BA94</f>
        <v>0</v>
      </c>
      <c r="BB93" s="73">
        <f t="shared" si="50"/>
        <v>0</v>
      </c>
      <c r="BC93" s="73">
        <f t="shared" si="50"/>
        <v>0</v>
      </c>
      <c r="BD93" s="73">
        <f t="shared" si="50"/>
        <v>0</v>
      </c>
      <c r="BE93" s="73">
        <f t="shared" si="50"/>
        <v>0</v>
      </c>
      <c r="BF93" s="73">
        <f t="shared" si="50"/>
        <v>0</v>
      </c>
      <c r="BG93" s="73">
        <f t="shared" si="50"/>
        <v>0</v>
      </c>
      <c r="BH93" s="139"/>
    </row>
    <row r="94" spans="1:60" ht="22.5">
      <c r="A94" s="107" t="s">
        <v>300</v>
      </c>
      <c r="B94" s="108">
        <v>10</v>
      </c>
      <c r="C94" s="135" t="s">
        <v>301</v>
      </c>
      <c r="D94" s="107"/>
      <c r="E94" s="15">
        <f>+'[2]Informe_dane'!E94</f>
        <v>0</v>
      </c>
      <c r="F94" s="15">
        <f>+'[2]Informe_dane'!F94</f>
        <v>0</v>
      </c>
      <c r="G94" s="15">
        <f>+D94+E94-F94</f>
        <v>0</v>
      </c>
      <c r="H94" s="15">
        <f>+'[2]Informe_dane'!H94</f>
        <v>0</v>
      </c>
      <c r="I94" s="15">
        <f>+'[2]Informe_dane'!I94</f>
        <v>0</v>
      </c>
      <c r="J94" s="15">
        <f>+'[2]Informe_dane'!J94</f>
        <v>0</v>
      </c>
      <c r="K94" s="15">
        <f>+'[2]Informe_dane'!K94</f>
        <v>0</v>
      </c>
      <c r="L94" s="15">
        <f>+'[2]Informe_dane'!L94</f>
        <v>0</v>
      </c>
      <c r="M94" s="15">
        <f>+'[2]Informe_dane'!M94</f>
        <v>0</v>
      </c>
      <c r="N94" s="15">
        <f>+'[2]Informe_dane'!N94</f>
        <v>0</v>
      </c>
      <c r="O94" s="15">
        <f>+'[2]Informe_dane'!O94</f>
        <v>0</v>
      </c>
      <c r="P94" s="15">
        <f>+'[2]Informe_dane'!P94</f>
        <v>0</v>
      </c>
      <c r="Q94" s="15">
        <f>+'[2]Informe_dane'!Q94</f>
        <v>0</v>
      </c>
      <c r="R94" s="15">
        <f>+'[2]Informe_dane'!R94</f>
        <v>0</v>
      </c>
      <c r="S94" s="15">
        <f>+'[2]Informe_dane'!S94</f>
        <v>0</v>
      </c>
      <c r="T94" s="15">
        <f>SUM(H94:S94)</f>
        <v>0</v>
      </c>
      <c r="U94" s="15">
        <f>+'[2]Informe_dane'!U94</f>
        <v>0</v>
      </c>
      <c r="V94" s="15">
        <f>+'[2]Informe_dane'!V94</f>
        <v>0</v>
      </c>
      <c r="W94" s="15">
        <f>+'[2]Informe_dane'!W94</f>
        <v>0</v>
      </c>
      <c r="X94" s="15">
        <f>+'[2]Informe_dane'!X94</f>
        <v>0</v>
      </c>
      <c r="Y94" s="15">
        <f>+'[2]Informe_dane'!Y94</f>
        <v>0</v>
      </c>
      <c r="Z94" s="15">
        <f>+'[2]Informe_dane'!Z94</f>
        <v>0</v>
      </c>
      <c r="AA94" s="15">
        <f>+'[2]Informe_dane'!AA94</f>
        <v>0</v>
      </c>
      <c r="AB94" s="15">
        <f>+'[2]Informe_dane'!AB94</f>
        <v>0</v>
      </c>
      <c r="AC94" s="15">
        <f>+'[2]Informe_dane'!AC94</f>
        <v>0</v>
      </c>
      <c r="AD94" s="15">
        <f>+'[2]Informe_dane'!AD94</f>
        <v>0</v>
      </c>
      <c r="AE94" s="15">
        <f>+'[2]Informe_dane'!AE94</f>
        <v>0</v>
      </c>
      <c r="AF94" s="15">
        <f>+'[2]Informe_dane'!AF94</f>
        <v>0</v>
      </c>
      <c r="AG94" s="15">
        <f>SUM(U94:AF94)</f>
        <v>0</v>
      </c>
      <c r="AH94" s="15">
        <f>+'[2]Informe_dane'!AH94</f>
        <v>0</v>
      </c>
      <c r="AI94" s="15">
        <f>+'[2]Informe_dane'!AI94</f>
        <v>0</v>
      </c>
      <c r="AJ94" s="15">
        <f>+'[2]Informe_dane'!AJ94</f>
        <v>0</v>
      </c>
      <c r="AK94" s="15">
        <f>+'[2]Informe_dane'!AK94</f>
        <v>0</v>
      </c>
      <c r="AL94" s="15">
        <f>+'[2]Informe_dane'!AL94</f>
        <v>0</v>
      </c>
      <c r="AM94" s="15">
        <f>+'[2]Informe_dane'!AM94</f>
        <v>0</v>
      </c>
      <c r="AN94" s="15">
        <f>+'[2]Informe_dane'!AN94</f>
        <v>0</v>
      </c>
      <c r="AO94" s="15">
        <f>+'[2]Informe_dane'!AO94</f>
        <v>0</v>
      </c>
      <c r="AP94" s="15">
        <f>+'[2]Informe_dane'!AP94</f>
        <v>0</v>
      </c>
      <c r="AQ94" s="15">
        <f>+'[2]Informe_dane'!AQ94</f>
        <v>0</v>
      </c>
      <c r="AR94" s="15">
        <f>+'[2]Informe_dane'!AR94</f>
        <v>0</v>
      </c>
      <c r="AS94" s="15">
        <f>+'[2]Informe_dane'!AS94</f>
        <v>0</v>
      </c>
      <c r="AT94" s="15">
        <f>SUM(AH94:AS94)</f>
        <v>0</v>
      </c>
      <c r="AU94" s="15">
        <f>+'[2]Informe_dane'!AU94</f>
        <v>0</v>
      </c>
      <c r="AV94" s="15">
        <f>+'[2]Informe_dane'!AV94</f>
        <v>0</v>
      </c>
      <c r="AW94" s="15">
        <f>+'[2]Informe_dane'!AW94</f>
        <v>0</v>
      </c>
      <c r="AX94" s="15">
        <f>+'[2]Informe_dane'!AX94</f>
        <v>0</v>
      </c>
      <c r="AY94" s="15">
        <f>+'[2]Informe_dane'!AY94</f>
        <v>0</v>
      </c>
      <c r="AZ94" s="15">
        <f>+'[2]Informe_dane'!AZ94</f>
        <v>0</v>
      </c>
      <c r="BA94" s="15">
        <f>+'[2]Informe_dane'!BA94</f>
        <v>0</v>
      </c>
      <c r="BB94" s="15">
        <f>+'[2]Informe_dane'!BB94</f>
        <v>0</v>
      </c>
      <c r="BC94" s="15">
        <f>+'[2]Informe_dane'!BC94</f>
        <v>0</v>
      </c>
      <c r="BD94" s="15">
        <f>+'[2]Informe_dane'!BD94</f>
        <v>0</v>
      </c>
      <c r="BE94" s="15">
        <f>+'[2]Informe_dane'!BE94</f>
        <v>0</v>
      </c>
      <c r="BF94" s="15">
        <f>+'[2]Informe_dane'!BF94</f>
        <v>0</v>
      </c>
      <c r="BG94" s="15">
        <f>SUM(AU94:BF94)</f>
        <v>0</v>
      </c>
      <c r="BH94" s="139"/>
    </row>
    <row r="95" spans="1:59" ht="12">
      <c r="A95" s="69" t="s">
        <v>183</v>
      </c>
      <c r="B95" s="87"/>
      <c r="C95" s="88" t="s">
        <v>184</v>
      </c>
      <c r="D95" s="69">
        <f>+D96</f>
        <v>1050000</v>
      </c>
      <c r="E95" s="69">
        <f aca="true" t="shared" si="51" ref="E95:BG96">+E96</f>
        <v>0</v>
      </c>
      <c r="F95" s="69">
        <f t="shared" si="51"/>
        <v>0</v>
      </c>
      <c r="G95" s="69">
        <f t="shared" si="51"/>
        <v>1050000</v>
      </c>
      <c r="H95" s="69">
        <f t="shared" si="51"/>
        <v>450000</v>
      </c>
      <c r="I95" s="69">
        <f t="shared" si="51"/>
        <v>0</v>
      </c>
      <c r="J95" s="69">
        <f t="shared" si="51"/>
        <v>0</v>
      </c>
      <c r="K95" s="69">
        <f t="shared" si="51"/>
        <v>0</v>
      </c>
      <c r="L95" s="69">
        <f t="shared" si="51"/>
        <v>0</v>
      </c>
      <c r="M95" s="69">
        <f t="shared" si="51"/>
        <v>0</v>
      </c>
      <c r="N95" s="69">
        <f t="shared" si="51"/>
        <v>0</v>
      </c>
      <c r="O95" s="69">
        <f t="shared" si="51"/>
        <v>0</v>
      </c>
      <c r="P95" s="69">
        <f t="shared" si="51"/>
        <v>0</v>
      </c>
      <c r="Q95" s="69">
        <f t="shared" si="51"/>
        <v>0</v>
      </c>
      <c r="R95" s="69">
        <f t="shared" si="51"/>
        <v>0</v>
      </c>
      <c r="S95" s="69">
        <f t="shared" si="51"/>
        <v>0</v>
      </c>
      <c r="T95" s="69">
        <f t="shared" si="51"/>
        <v>450000</v>
      </c>
      <c r="U95" s="69">
        <f t="shared" si="51"/>
        <v>28368.772</v>
      </c>
      <c r="V95" s="69">
        <f t="shared" si="51"/>
        <v>16248.909</v>
      </c>
      <c r="W95" s="69">
        <f t="shared" si="51"/>
        <v>14365.363</v>
      </c>
      <c r="X95" s="69">
        <f t="shared" si="51"/>
        <v>0</v>
      </c>
      <c r="Y95" s="69">
        <f t="shared" si="51"/>
        <v>0</v>
      </c>
      <c r="Z95" s="69">
        <f t="shared" si="51"/>
        <v>0</v>
      </c>
      <c r="AA95" s="69">
        <f t="shared" si="51"/>
        <v>0</v>
      </c>
      <c r="AB95" s="69">
        <f t="shared" si="51"/>
        <v>0</v>
      </c>
      <c r="AC95" s="69">
        <f t="shared" si="51"/>
        <v>0</v>
      </c>
      <c r="AD95" s="69">
        <f t="shared" si="51"/>
        <v>0</v>
      </c>
      <c r="AE95" s="69">
        <f t="shared" si="51"/>
        <v>0</v>
      </c>
      <c r="AF95" s="69">
        <f t="shared" si="51"/>
        <v>0</v>
      </c>
      <c r="AG95" s="69">
        <f t="shared" si="51"/>
        <v>58983.044</v>
      </c>
      <c r="AH95" s="69">
        <f t="shared" si="51"/>
        <v>28368.772</v>
      </c>
      <c r="AI95" s="69">
        <f t="shared" si="51"/>
        <v>16248.909</v>
      </c>
      <c r="AJ95" s="69">
        <f t="shared" si="51"/>
        <v>13851.855</v>
      </c>
      <c r="AK95" s="69">
        <f t="shared" si="51"/>
        <v>0</v>
      </c>
      <c r="AL95" s="69">
        <f t="shared" si="51"/>
        <v>0</v>
      </c>
      <c r="AM95" s="69">
        <f t="shared" si="51"/>
        <v>0</v>
      </c>
      <c r="AN95" s="69">
        <f t="shared" si="51"/>
        <v>0</v>
      </c>
      <c r="AO95" s="69">
        <f t="shared" si="51"/>
        <v>0</v>
      </c>
      <c r="AP95" s="69">
        <f t="shared" si="51"/>
        <v>0</v>
      </c>
      <c r="AQ95" s="69">
        <f t="shared" si="51"/>
        <v>0</v>
      </c>
      <c r="AR95" s="69">
        <f t="shared" si="51"/>
        <v>0</v>
      </c>
      <c r="AS95" s="69">
        <f t="shared" si="51"/>
        <v>0</v>
      </c>
      <c r="AT95" s="69">
        <f t="shared" si="51"/>
        <v>58469.536</v>
      </c>
      <c r="AU95" s="69">
        <f t="shared" si="51"/>
        <v>28368.772</v>
      </c>
      <c r="AV95" s="69">
        <f t="shared" si="51"/>
        <v>16248.909</v>
      </c>
      <c r="AW95" s="69">
        <f t="shared" si="51"/>
        <v>13851.855</v>
      </c>
      <c r="AX95" s="69">
        <f t="shared" si="51"/>
        <v>0</v>
      </c>
      <c r="AY95" s="69">
        <f t="shared" si="51"/>
        <v>0</v>
      </c>
      <c r="AZ95" s="69">
        <f t="shared" si="51"/>
        <v>0</v>
      </c>
      <c r="BA95" s="69">
        <f t="shared" si="51"/>
        <v>0</v>
      </c>
      <c r="BB95" s="69">
        <f t="shared" si="51"/>
        <v>0</v>
      </c>
      <c r="BC95" s="69">
        <f t="shared" si="51"/>
        <v>0</v>
      </c>
      <c r="BD95" s="69">
        <f t="shared" si="51"/>
        <v>0</v>
      </c>
      <c r="BE95" s="69">
        <f t="shared" si="51"/>
        <v>0</v>
      </c>
      <c r="BF95" s="69">
        <f t="shared" si="51"/>
        <v>0</v>
      </c>
      <c r="BG95" s="69">
        <f t="shared" si="51"/>
        <v>58469.536</v>
      </c>
    </row>
    <row r="96" spans="1:59" ht="11.25">
      <c r="A96" s="73" t="s">
        <v>185</v>
      </c>
      <c r="B96" s="103"/>
      <c r="C96" s="91" t="s">
        <v>186</v>
      </c>
      <c r="D96" s="73">
        <f>+D97</f>
        <v>1050000</v>
      </c>
      <c r="E96" s="73">
        <f t="shared" si="51"/>
        <v>0</v>
      </c>
      <c r="F96" s="73">
        <f t="shared" si="51"/>
        <v>0</v>
      </c>
      <c r="G96" s="73">
        <f t="shared" si="51"/>
        <v>1050000</v>
      </c>
      <c r="H96" s="73">
        <f t="shared" si="51"/>
        <v>450000</v>
      </c>
      <c r="I96" s="73">
        <f t="shared" si="51"/>
        <v>0</v>
      </c>
      <c r="J96" s="73">
        <f t="shared" si="51"/>
        <v>0</v>
      </c>
      <c r="K96" s="73">
        <f t="shared" si="51"/>
        <v>0</v>
      </c>
      <c r="L96" s="73">
        <f t="shared" si="51"/>
        <v>0</v>
      </c>
      <c r="M96" s="73">
        <f t="shared" si="51"/>
        <v>0</v>
      </c>
      <c r="N96" s="73">
        <f t="shared" si="51"/>
        <v>0</v>
      </c>
      <c r="O96" s="73">
        <f t="shared" si="51"/>
        <v>0</v>
      </c>
      <c r="P96" s="73">
        <f t="shared" si="51"/>
        <v>0</v>
      </c>
      <c r="Q96" s="73">
        <f t="shared" si="51"/>
        <v>0</v>
      </c>
      <c r="R96" s="73">
        <f t="shared" si="51"/>
        <v>0</v>
      </c>
      <c r="S96" s="73">
        <f t="shared" si="51"/>
        <v>0</v>
      </c>
      <c r="T96" s="73">
        <f t="shared" si="51"/>
        <v>450000</v>
      </c>
      <c r="U96" s="73">
        <f t="shared" si="51"/>
        <v>28368.772</v>
      </c>
      <c r="V96" s="73">
        <f t="shared" si="51"/>
        <v>16248.909</v>
      </c>
      <c r="W96" s="73">
        <f t="shared" si="51"/>
        <v>14365.363</v>
      </c>
      <c r="X96" s="73">
        <f t="shared" si="51"/>
        <v>0</v>
      </c>
      <c r="Y96" s="73">
        <f t="shared" si="51"/>
        <v>0</v>
      </c>
      <c r="Z96" s="73">
        <f t="shared" si="51"/>
        <v>0</v>
      </c>
      <c r="AA96" s="73">
        <f t="shared" si="51"/>
        <v>0</v>
      </c>
      <c r="AB96" s="73">
        <f t="shared" si="51"/>
        <v>0</v>
      </c>
      <c r="AC96" s="73">
        <f t="shared" si="51"/>
        <v>0</v>
      </c>
      <c r="AD96" s="73">
        <f t="shared" si="51"/>
        <v>0</v>
      </c>
      <c r="AE96" s="73">
        <f t="shared" si="51"/>
        <v>0</v>
      </c>
      <c r="AF96" s="73">
        <f t="shared" si="51"/>
        <v>0</v>
      </c>
      <c r="AG96" s="73">
        <f t="shared" si="51"/>
        <v>58983.044</v>
      </c>
      <c r="AH96" s="73">
        <f t="shared" si="51"/>
        <v>28368.772</v>
      </c>
      <c r="AI96" s="73">
        <f t="shared" si="51"/>
        <v>16248.909</v>
      </c>
      <c r="AJ96" s="73">
        <f t="shared" si="51"/>
        <v>13851.855</v>
      </c>
      <c r="AK96" s="73">
        <f t="shared" si="51"/>
        <v>0</v>
      </c>
      <c r="AL96" s="73">
        <f t="shared" si="51"/>
        <v>0</v>
      </c>
      <c r="AM96" s="73">
        <f t="shared" si="51"/>
        <v>0</v>
      </c>
      <c r="AN96" s="73">
        <f t="shared" si="51"/>
        <v>0</v>
      </c>
      <c r="AO96" s="73">
        <f t="shared" si="51"/>
        <v>0</v>
      </c>
      <c r="AP96" s="73">
        <f t="shared" si="51"/>
        <v>0</v>
      </c>
      <c r="AQ96" s="73">
        <f t="shared" si="51"/>
        <v>0</v>
      </c>
      <c r="AR96" s="73">
        <f t="shared" si="51"/>
        <v>0</v>
      </c>
      <c r="AS96" s="73">
        <f t="shared" si="51"/>
        <v>0</v>
      </c>
      <c r="AT96" s="73">
        <f t="shared" si="51"/>
        <v>58469.536</v>
      </c>
      <c r="AU96" s="73">
        <f t="shared" si="51"/>
        <v>28368.772</v>
      </c>
      <c r="AV96" s="73">
        <f t="shared" si="51"/>
        <v>16248.909</v>
      </c>
      <c r="AW96" s="73">
        <f t="shared" si="51"/>
        <v>13851.855</v>
      </c>
      <c r="AX96" s="73">
        <f t="shared" si="51"/>
        <v>0</v>
      </c>
      <c r="AY96" s="73">
        <f t="shared" si="51"/>
        <v>0</v>
      </c>
      <c r="AZ96" s="73">
        <f t="shared" si="51"/>
        <v>0</v>
      </c>
      <c r="BA96" s="73">
        <f t="shared" si="51"/>
        <v>0</v>
      </c>
      <c r="BB96" s="73">
        <f t="shared" si="51"/>
        <v>0</v>
      </c>
      <c r="BC96" s="73">
        <f t="shared" si="51"/>
        <v>0</v>
      </c>
      <c r="BD96" s="73">
        <f t="shared" si="51"/>
        <v>0</v>
      </c>
      <c r="BE96" s="73">
        <f t="shared" si="51"/>
        <v>0</v>
      </c>
      <c r="BF96" s="73">
        <f t="shared" si="51"/>
        <v>0</v>
      </c>
      <c r="BG96" s="73">
        <f t="shared" si="51"/>
        <v>58469.536</v>
      </c>
    </row>
    <row r="97" spans="1:59" ht="22.5">
      <c r="A97" s="73" t="s">
        <v>187</v>
      </c>
      <c r="B97" s="103"/>
      <c r="C97" s="104" t="s">
        <v>188</v>
      </c>
      <c r="D97" s="73">
        <f>SUM(D98:D99)+600000</f>
        <v>1050000</v>
      </c>
      <c r="E97" s="73">
        <f aca="true" t="shared" si="52" ref="E97:BG97">SUM(E98:E99)</f>
        <v>0</v>
      </c>
      <c r="F97" s="73">
        <f t="shared" si="52"/>
        <v>0</v>
      </c>
      <c r="G97" s="73">
        <f>SUM(G98:G99)+600000</f>
        <v>1050000</v>
      </c>
      <c r="H97" s="73">
        <f t="shared" si="52"/>
        <v>450000</v>
      </c>
      <c r="I97" s="73">
        <f t="shared" si="52"/>
        <v>0</v>
      </c>
      <c r="J97" s="73">
        <f t="shared" si="52"/>
        <v>0</v>
      </c>
      <c r="K97" s="73">
        <f t="shared" si="52"/>
        <v>0</v>
      </c>
      <c r="L97" s="73">
        <f t="shared" si="52"/>
        <v>0</v>
      </c>
      <c r="M97" s="73">
        <f t="shared" si="52"/>
        <v>0</v>
      </c>
      <c r="N97" s="73">
        <f t="shared" si="52"/>
        <v>0</v>
      </c>
      <c r="O97" s="73">
        <f t="shared" si="52"/>
        <v>0</v>
      </c>
      <c r="P97" s="73">
        <f t="shared" si="52"/>
        <v>0</v>
      </c>
      <c r="Q97" s="73">
        <f t="shared" si="52"/>
        <v>0</v>
      </c>
      <c r="R97" s="73">
        <f t="shared" si="52"/>
        <v>0</v>
      </c>
      <c r="S97" s="73">
        <f t="shared" si="52"/>
        <v>0</v>
      </c>
      <c r="T97" s="73">
        <f t="shared" si="52"/>
        <v>450000</v>
      </c>
      <c r="U97" s="73">
        <f t="shared" si="52"/>
        <v>28368.772</v>
      </c>
      <c r="V97" s="73">
        <f t="shared" si="52"/>
        <v>16248.909</v>
      </c>
      <c r="W97" s="73">
        <f t="shared" si="52"/>
        <v>14365.363</v>
      </c>
      <c r="X97" s="73">
        <f t="shared" si="52"/>
        <v>0</v>
      </c>
      <c r="Y97" s="73">
        <f t="shared" si="52"/>
        <v>0</v>
      </c>
      <c r="Z97" s="73">
        <f t="shared" si="52"/>
        <v>0</v>
      </c>
      <c r="AA97" s="73">
        <f t="shared" si="52"/>
        <v>0</v>
      </c>
      <c r="AB97" s="73">
        <f t="shared" si="52"/>
        <v>0</v>
      </c>
      <c r="AC97" s="73">
        <f t="shared" si="52"/>
        <v>0</v>
      </c>
      <c r="AD97" s="73">
        <f t="shared" si="52"/>
        <v>0</v>
      </c>
      <c r="AE97" s="73">
        <f t="shared" si="52"/>
        <v>0</v>
      </c>
      <c r="AF97" s="73">
        <f t="shared" si="52"/>
        <v>0</v>
      </c>
      <c r="AG97" s="73">
        <f t="shared" si="52"/>
        <v>58983.044</v>
      </c>
      <c r="AH97" s="73">
        <f t="shared" si="52"/>
        <v>28368.772</v>
      </c>
      <c r="AI97" s="73">
        <f t="shared" si="52"/>
        <v>16248.909</v>
      </c>
      <c r="AJ97" s="73">
        <f t="shared" si="52"/>
        <v>13851.855</v>
      </c>
      <c r="AK97" s="73">
        <f t="shared" si="52"/>
        <v>0</v>
      </c>
      <c r="AL97" s="73">
        <f t="shared" si="52"/>
        <v>0</v>
      </c>
      <c r="AM97" s="73">
        <f t="shared" si="52"/>
        <v>0</v>
      </c>
      <c r="AN97" s="73">
        <f t="shared" si="52"/>
        <v>0</v>
      </c>
      <c r="AO97" s="73">
        <f t="shared" si="52"/>
        <v>0</v>
      </c>
      <c r="AP97" s="73">
        <f t="shared" si="52"/>
        <v>0</v>
      </c>
      <c r="AQ97" s="73">
        <f t="shared" si="52"/>
        <v>0</v>
      </c>
      <c r="AR97" s="73">
        <f t="shared" si="52"/>
        <v>0</v>
      </c>
      <c r="AS97" s="73">
        <f t="shared" si="52"/>
        <v>0</v>
      </c>
      <c r="AT97" s="73">
        <f t="shared" si="52"/>
        <v>58469.536</v>
      </c>
      <c r="AU97" s="73">
        <f t="shared" si="52"/>
        <v>28368.772</v>
      </c>
      <c r="AV97" s="73">
        <f t="shared" si="52"/>
        <v>16248.909</v>
      </c>
      <c r="AW97" s="73">
        <f t="shared" si="52"/>
        <v>13851.855</v>
      </c>
      <c r="AX97" s="73">
        <f t="shared" si="52"/>
        <v>0</v>
      </c>
      <c r="AY97" s="73">
        <f t="shared" si="52"/>
        <v>0</v>
      </c>
      <c r="AZ97" s="73">
        <f t="shared" si="52"/>
        <v>0</v>
      </c>
      <c r="BA97" s="73">
        <f t="shared" si="52"/>
        <v>0</v>
      </c>
      <c r="BB97" s="73">
        <f t="shared" si="52"/>
        <v>0</v>
      </c>
      <c r="BC97" s="73">
        <f t="shared" si="52"/>
        <v>0</v>
      </c>
      <c r="BD97" s="73">
        <f t="shared" si="52"/>
        <v>0</v>
      </c>
      <c r="BE97" s="73">
        <f t="shared" si="52"/>
        <v>0</v>
      </c>
      <c r="BF97" s="73">
        <f t="shared" si="52"/>
        <v>0</v>
      </c>
      <c r="BG97" s="73">
        <f t="shared" si="52"/>
        <v>58469.536</v>
      </c>
    </row>
    <row r="98" spans="1:59" ht="18.75" customHeight="1">
      <c r="A98" s="107" t="s">
        <v>189</v>
      </c>
      <c r="B98" s="108">
        <v>10</v>
      </c>
      <c r="C98" s="105" t="s">
        <v>190</v>
      </c>
      <c r="D98" s="77">
        <v>225000</v>
      </c>
      <c r="E98" s="15">
        <f>+'[2]Informe_dane'!E98</f>
        <v>0</v>
      </c>
      <c r="F98" s="15">
        <f>+'[2]Informe_dane'!F98</f>
        <v>0</v>
      </c>
      <c r="G98" s="15">
        <f>+D98+E98-F98</f>
        <v>225000</v>
      </c>
      <c r="H98" s="15">
        <f>+'[2]Informe_dane'!H98</f>
        <v>225000</v>
      </c>
      <c r="I98" s="15">
        <f>+'[2]Informe_dane'!I98</f>
        <v>0</v>
      </c>
      <c r="J98" s="15">
        <f>+'[2]Informe_dane'!J98</f>
        <v>0</v>
      </c>
      <c r="K98" s="15">
        <f>+'[2]Informe_dane'!K98</f>
        <v>0</v>
      </c>
      <c r="L98" s="15">
        <f>+'[2]Informe_dane'!L98</f>
        <v>0</v>
      </c>
      <c r="M98" s="15">
        <f>+'[2]Informe_dane'!M98</f>
        <v>0</v>
      </c>
      <c r="N98" s="15">
        <f>+'[2]Informe_dane'!N98</f>
        <v>0</v>
      </c>
      <c r="O98" s="15">
        <f>+'[2]Informe_dane'!O98</f>
        <v>0</v>
      </c>
      <c r="P98" s="15">
        <f>+'[2]Informe_dane'!P98</f>
        <v>0</v>
      </c>
      <c r="Q98" s="15">
        <f>+'[2]Informe_dane'!Q98</f>
        <v>0</v>
      </c>
      <c r="R98" s="15">
        <f>+'[2]Informe_dane'!R98</f>
        <v>0</v>
      </c>
      <c r="S98" s="15">
        <f>+'[2]Informe_dane'!S98</f>
        <v>0</v>
      </c>
      <c r="T98" s="15">
        <f>SUM(H98:S98)</f>
        <v>225000</v>
      </c>
      <c r="U98" s="15">
        <f>+'[2]Informe_dane'!U98</f>
        <v>18563.418</v>
      </c>
      <c r="V98" s="15">
        <f>+'[2]Informe_dane'!V98</f>
        <v>13086.552</v>
      </c>
      <c r="W98" s="15">
        <f>+'[2]Informe_dane'!W98</f>
        <v>11203.006</v>
      </c>
      <c r="X98" s="15">
        <f>+'[2]Informe_dane'!X98</f>
        <v>0</v>
      </c>
      <c r="Y98" s="15">
        <f>+'[2]Informe_dane'!Y98</f>
        <v>0</v>
      </c>
      <c r="Z98" s="15">
        <f>+'[2]Informe_dane'!Z98</f>
        <v>0</v>
      </c>
      <c r="AA98" s="15">
        <f>+'[2]Informe_dane'!AA98</f>
        <v>0</v>
      </c>
      <c r="AB98" s="15">
        <f>+'[2]Informe_dane'!AB98</f>
        <v>0</v>
      </c>
      <c r="AC98" s="15">
        <f>+'[2]Informe_dane'!AC98</f>
        <v>0</v>
      </c>
      <c r="AD98" s="15">
        <f>+'[2]Informe_dane'!AD98</f>
        <v>0</v>
      </c>
      <c r="AE98" s="15">
        <f>+'[2]Informe_dane'!AE98</f>
        <v>0</v>
      </c>
      <c r="AF98" s="15">
        <f>+'[2]Informe_dane'!AF98</f>
        <v>0</v>
      </c>
      <c r="AG98" s="15">
        <f>SUM(U98:AF98)</f>
        <v>42852.976</v>
      </c>
      <c r="AH98" s="15">
        <f>+'[2]Informe_dane'!AH98</f>
        <v>18563.418</v>
      </c>
      <c r="AI98" s="15">
        <f>+'[2]Informe_dane'!AI98</f>
        <v>13086.552</v>
      </c>
      <c r="AJ98" s="15">
        <f>+'[2]Informe_dane'!AJ98</f>
        <v>10689.498</v>
      </c>
      <c r="AK98" s="15">
        <f>+'[2]Informe_dane'!AK98</f>
        <v>0</v>
      </c>
      <c r="AL98" s="15">
        <f>+'[2]Informe_dane'!AL98</f>
        <v>0</v>
      </c>
      <c r="AM98" s="15">
        <f>+'[2]Informe_dane'!AM98</f>
        <v>0</v>
      </c>
      <c r="AN98" s="15">
        <f>+'[2]Informe_dane'!AN98</f>
        <v>0</v>
      </c>
      <c r="AO98" s="15">
        <f>+'[2]Informe_dane'!AO98</f>
        <v>0</v>
      </c>
      <c r="AP98" s="15">
        <f>+'[2]Informe_dane'!AP98</f>
        <v>0</v>
      </c>
      <c r="AQ98" s="15">
        <f>+'[2]Informe_dane'!AQ98</f>
        <v>0</v>
      </c>
      <c r="AR98" s="15">
        <f>+'[2]Informe_dane'!AR98</f>
        <v>0</v>
      </c>
      <c r="AS98" s="15">
        <f>+'[2]Informe_dane'!AS98</f>
        <v>0</v>
      </c>
      <c r="AT98" s="15">
        <f>SUM(AH98:AS98)</f>
        <v>42339.468</v>
      </c>
      <c r="AU98" s="15">
        <f>+'[2]Informe_dane'!AU98</f>
        <v>18563.418</v>
      </c>
      <c r="AV98" s="15">
        <f>+'[2]Informe_dane'!AV98</f>
        <v>13086.552</v>
      </c>
      <c r="AW98" s="15">
        <f>+'[2]Informe_dane'!AW98</f>
        <v>10689.498</v>
      </c>
      <c r="AX98" s="15">
        <f>+'[2]Informe_dane'!AX98</f>
        <v>0</v>
      </c>
      <c r="AY98" s="15">
        <f>+'[2]Informe_dane'!AY98</f>
        <v>0</v>
      </c>
      <c r="AZ98" s="15">
        <f>+'[2]Informe_dane'!AZ98</f>
        <v>0</v>
      </c>
      <c r="BA98" s="15">
        <f>+'[2]Informe_dane'!BA98</f>
        <v>0</v>
      </c>
      <c r="BB98" s="15">
        <f>+'[2]Informe_dane'!BB98</f>
        <v>0</v>
      </c>
      <c r="BC98" s="15">
        <f>+'[2]Informe_dane'!BC98</f>
        <v>0</v>
      </c>
      <c r="BD98" s="15">
        <f>+'[2]Informe_dane'!BD98</f>
        <v>0</v>
      </c>
      <c r="BE98" s="15">
        <f>+'[2]Informe_dane'!BE98</f>
        <v>0</v>
      </c>
      <c r="BF98" s="15">
        <f>+'[2]Informe_dane'!BF98</f>
        <v>0</v>
      </c>
      <c r="BG98" s="15">
        <f>SUM(AU98:BF98)</f>
        <v>42339.468</v>
      </c>
    </row>
    <row r="99" spans="1:59" s="11" customFormat="1" ht="22.5">
      <c r="A99" s="94" t="s">
        <v>191</v>
      </c>
      <c r="B99" s="95">
        <v>10</v>
      </c>
      <c r="C99" s="106" t="s">
        <v>192</v>
      </c>
      <c r="D99" s="94">
        <v>225000</v>
      </c>
      <c r="E99" s="15">
        <f>+'[2]Informe_dane'!E99</f>
        <v>0</v>
      </c>
      <c r="F99" s="15">
        <f>+'[2]Informe_dane'!F99</f>
        <v>0</v>
      </c>
      <c r="G99" s="15">
        <f>+D99+E99-F99</f>
        <v>225000</v>
      </c>
      <c r="H99" s="15">
        <f>+'[2]Informe_dane'!H99</f>
        <v>225000</v>
      </c>
      <c r="I99" s="15">
        <f>+'[2]Informe_dane'!I99</f>
        <v>0</v>
      </c>
      <c r="J99" s="15">
        <f>+'[2]Informe_dane'!J99</f>
        <v>0</v>
      </c>
      <c r="K99" s="15">
        <f>+'[2]Informe_dane'!K99</f>
        <v>0</v>
      </c>
      <c r="L99" s="15">
        <f>+'[2]Informe_dane'!L99</f>
        <v>0</v>
      </c>
      <c r="M99" s="15">
        <f>+'[2]Informe_dane'!M99</f>
        <v>0</v>
      </c>
      <c r="N99" s="15">
        <f>+'[2]Informe_dane'!N99</f>
        <v>0</v>
      </c>
      <c r="O99" s="15">
        <f>+'[2]Informe_dane'!O99</f>
        <v>0</v>
      </c>
      <c r="P99" s="15">
        <f>+'[2]Informe_dane'!P99</f>
        <v>0</v>
      </c>
      <c r="Q99" s="15">
        <f>+'[2]Informe_dane'!Q99</f>
        <v>0</v>
      </c>
      <c r="R99" s="15">
        <f>+'[2]Informe_dane'!R99</f>
        <v>0</v>
      </c>
      <c r="S99" s="15">
        <f>+'[2]Informe_dane'!S99</f>
        <v>0</v>
      </c>
      <c r="T99" s="15">
        <f>SUM(H99:S99)</f>
        <v>225000</v>
      </c>
      <c r="U99" s="15">
        <f>+'[2]Informe_dane'!U99</f>
        <v>9805.354</v>
      </c>
      <c r="V99" s="15">
        <f>+'[2]Informe_dane'!V99</f>
        <v>3162.357</v>
      </c>
      <c r="W99" s="15">
        <f>+'[2]Informe_dane'!W99</f>
        <v>3162.357</v>
      </c>
      <c r="X99" s="15">
        <f>+'[2]Informe_dane'!X99</f>
        <v>0</v>
      </c>
      <c r="Y99" s="15">
        <f>+'[2]Informe_dane'!Y99</f>
        <v>0</v>
      </c>
      <c r="Z99" s="15">
        <f>+'[2]Informe_dane'!Z99</f>
        <v>0</v>
      </c>
      <c r="AA99" s="15">
        <f>+'[2]Informe_dane'!AA99</f>
        <v>0</v>
      </c>
      <c r="AB99" s="15">
        <f>+'[2]Informe_dane'!AB99</f>
        <v>0</v>
      </c>
      <c r="AC99" s="15">
        <f>+'[2]Informe_dane'!AC99</f>
        <v>0</v>
      </c>
      <c r="AD99" s="15">
        <f>+'[2]Informe_dane'!AD99</f>
        <v>0</v>
      </c>
      <c r="AE99" s="15">
        <f>+'[2]Informe_dane'!AE99</f>
        <v>0</v>
      </c>
      <c r="AF99" s="15">
        <f>+'[2]Informe_dane'!AF99</f>
        <v>0</v>
      </c>
      <c r="AG99" s="15">
        <f>SUM(U99:AF99)</f>
        <v>16130.068</v>
      </c>
      <c r="AH99" s="15">
        <f>+'[2]Informe_dane'!AH99</f>
        <v>9805.354</v>
      </c>
      <c r="AI99" s="15">
        <f>+'[2]Informe_dane'!AI99</f>
        <v>3162.357</v>
      </c>
      <c r="AJ99" s="15">
        <f>+'[2]Informe_dane'!AJ99</f>
        <v>3162.357</v>
      </c>
      <c r="AK99" s="15">
        <f>+'[2]Informe_dane'!AK99</f>
        <v>0</v>
      </c>
      <c r="AL99" s="15">
        <f>+'[2]Informe_dane'!AL99</f>
        <v>0</v>
      </c>
      <c r="AM99" s="15">
        <f>+'[2]Informe_dane'!AM99</f>
        <v>0</v>
      </c>
      <c r="AN99" s="15">
        <f>+'[2]Informe_dane'!AN99</f>
        <v>0</v>
      </c>
      <c r="AO99" s="15">
        <f>+'[2]Informe_dane'!AO99</f>
        <v>0</v>
      </c>
      <c r="AP99" s="15">
        <f>+'[2]Informe_dane'!AP99</f>
        <v>0</v>
      </c>
      <c r="AQ99" s="15">
        <f>+'[2]Informe_dane'!AQ99</f>
        <v>0</v>
      </c>
      <c r="AR99" s="15">
        <f>+'[2]Informe_dane'!AR99</f>
        <v>0</v>
      </c>
      <c r="AS99" s="15">
        <f>+'[2]Informe_dane'!AS99</f>
        <v>0</v>
      </c>
      <c r="AT99" s="15">
        <f>SUM(AH99:AS99)</f>
        <v>16130.068</v>
      </c>
      <c r="AU99" s="15">
        <f>+'[2]Informe_dane'!AU99</f>
        <v>9805.354</v>
      </c>
      <c r="AV99" s="15">
        <f>+'[2]Informe_dane'!AV99</f>
        <v>3162.357</v>
      </c>
      <c r="AW99" s="15">
        <f>+'[2]Informe_dane'!AW99</f>
        <v>3162.357</v>
      </c>
      <c r="AX99" s="15">
        <f>+'[2]Informe_dane'!AX99</f>
        <v>0</v>
      </c>
      <c r="AY99" s="15">
        <f>+'[2]Informe_dane'!AY99</f>
        <v>0</v>
      </c>
      <c r="AZ99" s="15">
        <f>+'[2]Informe_dane'!AZ99</f>
        <v>0</v>
      </c>
      <c r="BA99" s="15">
        <f>+'[2]Informe_dane'!BA99</f>
        <v>0</v>
      </c>
      <c r="BB99" s="15">
        <f>+'[2]Informe_dane'!BB99</f>
        <v>0</v>
      </c>
      <c r="BC99" s="15">
        <f>+'[2]Informe_dane'!BC99</f>
        <v>0</v>
      </c>
      <c r="BD99" s="15">
        <f>+'[2]Informe_dane'!BD99</f>
        <v>0</v>
      </c>
      <c r="BE99" s="15">
        <f>+'[2]Informe_dane'!BE99</f>
        <v>0</v>
      </c>
      <c r="BF99" s="15">
        <f>+'[2]Informe_dane'!BF99</f>
        <v>0</v>
      </c>
      <c r="BG99" s="15">
        <f>SUM(AU99:BF99)</f>
        <v>16130.068</v>
      </c>
    </row>
    <row r="100" spans="1:59" ht="12">
      <c r="A100" s="69" t="s">
        <v>193</v>
      </c>
      <c r="B100" s="87"/>
      <c r="C100" s="88" t="s">
        <v>194</v>
      </c>
      <c r="D100" s="69">
        <f>+D101</f>
        <v>0</v>
      </c>
      <c r="E100" s="69">
        <f aca="true" t="shared" si="53" ref="E100:BG100">+E101</f>
        <v>0</v>
      </c>
      <c r="F100" s="69">
        <f t="shared" si="53"/>
        <v>0</v>
      </c>
      <c r="G100" s="69">
        <f t="shared" si="53"/>
        <v>0</v>
      </c>
      <c r="H100" s="69">
        <f t="shared" si="53"/>
        <v>0</v>
      </c>
      <c r="I100" s="69">
        <f t="shared" si="53"/>
        <v>0</v>
      </c>
      <c r="J100" s="69">
        <f t="shared" si="53"/>
        <v>0</v>
      </c>
      <c r="K100" s="69">
        <f t="shared" si="53"/>
        <v>0</v>
      </c>
      <c r="L100" s="69">
        <f t="shared" si="53"/>
        <v>0</v>
      </c>
      <c r="M100" s="69">
        <f t="shared" si="53"/>
        <v>0</v>
      </c>
      <c r="N100" s="69">
        <f t="shared" si="53"/>
        <v>0</v>
      </c>
      <c r="O100" s="69">
        <f t="shared" si="53"/>
        <v>0</v>
      </c>
      <c r="P100" s="69">
        <f t="shared" si="53"/>
        <v>0</v>
      </c>
      <c r="Q100" s="69">
        <f t="shared" si="53"/>
        <v>0</v>
      </c>
      <c r="R100" s="69">
        <f t="shared" si="53"/>
        <v>0</v>
      </c>
      <c r="S100" s="69">
        <f t="shared" si="53"/>
        <v>0</v>
      </c>
      <c r="T100" s="69">
        <f t="shared" si="53"/>
        <v>0</v>
      </c>
      <c r="U100" s="69">
        <f t="shared" si="53"/>
        <v>0</v>
      </c>
      <c r="V100" s="69">
        <f t="shared" si="53"/>
        <v>0</v>
      </c>
      <c r="W100" s="69">
        <f t="shared" si="53"/>
        <v>0</v>
      </c>
      <c r="X100" s="69">
        <f t="shared" si="53"/>
        <v>0</v>
      </c>
      <c r="Y100" s="69">
        <f t="shared" si="53"/>
        <v>0</v>
      </c>
      <c r="Z100" s="69">
        <f t="shared" si="53"/>
        <v>0</v>
      </c>
      <c r="AA100" s="69">
        <f t="shared" si="53"/>
        <v>0</v>
      </c>
      <c r="AB100" s="69">
        <f t="shared" si="53"/>
        <v>0</v>
      </c>
      <c r="AC100" s="69">
        <f t="shared" si="53"/>
        <v>0</v>
      </c>
      <c r="AD100" s="69">
        <f t="shared" si="53"/>
        <v>0</v>
      </c>
      <c r="AE100" s="69">
        <f t="shared" si="53"/>
        <v>0</v>
      </c>
      <c r="AF100" s="69">
        <f t="shared" si="53"/>
        <v>0</v>
      </c>
      <c r="AG100" s="69">
        <f t="shared" si="53"/>
        <v>0</v>
      </c>
      <c r="AH100" s="69">
        <f t="shared" si="53"/>
        <v>0</v>
      </c>
      <c r="AI100" s="69">
        <f t="shared" si="53"/>
        <v>0</v>
      </c>
      <c r="AJ100" s="69">
        <f t="shared" si="53"/>
        <v>0</v>
      </c>
      <c r="AK100" s="69">
        <f t="shared" si="53"/>
        <v>0</v>
      </c>
      <c r="AL100" s="69">
        <f t="shared" si="53"/>
        <v>0</v>
      </c>
      <c r="AM100" s="69">
        <f t="shared" si="53"/>
        <v>0</v>
      </c>
      <c r="AN100" s="69">
        <f t="shared" si="53"/>
        <v>0</v>
      </c>
      <c r="AO100" s="69">
        <f t="shared" si="53"/>
        <v>0</v>
      </c>
      <c r="AP100" s="69">
        <f t="shared" si="53"/>
        <v>0</v>
      </c>
      <c r="AQ100" s="69">
        <f t="shared" si="53"/>
        <v>0</v>
      </c>
      <c r="AR100" s="69">
        <f t="shared" si="53"/>
        <v>0</v>
      </c>
      <c r="AS100" s="69">
        <f t="shared" si="53"/>
        <v>0</v>
      </c>
      <c r="AT100" s="69">
        <f t="shared" si="53"/>
        <v>0</v>
      </c>
      <c r="AU100" s="69">
        <f t="shared" si="53"/>
        <v>0</v>
      </c>
      <c r="AV100" s="69">
        <f t="shared" si="53"/>
        <v>0</v>
      </c>
      <c r="AW100" s="69">
        <f t="shared" si="53"/>
        <v>0</v>
      </c>
      <c r="AX100" s="69">
        <f t="shared" si="53"/>
        <v>0</v>
      </c>
      <c r="AY100" s="69">
        <f t="shared" si="53"/>
        <v>0</v>
      </c>
      <c r="AZ100" s="69">
        <f t="shared" si="53"/>
        <v>0</v>
      </c>
      <c r="BA100" s="69">
        <f t="shared" si="53"/>
        <v>0</v>
      </c>
      <c r="BB100" s="69">
        <f t="shared" si="53"/>
        <v>0</v>
      </c>
      <c r="BC100" s="69">
        <f t="shared" si="53"/>
        <v>0</v>
      </c>
      <c r="BD100" s="69">
        <f t="shared" si="53"/>
        <v>0</v>
      </c>
      <c r="BE100" s="69">
        <f t="shared" si="53"/>
        <v>0</v>
      </c>
      <c r="BF100" s="69">
        <f t="shared" si="53"/>
        <v>0</v>
      </c>
      <c r="BG100" s="69">
        <f t="shared" si="53"/>
        <v>0</v>
      </c>
    </row>
    <row r="101" spans="1:59" ht="11.25">
      <c r="A101" s="73" t="s">
        <v>195</v>
      </c>
      <c r="B101" s="103"/>
      <c r="C101" s="91" t="s">
        <v>196</v>
      </c>
      <c r="D101" s="73">
        <f aca="true" t="shared" si="54" ref="D101:BG101">SUM(D102:D103)</f>
        <v>0</v>
      </c>
      <c r="E101" s="73">
        <f t="shared" si="54"/>
        <v>0</v>
      </c>
      <c r="F101" s="73">
        <f t="shared" si="54"/>
        <v>0</v>
      </c>
      <c r="G101" s="73">
        <f t="shared" si="54"/>
        <v>0</v>
      </c>
      <c r="H101" s="73">
        <f t="shared" si="54"/>
        <v>0</v>
      </c>
      <c r="I101" s="73">
        <f t="shared" si="54"/>
        <v>0</v>
      </c>
      <c r="J101" s="73">
        <f t="shared" si="54"/>
        <v>0</v>
      </c>
      <c r="K101" s="73">
        <f t="shared" si="54"/>
        <v>0</v>
      </c>
      <c r="L101" s="73">
        <f t="shared" si="54"/>
        <v>0</v>
      </c>
      <c r="M101" s="73">
        <f t="shared" si="54"/>
        <v>0</v>
      </c>
      <c r="N101" s="73">
        <f t="shared" si="54"/>
        <v>0</v>
      </c>
      <c r="O101" s="73">
        <f t="shared" si="54"/>
        <v>0</v>
      </c>
      <c r="P101" s="73">
        <f t="shared" si="54"/>
        <v>0</v>
      </c>
      <c r="Q101" s="73">
        <f t="shared" si="54"/>
        <v>0</v>
      </c>
      <c r="R101" s="73">
        <f t="shared" si="54"/>
        <v>0</v>
      </c>
      <c r="S101" s="73">
        <f t="shared" si="54"/>
        <v>0</v>
      </c>
      <c r="T101" s="73">
        <f t="shared" si="54"/>
        <v>0</v>
      </c>
      <c r="U101" s="73">
        <f t="shared" si="54"/>
        <v>0</v>
      </c>
      <c r="V101" s="73">
        <f t="shared" si="54"/>
        <v>0</v>
      </c>
      <c r="W101" s="73">
        <f t="shared" si="54"/>
        <v>0</v>
      </c>
      <c r="X101" s="73">
        <f t="shared" si="54"/>
        <v>0</v>
      </c>
      <c r="Y101" s="73">
        <f t="shared" si="54"/>
        <v>0</v>
      </c>
      <c r="Z101" s="73">
        <f t="shared" si="54"/>
        <v>0</v>
      </c>
      <c r="AA101" s="73">
        <f t="shared" si="54"/>
        <v>0</v>
      </c>
      <c r="AB101" s="73">
        <f t="shared" si="54"/>
        <v>0</v>
      </c>
      <c r="AC101" s="73">
        <f t="shared" si="54"/>
        <v>0</v>
      </c>
      <c r="AD101" s="73">
        <f t="shared" si="54"/>
        <v>0</v>
      </c>
      <c r="AE101" s="73">
        <f t="shared" si="54"/>
        <v>0</v>
      </c>
      <c r="AF101" s="73">
        <f t="shared" si="54"/>
        <v>0</v>
      </c>
      <c r="AG101" s="73">
        <f t="shared" si="54"/>
        <v>0</v>
      </c>
      <c r="AH101" s="73">
        <f t="shared" si="54"/>
        <v>0</v>
      </c>
      <c r="AI101" s="73">
        <f t="shared" si="54"/>
        <v>0</v>
      </c>
      <c r="AJ101" s="73">
        <f t="shared" si="54"/>
        <v>0</v>
      </c>
      <c r="AK101" s="73">
        <f t="shared" si="54"/>
        <v>0</v>
      </c>
      <c r="AL101" s="73">
        <f t="shared" si="54"/>
        <v>0</v>
      </c>
      <c r="AM101" s="73">
        <f t="shared" si="54"/>
        <v>0</v>
      </c>
      <c r="AN101" s="73">
        <f t="shared" si="54"/>
        <v>0</v>
      </c>
      <c r="AO101" s="73">
        <f t="shared" si="54"/>
        <v>0</v>
      </c>
      <c r="AP101" s="73">
        <f t="shared" si="54"/>
        <v>0</v>
      </c>
      <c r="AQ101" s="73">
        <f t="shared" si="54"/>
        <v>0</v>
      </c>
      <c r="AR101" s="73">
        <f t="shared" si="54"/>
        <v>0</v>
      </c>
      <c r="AS101" s="73">
        <f t="shared" si="54"/>
        <v>0</v>
      </c>
      <c r="AT101" s="73">
        <f t="shared" si="54"/>
        <v>0</v>
      </c>
      <c r="AU101" s="73">
        <f t="shared" si="54"/>
        <v>0</v>
      </c>
      <c r="AV101" s="73">
        <f t="shared" si="54"/>
        <v>0</v>
      </c>
      <c r="AW101" s="73">
        <f t="shared" si="54"/>
        <v>0</v>
      </c>
      <c r="AX101" s="73">
        <f t="shared" si="54"/>
        <v>0</v>
      </c>
      <c r="AY101" s="73">
        <f t="shared" si="54"/>
        <v>0</v>
      </c>
      <c r="AZ101" s="73">
        <f t="shared" si="54"/>
        <v>0</v>
      </c>
      <c r="BA101" s="73">
        <f t="shared" si="54"/>
        <v>0</v>
      </c>
      <c r="BB101" s="73">
        <f t="shared" si="54"/>
        <v>0</v>
      </c>
      <c r="BC101" s="73">
        <f t="shared" si="54"/>
        <v>0</v>
      </c>
      <c r="BD101" s="73">
        <f t="shared" si="54"/>
        <v>0</v>
      </c>
      <c r="BE101" s="73">
        <f t="shared" si="54"/>
        <v>0</v>
      </c>
      <c r="BF101" s="73">
        <f t="shared" si="54"/>
        <v>0</v>
      </c>
      <c r="BG101" s="73">
        <f t="shared" si="54"/>
        <v>0</v>
      </c>
    </row>
    <row r="102" spans="1:59" ht="15.75" customHeight="1">
      <c r="A102" s="107" t="s">
        <v>197</v>
      </c>
      <c r="B102" s="108">
        <v>11</v>
      </c>
      <c r="C102" s="92" t="s">
        <v>87</v>
      </c>
      <c r="D102" s="77"/>
      <c r="E102" s="15">
        <f>+'[2]Informe_dane'!E102</f>
        <v>0</v>
      </c>
      <c r="F102" s="15">
        <f>+'[2]Informe_dane'!F102</f>
        <v>0</v>
      </c>
      <c r="G102" s="15">
        <f>+D102+E102-F102</f>
        <v>0</v>
      </c>
      <c r="H102" s="15">
        <f>+'[2]Informe_dane'!H102</f>
        <v>0</v>
      </c>
      <c r="I102" s="15">
        <f>+'[2]Informe_dane'!I102</f>
        <v>0</v>
      </c>
      <c r="J102" s="15">
        <f>+'[2]Informe_dane'!J102</f>
        <v>0</v>
      </c>
      <c r="K102" s="15">
        <f>+'[2]Informe_dane'!K102</f>
        <v>0</v>
      </c>
      <c r="L102" s="15">
        <f>+'[2]Informe_dane'!L102</f>
        <v>0</v>
      </c>
      <c r="M102" s="15">
        <f>+'[2]Informe_dane'!M102</f>
        <v>0</v>
      </c>
      <c r="N102" s="15">
        <f>+'[2]Informe_dane'!N102</f>
        <v>0</v>
      </c>
      <c r="O102" s="15">
        <f>+'[2]Informe_dane'!O102</f>
        <v>0</v>
      </c>
      <c r="P102" s="15">
        <f>+'[2]Informe_dane'!P102</f>
        <v>0</v>
      </c>
      <c r="Q102" s="15">
        <f>+'[2]Informe_dane'!Q102</f>
        <v>0</v>
      </c>
      <c r="R102" s="15">
        <f>+'[2]Informe_dane'!R102</f>
        <v>0</v>
      </c>
      <c r="S102" s="15">
        <f>+'[2]Informe_dane'!S102</f>
        <v>0</v>
      </c>
      <c r="T102" s="15">
        <f>SUM(H102:S102)</f>
        <v>0</v>
      </c>
      <c r="U102" s="15">
        <f>+'[2]Informe_dane'!U102</f>
        <v>0</v>
      </c>
      <c r="V102" s="15">
        <f>+'[2]Informe_dane'!V102</f>
        <v>0</v>
      </c>
      <c r="W102" s="15">
        <f>+'[2]Informe_dane'!W102</f>
        <v>0</v>
      </c>
      <c r="X102" s="15">
        <f>+'[2]Informe_dane'!X102</f>
        <v>0</v>
      </c>
      <c r="Y102" s="15">
        <f>+'[2]Informe_dane'!Y102</f>
        <v>0</v>
      </c>
      <c r="Z102" s="15">
        <f>+'[2]Informe_dane'!Z102</f>
        <v>0</v>
      </c>
      <c r="AA102" s="15">
        <f>+'[2]Informe_dane'!AA102</f>
        <v>0</v>
      </c>
      <c r="AB102" s="15">
        <f>+'[2]Informe_dane'!AB102</f>
        <v>0</v>
      </c>
      <c r="AC102" s="15">
        <f>+'[2]Informe_dane'!AC102</f>
        <v>0</v>
      </c>
      <c r="AD102" s="15">
        <f>+'[2]Informe_dane'!AD102</f>
        <v>0</v>
      </c>
      <c r="AE102" s="15">
        <f>+'[2]Informe_dane'!AE102</f>
        <v>0</v>
      </c>
      <c r="AF102" s="15">
        <f>+'[2]Informe_dane'!AF102</f>
        <v>0</v>
      </c>
      <c r="AG102" s="15">
        <f>SUM(U102:AF102)</f>
        <v>0</v>
      </c>
      <c r="AH102" s="15">
        <f>+'[2]Informe_dane'!AH102</f>
        <v>0</v>
      </c>
      <c r="AI102" s="15">
        <f>+'[2]Informe_dane'!AI102</f>
        <v>0</v>
      </c>
      <c r="AJ102" s="15">
        <f>+'[2]Informe_dane'!AJ102</f>
        <v>0</v>
      </c>
      <c r="AK102" s="15">
        <f>+'[2]Informe_dane'!AK102</f>
        <v>0</v>
      </c>
      <c r="AL102" s="15">
        <f>+'[2]Informe_dane'!AL102</f>
        <v>0</v>
      </c>
      <c r="AM102" s="15">
        <f>+'[2]Informe_dane'!AM102</f>
        <v>0</v>
      </c>
      <c r="AN102" s="15">
        <f>+'[2]Informe_dane'!AN102</f>
        <v>0</v>
      </c>
      <c r="AO102" s="15">
        <f>+'[2]Informe_dane'!AO102</f>
        <v>0</v>
      </c>
      <c r="AP102" s="15">
        <f>+'[2]Informe_dane'!AP102</f>
        <v>0</v>
      </c>
      <c r="AQ102" s="15">
        <f>+'[2]Informe_dane'!AQ102</f>
        <v>0</v>
      </c>
      <c r="AR102" s="15">
        <f>+'[2]Informe_dane'!AR102</f>
        <v>0</v>
      </c>
      <c r="AS102" s="15">
        <f>+'[2]Informe_dane'!AS102</f>
        <v>0</v>
      </c>
      <c r="AT102" s="15">
        <f>SUM(AH102:AS102)</f>
        <v>0</v>
      </c>
      <c r="AU102" s="15">
        <f>+'[2]Informe_dane'!AU102</f>
        <v>0</v>
      </c>
      <c r="AV102" s="15">
        <f>+'[2]Informe_dane'!AV102</f>
        <v>0</v>
      </c>
      <c r="AW102" s="15">
        <f>+'[2]Informe_dane'!AW102</f>
        <v>0</v>
      </c>
      <c r="AX102" s="15">
        <f>+'[2]Informe_dane'!AX102</f>
        <v>0</v>
      </c>
      <c r="AY102" s="15">
        <f>+'[2]Informe_dane'!AY102</f>
        <v>0</v>
      </c>
      <c r="AZ102" s="15">
        <f>+'[2]Informe_dane'!AZ102</f>
        <v>0</v>
      </c>
      <c r="BA102" s="15">
        <f>+'[2]Informe_dane'!BA102</f>
        <v>0</v>
      </c>
      <c r="BB102" s="15">
        <f>+'[2]Informe_dane'!BB102</f>
        <v>0</v>
      </c>
      <c r="BC102" s="15">
        <f>+'[2]Informe_dane'!BC102</f>
        <v>0</v>
      </c>
      <c r="BD102" s="15">
        <f>+'[2]Informe_dane'!BD102</f>
        <v>0</v>
      </c>
      <c r="BE102" s="15">
        <f>+'[2]Informe_dane'!BE102</f>
        <v>0</v>
      </c>
      <c r="BF102" s="15">
        <f>+'[2]Informe_dane'!BF102</f>
        <v>0</v>
      </c>
      <c r="BG102" s="15">
        <f>SUM(AU102:BF102)</f>
        <v>0</v>
      </c>
    </row>
    <row r="103" spans="1:59" ht="15.75" customHeight="1">
      <c r="A103" s="94" t="s">
        <v>198</v>
      </c>
      <c r="B103" s="95">
        <v>11</v>
      </c>
      <c r="C103" s="96" t="s">
        <v>86</v>
      </c>
      <c r="D103" s="94"/>
      <c r="E103" s="15">
        <f>+'[2]Informe_dane'!E103</f>
        <v>0</v>
      </c>
      <c r="F103" s="15">
        <f>+'[2]Informe_dane'!F103</f>
        <v>0</v>
      </c>
      <c r="G103" s="15">
        <f>+D103+E103-F103</f>
        <v>0</v>
      </c>
      <c r="H103" s="15">
        <f>+'[2]Informe_dane'!H103</f>
        <v>0</v>
      </c>
      <c r="I103" s="15">
        <f>+'[2]Informe_dane'!I103</f>
        <v>0</v>
      </c>
      <c r="J103" s="15">
        <f>+'[2]Informe_dane'!J103</f>
        <v>0</v>
      </c>
      <c r="K103" s="15">
        <f>+'[2]Informe_dane'!K103</f>
        <v>0</v>
      </c>
      <c r="L103" s="15">
        <f>+'[2]Informe_dane'!L103</f>
        <v>0</v>
      </c>
      <c r="M103" s="15">
        <f>+'[2]Informe_dane'!M103</f>
        <v>0</v>
      </c>
      <c r="N103" s="15">
        <f>+'[2]Informe_dane'!N103</f>
        <v>0</v>
      </c>
      <c r="O103" s="15">
        <f>+'[2]Informe_dane'!O103</f>
        <v>0</v>
      </c>
      <c r="P103" s="15">
        <f>+'[2]Informe_dane'!P103</f>
        <v>0</v>
      </c>
      <c r="Q103" s="15">
        <f>+'[2]Informe_dane'!Q103</f>
        <v>0</v>
      </c>
      <c r="R103" s="15">
        <f>+'[2]Informe_dane'!R103</f>
        <v>0</v>
      </c>
      <c r="S103" s="15">
        <f>+'[2]Informe_dane'!S103</f>
        <v>0</v>
      </c>
      <c r="T103" s="15">
        <f>SUM(H103:S103)</f>
        <v>0</v>
      </c>
      <c r="U103" s="15">
        <f>+'[2]Informe_dane'!U103</f>
        <v>0</v>
      </c>
      <c r="V103" s="15">
        <f>+'[2]Informe_dane'!V103</f>
        <v>0</v>
      </c>
      <c r="W103" s="15">
        <f>+'[2]Informe_dane'!W103</f>
        <v>0</v>
      </c>
      <c r="X103" s="15">
        <f>+'[2]Informe_dane'!X103</f>
        <v>0</v>
      </c>
      <c r="Y103" s="15">
        <f>+'[2]Informe_dane'!Y103</f>
        <v>0</v>
      </c>
      <c r="Z103" s="15">
        <f>+'[2]Informe_dane'!Z103</f>
        <v>0</v>
      </c>
      <c r="AA103" s="15">
        <f>+'[2]Informe_dane'!AA103</f>
        <v>0</v>
      </c>
      <c r="AB103" s="15">
        <f>+'[2]Informe_dane'!AB103</f>
        <v>0</v>
      </c>
      <c r="AC103" s="15">
        <f>+'[2]Informe_dane'!AC103</f>
        <v>0</v>
      </c>
      <c r="AD103" s="15">
        <f>+'[2]Informe_dane'!AD103</f>
        <v>0</v>
      </c>
      <c r="AE103" s="15">
        <f>+'[2]Informe_dane'!AE103</f>
        <v>0</v>
      </c>
      <c r="AF103" s="15">
        <f>+'[2]Informe_dane'!AF103</f>
        <v>0</v>
      </c>
      <c r="AG103" s="15">
        <f>SUM(U103:AF103)</f>
        <v>0</v>
      </c>
      <c r="AH103" s="15">
        <f>+'[2]Informe_dane'!AH103</f>
        <v>0</v>
      </c>
      <c r="AI103" s="15">
        <f>+'[2]Informe_dane'!AI103</f>
        <v>0</v>
      </c>
      <c r="AJ103" s="15">
        <f>+'[2]Informe_dane'!AJ103</f>
        <v>0</v>
      </c>
      <c r="AK103" s="15">
        <f>+'[2]Informe_dane'!AK103</f>
        <v>0</v>
      </c>
      <c r="AL103" s="15">
        <f>+'[2]Informe_dane'!AL103</f>
        <v>0</v>
      </c>
      <c r="AM103" s="15">
        <f>+'[2]Informe_dane'!AM103</f>
        <v>0</v>
      </c>
      <c r="AN103" s="15">
        <f>+'[2]Informe_dane'!AN103</f>
        <v>0</v>
      </c>
      <c r="AO103" s="15">
        <f>+'[2]Informe_dane'!AO103</f>
        <v>0</v>
      </c>
      <c r="AP103" s="15">
        <f>+'[2]Informe_dane'!AP103</f>
        <v>0</v>
      </c>
      <c r="AQ103" s="15">
        <f>+'[2]Informe_dane'!AQ103</f>
        <v>0</v>
      </c>
      <c r="AR103" s="15">
        <f>+'[2]Informe_dane'!AR103</f>
        <v>0</v>
      </c>
      <c r="AS103" s="15">
        <f>+'[2]Informe_dane'!AS103</f>
        <v>0</v>
      </c>
      <c r="AT103" s="15">
        <f>SUM(AH103:AS103)</f>
        <v>0</v>
      </c>
      <c r="AU103" s="15">
        <f>+'[2]Informe_dane'!AU103</f>
        <v>0</v>
      </c>
      <c r="AV103" s="15">
        <f>+'[2]Informe_dane'!AV103</f>
        <v>0</v>
      </c>
      <c r="AW103" s="15">
        <f>+'[2]Informe_dane'!AW103</f>
        <v>0</v>
      </c>
      <c r="AX103" s="15">
        <f>+'[2]Informe_dane'!AX103</f>
        <v>0</v>
      </c>
      <c r="AY103" s="15">
        <f>+'[2]Informe_dane'!AY103</f>
        <v>0</v>
      </c>
      <c r="AZ103" s="15">
        <f>+'[2]Informe_dane'!AZ103</f>
        <v>0</v>
      </c>
      <c r="BA103" s="15">
        <f>+'[2]Informe_dane'!BA103</f>
        <v>0</v>
      </c>
      <c r="BB103" s="15">
        <f>+'[2]Informe_dane'!BB103</f>
        <v>0</v>
      </c>
      <c r="BC103" s="15">
        <f>+'[2]Informe_dane'!BC103</f>
        <v>0</v>
      </c>
      <c r="BD103" s="15">
        <f>+'[2]Informe_dane'!BD103</f>
        <v>0</v>
      </c>
      <c r="BE103" s="15">
        <f>+'[2]Informe_dane'!BE103</f>
        <v>0</v>
      </c>
      <c r="BF103" s="15">
        <f>+'[2]Informe_dane'!BF103</f>
        <v>0</v>
      </c>
      <c r="BG103" s="15">
        <f>SUM(AU103:BF103)</f>
        <v>0</v>
      </c>
    </row>
    <row r="104" spans="1:59" ht="25.5">
      <c r="A104" s="68" t="s">
        <v>199</v>
      </c>
      <c r="B104" s="98"/>
      <c r="C104" s="109" t="s">
        <v>200</v>
      </c>
      <c r="D104" s="68">
        <f>+D105+D109+D112</f>
        <v>1107000</v>
      </c>
      <c r="E104" s="68">
        <f aca="true" t="shared" si="55" ref="E104:BG104">+E105+E109+E112</f>
        <v>0</v>
      </c>
      <c r="F104" s="68">
        <f t="shared" si="55"/>
        <v>0</v>
      </c>
      <c r="G104" s="68">
        <f t="shared" si="55"/>
        <v>1107000</v>
      </c>
      <c r="H104" s="68">
        <f t="shared" si="55"/>
        <v>0</v>
      </c>
      <c r="I104" s="68">
        <f t="shared" si="55"/>
        <v>221820.6</v>
      </c>
      <c r="J104" s="68">
        <f t="shared" si="55"/>
        <v>1693.338</v>
      </c>
      <c r="K104" s="68">
        <f t="shared" si="55"/>
        <v>0</v>
      </c>
      <c r="L104" s="68">
        <f t="shared" si="55"/>
        <v>0</v>
      </c>
      <c r="M104" s="68">
        <f t="shared" si="55"/>
        <v>0</v>
      </c>
      <c r="N104" s="68">
        <f t="shared" si="55"/>
        <v>0</v>
      </c>
      <c r="O104" s="68">
        <f t="shared" si="55"/>
        <v>0</v>
      </c>
      <c r="P104" s="68">
        <f t="shared" si="55"/>
        <v>0</v>
      </c>
      <c r="Q104" s="68">
        <f t="shared" si="55"/>
        <v>0</v>
      </c>
      <c r="R104" s="68">
        <f t="shared" si="55"/>
        <v>0</v>
      </c>
      <c r="S104" s="68">
        <f t="shared" si="55"/>
        <v>0</v>
      </c>
      <c r="T104" s="68">
        <f t="shared" si="55"/>
        <v>223513.938</v>
      </c>
      <c r="U104" s="68">
        <f t="shared" si="55"/>
        <v>0</v>
      </c>
      <c r="V104" s="68">
        <f t="shared" si="55"/>
        <v>61539.303</v>
      </c>
      <c r="W104" s="68">
        <f t="shared" si="55"/>
        <v>160408.498</v>
      </c>
      <c r="X104" s="68">
        <f t="shared" si="55"/>
        <v>0</v>
      </c>
      <c r="Y104" s="68">
        <f t="shared" si="55"/>
        <v>0</v>
      </c>
      <c r="Z104" s="68">
        <f t="shared" si="55"/>
        <v>0</v>
      </c>
      <c r="AA104" s="68">
        <f t="shared" si="55"/>
        <v>0</v>
      </c>
      <c r="AB104" s="68">
        <f t="shared" si="55"/>
        <v>0</v>
      </c>
      <c r="AC104" s="68">
        <f t="shared" si="55"/>
        <v>0</v>
      </c>
      <c r="AD104" s="68">
        <f t="shared" si="55"/>
        <v>0</v>
      </c>
      <c r="AE104" s="68">
        <f t="shared" si="55"/>
        <v>0</v>
      </c>
      <c r="AF104" s="68">
        <f t="shared" si="55"/>
        <v>0</v>
      </c>
      <c r="AG104" s="68">
        <f t="shared" si="55"/>
        <v>221947.801</v>
      </c>
      <c r="AH104" s="68">
        <f t="shared" si="55"/>
        <v>0</v>
      </c>
      <c r="AI104" s="68">
        <f t="shared" si="55"/>
        <v>18433.863</v>
      </c>
      <c r="AJ104" s="68">
        <f t="shared" si="55"/>
        <v>203513.938</v>
      </c>
      <c r="AK104" s="68">
        <f t="shared" si="55"/>
        <v>0</v>
      </c>
      <c r="AL104" s="68">
        <f t="shared" si="55"/>
        <v>0</v>
      </c>
      <c r="AM104" s="68">
        <f t="shared" si="55"/>
        <v>0</v>
      </c>
      <c r="AN104" s="68">
        <f t="shared" si="55"/>
        <v>0</v>
      </c>
      <c r="AO104" s="68">
        <f t="shared" si="55"/>
        <v>0</v>
      </c>
      <c r="AP104" s="68">
        <f t="shared" si="55"/>
        <v>0</v>
      </c>
      <c r="AQ104" s="68">
        <f t="shared" si="55"/>
        <v>0</v>
      </c>
      <c r="AR104" s="68">
        <f t="shared" si="55"/>
        <v>0</v>
      </c>
      <c r="AS104" s="68">
        <f t="shared" si="55"/>
        <v>0</v>
      </c>
      <c r="AT104" s="68">
        <f t="shared" si="55"/>
        <v>221947.801</v>
      </c>
      <c r="AU104" s="68">
        <f t="shared" si="55"/>
        <v>0</v>
      </c>
      <c r="AV104" s="68">
        <f t="shared" si="55"/>
        <v>0</v>
      </c>
      <c r="AW104" s="68">
        <f t="shared" si="55"/>
        <v>221947.801</v>
      </c>
      <c r="AX104" s="68">
        <f t="shared" si="55"/>
        <v>0</v>
      </c>
      <c r="AY104" s="68">
        <f t="shared" si="55"/>
        <v>0</v>
      </c>
      <c r="AZ104" s="68">
        <f t="shared" si="55"/>
        <v>0</v>
      </c>
      <c r="BA104" s="68">
        <f t="shared" si="55"/>
        <v>0</v>
      </c>
      <c r="BB104" s="68">
        <f t="shared" si="55"/>
        <v>0</v>
      </c>
      <c r="BC104" s="68">
        <f t="shared" si="55"/>
        <v>0</v>
      </c>
      <c r="BD104" s="68">
        <f t="shared" si="55"/>
        <v>0</v>
      </c>
      <c r="BE104" s="68">
        <f t="shared" si="55"/>
        <v>0</v>
      </c>
      <c r="BF104" s="68">
        <f t="shared" si="55"/>
        <v>0</v>
      </c>
      <c r="BG104" s="68">
        <f t="shared" si="55"/>
        <v>221947.801</v>
      </c>
    </row>
    <row r="105" spans="1:59" ht="12.75">
      <c r="A105" s="69" t="s">
        <v>221</v>
      </c>
      <c r="B105" s="87"/>
      <c r="C105" s="134" t="s">
        <v>222</v>
      </c>
      <c r="D105" s="68">
        <f>+D106</f>
        <v>237000</v>
      </c>
      <c r="E105" s="68">
        <f>+E106</f>
        <v>0</v>
      </c>
      <c r="F105" s="68">
        <f aca="true" t="shared" si="56" ref="F105:BG105">+F106</f>
        <v>0</v>
      </c>
      <c r="G105" s="68">
        <f t="shared" si="56"/>
        <v>237000</v>
      </c>
      <c r="H105" s="68">
        <f t="shared" si="56"/>
        <v>0</v>
      </c>
      <c r="I105" s="68">
        <f t="shared" si="56"/>
        <v>201820.6</v>
      </c>
      <c r="J105" s="68">
        <f t="shared" si="56"/>
        <v>1693.338</v>
      </c>
      <c r="K105" s="68">
        <f t="shared" si="56"/>
        <v>0</v>
      </c>
      <c r="L105" s="68">
        <f t="shared" si="56"/>
        <v>0</v>
      </c>
      <c r="M105" s="68">
        <f t="shared" si="56"/>
        <v>0</v>
      </c>
      <c r="N105" s="68">
        <f t="shared" si="56"/>
        <v>0</v>
      </c>
      <c r="O105" s="68">
        <f t="shared" si="56"/>
        <v>0</v>
      </c>
      <c r="P105" s="68">
        <f t="shared" si="56"/>
        <v>0</v>
      </c>
      <c r="Q105" s="68">
        <f t="shared" si="56"/>
        <v>0</v>
      </c>
      <c r="R105" s="68">
        <f t="shared" si="56"/>
        <v>0</v>
      </c>
      <c r="S105" s="68">
        <f t="shared" si="56"/>
        <v>0</v>
      </c>
      <c r="T105" s="68">
        <f t="shared" si="56"/>
        <v>203513.938</v>
      </c>
      <c r="U105" s="68">
        <f t="shared" si="56"/>
        <v>0</v>
      </c>
      <c r="V105" s="68">
        <f t="shared" si="56"/>
        <v>43105.44</v>
      </c>
      <c r="W105" s="68">
        <f t="shared" si="56"/>
        <v>160408.498</v>
      </c>
      <c r="X105" s="68">
        <f t="shared" si="56"/>
        <v>0</v>
      </c>
      <c r="Y105" s="68">
        <f t="shared" si="56"/>
        <v>0</v>
      </c>
      <c r="Z105" s="68">
        <f t="shared" si="56"/>
        <v>0</v>
      </c>
      <c r="AA105" s="68">
        <f t="shared" si="56"/>
        <v>0</v>
      </c>
      <c r="AB105" s="68">
        <f t="shared" si="56"/>
        <v>0</v>
      </c>
      <c r="AC105" s="68">
        <f t="shared" si="56"/>
        <v>0</v>
      </c>
      <c r="AD105" s="68">
        <f t="shared" si="56"/>
        <v>0</v>
      </c>
      <c r="AE105" s="68">
        <f t="shared" si="56"/>
        <v>0</v>
      </c>
      <c r="AF105" s="68">
        <f t="shared" si="56"/>
        <v>0</v>
      </c>
      <c r="AG105" s="68">
        <f t="shared" si="56"/>
        <v>203513.938</v>
      </c>
      <c r="AH105" s="68">
        <f t="shared" si="56"/>
        <v>0</v>
      </c>
      <c r="AI105" s="68">
        <f t="shared" si="56"/>
        <v>0</v>
      </c>
      <c r="AJ105" s="68">
        <f t="shared" si="56"/>
        <v>203513.938</v>
      </c>
      <c r="AK105" s="68">
        <f t="shared" si="56"/>
        <v>0</v>
      </c>
      <c r="AL105" s="68">
        <f t="shared" si="56"/>
        <v>0</v>
      </c>
      <c r="AM105" s="68">
        <f t="shared" si="56"/>
        <v>0</v>
      </c>
      <c r="AN105" s="68">
        <f t="shared" si="56"/>
        <v>0</v>
      </c>
      <c r="AO105" s="68">
        <f t="shared" si="56"/>
        <v>0</v>
      </c>
      <c r="AP105" s="68">
        <f t="shared" si="56"/>
        <v>0</v>
      </c>
      <c r="AQ105" s="68">
        <f t="shared" si="56"/>
        <v>0</v>
      </c>
      <c r="AR105" s="68">
        <f t="shared" si="56"/>
        <v>0</v>
      </c>
      <c r="AS105" s="68">
        <f t="shared" si="56"/>
        <v>0</v>
      </c>
      <c r="AT105" s="68">
        <f t="shared" si="56"/>
        <v>203513.938</v>
      </c>
      <c r="AU105" s="68">
        <f t="shared" si="56"/>
        <v>0</v>
      </c>
      <c r="AV105" s="68">
        <f t="shared" si="56"/>
        <v>0</v>
      </c>
      <c r="AW105" s="68">
        <f t="shared" si="56"/>
        <v>203513.938</v>
      </c>
      <c r="AX105" s="68">
        <f t="shared" si="56"/>
        <v>0</v>
      </c>
      <c r="AY105" s="68">
        <f t="shared" si="56"/>
        <v>0</v>
      </c>
      <c r="AZ105" s="68">
        <f t="shared" si="56"/>
        <v>0</v>
      </c>
      <c r="BA105" s="68">
        <f t="shared" si="56"/>
        <v>0</v>
      </c>
      <c r="BB105" s="68">
        <f t="shared" si="56"/>
        <v>0</v>
      </c>
      <c r="BC105" s="68">
        <f t="shared" si="56"/>
        <v>0</v>
      </c>
      <c r="BD105" s="68">
        <f t="shared" si="56"/>
        <v>0</v>
      </c>
      <c r="BE105" s="68">
        <f t="shared" si="56"/>
        <v>0</v>
      </c>
      <c r="BF105" s="68">
        <f t="shared" si="56"/>
        <v>0</v>
      </c>
      <c r="BG105" s="68">
        <f t="shared" si="56"/>
        <v>203513.938</v>
      </c>
    </row>
    <row r="106" spans="1:59" ht="12.75">
      <c r="A106" s="73" t="s">
        <v>223</v>
      </c>
      <c r="B106" s="103"/>
      <c r="C106" s="104" t="s">
        <v>224</v>
      </c>
      <c r="D106" s="68">
        <f>+D107+D108</f>
        <v>237000</v>
      </c>
      <c r="E106" s="68">
        <f>+E107+E108</f>
        <v>0</v>
      </c>
      <c r="F106" s="68">
        <f aca="true" t="shared" si="57" ref="F106:BG106">+F107+F108</f>
        <v>0</v>
      </c>
      <c r="G106" s="68">
        <f t="shared" si="57"/>
        <v>237000</v>
      </c>
      <c r="H106" s="68">
        <f t="shared" si="57"/>
        <v>0</v>
      </c>
      <c r="I106" s="68">
        <f t="shared" si="57"/>
        <v>201820.6</v>
      </c>
      <c r="J106" s="68">
        <f t="shared" si="57"/>
        <v>1693.338</v>
      </c>
      <c r="K106" s="68">
        <f t="shared" si="57"/>
        <v>0</v>
      </c>
      <c r="L106" s="68">
        <f t="shared" si="57"/>
        <v>0</v>
      </c>
      <c r="M106" s="68">
        <f t="shared" si="57"/>
        <v>0</v>
      </c>
      <c r="N106" s="68">
        <f t="shared" si="57"/>
        <v>0</v>
      </c>
      <c r="O106" s="68">
        <f t="shared" si="57"/>
        <v>0</v>
      </c>
      <c r="P106" s="68">
        <f t="shared" si="57"/>
        <v>0</v>
      </c>
      <c r="Q106" s="68">
        <f t="shared" si="57"/>
        <v>0</v>
      </c>
      <c r="R106" s="68">
        <f t="shared" si="57"/>
        <v>0</v>
      </c>
      <c r="S106" s="68">
        <f t="shared" si="57"/>
        <v>0</v>
      </c>
      <c r="T106" s="68">
        <f t="shared" si="57"/>
        <v>203513.938</v>
      </c>
      <c r="U106" s="68">
        <f t="shared" si="57"/>
        <v>0</v>
      </c>
      <c r="V106" s="68">
        <f t="shared" si="57"/>
        <v>43105.44</v>
      </c>
      <c r="W106" s="68">
        <f t="shared" si="57"/>
        <v>160408.498</v>
      </c>
      <c r="X106" s="68">
        <f t="shared" si="57"/>
        <v>0</v>
      </c>
      <c r="Y106" s="68">
        <f t="shared" si="57"/>
        <v>0</v>
      </c>
      <c r="Z106" s="68">
        <f t="shared" si="57"/>
        <v>0</v>
      </c>
      <c r="AA106" s="68">
        <f t="shared" si="57"/>
        <v>0</v>
      </c>
      <c r="AB106" s="68">
        <f t="shared" si="57"/>
        <v>0</v>
      </c>
      <c r="AC106" s="68">
        <f t="shared" si="57"/>
        <v>0</v>
      </c>
      <c r="AD106" s="68">
        <f t="shared" si="57"/>
        <v>0</v>
      </c>
      <c r="AE106" s="68">
        <f t="shared" si="57"/>
        <v>0</v>
      </c>
      <c r="AF106" s="68">
        <f t="shared" si="57"/>
        <v>0</v>
      </c>
      <c r="AG106" s="68">
        <f t="shared" si="57"/>
        <v>203513.938</v>
      </c>
      <c r="AH106" s="68">
        <f t="shared" si="57"/>
        <v>0</v>
      </c>
      <c r="AI106" s="68">
        <f t="shared" si="57"/>
        <v>0</v>
      </c>
      <c r="AJ106" s="68">
        <f t="shared" si="57"/>
        <v>203513.938</v>
      </c>
      <c r="AK106" s="68">
        <f t="shared" si="57"/>
        <v>0</v>
      </c>
      <c r="AL106" s="68">
        <f t="shared" si="57"/>
        <v>0</v>
      </c>
      <c r="AM106" s="68">
        <f t="shared" si="57"/>
        <v>0</v>
      </c>
      <c r="AN106" s="68">
        <f t="shared" si="57"/>
        <v>0</v>
      </c>
      <c r="AO106" s="68">
        <f t="shared" si="57"/>
        <v>0</v>
      </c>
      <c r="AP106" s="68">
        <f t="shared" si="57"/>
        <v>0</v>
      </c>
      <c r="AQ106" s="68">
        <f t="shared" si="57"/>
        <v>0</v>
      </c>
      <c r="AR106" s="68">
        <f t="shared" si="57"/>
        <v>0</v>
      </c>
      <c r="AS106" s="68">
        <f t="shared" si="57"/>
        <v>0</v>
      </c>
      <c r="AT106" s="68">
        <f t="shared" si="57"/>
        <v>203513.938</v>
      </c>
      <c r="AU106" s="68">
        <f t="shared" si="57"/>
        <v>0</v>
      </c>
      <c r="AV106" s="68">
        <f t="shared" si="57"/>
        <v>0</v>
      </c>
      <c r="AW106" s="68">
        <f t="shared" si="57"/>
        <v>203513.938</v>
      </c>
      <c r="AX106" s="68">
        <f t="shared" si="57"/>
        <v>0</v>
      </c>
      <c r="AY106" s="68">
        <f t="shared" si="57"/>
        <v>0</v>
      </c>
      <c r="AZ106" s="68">
        <f t="shared" si="57"/>
        <v>0</v>
      </c>
      <c r="BA106" s="68">
        <f t="shared" si="57"/>
        <v>0</v>
      </c>
      <c r="BB106" s="68">
        <f t="shared" si="57"/>
        <v>0</v>
      </c>
      <c r="BC106" s="68">
        <f t="shared" si="57"/>
        <v>0</v>
      </c>
      <c r="BD106" s="68">
        <f t="shared" si="57"/>
        <v>0</v>
      </c>
      <c r="BE106" s="68">
        <f t="shared" si="57"/>
        <v>0</v>
      </c>
      <c r="BF106" s="68">
        <f t="shared" si="57"/>
        <v>0</v>
      </c>
      <c r="BG106" s="68">
        <f t="shared" si="57"/>
        <v>203513.938</v>
      </c>
    </row>
    <row r="107" spans="1:59" ht="15.75" customHeight="1">
      <c r="A107" s="118" t="s">
        <v>225</v>
      </c>
      <c r="B107" s="108">
        <v>10</v>
      </c>
      <c r="C107" s="135" t="s">
        <v>226</v>
      </c>
      <c r="D107" s="77">
        <v>237000</v>
      </c>
      <c r="E107" s="15">
        <f>+'[2]Informe_dane'!E107</f>
        <v>0</v>
      </c>
      <c r="F107" s="15">
        <f>+'[2]Informe_dane'!F107</f>
        <v>0</v>
      </c>
      <c r="G107" s="15">
        <f>+D107+E107-F107</f>
        <v>237000</v>
      </c>
      <c r="H107" s="15">
        <f>+'[2]Informe_dane'!H107</f>
        <v>0</v>
      </c>
      <c r="I107" s="15">
        <f>+'[2]Informe_dane'!I107</f>
        <v>201820.6</v>
      </c>
      <c r="J107" s="15">
        <f>+'[2]Informe_dane'!J107</f>
        <v>1693.338</v>
      </c>
      <c r="K107" s="15">
        <f>+'[2]Informe_dane'!K107</f>
        <v>0</v>
      </c>
      <c r="L107" s="15">
        <f>+'[2]Informe_dane'!L107</f>
        <v>0</v>
      </c>
      <c r="M107" s="15">
        <f>+'[2]Informe_dane'!M107</f>
        <v>0</v>
      </c>
      <c r="N107" s="15">
        <f>+'[2]Informe_dane'!N107</f>
        <v>0</v>
      </c>
      <c r="O107" s="15">
        <f>+'[2]Informe_dane'!O107</f>
        <v>0</v>
      </c>
      <c r="P107" s="15">
        <f>+'[2]Informe_dane'!P107</f>
        <v>0</v>
      </c>
      <c r="Q107" s="15">
        <f>+'[2]Informe_dane'!Q107</f>
        <v>0</v>
      </c>
      <c r="R107" s="15">
        <f>+'[2]Informe_dane'!R107</f>
        <v>0</v>
      </c>
      <c r="S107" s="15">
        <f>+'[2]Informe_dane'!S107</f>
        <v>0</v>
      </c>
      <c r="T107" s="15">
        <f>SUM(H107:S107)</f>
        <v>203513.938</v>
      </c>
      <c r="U107" s="15">
        <f>+'[2]Informe_dane'!U107</f>
        <v>0</v>
      </c>
      <c r="V107" s="15">
        <f>+'[2]Informe_dane'!V107</f>
        <v>43105.44</v>
      </c>
      <c r="W107" s="15">
        <f>+'[2]Informe_dane'!W107</f>
        <v>160408.498</v>
      </c>
      <c r="X107" s="15">
        <f>+'[2]Informe_dane'!X107</f>
        <v>0</v>
      </c>
      <c r="Y107" s="15">
        <f>+'[2]Informe_dane'!Y107</f>
        <v>0</v>
      </c>
      <c r="Z107" s="15">
        <f>+'[2]Informe_dane'!Z107</f>
        <v>0</v>
      </c>
      <c r="AA107" s="15">
        <f>+'[2]Informe_dane'!AA107</f>
        <v>0</v>
      </c>
      <c r="AB107" s="15">
        <f>+'[2]Informe_dane'!AB107</f>
        <v>0</v>
      </c>
      <c r="AC107" s="15">
        <f>+'[2]Informe_dane'!AC107</f>
        <v>0</v>
      </c>
      <c r="AD107" s="15">
        <f>+'[2]Informe_dane'!AD107</f>
        <v>0</v>
      </c>
      <c r="AE107" s="15">
        <f>+'[2]Informe_dane'!AE107</f>
        <v>0</v>
      </c>
      <c r="AF107" s="15">
        <f>+'[2]Informe_dane'!AF107</f>
        <v>0</v>
      </c>
      <c r="AG107" s="15">
        <f>SUM(U107:AF107)</f>
        <v>203513.938</v>
      </c>
      <c r="AH107" s="15">
        <f>+'[2]Informe_dane'!AH107</f>
        <v>0</v>
      </c>
      <c r="AI107" s="15">
        <f>+'[2]Informe_dane'!AI107</f>
        <v>0</v>
      </c>
      <c r="AJ107" s="15">
        <f>+'[2]Informe_dane'!AJ107</f>
        <v>203513.938</v>
      </c>
      <c r="AK107" s="15">
        <f>+'[2]Informe_dane'!AK107</f>
        <v>0</v>
      </c>
      <c r="AL107" s="15">
        <f>+'[2]Informe_dane'!AL107</f>
        <v>0</v>
      </c>
      <c r="AM107" s="15">
        <f>+'[2]Informe_dane'!AM107</f>
        <v>0</v>
      </c>
      <c r="AN107" s="15">
        <f>+'[2]Informe_dane'!AN107</f>
        <v>0</v>
      </c>
      <c r="AO107" s="15">
        <f>+'[2]Informe_dane'!AO107</f>
        <v>0</v>
      </c>
      <c r="AP107" s="15">
        <f>+'[2]Informe_dane'!AP107</f>
        <v>0</v>
      </c>
      <c r="AQ107" s="15">
        <f>+'[2]Informe_dane'!AQ107</f>
        <v>0</v>
      </c>
      <c r="AR107" s="15">
        <f>+'[2]Informe_dane'!AR107</f>
        <v>0</v>
      </c>
      <c r="AS107" s="15">
        <f>+'[2]Informe_dane'!AS107</f>
        <v>0</v>
      </c>
      <c r="AT107" s="15">
        <f>SUM(AH107:AS107)</f>
        <v>203513.938</v>
      </c>
      <c r="AU107" s="15">
        <f>+'[2]Informe_dane'!AU107</f>
        <v>0</v>
      </c>
      <c r="AV107" s="15">
        <f>+'[2]Informe_dane'!AV107</f>
        <v>0</v>
      </c>
      <c r="AW107" s="15">
        <f>+'[2]Informe_dane'!AW107</f>
        <v>203513.938</v>
      </c>
      <c r="AX107" s="15">
        <f>+'[2]Informe_dane'!AX107</f>
        <v>0</v>
      </c>
      <c r="AY107" s="15">
        <f>+'[2]Informe_dane'!AY107</f>
        <v>0</v>
      </c>
      <c r="AZ107" s="15">
        <f>+'[2]Informe_dane'!AZ107</f>
        <v>0</v>
      </c>
      <c r="BA107" s="15">
        <f>+'[2]Informe_dane'!BA107</f>
        <v>0</v>
      </c>
      <c r="BB107" s="15">
        <f>+'[2]Informe_dane'!BB107</f>
        <v>0</v>
      </c>
      <c r="BC107" s="15">
        <f>+'[2]Informe_dane'!BC107</f>
        <v>0</v>
      </c>
      <c r="BD107" s="15">
        <f>+'[2]Informe_dane'!BD107</f>
        <v>0</v>
      </c>
      <c r="BE107" s="15">
        <f>+'[2]Informe_dane'!BE107</f>
        <v>0</v>
      </c>
      <c r="BF107" s="15">
        <f>+'[2]Informe_dane'!BF107</f>
        <v>0</v>
      </c>
      <c r="BG107" s="15">
        <f>SUM(AU107:BF107)</f>
        <v>203513.938</v>
      </c>
    </row>
    <row r="108" spans="1:59" ht="15.75" customHeight="1">
      <c r="A108" s="133" t="s">
        <v>227</v>
      </c>
      <c r="B108" s="95">
        <v>10</v>
      </c>
      <c r="C108" s="136" t="s">
        <v>228</v>
      </c>
      <c r="D108" s="94"/>
      <c r="E108" s="15">
        <f>+'[2]Informe_dane'!E108</f>
        <v>0</v>
      </c>
      <c r="F108" s="15">
        <f>+'[2]Informe_dane'!F108</f>
        <v>0</v>
      </c>
      <c r="G108" s="15">
        <f>+D108+E108-F108</f>
        <v>0</v>
      </c>
      <c r="H108" s="15">
        <f>+'[2]Informe_dane'!H108</f>
        <v>0</v>
      </c>
      <c r="I108" s="15">
        <f>+'[2]Informe_dane'!I108</f>
        <v>0</v>
      </c>
      <c r="J108" s="15">
        <f>+'[2]Informe_dane'!J108</f>
        <v>0</v>
      </c>
      <c r="K108" s="15">
        <f>+'[2]Informe_dane'!K108</f>
        <v>0</v>
      </c>
      <c r="L108" s="15">
        <f>+'[2]Informe_dane'!L108</f>
        <v>0</v>
      </c>
      <c r="M108" s="15">
        <f>+'[2]Informe_dane'!M108</f>
        <v>0</v>
      </c>
      <c r="N108" s="15">
        <f>+'[2]Informe_dane'!N108</f>
        <v>0</v>
      </c>
      <c r="O108" s="15">
        <f>+'[2]Informe_dane'!O108</f>
        <v>0</v>
      </c>
      <c r="P108" s="15">
        <f>+'[2]Informe_dane'!P108</f>
        <v>0</v>
      </c>
      <c r="Q108" s="15">
        <f>+'[2]Informe_dane'!Q108</f>
        <v>0</v>
      </c>
      <c r="R108" s="15">
        <f>+'[2]Informe_dane'!R108</f>
        <v>0</v>
      </c>
      <c r="S108" s="15">
        <f>+'[2]Informe_dane'!S108</f>
        <v>0</v>
      </c>
      <c r="T108" s="15">
        <f>SUM(H108:S108)</f>
        <v>0</v>
      </c>
      <c r="U108" s="15">
        <f>+'[2]Informe_dane'!U108</f>
        <v>0</v>
      </c>
      <c r="V108" s="15">
        <f>+'[2]Informe_dane'!V108</f>
        <v>0</v>
      </c>
      <c r="W108" s="15">
        <f>+'[2]Informe_dane'!W108</f>
        <v>0</v>
      </c>
      <c r="X108" s="15">
        <f>+'[2]Informe_dane'!X108</f>
        <v>0</v>
      </c>
      <c r="Y108" s="15">
        <f>+'[2]Informe_dane'!Y108</f>
        <v>0</v>
      </c>
      <c r="Z108" s="15">
        <f>+'[2]Informe_dane'!Z108</f>
        <v>0</v>
      </c>
      <c r="AA108" s="15">
        <f>+'[2]Informe_dane'!AA108</f>
        <v>0</v>
      </c>
      <c r="AB108" s="15">
        <f>+'[2]Informe_dane'!AB108</f>
        <v>0</v>
      </c>
      <c r="AC108" s="15">
        <f>+'[2]Informe_dane'!AC108</f>
        <v>0</v>
      </c>
      <c r="AD108" s="15">
        <f>+'[2]Informe_dane'!AD108</f>
        <v>0</v>
      </c>
      <c r="AE108" s="15">
        <f>+'[2]Informe_dane'!AE108</f>
        <v>0</v>
      </c>
      <c r="AF108" s="15">
        <f>+'[2]Informe_dane'!AF108</f>
        <v>0</v>
      </c>
      <c r="AG108" s="15">
        <f>SUM(U108:AF108)</f>
        <v>0</v>
      </c>
      <c r="AH108" s="15">
        <f>+'[2]Informe_dane'!AH108</f>
        <v>0</v>
      </c>
      <c r="AI108" s="15">
        <f>+'[2]Informe_dane'!AI108</f>
        <v>0</v>
      </c>
      <c r="AJ108" s="15">
        <f>+'[2]Informe_dane'!AJ108</f>
        <v>0</v>
      </c>
      <c r="AK108" s="15">
        <f>+'[2]Informe_dane'!AK108</f>
        <v>0</v>
      </c>
      <c r="AL108" s="15">
        <f>+'[2]Informe_dane'!AL108</f>
        <v>0</v>
      </c>
      <c r="AM108" s="15">
        <f>+'[2]Informe_dane'!AM108</f>
        <v>0</v>
      </c>
      <c r="AN108" s="15">
        <f>+'[2]Informe_dane'!AN108</f>
        <v>0</v>
      </c>
      <c r="AO108" s="15">
        <f>+'[2]Informe_dane'!AO108</f>
        <v>0</v>
      </c>
      <c r="AP108" s="15">
        <f>+'[2]Informe_dane'!AP108</f>
        <v>0</v>
      </c>
      <c r="AQ108" s="15">
        <f>+'[2]Informe_dane'!AQ108</f>
        <v>0</v>
      </c>
      <c r="AR108" s="15">
        <f>+'[2]Informe_dane'!AR108</f>
        <v>0</v>
      </c>
      <c r="AS108" s="15">
        <f>+'[2]Informe_dane'!AS108</f>
        <v>0</v>
      </c>
      <c r="AT108" s="15">
        <f>SUM(AH108:AS108)</f>
        <v>0</v>
      </c>
      <c r="AU108" s="15">
        <f>+'[2]Informe_dane'!AU108</f>
        <v>0</v>
      </c>
      <c r="AV108" s="15">
        <f>+'[2]Informe_dane'!AV108</f>
        <v>0</v>
      </c>
      <c r="AW108" s="15">
        <f>+'[2]Informe_dane'!AW108</f>
        <v>0</v>
      </c>
      <c r="AX108" s="15">
        <f>+'[2]Informe_dane'!AX108</f>
        <v>0</v>
      </c>
      <c r="AY108" s="15">
        <f>+'[2]Informe_dane'!AY108</f>
        <v>0</v>
      </c>
      <c r="AZ108" s="15">
        <f>+'[2]Informe_dane'!AZ108</f>
        <v>0</v>
      </c>
      <c r="BA108" s="15">
        <f>+'[2]Informe_dane'!BA108</f>
        <v>0</v>
      </c>
      <c r="BB108" s="15">
        <f>+'[2]Informe_dane'!BB108</f>
        <v>0</v>
      </c>
      <c r="BC108" s="15">
        <f>+'[2]Informe_dane'!BC108</f>
        <v>0</v>
      </c>
      <c r="BD108" s="15">
        <f>+'[2]Informe_dane'!BD108</f>
        <v>0</v>
      </c>
      <c r="BE108" s="15">
        <f>+'[2]Informe_dane'!BE108</f>
        <v>0</v>
      </c>
      <c r="BF108" s="15">
        <f>+'[2]Informe_dane'!BF108</f>
        <v>0</v>
      </c>
      <c r="BG108" s="15">
        <f>SUM(AU108:BF108)</f>
        <v>0</v>
      </c>
    </row>
    <row r="109" spans="1:59" ht="12">
      <c r="A109" s="69" t="s">
        <v>201</v>
      </c>
      <c r="B109" s="87"/>
      <c r="C109" s="134" t="s">
        <v>202</v>
      </c>
      <c r="D109" s="69">
        <f>+D110+D111</f>
        <v>715000</v>
      </c>
      <c r="E109" s="69">
        <f aca="true" t="shared" si="58" ref="E109:BG109">+E110+E111</f>
        <v>0</v>
      </c>
      <c r="F109" s="69">
        <f t="shared" si="58"/>
        <v>0</v>
      </c>
      <c r="G109" s="69">
        <f t="shared" si="58"/>
        <v>715000</v>
      </c>
      <c r="H109" s="69">
        <f t="shared" si="58"/>
        <v>0</v>
      </c>
      <c r="I109" s="69">
        <f t="shared" si="58"/>
        <v>0</v>
      </c>
      <c r="J109" s="69">
        <f t="shared" si="58"/>
        <v>0</v>
      </c>
      <c r="K109" s="69">
        <f t="shared" si="58"/>
        <v>0</v>
      </c>
      <c r="L109" s="69">
        <f t="shared" si="58"/>
        <v>0</v>
      </c>
      <c r="M109" s="69">
        <f t="shared" si="58"/>
        <v>0</v>
      </c>
      <c r="N109" s="69">
        <f t="shared" si="58"/>
        <v>0</v>
      </c>
      <c r="O109" s="69">
        <f t="shared" si="58"/>
        <v>0</v>
      </c>
      <c r="P109" s="69">
        <f t="shared" si="58"/>
        <v>0</v>
      </c>
      <c r="Q109" s="69">
        <f t="shared" si="58"/>
        <v>0</v>
      </c>
      <c r="R109" s="69">
        <f t="shared" si="58"/>
        <v>0</v>
      </c>
      <c r="S109" s="69">
        <f t="shared" si="58"/>
        <v>0</v>
      </c>
      <c r="T109" s="69">
        <f t="shared" si="58"/>
        <v>0</v>
      </c>
      <c r="U109" s="69">
        <f t="shared" si="58"/>
        <v>0</v>
      </c>
      <c r="V109" s="69">
        <f t="shared" si="58"/>
        <v>0</v>
      </c>
      <c r="W109" s="69">
        <f t="shared" si="58"/>
        <v>0</v>
      </c>
      <c r="X109" s="69">
        <f t="shared" si="58"/>
        <v>0</v>
      </c>
      <c r="Y109" s="69">
        <f t="shared" si="58"/>
        <v>0</v>
      </c>
      <c r="Z109" s="69">
        <f t="shared" si="58"/>
        <v>0</v>
      </c>
      <c r="AA109" s="69">
        <f t="shared" si="58"/>
        <v>0</v>
      </c>
      <c r="AB109" s="69">
        <f t="shared" si="58"/>
        <v>0</v>
      </c>
      <c r="AC109" s="69">
        <f t="shared" si="58"/>
        <v>0</v>
      </c>
      <c r="AD109" s="69">
        <f t="shared" si="58"/>
        <v>0</v>
      </c>
      <c r="AE109" s="69">
        <f t="shared" si="58"/>
        <v>0</v>
      </c>
      <c r="AF109" s="69">
        <f t="shared" si="58"/>
        <v>0</v>
      </c>
      <c r="AG109" s="69">
        <f t="shared" si="58"/>
        <v>0</v>
      </c>
      <c r="AH109" s="69">
        <f t="shared" si="58"/>
        <v>0</v>
      </c>
      <c r="AI109" s="69">
        <f t="shared" si="58"/>
        <v>0</v>
      </c>
      <c r="AJ109" s="69">
        <f t="shared" si="58"/>
        <v>0</v>
      </c>
      <c r="AK109" s="69">
        <f t="shared" si="58"/>
        <v>0</v>
      </c>
      <c r="AL109" s="69">
        <f t="shared" si="58"/>
        <v>0</v>
      </c>
      <c r="AM109" s="69">
        <f t="shared" si="58"/>
        <v>0</v>
      </c>
      <c r="AN109" s="69">
        <f t="shared" si="58"/>
        <v>0</v>
      </c>
      <c r="AO109" s="69">
        <f t="shared" si="58"/>
        <v>0</v>
      </c>
      <c r="AP109" s="69">
        <f t="shared" si="58"/>
        <v>0</v>
      </c>
      <c r="AQ109" s="69">
        <f t="shared" si="58"/>
        <v>0</v>
      </c>
      <c r="AR109" s="69">
        <f t="shared" si="58"/>
        <v>0</v>
      </c>
      <c r="AS109" s="69">
        <f t="shared" si="58"/>
        <v>0</v>
      </c>
      <c r="AT109" s="69">
        <f t="shared" si="58"/>
        <v>0</v>
      </c>
      <c r="AU109" s="69">
        <f t="shared" si="58"/>
        <v>0</v>
      </c>
      <c r="AV109" s="69">
        <f t="shared" si="58"/>
        <v>0</v>
      </c>
      <c r="AW109" s="69">
        <f t="shared" si="58"/>
        <v>0</v>
      </c>
      <c r="AX109" s="69">
        <f t="shared" si="58"/>
        <v>0</v>
      </c>
      <c r="AY109" s="69">
        <f t="shared" si="58"/>
        <v>0</v>
      </c>
      <c r="AZ109" s="69">
        <f t="shared" si="58"/>
        <v>0</v>
      </c>
      <c r="BA109" s="69">
        <f t="shared" si="58"/>
        <v>0</v>
      </c>
      <c r="BB109" s="69">
        <f t="shared" si="58"/>
        <v>0</v>
      </c>
      <c r="BC109" s="69">
        <f t="shared" si="58"/>
        <v>0</v>
      </c>
      <c r="BD109" s="69">
        <f t="shared" si="58"/>
        <v>0</v>
      </c>
      <c r="BE109" s="69">
        <f t="shared" si="58"/>
        <v>0</v>
      </c>
      <c r="BF109" s="69">
        <f t="shared" si="58"/>
        <v>0</v>
      </c>
      <c r="BG109" s="69">
        <f t="shared" si="58"/>
        <v>0</v>
      </c>
    </row>
    <row r="110" spans="1:59" ht="16.5" customHeight="1">
      <c r="A110" s="118" t="s">
        <v>203</v>
      </c>
      <c r="B110" s="108">
        <v>10</v>
      </c>
      <c r="C110" s="92" t="s">
        <v>204</v>
      </c>
      <c r="D110" s="77"/>
      <c r="E110" s="15">
        <f>+'[2]Informe_dane'!E110</f>
        <v>0</v>
      </c>
      <c r="F110" s="15">
        <f>+'[2]Informe_dane'!F110</f>
        <v>0</v>
      </c>
      <c r="G110" s="15">
        <f>+D110+E110-F110</f>
        <v>0</v>
      </c>
      <c r="H110" s="15">
        <f>+'[2]Informe_dane'!H110</f>
        <v>0</v>
      </c>
      <c r="I110" s="15">
        <f>+'[2]Informe_dane'!I110</f>
        <v>0</v>
      </c>
      <c r="J110" s="15">
        <f>+'[2]Informe_dane'!J110</f>
        <v>0</v>
      </c>
      <c r="K110" s="15">
        <f>+'[2]Informe_dane'!K110</f>
        <v>0</v>
      </c>
      <c r="L110" s="15">
        <f>+'[2]Informe_dane'!L110</f>
        <v>0</v>
      </c>
      <c r="M110" s="15">
        <f>+'[2]Informe_dane'!M110</f>
        <v>0</v>
      </c>
      <c r="N110" s="15">
        <f>+'[2]Informe_dane'!N110</f>
        <v>0</v>
      </c>
      <c r="O110" s="15">
        <f>+'[2]Informe_dane'!O110</f>
        <v>0</v>
      </c>
      <c r="P110" s="15">
        <f>+'[2]Informe_dane'!P110</f>
        <v>0</v>
      </c>
      <c r="Q110" s="15">
        <f>+'[2]Informe_dane'!Q110</f>
        <v>0</v>
      </c>
      <c r="R110" s="15">
        <f>+'[2]Informe_dane'!R110</f>
        <v>0</v>
      </c>
      <c r="S110" s="15">
        <f>+'[2]Informe_dane'!S110</f>
        <v>0</v>
      </c>
      <c r="T110" s="15">
        <f>SUM(H110:S110)</f>
        <v>0</v>
      </c>
      <c r="U110" s="15">
        <f>+'[2]Informe_dane'!U110</f>
        <v>0</v>
      </c>
      <c r="V110" s="15">
        <f>+'[2]Informe_dane'!V110</f>
        <v>0</v>
      </c>
      <c r="W110" s="15">
        <f>+'[2]Informe_dane'!W110</f>
        <v>0</v>
      </c>
      <c r="X110" s="15">
        <f>+'[2]Informe_dane'!X110</f>
        <v>0</v>
      </c>
      <c r="Y110" s="15">
        <f>+'[2]Informe_dane'!Y110</f>
        <v>0</v>
      </c>
      <c r="Z110" s="15">
        <f>+'[2]Informe_dane'!Z110</f>
        <v>0</v>
      </c>
      <c r="AA110" s="15">
        <f>+'[2]Informe_dane'!AA110</f>
        <v>0</v>
      </c>
      <c r="AB110" s="15">
        <f>+'[2]Informe_dane'!AB110</f>
        <v>0</v>
      </c>
      <c r="AC110" s="15">
        <f>+'[2]Informe_dane'!AC110</f>
        <v>0</v>
      </c>
      <c r="AD110" s="15">
        <f>+'[2]Informe_dane'!AD110</f>
        <v>0</v>
      </c>
      <c r="AE110" s="15">
        <f>+'[2]Informe_dane'!AE110</f>
        <v>0</v>
      </c>
      <c r="AF110" s="15">
        <f>+'[2]Informe_dane'!AF110</f>
        <v>0</v>
      </c>
      <c r="AG110" s="15">
        <f>SUM(U110:AF110)</f>
        <v>0</v>
      </c>
      <c r="AH110" s="15">
        <f>+'[2]Informe_dane'!AH110</f>
        <v>0</v>
      </c>
      <c r="AI110" s="15">
        <f>+'[2]Informe_dane'!AI110</f>
        <v>0</v>
      </c>
      <c r="AJ110" s="15">
        <f>+'[2]Informe_dane'!AJ110</f>
        <v>0</v>
      </c>
      <c r="AK110" s="15">
        <f>+'[2]Informe_dane'!AK110</f>
        <v>0</v>
      </c>
      <c r="AL110" s="15">
        <f>+'[2]Informe_dane'!AL110</f>
        <v>0</v>
      </c>
      <c r="AM110" s="15">
        <f>+'[2]Informe_dane'!AM110</f>
        <v>0</v>
      </c>
      <c r="AN110" s="15">
        <f>+'[2]Informe_dane'!AN110</f>
        <v>0</v>
      </c>
      <c r="AO110" s="15">
        <f>+'[2]Informe_dane'!AO110</f>
        <v>0</v>
      </c>
      <c r="AP110" s="15">
        <f>+'[2]Informe_dane'!AP110</f>
        <v>0</v>
      </c>
      <c r="AQ110" s="15">
        <f>+'[2]Informe_dane'!AQ110</f>
        <v>0</v>
      </c>
      <c r="AR110" s="15">
        <f>+'[2]Informe_dane'!AR110</f>
        <v>0</v>
      </c>
      <c r="AS110" s="15">
        <f>+'[2]Informe_dane'!AS110</f>
        <v>0</v>
      </c>
      <c r="AT110" s="15">
        <f>SUM(AH110:AS110)</f>
        <v>0</v>
      </c>
      <c r="AU110" s="15">
        <f>+'[2]Informe_dane'!AU110</f>
        <v>0</v>
      </c>
      <c r="AV110" s="15">
        <f>+'[2]Informe_dane'!AV110</f>
        <v>0</v>
      </c>
      <c r="AW110" s="15">
        <f>+'[2]Informe_dane'!AW110</f>
        <v>0</v>
      </c>
      <c r="AX110" s="15">
        <f>+'[2]Informe_dane'!AX110</f>
        <v>0</v>
      </c>
      <c r="AY110" s="15">
        <f>+'[2]Informe_dane'!AY110</f>
        <v>0</v>
      </c>
      <c r="AZ110" s="15">
        <f>+'[2]Informe_dane'!AZ110</f>
        <v>0</v>
      </c>
      <c r="BA110" s="15">
        <f>+'[2]Informe_dane'!BA110</f>
        <v>0</v>
      </c>
      <c r="BB110" s="15">
        <f>+'[2]Informe_dane'!BB110</f>
        <v>0</v>
      </c>
      <c r="BC110" s="15">
        <f>+'[2]Informe_dane'!BC110</f>
        <v>0</v>
      </c>
      <c r="BD110" s="15">
        <f>+'[2]Informe_dane'!BD110</f>
        <v>0</v>
      </c>
      <c r="BE110" s="15">
        <f>+'[2]Informe_dane'!BE110</f>
        <v>0</v>
      </c>
      <c r="BF110" s="15">
        <f>+'[2]Informe_dane'!BF110</f>
        <v>0</v>
      </c>
      <c r="BG110" s="15">
        <f>SUM(AU110:BF110)</f>
        <v>0</v>
      </c>
    </row>
    <row r="111" spans="1:59" ht="16.5" customHeight="1">
      <c r="A111" s="110" t="s">
        <v>203</v>
      </c>
      <c r="B111" s="95">
        <v>11</v>
      </c>
      <c r="C111" s="92" t="s">
        <v>204</v>
      </c>
      <c r="D111" s="77">
        <v>715000</v>
      </c>
      <c r="E111" s="15">
        <f>+'[2]Informe_dane'!E111</f>
        <v>0</v>
      </c>
      <c r="F111" s="15">
        <f>+'[2]Informe_dane'!F111</f>
        <v>0</v>
      </c>
      <c r="G111" s="15">
        <f>+D111+E111-F111</f>
        <v>715000</v>
      </c>
      <c r="H111" s="15">
        <f>+'[2]Informe_dane'!H111</f>
        <v>0</v>
      </c>
      <c r="I111" s="15">
        <f>+'[2]Informe_dane'!I111</f>
        <v>0</v>
      </c>
      <c r="J111" s="15">
        <f>+'[2]Informe_dane'!J111</f>
        <v>0</v>
      </c>
      <c r="K111" s="15">
        <f>+'[2]Informe_dane'!K111</f>
        <v>0</v>
      </c>
      <c r="L111" s="15">
        <f>+'[2]Informe_dane'!L111</f>
        <v>0</v>
      </c>
      <c r="M111" s="15">
        <f>+'[2]Informe_dane'!M111</f>
        <v>0</v>
      </c>
      <c r="N111" s="15">
        <f>+'[2]Informe_dane'!N111</f>
        <v>0</v>
      </c>
      <c r="O111" s="15">
        <f>+'[2]Informe_dane'!O111</f>
        <v>0</v>
      </c>
      <c r="P111" s="15">
        <f>+'[2]Informe_dane'!P111</f>
        <v>0</v>
      </c>
      <c r="Q111" s="15">
        <f>+'[2]Informe_dane'!Q111</f>
        <v>0</v>
      </c>
      <c r="R111" s="15">
        <f>+'[2]Informe_dane'!R111</f>
        <v>0</v>
      </c>
      <c r="S111" s="15">
        <f>+'[2]Informe_dane'!S111</f>
        <v>0</v>
      </c>
      <c r="T111" s="15">
        <f>SUM(H111:S111)</f>
        <v>0</v>
      </c>
      <c r="U111" s="15">
        <f>+'[2]Informe_dane'!U111</f>
        <v>0</v>
      </c>
      <c r="V111" s="15">
        <f>+'[2]Informe_dane'!V111</f>
        <v>0</v>
      </c>
      <c r="W111" s="15">
        <f>+'[2]Informe_dane'!W111</f>
        <v>0</v>
      </c>
      <c r="X111" s="15">
        <f>+'[2]Informe_dane'!X111</f>
        <v>0</v>
      </c>
      <c r="Y111" s="15">
        <f>+'[2]Informe_dane'!Y111</f>
        <v>0</v>
      </c>
      <c r="Z111" s="15">
        <f>+'[2]Informe_dane'!Z111</f>
        <v>0</v>
      </c>
      <c r="AA111" s="15">
        <f>+'[2]Informe_dane'!AA111</f>
        <v>0</v>
      </c>
      <c r="AB111" s="15">
        <f>+'[2]Informe_dane'!AB111</f>
        <v>0</v>
      </c>
      <c r="AC111" s="15">
        <f>+'[2]Informe_dane'!AC111</f>
        <v>0</v>
      </c>
      <c r="AD111" s="15">
        <f>+'[2]Informe_dane'!AD111</f>
        <v>0</v>
      </c>
      <c r="AE111" s="15">
        <f>+'[2]Informe_dane'!AE111</f>
        <v>0</v>
      </c>
      <c r="AF111" s="15">
        <f>+'[2]Informe_dane'!AF111</f>
        <v>0</v>
      </c>
      <c r="AG111" s="15">
        <f>SUM(U111:AF111)</f>
        <v>0</v>
      </c>
      <c r="AH111" s="15">
        <f>+'[2]Informe_dane'!AH111</f>
        <v>0</v>
      </c>
      <c r="AI111" s="15">
        <f>+'[2]Informe_dane'!AI111</f>
        <v>0</v>
      </c>
      <c r="AJ111" s="15">
        <f>+'[2]Informe_dane'!AJ111</f>
        <v>0</v>
      </c>
      <c r="AK111" s="15">
        <f>+'[2]Informe_dane'!AK111</f>
        <v>0</v>
      </c>
      <c r="AL111" s="15">
        <f>+'[2]Informe_dane'!AL111</f>
        <v>0</v>
      </c>
      <c r="AM111" s="15">
        <f>+'[2]Informe_dane'!AM111</f>
        <v>0</v>
      </c>
      <c r="AN111" s="15">
        <f>+'[2]Informe_dane'!AN111</f>
        <v>0</v>
      </c>
      <c r="AO111" s="15">
        <f>+'[2]Informe_dane'!AO111</f>
        <v>0</v>
      </c>
      <c r="AP111" s="15">
        <f>+'[2]Informe_dane'!AP111</f>
        <v>0</v>
      </c>
      <c r="AQ111" s="15">
        <f>+'[2]Informe_dane'!AQ111</f>
        <v>0</v>
      </c>
      <c r="AR111" s="15">
        <f>+'[2]Informe_dane'!AR111</f>
        <v>0</v>
      </c>
      <c r="AS111" s="15">
        <f>+'[2]Informe_dane'!AS111</f>
        <v>0</v>
      </c>
      <c r="AT111" s="15">
        <f>SUM(AH111:AS111)</f>
        <v>0</v>
      </c>
      <c r="AU111" s="15">
        <f>+'[2]Informe_dane'!AU111</f>
        <v>0</v>
      </c>
      <c r="AV111" s="15">
        <f>+'[2]Informe_dane'!AV111</f>
        <v>0</v>
      </c>
      <c r="AW111" s="15">
        <f>+'[2]Informe_dane'!AW111</f>
        <v>0</v>
      </c>
      <c r="AX111" s="15">
        <f>+'[2]Informe_dane'!AX111</f>
        <v>0</v>
      </c>
      <c r="AY111" s="15">
        <f>+'[2]Informe_dane'!AY111</f>
        <v>0</v>
      </c>
      <c r="AZ111" s="15">
        <f>+'[2]Informe_dane'!AZ111</f>
        <v>0</v>
      </c>
      <c r="BA111" s="15">
        <f>+'[2]Informe_dane'!BA111</f>
        <v>0</v>
      </c>
      <c r="BB111" s="15">
        <f>+'[2]Informe_dane'!BB111</f>
        <v>0</v>
      </c>
      <c r="BC111" s="15">
        <f>+'[2]Informe_dane'!BC111</f>
        <v>0</v>
      </c>
      <c r="BD111" s="15">
        <f>+'[2]Informe_dane'!BD111</f>
        <v>0</v>
      </c>
      <c r="BE111" s="15">
        <f>+'[2]Informe_dane'!BE111</f>
        <v>0</v>
      </c>
      <c r="BF111" s="15">
        <f>+'[2]Informe_dane'!BF111</f>
        <v>0</v>
      </c>
      <c r="BG111" s="15">
        <f>SUM(AU111:BF111)</f>
        <v>0</v>
      </c>
    </row>
    <row r="112" spans="1:59" ht="14.25" customHeight="1">
      <c r="A112" s="69" t="s">
        <v>312</v>
      </c>
      <c r="B112" s="87">
        <v>10</v>
      </c>
      <c r="C112" s="134" t="s">
        <v>311</v>
      </c>
      <c r="D112" s="69">
        <f>+D113</f>
        <v>155000</v>
      </c>
      <c r="E112" s="69">
        <f aca="true" t="shared" si="59" ref="E112:BG112">+E113</f>
        <v>0</v>
      </c>
      <c r="F112" s="69">
        <f t="shared" si="59"/>
        <v>0</v>
      </c>
      <c r="G112" s="69">
        <f t="shared" si="59"/>
        <v>155000</v>
      </c>
      <c r="H112" s="69">
        <f t="shared" si="59"/>
        <v>0</v>
      </c>
      <c r="I112" s="69">
        <f t="shared" si="59"/>
        <v>20000</v>
      </c>
      <c r="J112" s="69">
        <f t="shared" si="59"/>
        <v>0</v>
      </c>
      <c r="K112" s="69">
        <f t="shared" si="59"/>
        <v>0</v>
      </c>
      <c r="L112" s="69">
        <f t="shared" si="59"/>
        <v>0</v>
      </c>
      <c r="M112" s="69">
        <f t="shared" si="59"/>
        <v>0</v>
      </c>
      <c r="N112" s="69">
        <f t="shared" si="59"/>
        <v>0</v>
      </c>
      <c r="O112" s="69">
        <f t="shared" si="59"/>
        <v>0</v>
      </c>
      <c r="P112" s="69">
        <f t="shared" si="59"/>
        <v>0</v>
      </c>
      <c r="Q112" s="69">
        <f t="shared" si="59"/>
        <v>0</v>
      </c>
      <c r="R112" s="69">
        <f t="shared" si="59"/>
        <v>0</v>
      </c>
      <c r="S112" s="69">
        <f t="shared" si="59"/>
        <v>0</v>
      </c>
      <c r="T112" s="69">
        <f t="shared" si="59"/>
        <v>20000</v>
      </c>
      <c r="U112" s="69">
        <f t="shared" si="59"/>
        <v>0</v>
      </c>
      <c r="V112" s="69">
        <f t="shared" si="59"/>
        <v>18433.863</v>
      </c>
      <c r="W112" s="69">
        <f t="shared" si="59"/>
        <v>0</v>
      </c>
      <c r="X112" s="69">
        <f t="shared" si="59"/>
        <v>0</v>
      </c>
      <c r="Y112" s="69">
        <f t="shared" si="59"/>
        <v>0</v>
      </c>
      <c r="Z112" s="69">
        <f t="shared" si="59"/>
        <v>0</v>
      </c>
      <c r="AA112" s="69">
        <f t="shared" si="59"/>
        <v>0</v>
      </c>
      <c r="AB112" s="69">
        <f t="shared" si="59"/>
        <v>0</v>
      </c>
      <c r="AC112" s="69">
        <f t="shared" si="59"/>
        <v>0</v>
      </c>
      <c r="AD112" s="69">
        <f t="shared" si="59"/>
        <v>0</v>
      </c>
      <c r="AE112" s="69">
        <f t="shared" si="59"/>
        <v>0</v>
      </c>
      <c r="AF112" s="69">
        <f t="shared" si="59"/>
        <v>0</v>
      </c>
      <c r="AG112" s="69">
        <f t="shared" si="59"/>
        <v>18433.863</v>
      </c>
      <c r="AH112" s="69">
        <f t="shared" si="59"/>
        <v>0</v>
      </c>
      <c r="AI112" s="69">
        <f t="shared" si="59"/>
        <v>18433.863</v>
      </c>
      <c r="AJ112" s="69">
        <f t="shared" si="59"/>
        <v>0</v>
      </c>
      <c r="AK112" s="69">
        <f t="shared" si="59"/>
        <v>0</v>
      </c>
      <c r="AL112" s="69">
        <f t="shared" si="59"/>
        <v>0</v>
      </c>
      <c r="AM112" s="69">
        <f t="shared" si="59"/>
        <v>0</v>
      </c>
      <c r="AN112" s="69">
        <f t="shared" si="59"/>
        <v>0</v>
      </c>
      <c r="AO112" s="69">
        <f t="shared" si="59"/>
        <v>0</v>
      </c>
      <c r="AP112" s="69">
        <f t="shared" si="59"/>
        <v>0</v>
      </c>
      <c r="AQ112" s="69">
        <f t="shared" si="59"/>
        <v>0</v>
      </c>
      <c r="AR112" s="69">
        <f t="shared" si="59"/>
        <v>0</v>
      </c>
      <c r="AS112" s="69">
        <f t="shared" si="59"/>
        <v>0</v>
      </c>
      <c r="AT112" s="69">
        <f t="shared" si="59"/>
        <v>18433.863</v>
      </c>
      <c r="AU112" s="69">
        <f t="shared" si="59"/>
        <v>0</v>
      </c>
      <c r="AV112" s="69">
        <f t="shared" si="59"/>
        <v>0</v>
      </c>
      <c r="AW112" s="69">
        <f t="shared" si="59"/>
        <v>18433.863</v>
      </c>
      <c r="AX112" s="69">
        <f t="shared" si="59"/>
        <v>0</v>
      </c>
      <c r="AY112" s="69">
        <f t="shared" si="59"/>
        <v>0</v>
      </c>
      <c r="AZ112" s="69">
        <f t="shared" si="59"/>
        <v>0</v>
      </c>
      <c r="BA112" s="69">
        <f t="shared" si="59"/>
        <v>0</v>
      </c>
      <c r="BB112" s="69">
        <f t="shared" si="59"/>
        <v>0</v>
      </c>
      <c r="BC112" s="69">
        <f t="shared" si="59"/>
        <v>0</v>
      </c>
      <c r="BD112" s="69">
        <f t="shared" si="59"/>
        <v>0</v>
      </c>
      <c r="BE112" s="69">
        <f t="shared" si="59"/>
        <v>0</v>
      </c>
      <c r="BF112" s="69">
        <f t="shared" si="59"/>
        <v>0</v>
      </c>
      <c r="BG112" s="69">
        <f t="shared" si="59"/>
        <v>18433.863</v>
      </c>
    </row>
    <row r="113" spans="1:60" ht="11.25">
      <c r="A113" s="133" t="s">
        <v>304</v>
      </c>
      <c r="B113" s="111">
        <v>10</v>
      </c>
      <c r="C113" s="140" t="s">
        <v>305</v>
      </c>
      <c r="D113" s="107">
        <v>155000</v>
      </c>
      <c r="E113" s="15">
        <f>+'[2]Informe_dane'!E113</f>
        <v>0</v>
      </c>
      <c r="F113" s="15">
        <f>+'[2]Informe_dane'!F113</f>
        <v>0</v>
      </c>
      <c r="G113" s="15">
        <f>+D113+E113-F113</f>
        <v>155000</v>
      </c>
      <c r="H113" s="15">
        <f>+'[2]Informe_dane'!H113</f>
        <v>0</v>
      </c>
      <c r="I113" s="15">
        <f>+'[2]Informe_dane'!I113</f>
        <v>20000</v>
      </c>
      <c r="J113" s="15">
        <f>+'[2]Informe_dane'!J113</f>
        <v>0</v>
      </c>
      <c r="K113" s="15">
        <f>+'[2]Informe_dane'!K113</f>
        <v>0</v>
      </c>
      <c r="L113" s="15">
        <f>+'[2]Informe_dane'!L113</f>
        <v>0</v>
      </c>
      <c r="M113" s="15">
        <f>+'[2]Informe_dane'!M113</f>
        <v>0</v>
      </c>
      <c r="N113" s="15">
        <f>+'[2]Informe_dane'!N113</f>
        <v>0</v>
      </c>
      <c r="O113" s="15">
        <f>+'[2]Informe_dane'!O113</f>
        <v>0</v>
      </c>
      <c r="P113" s="15">
        <f>+'[2]Informe_dane'!P113</f>
        <v>0</v>
      </c>
      <c r="Q113" s="15">
        <f>+'[2]Informe_dane'!Q113</f>
        <v>0</v>
      </c>
      <c r="R113" s="15">
        <f>+'[2]Informe_dane'!R113</f>
        <v>0</v>
      </c>
      <c r="S113" s="15">
        <f>+'[2]Informe_dane'!S113</f>
        <v>0</v>
      </c>
      <c r="T113" s="15">
        <f>SUM(H113:S113)</f>
        <v>20000</v>
      </c>
      <c r="U113" s="15">
        <f>+'[2]Informe_dane'!U113</f>
        <v>0</v>
      </c>
      <c r="V113" s="15">
        <f>+'[2]Informe_dane'!V113</f>
        <v>18433.863</v>
      </c>
      <c r="W113" s="15">
        <f>+'[2]Informe_dane'!W113</f>
        <v>0</v>
      </c>
      <c r="X113" s="15">
        <f>+'[2]Informe_dane'!X113</f>
        <v>0</v>
      </c>
      <c r="Y113" s="15">
        <f>+'[2]Informe_dane'!Y113</f>
        <v>0</v>
      </c>
      <c r="Z113" s="15">
        <f>+'[2]Informe_dane'!Z113</f>
        <v>0</v>
      </c>
      <c r="AA113" s="15">
        <f>+'[2]Informe_dane'!AA113</f>
        <v>0</v>
      </c>
      <c r="AB113" s="15">
        <f>+'[2]Informe_dane'!AB113</f>
        <v>0</v>
      </c>
      <c r="AC113" s="15">
        <f>+'[2]Informe_dane'!AC113</f>
        <v>0</v>
      </c>
      <c r="AD113" s="15">
        <f>+'[2]Informe_dane'!AD113</f>
        <v>0</v>
      </c>
      <c r="AE113" s="15">
        <f>+'[2]Informe_dane'!AE113</f>
        <v>0</v>
      </c>
      <c r="AF113" s="15">
        <f>+'[2]Informe_dane'!AF113</f>
        <v>0</v>
      </c>
      <c r="AG113" s="15">
        <f>SUM(U113:AF113)</f>
        <v>18433.863</v>
      </c>
      <c r="AH113" s="15">
        <f>+'[2]Informe_dane'!AH113</f>
        <v>0</v>
      </c>
      <c r="AI113" s="15">
        <f>+'[2]Informe_dane'!AI113</f>
        <v>18433.863</v>
      </c>
      <c r="AJ113" s="15">
        <f>+'[2]Informe_dane'!AJ113</f>
        <v>0</v>
      </c>
      <c r="AK113" s="15">
        <f>+'[2]Informe_dane'!AK113</f>
        <v>0</v>
      </c>
      <c r="AL113" s="15">
        <f>+'[2]Informe_dane'!AL113</f>
        <v>0</v>
      </c>
      <c r="AM113" s="15">
        <f>+'[2]Informe_dane'!AM113</f>
        <v>0</v>
      </c>
      <c r="AN113" s="15">
        <f>+'[2]Informe_dane'!AN113</f>
        <v>0</v>
      </c>
      <c r="AO113" s="15">
        <f>+'[2]Informe_dane'!AO113</f>
        <v>0</v>
      </c>
      <c r="AP113" s="15">
        <f>+'[2]Informe_dane'!AP113</f>
        <v>0</v>
      </c>
      <c r="AQ113" s="15">
        <f>+'[2]Informe_dane'!AQ113</f>
        <v>0</v>
      </c>
      <c r="AR113" s="15">
        <f>+'[2]Informe_dane'!AR113</f>
        <v>0</v>
      </c>
      <c r="AS113" s="15">
        <f>+'[2]Informe_dane'!AS113</f>
        <v>0</v>
      </c>
      <c r="AT113" s="15">
        <f>SUM(AH113:AS113)</f>
        <v>18433.863</v>
      </c>
      <c r="AU113" s="15">
        <f>+'[2]Informe_dane'!AU113</f>
        <v>0</v>
      </c>
      <c r="AV113" s="15">
        <f>+'[2]Informe_dane'!AV113</f>
        <v>0</v>
      </c>
      <c r="AW113" s="15">
        <f>+'[2]Informe_dane'!AW113</f>
        <v>18433.863</v>
      </c>
      <c r="AX113" s="15">
        <f>+'[2]Informe_dane'!AX113</f>
        <v>0</v>
      </c>
      <c r="AY113" s="15">
        <f>+'[2]Informe_dane'!AY113</f>
        <v>0</v>
      </c>
      <c r="AZ113" s="15">
        <f>+'[2]Informe_dane'!AZ113</f>
        <v>0</v>
      </c>
      <c r="BA113" s="15">
        <f>+'[2]Informe_dane'!BA113</f>
        <v>0</v>
      </c>
      <c r="BB113" s="15">
        <f>+'[2]Informe_dane'!BB113</f>
        <v>0</v>
      </c>
      <c r="BC113" s="15">
        <f>+'[2]Informe_dane'!BC113</f>
        <v>0</v>
      </c>
      <c r="BD113" s="15">
        <f>+'[2]Informe_dane'!BD113</f>
        <v>0</v>
      </c>
      <c r="BE113" s="15">
        <f>+'[2]Informe_dane'!BE113</f>
        <v>0</v>
      </c>
      <c r="BF113" s="15">
        <f>+'[2]Informe_dane'!BF113</f>
        <v>0</v>
      </c>
      <c r="BG113" s="15">
        <f>SUM(AU113:BF113)</f>
        <v>18433.863</v>
      </c>
      <c r="BH113" s="139"/>
    </row>
    <row r="114" spans="1:59" ht="15.75" customHeight="1">
      <c r="A114" s="113" t="s">
        <v>79</v>
      </c>
      <c r="B114" s="114"/>
      <c r="C114" s="115" t="s">
        <v>19</v>
      </c>
      <c r="D114" s="115">
        <f aca="true" t="shared" si="60" ref="D114:AI114">SUM(D115:D127)</f>
        <v>139678286.024</v>
      </c>
      <c r="E114" s="115">
        <f t="shared" si="60"/>
        <v>0</v>
      </c>
      <c r="F114" s="115">
        <f t="shared" si="60"/>
        <v>0</v>
      </c>
      <c r="G114" s="115">
        <f t="shared" si="60"/>
        <v>139678286.024</v>
      </c>
      <c r="H114" s="115">
        <f t="shared" si="60"/>
        <v>78361946.10143001</v>
      </c>
      <c r="I114" s="115">
        <f t="shared" si="60"/>
        <v>1945936.4081599999</v>
      </c>
      <c r="J114" s="115">
        <f t="shared" si="60"/>
        <v>1591650.2430699999</v>
      </c>
      <c r="K114" s="115">
        <f t="shared" si="60"/>
        <v>0</v>
      </c>
      <c r="L114" s="115">
        <f t="shared" si="60"/>
        <v>0</v>
      </c>
      <c r="M114" s="115">
        <f t="shared" si="60"/>
        <v>0</v>
      </c>
      <c r="N114" s="115">
        <f t="shared" si="60"/>
        <v>0</v>
      </c>
      <c r="O114" s="115">
        <f t="shared" si="60"/>
        <v>0</v>
      </c>
      <c r="P114" s="115">
        <f t="shared" si="60"/>
        <v>0</v>
      </c>
      <c r="Q114" s="115">
        <f t="shared" si="60"/>
        <v>0</v>
      </c>
      <c r="R114" s="115">
        <f t="shared" si="60"/>
        <v>0</v>
      </c>
      <c r="S114" s="115">
        <f t="shared" si="60"/>
        <v>0</v>
      </c>
      <c r="T114" s="115">
        <f t="shared" si="60"/>
        <v>81899532.75266</v>
      </c>
      <c r="U114" s="115">
        <f t="shared" si="60"/>
        <v>77081372.38557999</v>
      </c>
      <c r="V114" s="115">
        <f t="shared" si="60"/>
        <v>160744.84788000002</v>
      </c>
      <c r="W114" s="115">
        <f t="shared" si="60"/>
        <v>1373170.02588</v>
      </c>
      <c r="X114" s="115">
        <f t="shared" si="60"/>
        <v>0</v>
      </c>
      <c r="Y114" s="115">
        <f t="shared" si="60"/>
        <v>0</v>
      </c>
      <c r="Z114" s="115">
        <f t="shared" si="60"/>
        <v>0</v>
      </c>
      <c r="AA114" s="115">
        <f t="shared" si="60"/>
        <v>0</v>
      </c>
      <c r="AB114" s="115">
        <f t="shared" si="60"/>
        <v>0</v>
      </c>
      <c r="AC114" s="115">
        <f t="shared" si="60"/>
        <v>0</v>
      </c>
      <c r="AD114" s="115">
        <f t="shared" si="60"/>
        <v>0</v>
      </c>
      <c r="AE114" s="115">
        <f t="shared" si="60"/>
        <v>0</v>
      </c>
      <c r="AF114" s="115">
        <f t="shared" si="60"/>
        <v>0</v>
      </c>
      <c r="AG114" s="115">
        <f t="shared" si="60"/>
        <v>78615287.25934</v>
      </c>
      <c r="AH114" s="115">
        <f t="shared" si="60"/>
        <v>1107303.13664</v>
      </c>
      <c r="AI114" s="115">
        <f t="shared" si="60"/>
        <v>9191283.720330004</v>
      </c>
      <c r="AJ114" s="115">
        <f aca="true" t="shared" si="61" ref="AJ114:BG114">SUM(AJ115:AJ127)</f>
        <v>9102695.0382</v>
      </c>
      <c r="AK114" s="115">
        <f t="shared" si="61"/>
        <v>0</v>
      </c>
      <c r="AL114" s="115">
        <f t="shared" si="61"/>
        <v>0</v>
      </c>
      <c r="AM114" s="115">
        <f t="shared" si="61"/>
        <v>0</v>
      </c>
      <c r="AN114" s="115">
        <f t="shared" si="61"/>
        <v>0</v>
      </c>
      <c r="AO114" s="115">
        <f t="shared" si="61"/>
        <v>0</v>
      </c>
      <c r="AP114" s="115">
        <f t="shared" si="61"/>
        <v>0</v>
      </c>
      <c r="AQ114" s="115">
        <f t="shared" si="61"/>
        <v>0</v>
      </c>
      <c r="AR114" s="115">
        <f t="shared" si="61"/>
        <v>0</v>
      </c>
      <c r="AS114" s="115">
        <f t="shared" si="61"/>
        <v>0</v>
      </c>
      <c r="AT114" s="115">
        <f t="shared" si="61"/>
        <v>19401281.89517</v>
      </c>
      <c r="AU114" s="115">
        <f t="shared" si="61"/>
        <v>1098711.99064</v>
      </c>
      <c r="AV114" s="115">
        <f t="shared" si="61"/>
        <v>9193992.47633</v>
      </c>
      <c r="AW114" s="115">
        <f t="shared" si="61"/>
        <v>9106233.6172</v>
      </c>
      <c r="AX114" s="115">
        <f t="shared" si="61"/>
        <v>0</v>
      </c>
      <c r="AY114" s="115">
        <f t="shared" si="61"/>
        <v>0</v>
      </c>
      <c r="AZ114" s="115">
        <f t="shared" si="61"/>
        <v>0</v>
      </c>
      <c r="BA114" s="115">
        <f t="shared" si="61"/>
        <v>0</v>
      </c>
      <c r="BB114" s="115">
        <f t="shared" si="61"/>
        <v>0</v>
      </c>
      <c r="BC114" s="115">
        <f t="shared" si="61"/>
        <v>0</v>
      </c>
      <c r="BD114" s="115">
        <f t="shared" si="61"/>
        <v>0</v>
      </c>
      <c r="BE114" s="115">
        <f t="shared" si="61"/>
        <v>0</v>
      </c>
      <c r="BF114" s="115">
        <f t="shared" si="61"/>
        <v>0</v>
      </c>
      <c r="BG114" s="115">
        <f t="shared" si="61"/>
        <v>19398938.084170002</v>
      </c>
    </row>
    <row r="115" spans="1:59" ht="33.75">
      <c r="A115" s="17" t="s">
        <v>89</v>
      </c>
      <c r="B115" s="18">
        <v>13</v>
      </c>
      <c r="C115" s="19" t="s">
        <v>95</v>
      </c>
      <c r="D115" s="17">
        <v>5300000</v>
      </c>
      <c r="E115" s="15">
        <f>+'[2]Informe_dane'!E115</f>
        <v>0</v>
      </c>
      <c r="F115" s="15">
        <f>+'[2]Informe_dane'!F115</f>
        <v>0</v>
      </c>
      <c r="G115" s="15">
        <f aca="true" t="shared" si="62" ref="G115:G127">+D115+E115-F115</f>
        <v>5300000</v>
      </c>
      <c r="H115" s="15">
        <f>+'[2]Informe_dane'!H115</f>
        <v>3238706.713</v>
      </c>
      <c r="I115" s="15">
        <f>+'[2]Informe_dane'!I115</f>
        <v>43745.067</v>
      </c>
      <c r="J115" s="15">
        <f>+'[2]Informe_dane'!J115</f>
        <v>424000</v>
      </c>
      <c r="K115" s="15">
        <f>+'[2]Informe_dane'!K115</f>
        <v>0</v>
      </c>
      <c r="L115" s="15">
        <f>+'[2]Informe_dane'!L115</f>
        <v>0</v>
      </c>
      <c r="M115" s="15">
        <f>+'[2]Informe_dane'!M115</f>
        <v>0</v>
      </c>
      <c r="N115" s="15">
        <f>+'[2]Informe_dane'!N115</f>
        <v>0</v>
      </c>
      <c r="O115" s="15">
        <f>+'[2]Informe_dane'!O115</f>
        <v>0</v>
      </c>
      <c r="P115" s="15">
        <f>+'[2]Informe_dane'!P115</f>
        <v>0</v>
      </c>
      <c r="Q115" s="15">
        <f>+'[2]Informe_dane'!Q115</f>
        <v>0</v>
      </c>
      <c r="R115" s="15">
        <f>+'[2]Informe_dane'!R115</f>
        <v>0</v>
      </c>
      <c r="S115" s="15">
        <f>+'[2]Informe_dane'!S115</f>
        <v>0</v>
      </c>
      <c r="T115" s="15">
        <f aca="true" t="shared" si="63" ref="T115:T127">SUM(H115:S115)</f>
        <v>3706451.78</v>
      </c>
      <c r="U115" s="15">
        <f>+'[2]Informe_dane'!U115</f>
        <v>3110624.096</v>
      </c>
      <c r="V115" s="15">
        <f>+'[2]Informe_dane'!V115</f>
        <v>5726.217</v>
      </c>
      <c r="W115" s="15">
        <f>+'[2]Informe_dane'!W115</f>
        <v>2809.102</v>
      </c>
      <c r="X115" s="15">
        <f>+'[2]Informe_dane'!X115</f>
        <v>0</v>
      </c>
      <c r="Y115" s="15">
        <f>+'[2]Informe_dane'!Y115</f>
        <v>0</v>
      </c>
      <c r="Z115" s="15">
        <f>+'[2]Informe_dane'!Z115</f>
        <v>0</v>
      </c>
      <c r="AA115" s="15">
        <f>+'[2]Informe_dane'!AA115</f>
        <v>0</v>
      </c>
      <c r="AB115" s="15">
        <f>+'[2]Informe_dane'!AB115</f>
        <v>0</v>
      </c>
      <c r="AC115" s="15">
        <f>+'[2]Informe_dane'!AC115</f>
        <v>0</v>
      </c>
      <c r="AD115" s="15">
        <f>+'[2]Informe_dane'!AD115</f>
        <v>0</v>
      </c>
      <c r="AE115" s="15">
        <f>+'[2]Informe_dane'!AE115</f>
        <v>0</v>
      </c>
      <c r="AF115" s="15">
        <f>+'[2]Informe_dane'!AF115</f>
        <v>0</v>
      </c>
      <c r="AG115" s="15">
        <f aca="true" t="shared" si="64" ref="AG115:AG127">SUM(U115:AF115)</f>
        <v>3119159.415</v>
      </c>
      <c r="AH115" s="15">
        <f>+'[2]Informe_dane'!AH115</f>
        <v>2807.546</v>
      </c>
      <c r="AI115" s="15">
        <f>+'[2]Informe_dane'!AI115</f>
        <v>170124.903</v>
      </c>
      <c r="AJ115" s="15">
        <f>+'[2]Informe_dane'!AJ115</f>
        <v>270861.727</v>
      </c>
      <c r="AK115" s="15">
        <f>+'[2]Informe_dane'!AK115</f>
        <v>0</v>
      </c>
      <c r="AL115" s="15">
        <f>+'[2]Informe_dane'!AL115</f>
        <v>0</v>
      </c>
      <c r="AM115" s="15">
        <f>+'[2]Informe_dane'!AM115</f>
        <v>0</v>
      </c>
      <c r="AN115" s="15">
        <f>+'[2]Informe_dane'!AN115</f>
        <v>0</v>
      </c>
      <c r="AO115" s="15">
        <f>+'[2]Informe_dane'!AO115</f>
        <v>0</v>
      </c>
      <c r="AP115" s="15">
        <f>+'[2]Informe_dane'!AP115</f>
        <v>0</v>
      </c>
      <c r="AQ115" s="15">
        <f>+'[2]Informe_dane'!AQ115</f>
        <v>0</v>
      </c>
      <c r="AR115" s="15">
        <f>+'[2]Informe_dane'!AR115</f>
        <v>0</v>
      </c>
      <c r="AS115" s="15">
        <f>+'[2]Informe_dane'!AS115</f>
        <v>0</v>
      </c>
      <c r="AT115" s="15">
        <f aca="true" t="shared" si="65" ref="AT115:AT127">SUM(AH115:AS115)</f>
        <v>443794.176</v>
      </c>
      <c r="AU115" s="15">
        <f>+'[2]Informe_dane'!AU115</f>
        <v>1284.551</v>
      </c>
      <c r="AV115" s="15">
        <f>+'[2]Informe_dane'!AV115</f>
        <v>169965.508</v>
      </c>
      <c r="AW115" s="15">
        <f>+'[2]Informe_dane'!AW115</f>
        <v>272544.117</v>
      </c>
      <c r="AX115" s="15">
        <f>+'[2]Informe_dane'!AX115</f>
        <v>0</v>
      </c>
      <c r="AY115" s="15">
        <f>+'[2]Informe_dane'!AY115</f>
        <v>0</v>
      </c>
      <c r="AZ115" s="15">
        <f>+'[2]Informe_dane'!AZ115</f>
        <v>0</v>
      </c>
      <c r="BA115" s="15">
        <f>+'[2]Informe_dane'!BA115</f>
        <v>0</v>
      </c>
      <c r="BB115" s="15">
        <f>+'[2]Informe_dane'!BB115</f>
        <v>0</v>
      </c>
      <c r="BC115" s="15">
        <f>+'[2]Informe_dane'!BC115</f>
        <v>0</v>
      </c>
      <c r="BD115" s="15">
        <f>+'[2]Informe_dane'!BD115</f>
        <v>0</v>
      </c>
      <c r="BE115" s="15">
        <f>+'[2]Informe_dane'!BE115</f>
        <v>0</v>
      </c>
      <c r="BF115" s="15">
        <f>+'[2]Informe_dane'!BF115</f>
        <v>0</v>
      </c>
      <c r="BG115" s="15">
        <f aca="true" t="shared" si="66" ref="BG115:BG127">SUM(AU115:BF115)</f>
        <v>443794.17600000004</v>
      </c>
    </row>
    <row r="116" spans="1:59" ht="33.75">
      <c r="A116" s="17" t="s">
        <v>90</v>
      </c>
      <c r="B116" s="18">
        <v>13</v>
      </c>
      <c r="C116" s="19" t="s">
        <v>205</v>
      </c>
      <c r="D116" s="17">
        <v>3050000</v>
      </c>
      <c r="E116" s="15">
        <f>+'[2]Informe_dane'!E116</f>
        <v>0</v>
      </c>
      <c r="F116" s="15">
        <f>+'[2]Informe_dane'!F116</f>
        <v>0</v>
      </c>
      <c r="G116" s="15">
        <f t="shared" si="62"/>
        <v>3050000</v>
      </c>
      <c r="H116" s="15">
        <f>+'[2]Informe_dane'!H116</f>
        <v>2817617.5</v>
      </c>
      <c r="I116" s="15">
        <f>+'[2]Informe_dane'!I116</f>
        <v>6429</v>
      </c>
      <c r="J116" s="15">
        <f>+'[2]Informe_dane'!J116</f>
        <v>7171</v>
      </c>
      <c r="K116" s="15">
        <f>+'[2]Informe_dane'!K116</f>
        <v>0</v>
      </c>
      <c r="L116" s="15">
        <f>+'[2]Informe_dane'!L116</f>
        <v>0</v>
      </c>
      <c r="M116" s="15">
        <f>+'[2]Informe_dane'!M116</f>
        <v>0</v>
      </c>
      <c r="N116" s="15">
        <f>+'[2]Informe_dane'!N116</f>
        <v>0</v>
      </c>
      <c r="O116" s="15">
        <f>+'[2]Informe_dane'!O116</f>
        <v>0</v>
      </c>
      <c r="P116" s="15">
        <f>+'[2]Informe_dane'!P116</f>
        <v>0</v>
      </c>
      <c r="Q116" s="15">
        <f>+'[2]Informe_dane'!Q116</f>
        <v>0</v>
      </c>
      <c r="R116" s="15">
        <f>+'[2]Informe_dane'!R116</f>
        <v>0</v>
      </c>
      <c r="S116" s="15">
        <f>+'[2]Informe_dane'!S116</f>
        <v>0</v>
      </c>
      <c r="T116" s="15">
        <f t="shared" si="63"/>
        <v>2831217.5</v>
      </c>
      <c r="U116" s="15">
        <f>+'[2]Informe_dane'!U116</f>
        <v>2786235.722</v>
      </c>
      <c r="V116" s="15">
        <f>+'[2]Informe_dane'!V116</f>
        <v>209.222</v>
      </c>
      <c r="W116" s="15">
        <f>+'[2]Informe_dane'!W116</f>
        <v>0</v>
      </c>
      <c r="X116" s="15">
        <f>+'[2]Informe_dane'!X116</f>
        <v>0</v>
      </c>
      <c r="Y116" s="15">
        <f>+'[2]Informe_dane'!Y116</f>
        <v>0</v>
      </c>
      <c r="Z116" s="15">
        <f>+'[2]Informe_dane'!Z116</f>
        <v>0</v>
      </c>
      <c r="AA116" s="15">
        <f>+'[2]Informe_dane'!AA116</f>
        <v>0</v>
      </c>
      <c r="AB116" s="15">
        <f>+'[2]Informe_dane'!AB116</f>
        <v>0</v>
      </c>
      <c r="AC116" s="15">
        <f>+'[2]Informe_dane'!AC116</f>
        <v>0</v>
      </c>
      <c r="AD116" s="15">
        <f>+'[2]Informe_dane'!AD116</f>
        <v>0</v>
      </c>
      <c r="AE116" s="15">
        <f>+'[2]Informe_dane'!AE116</f>
        <v>0</v>
      </c>
      <c r="AF116" s="15">
        <f>+'[2]Informe_dane'!AF116</f>
        <v>0</v>
      </c>
      <c r="AG116" s="15">
        <f t="shared" si="64"/>
        <v>2786444.944</v>
      </c>
      <c r="AH116" s="15">
        <f>+'[2]Informe_dane'!AH116</f>
        <v>0</v>
      </c>
      <c r="AI116" s="15">
        <f>+'[2]Informe_dane'!AI116</f>
        <v>181749.444</v>
      </c>
      <c r="AJ116" s="15">
        <f>+'[2]Informe_dane'!AJ116</f>
        <v>271722.6</v>
      </c>
      <c r="AK116" s="15">
        <f>+'[2]Informe_dane'!AK116</f>
        <v>0</v>
      </c>
      <c r="AL116" s="15">
        <f>+'[2]Informe_dane'!AL116</f>
        <v>0</v>
      </c>
      <c r="AM116" s="15">
        <f>+'[2]Informe_dane'!AM116</f>
        <v>0</v>
      </c>
      <c r="AN116" s="15">
        <f>+'[2]Informe_dane'!AN116</f>
        <v>0</v>
      </c>
      <c r="AO116" s="15">
        <f>+'[2]Informe_dane'!AO116</f>
        <v>0</v>
      </c>
      <c r="AP116" s="15">
        <f>+'[2]Informe_dane'!AP116</f>
        <v>0</v>
      </c>
      <c r="AQ116" s="15">
        <f>+'[2]Informe_dane'!AQ116</f>
        <v>0</v>
      </c>
      <c r="AR116" s="15">
        <f>+'[2]Informe_dane'!AR116</f>
        <v>0</v>
      </c>
      <c r="AS116" s="15">
        <f>+'[2]Informe_dane'!AS116</f>
        <v>0</v>
      </c>
      <c r="AT116" s="15">
        <f t="shared" si="65"/>
        <v>453472.044</v>
      </c>
      <c r="AU116" s="15">
        <f>+'[2]Informe_dane'!AU116</f>
        <v>0</v>
      </c>
      <c r="AV116" s="15">
        <f>+'[2]Informe_dane'!AV116</f>
        <v>181749.444</v>
      </c>
      <c r="AW116" s="15">
        <f>+'[2]Informe_dane'!AW116</f>
        <v>271722.6</v>
      </c>
      <c r="AX116" s="15">
        <f>+'[2]Informe_dane'!AX116</f>
        <v>0</v>
      </c>
      <c r="AY116" s="15">
        <f>+'[2]Informe_dane'!AY116</f>
        <v>0</v>
      </c>
      <c r="AZ116" s="15">
        <f>+'[2]Informe_dane'!AZ116</f>
        <v>0</v>
      </c>
      <c r="BA116" s="15">
        <f>+'[2]Informe_dane'!BA116</f>
        <v>0</v>
      </c>
      <c r="BB116" s="15">
        <f>+'[2]Informe_dane'!BB116</f>
        <v>0</v>
      </c>
      <c r="BC116" s="15">
        <f>+'[2]Informe_dane'!BC116</f>
        <v>0</v>
      </c>
      <c r="BD116" s="15">
        <f>+'[2]Informe_dane'!BD116</f>
        <v>0</v>
      </c>
      <c r="BE116" s="15">
        <f>+'[2]Informe_dane'!BE116</f>
        <v>0</v>
      </c>
      <c r="BF116" s="15">
        <f>+'[2]Informe_dane'!BF116</f>
        <v>0</v>
      </c>
      <c r="BG116" s="15">
        <f t="shared" si="66"/>
        <v>453472.044</v>
      </c>
    </row>
    <row r="117" spans="1:59" s="11" customFormat="1" ht="22.5">
      <c r="A117" s="17" t="s">
        <v>91</v>
      </c>
      <c r="B117" s="18">
        <v>13</v>
      </c>
      <c r="C117" s="19" t="s">
        <v>206</v>
      </c>
      <c r="D117" s="17">
        <v>3523848.024</v>
      </c>
      <c r="E117" s="15">
        <f>+'[2]Informe_dane'!E117</f>
        <v>0</v>
      </c>
      <c r="F117" s="15">
        <f>+'[2]Informe_dane'!F117</f>
        <v>0</v>
      </c>
      <c r="G117" s="15">
        <f t="shared" si="62"/>
        <v>3523848.024</v>
      </c>
      <c r="H117" s="15">
        <f>+'[2]Informe_dane'!H117</f>
        <v>3497310.805</v>
      </c>
      <c r="I117" s="15">
        <f>+'[2]Informe_dane'!I117</f>
        <v>-427.66633</v>
      </c>
      <c r="J117" s="15">
        <f>+'[2]Informe_dane'!J117</f>
        <v>-38680.34433</v>
      </c>
      <c r="K117" s="15">
        <f>+'[2]Informe_dane'!K117</f>
        <v>0</v>
      </c>
      <c r="L117" s="15">
        <f>+'[2]Informe_dane'!L117</f>
        <v>0</v>
      </c>
      <c r="M117" s="15">
        <f>+'[2]Informe_dane'!M117</f>
        <v>0</v>
      </c>
      <c r="N117" s="15">
        <f>+'[2]Informe_dane'!N117</f>
        <v>0</v>
      </c>
      <c r="O117" s="15">
        <f>+'[2]Informe_dane'!O117</f>
        <v>0</v>
      </c>
      <c r="P117" s="15">
        <f>+'[2]Informe_dane'!P117</f>
        <v>0</v>
      </c>
      <c r="Q117" s="15">
        <f>+'[2]Informe_dane'!Q117</f>
        <v>0</v>
      </c>
      <c r="R117" s="15">
        <f>+'[2]Informe_dane'!R117</f>
        <v>0</v>
      </c>
      <c r="S117" s="15">
        <f>+'[2]Informe_dane'!S117</f>
        <v>0</v>
      </c>
      <c r="T117" s="15">
        <f t="shared" si="63"/>
        <v>3458202.79434</v>
      </c>
      <c r="U117" s="15">
        <f>+'[2]Informe_dane'!U117</f>
        <v>3497310.805</v>
      </c>
      <c r="V117" s="15">
        <f>+'[2]Informe_dane'!V117</f>
        <v>-867.66599</v>
      </c>
      <c r="W117" s="15">
        <f>+'[2]Informe_dane'!W117</f>
        <v>-40433.33967</v>
      </c>
      <c r="X117" s="15">
        <f>+'[2]Informe_dane'!X117</f>
        <v>0</v>
      </c>
      <c r="Y117" s="15">
        <f>+'[2]Informe_dane'!Y117</f>
        <v>0</v>
      </c>
      <c r="Z117" s="15">
        <f>+'[2]Informe_dane'!Z117</f>
        <v>0</v>
      </c>
      <c r="AA117" s="15">
        <f>+'[2]Informe_dane'!AA117</f>
        <v>0</v>
      </c>
      <c r="AB117" s="15">
        <f>+'[2]Informe_dane'!AB117</f>
        <v>0</v>
      </c>
      <c r="AC117" s="15">
        <f>+'[2]Informe_dane'!AC117</f>
        <v>0</v>
      </c>
      <c r="AD117" s="15">
        <f>+'[2]Informe_dane'!AD117</f>
        <v>0</v>
      </c>
      <c r="AE117" s="15">
        <f>+'[2]Informe_dane'!AE117</f>
        <v>0</v>
      </c>
      <c r="AF117" s="15">
        <f>+'[2]Informe_dane'!AF117</f>
        <v>0</v>
      </c>
      <c r="AG117" s="15">
        <f t="shared" si="64"/>
        <v>3456009.79934</v>
      </c>
      <c r="AH117" s="15">
        <f>+'[2]Informe_dane'!AH117</f>
        <v>0</v>
      </c>
      <c r="AI117" s="15">
        <f>+'[2]Informe_dane'!AI117</f>
        <v>218766.37</v>
      </c>
      <c r="AJ117" s="15">
        <f>+'[2]Informe_dane'!AJ117</f>
        <v>304141.335</v>
      </c>
      <c r="AK117" s="15">
        <f>+'[2]Informe_dane'!AK117</f>
        <v>0</v>
      </c>
      <c r="AL117" s="15">
        <f>+'[2]Informe_dane'!AL117</f>
        <v>0</v>
      </c>
      <c r="AM117" s="15">
        <f>+'[2]Informe_dane'!AM117</f>
        <v>0</v>
      </c>
      <c r="AN117" s="15">
        <f>+'[2]Informe_dane'!AN117</f>
        <v>0</v>
      </c>
      <c r="AO117" s="15">
        <f>+'[2]Informe_dane'!AO117</f>
        <v>0</v>
      </c>
      <c r="AP117" s="15">
        <f>+'[2]Informe_dane'!AP117</f>
        <v>0</v>
      </c>
      <c r="AQ117" s="15">
        <f>+'[2]Informe_dane'!AQ117</f>
        <v>0</v>
      </c>
      <c r="AR117" s="15">
        <f>+'[2]Informe_dane'!AR117</f>
        <v>0</v>
      </c>
      <c r="AS117" s="15">
        <f>+'[2]Informe_dane'!AS117</f>
        <v>0</v>
      </c>
      <c r="AT117" s="15">
        <f t="shared" si="65"/>
        <v>522907.705</v>
      </c>
      <c r="AU117" s="15">
        <f>+'[2]Informe_dane'!AU117</f>
        <v>0</v>
      </c>
      <c r="AV117" s="15">
        <f>+'[2]Informe_dane'!AV117</f>
        <v>214566.37</v>
      </c>
      <c r="AW117" s="15">
        <f>+'[2]Informe_dane'!AW117</f>
        <v>308341.335</v>
      </c>
      <c r="AX117" s="15">
        <f>+'[2]Informe_dane'!AX117</f>
        <v>0</v>
      </c>
      <c r="AY117" s="15">
        <f>+'[2]Informe_dane'!AY117</f>
        <v>0</v>
      </c>
      <c r="AZ117" s="15">
        <f>+'[2]Informe_dane'!AZ117</f>
        <v>0</v>
      </c>
      <c r="BA117" s="15">
        <f>+'[2]Informe_dane'!BA117</f>
        <v>0</v>
      </c>
      <c r="BB117" s="15">
        <f>+'[2]Informe_dane'!BB117</f>
        <v>0</v>
      </c>
      <c r="BC117" s="15">
        <f>+'[2]Informe_dane'!BC117</f>
        <v>0</v>
      </c>
      <c r="BD117" s="15">
        <f>+'[2]Informe_dane'!BD117</f>
        <v>0</v>
      </c>
      <c r="BE117" s="15">
        <f>+'[2]Informe_dane'!BE117</f>
        <v>0</v>
      </c>
      <c r="BF117" s="15">
        <f>+'[2]Informe_dane'!BF117</f>
        <v>0</v>
      </c>
      <c r="BG117" s="15">
        <f t="shared" si="66"/>
        <v>522907.705</v>
      </c>
    </row>
    <row r="118" spans="1:59" ht="22.5">
      <c r="A118" s="17" t="s">
        <v>92</v>
      </c>
      <c r="B118" s="18">
        <v>13</v>
      </c>
      <c r="C118" s="19" t="s">
        <v>207</v>
      </c>
      <c r="D118" s="17">
        <v>1741000</v>
      </c>
      <c r="E118" s="15">
        <f>+'[2]Informe_dane'!E118</f>
        <v>0</v>
      </c>
      <c r="F118" s="15">
        <f>+'[2]Informe_dane'!F118</f>
        <v>0</v>
      </c>
      <c r="G118" s="15">
        <f t="shared" si="62"/>
        <v>1741000</v>
      </c>
      <c r="H118" s="15">
        <f>+'[2]Informe_dane'!H118</f>
        <v>1699466.238</v>
      </c>
      <c r="I118" s="15">
        <f>+'[2]Informe_dane'!I118</f>
        <v>-463</v>
      </c>
      <c r="J118" s="15">
        <f>+'[2]Informe_dane'!J118</f>
        <v>-83788.91677</v>
      </c>
      <c r="K118" s="15">
        <f>+'[2]Informe_dane'!K118</f>
        <v>0</v>
      </c>
      <c r="L118" s="15">
        <f>+'[2]Informe_dane'!L118</f>
        <v>0</v>
      </c>
      <c r="M118" s="15">
        <f>+'[2]Informe_dane'!M118</f>
        <v>0</v>
      </c>
      <c r="N118" s="15">
        <f>+'[2]Informe_dane'!N118</f>
        <v>0</v>
      </c>
      <c r="O118" s="15">
        <f>+'[2]Informe_dane'!O118</f>
        <v>0</v>
      </c>
      <c r="P118" s="15">
        <f>+'[2]Informe_dane'!P118</f>
        <v>0</v>
      </c>
      <c r="Q118" s="15">
        <f>+'[2]Informe_dane'!Q118</f>
        <v>0</v>
      </c>
      <c r="R118" s="15">
        <f>+'[2]Informe_dane'!R118</f>
        <v>0</v>
      </c>
      <c r="S118" s="15">
        <f>+'[2]Informe_dane'!S118</f>
        <v>0</v>
      </c>
      <c r="T118" s="15">
        <f t="shared" si="63"/>
        <v>1615214.32123</v>
      </c>
      <c r="U118" s="15">
        <f>+'[2]Informe_dane'!U118</f>
        <v>1607682.52133</v>
      </c>
      <c r="V118" s="15">
        <f>+'[2]Informe_dane'!V118</f>
        <v>-3076.333</v>
      </c>
      <c r="W118" s="15">
        <f>+'[2]Informe_dane'!W118</f>
        <v>-2092.6311</v>
      </c>
      <c r="X118" s="15">
        <f>+'[2]Informe_dane'!X118</f>
        <v>0</v>
      </c>
      <c r="Y118" s="15">
        <f>+'[2]Informe_dane'!Y118</f>
        <v>0</v>
      </c>
      <c r="Z118" s="15">
        <f>+'[2]Informe_dane'!Z118</f>
        <v>0</v>
      </c>
      <c r="AA118" s="15">
        <f>+'[2]Informe_dane'!AA118</f>
        <v>0</v>
      </c>
      <c r="AB118" s="15">
        <f>+'[2]Informe_dane'!AB118</f>
        <v>0</v>
      </c>
      <c r="AC118" s="15">
        <f>+'[2]Informe_dane'!AC118</f>
        <v>0</v>
      </c>
      <c r="AD118" s="15">
        <f>+'[2]Informe_dane'!AD118</f>
        <v>0</v>
      </c>
      <c r="AE118" s="15">
        <f>+'[2]Informe_dane'!AE118</f>
        <v>0</v>
      </c>
      <c r="AF118" s="15">
        <f>+'[2]Informe_dane'!AF118</f>
        <v>0</v>
      </c>
      <c r="AG118" s="15">
        <f t="shared" si="64"/>
        <v>1602513.5572299997</v>
      </c>
      <c r="AH118" s="15">
        <f>+'[2]Informe_dane'!AH118</f>
        <v>0</v>
      </c>
      <c r="AI118" s="15">
        <f>+'[2]Informe_dane'!AI118</f>
        <v>79541.875</v>
      </c>
      <c r="AJ118" s="15">
        <f>+'[2]Informe_dane'!AJ118</f>
        <v>162073.153</v>
      </c>
      <c r="AK118" s="15">
        <f>+'[2]Informe_dane'!AK118</f>
        <v>0</v>
      </c>
      <c r="AL118" s="15">
        <f>+'[2]Informe_dane'!AL118</f>
        <v>0</v>
      </c>
      <c r="AM118" s="15">
        <f>+'[2]Informe_dane'!AM118</f>
        <v>0</v>
      </c>
      <c r="AN118" s="15">
        <f>+'[2]Informe_dane'!AN118</f>
        <v>0</v>
      </c>
      <c r="AO118" s="15">
        <f>+'[2]Informe_dane'!AO118</f>
        <v>0</v>
      </c>
      <c r="AP118" s="15">
        <f>+'[2]Informe_dane'!AP118</f>
        <v>0</v>
      </c>
      <c r="AQ118" s="15">
        <f>+'[2]Informe_dane'!AQ118</f>
        <v>0</v>
      </c>
      <c r="AR118" s="15">
        <f>+'[2]Informe_dane'!AR118</f>
        <v>0</v>
      </c>
      <c r="AS118" s="15">
        <f>+'[2]Informe_dane'!AS118</f>
        <v>0</v>
      </c>
      <c r="AT118" s="15">
        <f t="shared" si="65"/>
        <v>241615.028</v>
      </c>
      <c r="AU118" s="15">
        <f>+'[2]Informe_dane'!AU118</f>
        <v>0</v>
      </c>
      <c r="AV118" s="15">
        <f>+'[2]Informe_dane'!AV118</f>
        <v>79541.875</v>
      </c>
      <c r="AW118" s="15">
        <f>+'[2]Informe_dane'!AW118</f>
        <v>162073.153</v>
      </c>
      <c r="AX118" s="15">
        <f>+'[2]Informe_dane'!AX118</f>
        <v>0</v>
      </c>
      <c r="AY118" s="15">
        <f>+'[2]Informe_dane'!AY118</f>
        <v>0</v>
      </c>
      <c r="AZ118" s="15">
        <f>+'[2]Informe_dane'!AZ118</f>
        <v>0</v>
      </c>
      <c r="BA118" s="15">
        <f>+'[2]Informe_dane'!BA118</f>
        <v>0</v>
      </c>
      <c r="BB118" s="15">
        <f>+'[2]Informe_dane'!BB118</f>
        <v>0</v>
      </c>
      <c r="BC118" s="15">
        <f>+'[2]Informe_dane'!BC118</f>
        <v>0</v>
      </c>
      <c r="BD118" s="15">
        <f>+'[2]Informe_dane'!BD118</f>
        <v>0</v>
      </c>
      <c r="BE118" s="15">
        <f>+'[2]Informe_dane'!BE118</f>
        <v>0</v>
      </c>
      <c r="BF118" s="15">
        <f>+'[2]Informe_dane'!BF118</f>
        <v>0</v>
      </c>
      <c r="BG118" s="15">
        <f t="shared" si="66"/>
        <v>241615.028</v>
      </c>
    </row>
    <row r="119" spans="1:59" ht="22.5">
      <c r="A119" s="17" t="s">
        <v>93</v>
      </c>
      <c r="B119" s="18">
        <v>13</v>
      </c>
      <c r="C119" s="19" t="s">
        <v>208</v>
      </c>
      <c r="D119" s="17">
        <v>91927090.122</v>
      </c>
      <c r="E119" s="15">
        <f>+'[2]Informe_dane'!E119</f>
        <v>0</v>
      </c>
      <c r="F119" s="15">
        <f>+'[2]Informe_dane'!F119</f>
        <v>0</v>
      </c>
      <c r="G119" s="15">
        <f t="shared" si="62"/>
        <v>91927090.122</v>
      </c>
      <c r="H119" s="15">
        <f>+'[2]Informe_dane'!H119</f>
        <v>44026919.223120004</v>
      </c>
      <c r="I119" s="15">
        <f>+'[2]Informe_dane'!I119</f>
        <v>843437.49249</v>
      </c>
      <c r="J119" s="15">
        <f>+'[2]Informe_dane'!J119</f>
        <v>88799.41767</v>
      </c>
      <c r="K119" s="15">
        <f>+'[2]Informe_dane'!K119</f>
        <v>0</v>
      </c>
      <c r="L119" s="15">
        <f>+'[2]Informe_dane'!L119</f>
        <v>0</v>
      </c>
      <c r="M119" s="15">
        <f>+'[2]Informe_dane'!M119</f>
        <v>0</v>
      </c>
      <c r="N119" s="15">
        <f>+'[2]Informe_dane'!N119</f>
        <v>0</v>
      </c>
      <c r="O119" s="15">
        <f>+'[2]Informe_dane'!O119</f>
        <v>0</v>
      </c>
      <c r="P119" s="15">
        <f>+'[2]Informe_dane'!P119</f>
        <v>0</v>
      </c>
      <c r="Q119" s="15">
        <f>+'[2]Informe_dane'!Q119</f>
        <v>0</v>
      </c>
      <c r="R119" s="15">
        <f>+'[2]Informe_dane'!R119</f>
        <v>0</v>
      </c>
      <c r="S119" s="15">
        <f>+'[2]Informe_dane'!S119</f>
        <v>0</v>
      </c>
      <c r="T119" s="15">
        <f t="shared" si="63"/>
        <v>44959156.13328</v>
      </c>
      <c r="U119" s="15">
        <f>+'[2]Informe_dane'!U119</f>
        <v>43280491.15894</v>
      </c>
      <c r="V119" s="15">
        <f>+'[2]Informe_dane'!V119</f>
        <v>149914.58887</v>
      </c>
      <c r="W119" s="15">
        <f>+'[2]Informe_dane'!W119</f>
        <v>324326.82863999996</v>
      </c>
      <c r="X119" s="15">
        <f>+'[2]Informe_dane'!X119</f>
        <v>0</v>
      </c>
      <c r="Y119" s="15">
        <f>+'[2]Informe_dane'!Y119</f>
        <v>0</v>
      </c>
      <c r="Z119" s="15">
        <f>+'[2]Informe_dane'!Z119</f>
        <v>0</v>
      </c>
      <c r="AA119" s="15">
        <f>+'[2]Informe_dane'!AA119</f>
        <v>0</v>
      </c>
      <c r="AB119" s="15">
        <f>+'[2]Informe_dane'!AB119</f>
        <v>0</v>
      </c>
      <c r="AC119" s="15">
        <f>+'[2]Informe_dane'!AC119</f>
        <v>0</v>
      </c>
      <c r="AD119" s="15">
        <f>+'[2]Informe_dane'!AD119</f>
        <v>0</v>
      </c>
      <c r="AE119" s="15">
        <f>+'[2]Informe_dane'!AE119</f>
        <v>0</v>
      </c>
      <c r="AF119" s="15">
        <f>+'[2]Informe_dane'!AF119</f>
        <v>0</v>
      </c>
      <c r="AG119" s="15">
        <f t="shared" si="64"/>
        <v>43754732.57645</v>
      </c>
      <c r="AH119" s="15">
        <f>+'[2]Informe_dane'!AH119</f>
        <v>1069343.11264</v>
      </c>
      <c r="AI119" s="15">
        <f>+'[2]Informe_dane'!AI119</f>
        <v>5311545.781</v>
      </c>
      <c r="AJ119" s="15">
        <f>+'[2]Informe_dane'!AJ119</f>
        <v>6024550.0516099995</v>
      </c>
      <c r="AK119" s="15">
        <f>+'[2]Informe_dane'!AK119</f>
        <v>0</v>
      </c>
      <c r="AL119" s="15">
        <f>+'[2]Informe_dane'!AL119</f>
        <v>0</v>
      </c>
      <c r="AM119" s="15">
        <f>+'[2]Informe_dane'!AM119</f>
        <v>0</v>
      </c>
      <c r="AN119" s="15">
        <f>+'[2]Informe_dane'!AN119</f>
        <v>0</v>
      </c>
      <c r="AO119" s="15">
        <f>+'[2]Informe_dane'!AO119</f>
        <v>0</v>
      </c>
      <c r="AP119" s="15">
        <f>+'[2]Informe_dane'!AP119</f>
        <v>0</v>
      </c>
      <c r="AQ119" s="15">
        <f>+'[2]Informe_dane'!AQ119</f>
        <v>0</v>
      </c>
      <c r="AR119" s="15">
        <f>+'[2]Informe_dane'!AR119</f>
        <v>0</v>
      </c>
      <c r="AS119" s="15">
        <f>+'[2]Informe_dane'!AS119</f>
        <v>0</v>
      </c>
      <c r="AT119" s="15">
        <f t="shared" si="65"/>
        <v>12405438.94525</v>
      </c>
      <c r="AU119" s="15">
        <f>+'[2]Informe_dane'!AU119</f>
        <v>1068177.89364</v>
      </c>
      <c r="AV119" s="15">
        <f>+'[2]Informe_dane'!AV119</f>
        <v>5312711</v>
      </c>
      <c r="AW119" s="15">
        <f>+'[2]Informe_dane'!AW119</f>
        <v>6024550.0516099995</v>
      </c>
      <c r="AX119" s="15">
        <f>+'[2]Informe_dane'!AX119</f>
        <v>0</v>
      </c>
      <c r="AY119" s="15">
        <f>+'[2]Informe_dane'!AY119</f>
        <v>0</v>
      </c>
      <c r="AZ119" s="15">
        <f>+'[2]Informe_dane'!AZ119</f>
        <v>0</v>
      </c>
      <c r="BA119" s="15">
        <f>+'[2]Informe_dane'!BA119</f>
        <v>0</v>
      </c>
      <c r="BB119" s="15">
        <f>+'[2]Informe_dane'!BB119</f>
        <v>0</v>
      </c>
      <c r="BC119" s="15">
        <f>+'[2]Informe_dane'!BC119</f>
        <v>0</v>
      </c>
      <c r="BD119" s="15">
        <f>+'[2]Informe_dane'!BD119</f>
        <v>0</v>
      </c>
      <c r="BE119" s="15">
        <f>+'[2]Informe_dane'!BE119</f>
        <v>0</v>
      </c>
      <c r="BF119" s="15">
        <f>+'[2]Informe_dane'!BF119</f>
        <v>0</v>
      </c>
      <c r="BG119" s="15">
        <f t="shared" si="66"/>
        <v>12405438.94525</v>
      </c>
    </row>
    <row r="120" spans="1:59" ht="33.75">
      <c r="A120" s="17" t="s">
        <v>209</v>
      </c>
      <c r="B120" s="18">
        <v>13</v>
      </c>
      <c r="C120" s="19" t="s">
        <v>210</v>
      </c>
      <c r="D120" s="17">
        <v>2130000</v>
      </c>
      <c r="E120" s="15">
        <f>+'[2]Informe_dane'!E120</f>
        <v>0</v>
      </c>
      <c r="F120" s="15">
        <f>+'[2]Informe_dane'!F120</f>
        <v>0</v>
      </c>
      <c r="G120" s="15">
        <f t="shared" si="62"/>
        <v>2130000</v>
      </c>
      <c r="H120" s="15">
        <f>+'[2]Informe_dane'!H120</f>
        <v>2129248.4789</v>
      </c>
      <c r="I120" s="15">
        <f>+'[2]Informe_dane'!I120</f>
        <v>0</v>
      </c>
      <c r="J120" s="15">
        <f>+'[2]Informe_dane'!J120</f>
        <v>-56362.0635</v>
      </c>
      <c r="K120" s="15">
        <f>+'[2]Informe_dane'!K120</f>
        <v>0</v>
      </c>
      <c r="L120" s="15">
        <f>+'[2]Informe_dane'!L120</f>
        <v>0</v>
      </c>
      <c r="M120" s="15">
        <f>+'[2]Informe_dane'!M120</f>
        <v>0</v>
      </c>
      <c r="N120" s="15">
        <f>+'[2]Informe_dane'!N120</f>
        <v>0</v>
      </c>
      <c r="O120" s="15">
        <f>+'[2]Informe_dane'!O120</f>
        <v>0</v>
      </c>
      <c r="P120" s="15">
        <f>+'[2]Informe_dane'!P120</f>
        <v>0</v>
      </c>
      <c r="Q120" s="15">
        <f>+'[2]Informe_dane'!Q120</f>
        <v>0</v>
      </c>
      <c r="R120" s="15">
        <f>+'[2]Informe_dane'!R120</f>
        <v>0</v>
      </c>
      <c r="S120" s="15">
        <f>+'[2]Informe_dane'!S120</f>
        <v>0</v>
      </c>
      <c r="T120" s="15">
        <f t="shared" si="63"/>
        <v>2072886.4154</v>
      </c>
      <c r="U120" s="15">
        <f>+'[2]Informe_dane'!U120</f>
        <v>2126030.32223</v>
      </c>
      <c r="V120" s="15">
        <f>+'[2]Informe_dane'!V120</f>
        <v>0</v>
      </c>
      <c r="W120" s="15">
        <f>+'[2]Informe_dane'!W120</f>
        <v>-56362.0635</v>
      </c>
      <c r="X120" s="15">
        <f>+'[2]Informe_dane'!X120</f>
        <v>0</v>
      </c>
      <c r="Y120" s="15">
        <f>+'[2]Informe_dane'!Y120</f>
        <v>0</v>
      </c>
      <c r="Z120" s="15">
        <f>+'[2]Informe_dane'!Z120</f>
        <v>0</v>
      </c>
      <c r="AA120" s="15">
        <f>+'[2]Informe_dane'!AA120</f>
        <v>0</v>
      </c>
      <c r="AB120" s="15">
        <f>+'[2]Informe_dane'!AB120</f>
        <v>0</v>
      </c>
      <c r="AC120" s="15">
        <f>+'[2]Informe_dane'!AC120</f>
        <v>0</v>
      </c>
      <c r="AD120" s="15">
        <f>+'[2]Informe_dane'!AD120</f>
        <v>0</v>
      </c>
      <c r="AE120" s="15">
        <f>+'[2]Informe_dane'!AE120</f>
        <v>0</v>
      </c>
      <c r="AF120" s="15">
        <f>+'[2]Informe_dane'!AF120</f>
        <v>0</v>
      </c>
      <c r="AG120" s="15">
        <f t="shared" si="64"/>
        <v>2069668.2587300001</v>
      </c>
      <c r="AH120" s="15">
        <f>+'[2]Informe_dane'!AH120</f>
        <v>0</v>
      </c>
      <c r="AI120" s="15">
        <f>+'[2]Informe_dane'!AI120</f>
        <v>44356.473</v>
      </c>
      <c r="AJ120" s="15">
        <f>+'[2]Informe_dane'!AJ120</f>
        <v>268913.481</v>
      </c>
      <c r="AK120" s="15">
        <f>+'[2]Informe_dane'!AK120</f>
        <v>0</v>
      </c>
      <c r="AL120" s="15">
        <f>+'[2]Informe_dane'!AL120</f>
        <v>0</v>
      </c>
      <c r="AM120" s="15">
        <f>+'[2]Informe_dane'!AM120</f>
        <v>0</v>
      </c>
      <c r="AN120" s="15">
        <f>+'[2]Informe_dane'!AN120</f>
        <v>0</v>
      </c>
      <c r="AO120" s="15">
        <f>+'[2]Informe_dane'!AO120</f>
        <v>0</v>
      </c>
      <c r="AP120" s="15">
        <f>+'[2]Informe_dane'!AP120</f>
        <v>0</v>
      </c>
      <c r="AQ120" s="15">
        <f>+'[2]Informe_dane'!AQ120</f>
        <v>0</v>
      </c>
      <c r="AR120" s="15">
        <f>+'[2]Informe_dane'!AR120</f>
        <v>0</v>
      </c>
      <c r="AS120" s="15">
        <f>+'[2]Informe_dane'!AS120</f>
        <v>0</v>
      </c>
      <c r="AT120" s="15">
        <f t="shared" si="65"/>
        <v>313269.954</v>
      </c>
      <c r="AU120" s="15">
        <f>+'[2]Informe_dane'!AU120</f>
        <v>0</v>
      </c>
      <c r="AV120" s="15">
        <f>+'[2]Informe_dane'!AV120</f>
        <v>44356.473</v>
      </c>
      <c r="AW120" s="15">
        <f>+'[2]Informe_dane'!AW120</f>
        <v>268913.481</v>
      </c>
      <c r="AX120" s="15">
        <f>+'[2]Informe_dane'!AX120</f>
        <v>0</v>
      </c>
      <c r="AY120" s="15">
        <f>+'[2]Informe_dane'!AY120</f>
        <v>0</v>
      </c>
      <c r="AZ120" s="15">
        <f>+'[2]Informe_dane'!AZ120</f>
        <v>0</v>
      </c>
      <c r="BA120" s="15">
        <f>+'[2]Informe_dane'!BA120</f>
        <v>0</v>
      </c>
      <c r="BB120" s="15">
        <f>+'[2]Informe_dane'!BB120</f>
        <v>0</v>
      </c>
      <c r="BC120" s="15">
        <f>+'[2]Informe_dane'!BC120</f>
        <v>0</v>
      </c>
      <c r="BD120" s="15">
        <f>+'[2]Informe_dane'!BD120</f>
        <v>0</v>
      </c>
      <c r="BE120" s="15">
        <f>+'[2]Informe_dane'!BE120</f>
        <v>0</v>
      </c>
      <c r="BF120" s="15">
        <f>+'[2]Informe_dane'!BF120</f>
        <v>0</v>
      </c>
      <c r="BG120" s="15">
        <f t="shared" si="66"/>
        <v>313269.954</v>
      </c>
    </row>
    <row r="121" spans="1:59" ht="33.75">
      <c r="A121" s="17" t="s">
        <v>211</v>
      </c>
      <c r="B121" s="18">
        <v>13</v>
      </c>
      <c r="C121" s="19" t="s">
        <v>212</v>
      </c>
      <c r="D121" s="17">
        <v>2096347.878</v>
      </c>
      <c r="E121" s="15">
        <f>+'[2]Informe_dane'!E121</f>
        <v>0</v>
      </c>
      <c r="F121" s="15">
        <f>+'[2]Informe_dane'!F121</f>
        <v>0</v>
      </c>
      <c r="G121" s="15">
        <f t="shared" si="62"/>
        <v>2096347.878</v>
      </c>
      <c r="H121" s="15">
        <f>+'[2]Informe_dane'!H121</f>
        <v>1845784.14</v>
      </c>
      <c r="I121" s="15">
        <f>+'[2]Informe_dane'!I121</f>
        <v>4508.548</v>
      </c>
      <c r="J121" s="15">
        <f>+'[2]Informe_dane'!J121</f>
        <v>0</v>
      </c>
      <c r="K121" s="15">
        <f>+'[2]Informe_dane'!K121</f>
        <v>0</v>
      </c>
      <c r="L121" s="15">
        <f>+'[2]Informe_dane'!L121</f>
        <v>0</v>
      </c>
      <c r="M121" s="15">
        <f>+'[2]Informe_dane'!M121</f>
        <v>0</v>
      </c>
      <c r="N121" s="15">
        <f>+'[2]Informe_dane'!N121</f>
        <v>0</v>
      </c>
      <c r="O121" s="15">
        <f>+'[2]Informe_dane'!O121</f>
        <v>0</v>
      </c>
      <c r="P121" s="15">
        <f>+'[2]Informe_dane'!P121</f>
        <v>0</v>
      </c>
      <c r="Q121" s="15">
        <f>+'[2]Informe_dane'!Q121</f>
        <v>0</v>
      </c>
      <c r="R121" s="15">
        <f>+'[2]Informe_dane'!R121</f>
        <v>0</v>
      </c>
      <c r="S121" s="15">
        <f>+'[2]Informe_dane'!S121</f>
        <v>0</v>
      </c>
      <c r="T121" s="15">
        <f t="shared" si="63"/>
        <v>1850292.6879999998</v>
      </c>
      <c r="U121" s="15">
        <f>+'[2]Informe_dane'!U121</f>
        <v>1845784.14</v>
      </c>
      <c r="V121" s="15">
        <f>+'[2]Informe_dane'!V121</f>
        <v>947.961</v>
      </c>
      <c r="W121" s="15">
        <f>+'[2]Informe_dane'!W121</f>
        <v>0</v>
      </c>
      <c r="X121" s="15">
        <f>+'[2]Informe_dane'!X121</f>
        <v>0</v>
      </c>
      <c r="Y121" s="15">
        <f>+'[2]Informe_dane'!Y121</f>
        <v>0</v>
      </c>
      <c r="Z121" s="15">
        <f>+'[2]Informe_dane'!Z121</f>
        <v>0</v>
      </c>
      <c r="AA121" s="15">
        <f>+'[2]Informe_dane'!AA121</f>
        <v>0</v>
      </c>
      <c r="AB121" s="15">
        <f>+'[2]Informe_dane'!AB121</f>
        <v>0</v>
      </c>
      <c r="AC121" s="15">
        <f>+'[2]Informe_dane'!AC121</f>
        <v>0</v>
      </c>
      <c r="AD121" s="15">
        <f>+'[2]Informe_dane'!AD121</f>
        <v>0</v>
      </c>
      <c r="AE121" s="15">
        <f>+'[2]Informe_dane'!AE121</f>
        <v>0</v>
      </c>
      <c r="AF121" s="15">
        <f>+'[2]Informe_dane'!AF121</f>
        <v>0</v>
      </c>
      <c r="AG121" s="15">
        <f t="shared" si="64"/>
        <v>1846732.1009999998</v>
      </c>
      <c r="AH121" s="15">
        <f>+'[2]Informe_dane'!AH121</f>
        <v>0</v>
      </c>
      <c r="AI121" s="15">
        <f>+'[2]Informe_dane'!AI121</f>
        <v>65434.855</v>
      </c>
      <c r="AJ121" s="15">
        <f>+'[2]Informe_dane'!AJ121</f>
        <v>228022.535</v>
      </c>
      <c r="AK121" s="15">
        <f>+'[2]Informe_dane'!AK121</f>
        <v>0</v>
      </c>
      <c r="AL121" s="15">
        <f>+'[2]Informe_dane'!AL121</f>
        <v>0</v>
      </c>
      <c r="AM121" s="15">
        <f>+'[2]Informe_dane'!AM121</f>
        <v>0</v>
      </c>
      <c r="AN121" s="15">
        <f>+'[2]Informe_dane'!AN121</f>
        <v>0</v>
      </c>
      <c r="AO121" s="15">
        <f>+'[2]Informe_dane'!AO121</f>
        <v>0</v>
      </c>
      <c r="AP121" s="15">
        <f>+'[2]Informe_dane'!AP121</f>
        <v>0</v>
      </c>
      <c r="AQ121" s="15">
        <f>+'[2]Informe_dane'!AQ121</f>
        <v>0</v>
      </c>
      <c r="AR121" s="15">
        <f>+'[2]Informe_dane'!AR121</f>
        <v>0</v>
      </c>
      <c r="AS121" s="15">
        <f>+'[2]Informe_dane'!AS121</f>
        <v>0</v>
      </c>
      <c r="AT121" s="15">
        <f t="shared" si="65"/>
        <v>293457.39</v>
      </c>
      <c r="AU121" s="15">
        <f>+'[2]Informe_dane'!AU121</f>
        <v>0</v>
      </c>
      <c r="AV121" s="15">
        <f>+'[2]Informe_dane'!AV121</f>
        <v>65434.855</v>
      </c>
      <c r="AW121" s="15">
        <f>+'[2]Informe_dane'!AW121</f>
        <v>228022.535</v>
      </c>
      <c r="AX121" s="15">
        <f>+'[2]Informe_dane'!AX121</f>
        <v>0</v>
      </c>
      <c r="AY121" s="15">
        <f>+'[2]Informe_dane'!AY121</f>
        <v>0</v>
      </c>
      <c r="AZ121" s="15">
        <f>+'[2]Informe_dane'!AZ121</f>
        <v>0</v>
      </c>
      <c r="BA121" s="15">
        <f>+'[2]Informe_dane'!BA121</f>
        <v>0</v>
      </c>
      <c r="BB121" s="15">
        <f>+'[2]Informe_dane'!BB121</f>
        <v>0</v>
      </c>
      <c r="BC121" s="15">
        <f>+'[2]Informe_dane'!BC121</f>
        <v>0</v>
      </c>
      <c r="BD121" s="15">
        <f>+'[2]Informe_dane'!BD121</f>
        <v>0</v>
      </c>
      <c r="BE121" s="15">
        <f>+'[2]Informe_dane'!BE121</f>
        <v>0</v>
      </c>
      <c r="BF121" s="15">
        <f>+'[2]Informe_dane'!BF121</f>
        <v>0</v>
      </c>
      <c r="BG121" s="15">
        <f t="shared" si="66"/>
        <v>293457.39</v>
      </c>
    </row>
    <row r="122" spans="1:59" ht="16.5" customHeight="1">
      <c r="A122" s="17" t="s">
        <v>231</v>
      </c>
      <c r="B122" s="18">
        <v>13</v>
      </c>
      <c r="C122" s="19" t="s">
        <v>232</v>
      </c>
      <c r="D122" s="17">
        <v>8000000</v>
      </c>
      <c r="E122" s="15">
        <f>+'[2]Informe_dane'!E122</f>
        <v>0</v>
      </c>
      <c r="F122" s="15">
        <f>+'[2]Informe_dane'!F122</f>
        <v>0</v>
      </c>
      <c r="G122" s="15">
        <f t="shared" si="62"/>
        <v>8000000</v>
      </c>
      <c r="H122" s="15">
        <f>+'[2]Informe_dane'!H122</f>
        <v>4627717.86067</v>
      </c>
      <c r="I122" s="15">
        <f>+'[2]Informe_dane'!I122</f>
        <v>513722.747</v>
      </c>
      <c r="J122" s="15">
        <f>+'[2]Informe_dane'!J122</f>
        <v>0</v>
      </c>
      <c r="K122" s="15">
        <f>+'[2]Informe_dane'!K122</f>
        <v>0</v>
      </c>
      <c r="L122" s="15">
        <f>+'[2]Informe_dane'!L122</f>
        <v>0</v>
      </c>
      <c r="M122" s="15">
        <f>+'[2]Informe_dane'!M122</f>
        <v>0</v>
      </c>
      <c r="N122" s="15">
        <f>+'[2]Informe_dane'!N122</f>
        <v>0</v>
      </c>
      <c r="O122" s="15">
        <f>+'[2]Informe_dane'!O122</f>
        <v>0</v>
      </c>
      <c r="P122" s="15">
        <f>+'[2]Informe_dane'!P122</f>
        <v>0</v>
      </c>
      <c r="Q122" s="15">
        <f>+'[2]Informe_dane'!Q122</f>
        <v>0</v>
      </c>
      <c r="R122" s="15">
        <f>+'[2]Informe_dane'!R122</f>
        <v>0</v>
      </c>
      <c r="S122" s="15">
        <f>+'[2]Informe_dane'!S122</f>
        <v>0</v>
      </c>
      <c r="T122" s="15">
        <f t="shared" si="63"/>
        <v>5141440.60767</v>
      </c>
      <c r="U122" s="15">
        <f>+'[2]Informe_dane'!U122</f>
        <v>4609663.04267</v>
      </c>
      <c r="V122" s="15">
        <f>+'[2]Informe_dane'!V122</f>
        <v>8657.388</v>
      </c>
      <c r="W122" s="15">
        <f>+'[2]Informe_dane'!W122</f>
        <v>20328.939</v>
      </c>
      <c r="X122" s="15">
        <f>+'[2]Informe_dane'!X122</f>
        <v>0</v>
      </c>
      <c r="Y122" s="15">
        <f>+'[2]Informe_dane'!Y122</f>
        <v>0</v>
      </c>
      <c r="Z122" s="15">
        <f>+'[2]Informe_dane'!Z122</f>
        <v>0</v>
      </c>
      <c r="AA122" s="15">
        <f>+'[2]Informe_dane'!AA122</f>
        <v>0</v>
      </c>
      <c r="AB122" s="15">
        <f>+'[2]Informe_dane'!AB122</f>
        <v>0</v>
      </c>
      <c r="AC122" s="15">
        <f>+'[2]Informe_dane'!AC122</f>
        <v>0</v>
      </c>
      <c r="AD122" s="15">
        <f>+'[2]Informe_dane'!AD122</f>
        <v>0</v>
      </c>
      <c r="AE122" s="15">
        <f>+'[2]Informe_dane'!AE122</f>
        <v>0</v>
      </c>
      <c r="AF122" s="15">
        <f>+'[2]Informe_dane'!AF122</f>
        <v>0</v>
      </c>
      <c r="AG122" s="15">
        <f t="shared" si="64"/>
        <v>4638649.369670001</v>
      </c>
      <c r="AH122" s="15">
        <f>+'[2]Informe_dane'!AH122</f>
        <v>0</v>
      </c>
      <c r="AI122" s="15">
        <f>+'[2]Informe_dane'!AI122</f>
        <v>207230.347</v>
      </c>
      <c r="AJ122" s="15">
        <f>+'[2]Informe_dane'!AJ122</f>
        <v>478971.127</v>
      </c>
      <c r="AK122" s="15">
        <f>+'[2]Informe_dane'!AK122</f>
        <v>0</v>
      </c>
      <c r="AL122" s="15">
        <f>+'[2]Informe_dane'!AL122</f>
        <v>0</v>
      </c>
      <c r="AM122" s="15">
        <f>+'[2]Informe_dane'!AM122</f>
        <v>0</v>
      </c>
      <c r="AN122" s="15">
        <f>+'[2]Informe_dane'!AN122</f>
        <v>0</v>
      </c>
      <c r="AO122" s="15">
        <f>+'[2]Informe_dane'!AO122</f>
        <v>0</v>
      </c>
      <c r="AP122" s="15">
        <f>+'[2]Informe_dane'!AP122</f>
        <v>0</v>
      </c>
      <c r="AQ122" s="15">
        <f>+'[2]Informe_dane'!AQ122</f>
        <v>0</v>
      </c>
      <c r="AR122" s="15">
        <f>+'[2]Informe_dane'!AR122</f>
        <v>0</v>
      </c>
      <c r="AS122" s="15">
        <f>+'[2]Informe_dane'!AS122</f>
        <v>0</v>
      </c>
      <c r="AT122" s="15">
        <f t="shared" si="65"/>
        <v>686201.4739999999</v>
      </c>
      <c r="AU122" s="15">
        <f>+'[2]Informe_dane'!AU122</f>
        <v>0</v>
      </c>
      <c r="AV122" s="15">
        <f>+'[2]Informe_dane'!AV122</f>
        <v>207230.347</v>
      </c>
      <c r="AW122" s="15">
        <f>+'[2]Informe_dane'!AW122</f>
        <v>478971.127</v>
      </c>
      <c r="AX122" s="15">
        <f>+'[2]Informe_dane'!AX122</f>
        <v>0</v>
      </c>
      <c r="AY122" s="15">
        <f>+'[2]Informe_dane'!AY122</f>
        <v>0</v>
      </c>
      <c r="AZ122" s="15">
        <f>+'[2]Informe_dane'!AZ122</f>
        <v>0</v>
      </c>
      <c r="BA122" s="15">
        <f>+'[2]Informe_dane'!BA122</f>
        <v>0</v>
      </c>
      <c r="BB122" s="15">
        <f>+'[2]Informe_dane'!BB122</f>
        <v>0</v>
      </c>
      <c r="BC122" s="15">
        <f>+'[2]Informe_dane'!BC122</f>
        <v>0</v>
      </c>
      <c r="BD122" s="15">
        <f>+'[2]Informe_dane'!BD122</f>
        <v>0</v>
      </c>
      <c r="BE122" s="15">
        <f>+'[2]Informe_dane'!BE122</f>
        <v>0</v>
      </c>
      <c r="BF122" s="15">
        <f>+'[2]Informe_dane'!BF122</f>
        <v>0</v>
      </c>
      <c r="BG122" s="15">
        <f t="shared" si="66"/>
        <v>686201.4739999999</v>
      </c>
    </row>
    <row r="123" spans="1:59" ht="22.5">
      <c r="A123" s="17" t="s">
        <v>277</v>
      </c>
      <c r="B123" s="18">
        <v>13</v>
      </c>
      <c r="C123" s="19" t="s">
        <v>278</v>
      </c>
      <c r="D123" s="17">
        <v>1300000</v>
      </c>
      <c r="E123" s="15">
        <f>+'[2]Informe_dane'!E123</f>
        <v>0</v>
      </c>
      <c r="F123" s="15">
        <f>+'[2]Informe_dane'!F123</f>
        <v>0</v>
      </c>
      <c r="G123" s="15">
        <f t="shared" si="62"/>
        <v>1300000</v>
      </c>
      <c r="H123" s="15">
        <f>+'[2]Informe_dane'!H123</f>
        <v>1187512.355</v>
      </c>
      <c r="I123" s="15">
        <f>+'[2]Informe_dane'!I123</f>
        <v>23000</v>
      </c>
      <c r="J123" s="15">
        <f>+'[2]Informe_dane'!J123</f>
        <v>10000</v>
      </c>
      <c r="K123" s="15">
        <f>+'[2]Informe_dane'!K123</f>
        <v>0</v>
      </c>
      <c r="L123" s="15">
        <f>+'[2]Informe_dane'!L123</f>
        <v>0</v>
      </c>
      <c r="M123" s="15">
        <f>+'[2]Informe_dane'!M123</f>
        <v>0</v>
      </c>
      <c r="N123" s="15">
        <f>+'[2]Informe_dane'!N123</f>
        <v>0</v>
      </c>
      <c r="O123" s="15">
        <f>+'[2]Informe_dane'!O123</f>
        <v>0</v>
      </c>
      <c r="P123" s="15">
        <f>+'[2]Informe_dane'!P123</f>
        <v>0</v>
      </c>
      <c r="Q123" s="15">
        <f>+'[2]Informe_dane'!Q123</f>
        <v>0</v>
      </c>
      <c r="R123" s="15">
        <f>+'[2]Informe_dane'!R123</f>
        <v>0</v>
      </c>
      <c r="S123" s="15">
        <f>+'[2]Informe_dane'!S123</f>
        <v>0</v>
      </c>
      <c r="T123" s="15">
        <f t="shared" si="63"/>
        <v>1220512.355</v>
      </c>
      <c r="U123" s="15">
        <f>+'[2]Informe_dane'!U123</f>
        <v>1171374.588</v>
      </c>
      <c r="V123" s="15">
        <f>+'[2]Informe_dane'!V123</f>
        <v>6153.395</v>
      </c>
      <c r="W123" s="15">
        <f>+'[2]Informe_dane'!W123</f>
        <v>10550.625</v>
      </c>
      <c r="X123" s="15">
        <f>+'[2]Informe_dane'!X123</f>
        <v>0</v>
      </c>
      <c r="Y123" s="15">
        <f>+'[2]Informe_dane'!Y123</f>
        <v>0</v>
      </c>
      <c r="Z123" s="15">
        <f>+'[2]Informe_dane'!Z123</f>
        <v>0</v>
      </c>
      <c r="AA123" s="15">
        <f>+'[2]Informe_dane'!AA123</f>
        <v>0</v>
      </c>
      <c r="AB123" s="15">
        <f>+'[2]Informe_dane'!AB123</f>
        <v>0</v>
      </c>
      <c r="AC123" s="15">
        <f>+'[2]Informe_dane'!AC123</f>
        <v>0</v>
      </c>
      <c r="AD123" s="15">
        <f>+'[2]Informe_dane'!AD123</f>
        <v>0</v>
      </c>
      <c r="AE123" s="15">
        <f>+'[2]Informe_dane'!AE123</f>
        <v>0</v>
      </c>
      <c r="AF123" s="15">
        <f>+'[2]Informe_dane'!AF123</f>
        <v>0</v>
      </c>
      <c r="AG123" s="15">
        <f t="shared" si="64"/>
        <v>1188078.608</v>
      </c>
      <c r="AH123" s="15">
        <f>+'[2]Informe_dane'!AH123</f>
        <v>6262.233</v>
      </c>
      <c r="AI123" s="15">
        <f>+'[2]Informe_dane'!AI123</f>
        <v>79795.764</v>
      </c>
      <c r="AJ123" s="15">
        <f>+'[2]Informe_dane'!AJ123</f>
        <v>114704.577</v>
      </c>
      <c r="AK123" s="15">
        <f>+'[2]Informe_dane'!AK123</f>
        <v>0</v>
      </c>
      <c r="AL123" s="15">
        <f>+'[2]Informe_dane'!AL123</f>
        <v>0</v>
      </c>
      <c r="AM123" s="15">
        <f>+'[2]Informe_dane'!AM123</f>
        <v>0</v>
      </c>
      <c r="AN123" s="15">
        <f>+'[2]Informe_dane'!AN123</f>
        <v>0</v>
      </c>
      <c r="AO123" s="15">
        <f>+'[2]Informe_dane'!AO123</f>
        <v>0</v>
      </c>
      <c r="AP123" s="15">
        <f>+'[2]Informe_dane'!AP123</f>
        <v>0</v>
      </c>
      <c r="AQ123" s="15">
        <f>+'[2]Informe_dane'!AQ123</f>
        <v>0</v>
      </c>
      <c r="AR123" s="15">
        <f>+'[2]Informe_dane'!AR123</f>
        <v>0</v>
      </c>
      <c r="AS123" s="15">
        <f>+'[2]Informe_dane'!AS123</f>
        <v>0</v>
      </c>
      <c r="AT123" s="15">
        <f t="shared" si="65"/>
        <v>200762.57400000002</v>
      </c>
      <c r="AU123" s="15">
        <f>+'[2]Informe_dane'!AU123</f>
        <v>5336.617</v>
      </c>
      <c r="AV123" s="15">
        <f>+'[2]Informe_dane'!AV123</f>
        <v>80721.38</v>
      </c>
      <c r="AW123" s="15">
        <f>+'[2]Informe_dane'!AW123</f>
        <v>113778.961</v>
      </c>
      <c r="AX123" s="15">
        <f>+'[2]Informe_dane'!AX123</f>
        <v>0</v>
      </c>
      <c r="AY123" s="15">
        <f>+'[2]Informe_dane'!AY123</f>
        <v>0</v>
      </c>
      <c r="AZ123" s="15">
        <f>+'[2]Informe_dane'!AZ123</f>
        <v>0</v>
      </c>
      <c r="BA123" s="15">
        <f>+'[2]Informe_dane'!BA123</f>
        <v>0</v>
      </c>
      <c r="BB123" s="15">
        <f>+'[2]Informe_dane'!BB123</f>
        <v>0</v>
      </c>
      <c r="BC123" s="15">
        <f>+'[2]Informe_dane'!BC123</f>
        <v>0</v>
      </c>
      <c r="BD123" s="15">
        <f>+'[2]Informe_dane'!BD123</f>
        <v>0</v>
      </c>
      <c r="BE123" s="15">
        <f>+'[2]Informe_dane'!BE123</f>
        <v>0</v>
      </c>
      <c r="BF123" s="15">
        <f>+'[2]Informe_dane'!BF123</f>
        <v>0</v>
      </c>
      <c r="BG123" s="15">
        <f t="shared" si="66"/>
        <v>199836.95799999998</v>
      </c>
    </row>
    <row r="124" spans="1:59" s="11" customFormat="1" ht="33.75">
      <c r="A124" s="17" t="s">
        <v>94</v>
      </c>
      <c r="B124" s="18">
        <v>13</v>
      </c>
      <c r="C124" s="19" t="s">
        <v>213</v>
      </c>
      <c r="D124" s="17">
        <v>14700000</v>
      </c>
      <c r="E124" s="15">
        <f>+'[2]Informe_dane'!E124</f>
        <v>0</v>
      </c>
      <c r="F124" s="15">
        <f>+'[2]Informe_dane'!F124</f>
        <v>0</v>
      </c>
      <c r="G124" s="15">
        <f t="shared" si="62"/>
        <v>14700000</v>
      </c>
      <c r="H124" s="15">
        <f>+'[2]Informe_dane'!H124</f>
        <v>8669353.14407</v>
      </c>
      <c r="I124" s="15">
        <f>+'[2]Informe_dane'!I124</f>
        <v>26251.282</v>
      </c>
      <c r="J124" s="15">
        <f>+'[2]Informe_dane'!J124</f>
        <v>1069305.518</v>
      </c>
      <c r="K124" s="15">
        <f>+'[2]Informe_dane'!K124</f>
        <v>0</v>
      </c>
      <c r="L124" s="15">
        <f>+'[2]Informe_dane'!L124</f>
        <v>0</v>
      </c>
      <c r="M124" s="15">
        <f>+'[2]Informe_dane'!M124</f>
        <v>0</v>
      </c>
      <c r="N124" s="15">
        <f>+'[2]Informe_dane'!N124</f>
        <v>0</v>
      </c>
      <c r="O124" s="15">
        <f>+'[2]Informe_dane'!O124</f>
        <v>0</v>
      </c>
      <c r="P124" s="15">
        <f>+'[2]Informe_dane'!P124</f>
        <v>0</v>
      </c>
      <c r="Q124" s="15">
        <f>+'[2]Informe_dane'!Q124</f>
        <v>0</v>
      </c>
      <c r="R124" s="15">
        <f>+'[2]Informe_dane'!R124</f>
        <v>0</v>
      </c>
      <c r="S124" s="15">
        <f>+'[2]Informe_dane'!S124</f>
        <v>0</v>
      </c>
      <c r="T124" s="15">
        <f t="shared" si="63"/>
        <v>9764909.944069998</v>
      </c>
      <c r="U124" s="15">
        <f>+'[2]Informe_dane'!U124</f>
        <v>8521410.53007</v>
      </c>
      <c r="V124" s="15">
        <f>+'[2]Informe_dane'!V124</f>
        <v>2168.709</v>
      </c>
      <c r="W124" s="15">
        <f>+'[2]Informe_dane'!W124</f>
        <v>1033309.85551</v>
      </c>
      <c r="X124" s="15">
        <f>+'[2]Informe_dane'!X124</f>
        <v>0</v>
      </c>
      <c r="Y124" s="15">
        <f>+'[2]Informe_dane'!Y124</f>
        <v>0</v>
      </c>
      <c r="Z124" s="15">
        <f>+'[2]Informe_dane'!Z124</f>
        <v>0</v>
      </c>
      <c r="AA124" s="15">
        <f>+'[2]Informe_dane'!AA124</f>
        <v>0</v>
      </c>
      <c r="AB124" s="15">
        <f>+'[2]Informe_dane'!AB124</f>
        <v>0</v>
      </c>
      <c r="AC124" s="15">
        <f>+'[2]Informe_dane'!AC124</f>
        <v>0</v>
      </c>
      <c r="AD124" s="15">
        <f>+'[2]Informe_dane'!AD124</f>
        <v>0</v>
      </c>
      <c r="AE124" s="15">
        <f>+'[2]Informe_dane'!AE124</f>
        <v>0</v>
      </c>
      <c r="AF124" s="15">
        <f>+'[2]Informe_dane'!AF124</f>
        <v>0</v>
      </c>
      <c r="AG124" s="15">
        <f t="shared" si="64"/>
        <v>9556889.09458</v>
      </c>
      <c r="AH124" s="15">
        <f>+'[2]Informe_dane'!AH124</f>
        <v>6867.319</v>
      </c>
      <c r="AI124" s="15">
        <f>+'[2]Informe_dane'!AI124</f>
        <v>2543805.283</v>
      </c>
      <c r="AJ124" s="15">
        <f>+'[2]Informe_dane'!AJ124</f>
        <v>559917.1089199999</v>
      </c>
      <c r="AK124" s="15">
        <f>+'[2]Informe_dane'!AK124</f>
        <v>0</v>
      </c>
      <c r="AL124" s="15">
        <f>+'[2]Informe_dane'!AL124</f>
        <v>0</v>
      </c>
      <c r="AM124" s="15">
        <f>+'[2]Informe_dane'!AM124</f>
        <v>0</v>
      </c>
      <c r="AN124" s="15">
        <f>+'[2]Informe_dane'!AN124</f>
        <v>0</v>
      </c>
      <c r="AO124" s="15">
        <f>+'[2]Informe_dane'!AO124</f>
        <v>0</v>
      </c>
      <c r="AP124" s="15">
        <f>+'[2]Informe_dane'!AP124</f>
        <v>0</v>
      </c>
      <c r="AQ124" s="15">
        <f>+'[2]Informe_dane'!AQ124</f>
        <v>0</v>
      </c>
      <c r="AR124" s="15">
        <f>+'[2]Informe_dane'!AR124</f>
        <v>0</v>
      </c>
      <c r="AS124" s="15">
        <f>+'[2]Informe_dane'!AS124</f>
        <v>0</v>
      </c>
      <c r="AT124" s="15">
        <f t="shared" si="65"/>
        <v>3110589.71092</v>
      </c>
      <c r="AU124" s="15">
        <f>+'[2]Informe_dane'!AU124</f>
        <v>6867.319</v>
      </c>
      <c r="AV124" s="15">
        <f>+'[2]Informe_dane'!AV124</f>
        <v>2543805.283</v>
      </c>
      <c r="AW124" s="15">
        <f>+'[2]Informe_dane'!AW124</f>
        <v>559917.1089199999</v>
      </c>
      <c r="AX124" s="15">
        <f>+'[2]Informe_dane'!AX124</f>
        <v>0</v>
      </c>
      <c r="AY124" s="15">
        <f>+'[2]Informe_dane'!AY124</f>
        <v>0</v>
      </c>
      <c r="AZ124" s="15">
        <f>+'[2]Informe_dane'!AZ124</f>
        <v>0</v>
      </c>
      <c r="BA124" s="15">
        <f>+'[2]Informe_dane'!BA124</f>
        <v>0</v>
      </c>
      <c r="BB124" s="15">
        <f>+'[2]Informe_dane'!BB124</f>
        <v>0</v>
      </c>
      <c r="BC124" s="15">
        <f>+'[2]Informe_dane'!BC124</f>
        <v>0</v>
      </c>
      <c r="BD124" s="15">
        <f>+'[2]Informe_dane'!BD124</f>
        <v>0</v>
      </c>
      <c r="BE124" s="15">
        <f>+'[2]Informe_dane'!BE124</f>
        <v>0</v>
      </c>
      <c r="BF124" s="15">
        <f>+'[2]Informe_dane'!BF124</f>
        <v>0</v>
      </c>
      <c r="BG124" s="15">
        <f t="shared" si="66"/>
        <v>3110589.71092</v>
      </c>
    </row>
    <row r="125" spans="1:59" s="11" customFormat="1" ht="22.5" customHeight="1">
      <c r="A125" s="17" t="s">
        <v>214</v>
      </c>
      <c r="B125" s="18">
        <v>13</v>
      </c>
      <c r="C125" s="19" t="s">
        <v>215</v>
      </c>
      <c r="D125" s="17">
        <v>5000000</v>
      </c>
      <c r="E125" s="15">
        <f>+'[2]Informe_dane'!E125</f>
        <v>0</v>
      </c>
      <c r="F125" s="15">
        <f>+'[2]Informe_dane'!F125</f>
        <v>0</v>
      </c>
      <c r="G125" s="15">
        <f t="shared" si="62"/>
        <v>5000000</v>
      </c>
      <c r="H125" s="15">
        <f>+'[2]Informe_dane'!H125</f>
        <v>4501586.5606700005</v>
      </c>
      <c r="I125" s="15">
        <f>+'[2]Informe_dane'!I125</f>
        <v>68420.938</v>
      </c>
      <c r="J125" s="15">
        <f>+'[2]Informe_dane'!J125</f>
        <v>48569.911</v>
      </c>
      <c r="K125" s="15">
        <f>+'[2]Informe_dane'!K125</f>
        <v>0</v>
      </c>
      <c r="L125" s="15">
        <f>+'[2]Informe_dane'!L125</f>
        <v>0</v>
      </c>
      <c r="M125" s="15">
        <f>+'[2]Informe_dane'!M125</f>
        <v>0</v>
      </c>
      <c r="N125" s="15">
        <f>+'[2]Informe_dane'!N125</f>
        <v>0</v>
      </c>
      <c r="O125" s="15">
        <f>+'[2]Informe_dane'!O125</f>
        <v>0</v>
      </c>
      <c r="P125" s="15">
        <f>+'[2]Informe_dane'!P125</f>
        <v>0</v>
      </c>
      <c r="Q125" s="15">
        <f>+'[2]Informe_dane'!Q125</f>
        <v>0</v>
      </c>
      <c r="R125" s="15">
        <f>+'[2]Informe_dane'!R125</f>
        <v>0</v>
      </c>
      <c r="S125" s="15">
        <f>+'[2]Informe_dane'!S125</f>
        <v>0</v>
      </c>
      <c r="T125" s="15">
        <f t="shared" si="63"/>
        <v>4618577.409670001</v>
      </c>
      <c r="U125" s="15">
        <f>+'[2]Informe_dane'!U125</f>
        <v>4427822.38834</v>
      </c>
      <c r="V125" s="15">
        <f>+'[2]Informe_dane'!V125</f>
        <v>-9207.28</v>
      </c>
      <c r="W125" s="15">
        <f>+'[2]Informe_dane'!W125</f>
        <v>25499.654</v>
      </c>
      <c r="X125" s="15">
        <f>+'[2]Informe_dane'!X125</f>
        <v>0</v>
      </c>
      <c r="Y125" s="15">
        <f>+'[2]Informe_dane'!Y125</f>
        <v>0</v>
      </c>
      <c r="Z125" s="15">
        <f>+'[2]Informe_dane'!Z125</f>
        <v>0</v>
      </c>
      <c r="AA125" s="15">
        <f>+'[2]Informe_dane'!AA125</f>
        <v>0</v>
      </c>
      <c r="AB125" s="15">
        <f>+'[2]Informe_dane'!AB125</f>
        <v>0</v>
      </c>
      <c r="AC125" s="15">
        <f>+'[2]Informe_dane'!AC125</f>
        <v>0</v>
      </c>
      <c r="AD125" s="15">
        <f>+'[2]Informe_dane'!AD125</f>
        <v>0</v>
      </c>
      <c r="AE125" s="15">
        <f>+'[2]Informe_dane'!AE125</f>
        <v>0</v>
      </c>
      <c r="AF125" s="15">
        <f>+'[2]Informe_dane'!AF125</f>
        <v>0</v>
      </c>
      <c r="AG125" s="15">
        <f t="shared" si="64"/>
        <v>4444114.76234</v>
      </c>
      <c r="AH125" s="15">
        <f>+'[2]Informe_dane'!AH125</f>
        <v>22022.926</v>
      </c>
      <c r="AI125" s="15">
        <f>+'[2]Informe_dane'!AI125</f>
        <v>280345.34732999996</v>
      </c>
      <c r="AJ125" s="15">
        <f>+'[2]Informe_dane'!AJ125</f>
        <v>408225.95367</v>
      </c>
      <c r="AK125" s="15">
        <f>+'[2]Informe_dane'!AK125</f>
        <v>0</v>
      </c>
      <c r="AL125" s="15">
        <f>+'[2]Informe_dane'!AL125</f>
        <v>0</v>
      </c>
      <c r="AM125" s="15">
        <f>+'[2]Informe_dane'!AM125</f>
        <v>0</v>
      </c>
      <c r="AN125" s="15">
        <f>+'[2]Informe_dane'!AN125</f>
        <v>0</v>
      </c>
      <c r="AO125" s="15">
        <f>+'[2]Informe_dane'!AO125</f>
        <v>0</v>
      </c>
      <c r="AP125" s="15">
        <f>+'[2]Informe_dane'!AP125</f>
        <v>0</v>
      </c>
      <c r="AQ125" s="15">
        <f>+'[2]Informe_dane'!AQ125</f>
        <v>0</v>
      </c>
      <c r="AR125" s="15">
        <f>+'[2]Informe_dane'!AR125</f>
        <v>0</v>
      </c>
      <c r="AS125" s="15">
        <f>+'[2]Informe_dane'!AS125</f>
        <v>0</v>
      </c>
      <c r="AT125" s="15">
        <f t="shared" si="65"/>
        <v>710594.227</v>
      </c>
      <c r="AU125" s="15">
        <f>+'[2]Informe_dane'!AU125</f>
        <v>17045.61</v>
      </c>
      <c r="AV125" s="15">
        <f>+'[2]Informe_dane'!AV125</f>
        <v>285322.66333</v>
      </c>
      <c r="AW125" s="15">
        <f>+'[2]Informe_dane'!AW125</f>
        <v>406807.75867</v>
      </c>
      <c r="AX125" s="15">
        <f>+'[2]Informe_dane'!AX125</f>
        <v>0</v>
      </c>
      <c r="AY125" s="15">
        <f>+'[2]Informe_dane'!AY125</f>
        <v>0</v>
      </c>
      <c r="AZ125" s="15">
        <f>+'[2]Informe_dane'!AZ125</f>
        <v>0</v>
      </c>
      <c r="BA125" s="15">
        <f>+'[2]Informe_dane'!BA125</f>
        <v>0</v>
      </c>
      <c r="BB125" s="15">
        <f>+'[2]Informe_dane'!BB125</f>
        <v>0</v>
      </c>
      <c r="BC125" s="15">
        <f>+'[2]Informe_dane'!BC125</f>
        <v>0</v>
      </c>
      <c r="BD125" s="15">
        <f>+'[2]Informe_dane'!BD125</f>
        <v>0</v>
      </c>
      <c r="BE125" s="15">
        <f>+'[2]Informe_dane'!BE125</f>
        <v>0</v>
      </c>
      <c r="BF125" s="15">
        <f>+'[2]Informe_dane'!BF125</f>
        <v>0</v>
      </c>
      <c r="BG125" s="15">
        <f t="shared" si="66"/>
        <v>709176.032</v>
      </c>
    </row>
    <row r="126" spans="1:59" ht="22.5">
      <c r="A126" s="17" t="s">
        <v>216</v>
      </c>
      <c r="B126" s="18">
        <v>13</v>
      </c>
      <c r="C126" s="19" t="s">
        <v>279</v>
      </c>
      <c r="D126" s="17">
        <v>560000</v>
      </c>
      <c r="E126" s="15">
        <f>+'[2]Informe_dane'!E126</f>
        <v>0</v>
      </c>
      <c r="F126" s="15">
        <f>+'[2]Informe_dane'!F126</f>
        <v>0</v>
      </c>
      <c r="G126" s="15">
        <f t="shared" si="62"/>
        <v>560000</v>
      </c>
      <c r="H126" s="15">
        <f>+'[2]Informe_dane'!H126</f>
        <v>120723.083</v>
      </c>
      <c r="I126" s="15">
        <f>+'[2]Informe_dane'!I126</f>
        <v>67312</v>
      </c>
      <c r="J126" s="15">
        <f>+'[2]Informe_dane'!J126</f>
        <v>122635.721</v>
      </c>
      <c r="K126" s="15">
        <f>+'[2]Informe_dane'!K126</f>
        <v>0</v>
      </c>
      <c r="L126" s="15">
        <f>+'[2]Informe_dane'!L126</f>
        <v>0</v>
      </c>
      <c r="M126" s="15">
        <f>+'[2]Informe_dane'!M126</f>
        <v>0</v>
      </c>
      <c r="N126" s="15">
        <f>+'[2]Informe_dane'!N126</f>
        <v>0</v>
      </c>
      <c r="O126" s="15">
        <f>+'[2]Informe_dane'!O126</f>
        <v>0</v>
      </c>
      <c r="P126" s="15">
        <f>+'[2]Informe_dane'!P126</f>
        <v>0</v>
      </c>
      <c r="Q126" s="15">
        <f>+'[2]Informe_dane'!Q126</f>
        <v>0</v>
      </c>
      <c r="R126" s="15">
        <f>+'[2]Informe_dane'!R126</f>
        <v>0</v>
      </c>
      <c r="S126" s="15">
        <f>+'[2]Informe_dane'!S126</f>
        <v>0</v>
      </c>
      <c r="T126" s="15">
        <f t="shared" si="63"/>
        <v>310670.804</v>
      </c>
      <c r="U126" s="15">
        <f>+'[2]Informe_dane'!U126</f>
        <v>96943.071</v>
      </c>
      <c r="V126" s="15">
        <f>+'[2]Informe_dane'!V126</f>
        <v>118.646</v>
      </c>
      <c r="W126" s="15">
        <f>+'[2]Informe_dane'!W126</f>
        <v>54775.105</v>
      </c>
      <c r="X126" s="15">
        <f>+'[2]Informe_dane'!X126</f>
        <v>0</v>
      </c>
      <c r="Y126" s="15">
        <f>+'[2]Informe_dane'!Y126</f>
        <v>0</v>
      </c>
      <c r="Z126" s="15">
        <f>+'[2]Informe_dane'!Z126</f>
        <v>0</v>
      </c>
      <c r="AA126" s="15">
        <f>+'[2]Informe_dane'!AA126</f>
        <v>0</v>
      </c>
      <c r="AB126" s="15">
        <f>+'[2]Informe_dane'!AB126</f>
        <v>0</v>
      </c>
      <c r="AC126" s="15">
        <f>+'[2]Informe_dane'!AC126</f>
        <v>0</v>
      </c>
      <c r="AD126" s="15">
        <f>+'[2]Informe_dane'!AD126</f>
        <v>0</v>
      </c>
      <c r="AE126" s="15">
        <f>+'[2]Informe_dane'!AE126</f>
        <v>0</v>
      </c>
      <c r="AF126" s="15">
        <f>+'[2]Informe_dane'!AF126</f>
        <v>0</v>
      </c>
      <c r="AG126" s="15">
        <f t="shared" si="64"/>
        <v>151836.822</v>
      </c>
      <c r="AH126" s="15">
        <f>+'[2]Informe_dane'!AH126</f>
        <v>0</v>
      </c>
      <c r="AI126" s="15">
        <f>+'[2]Informe_dane'!AI126</f>
        <v>8587.278</v>
      </c>
      <c r="AJ126" s="15">
        <f>+'[2]Informe_dane'!AJ126</f>
        <v>10591.389</v>
      </c>
      <c r="AK126" s="15">
        <f>+'[2]Informe_dane'!AK126</f>
        <v>0</v>
      </c>
      <c r="AL126" s="15">
        <f>+'[2]Informe_dane'!AL126</f>
        <v>0</v>
      </c>
      <c r="AM126" s="15">
        <f>+'[2]Informe_dane'!AM126</f>
        <v>0</v>
      </c>
      <c r="AN126" s="15">
        <f>+'[2]Informe_dane'!AN126</f>
        <v>0</v>
      </c>
      <c r="AO126" s="15">
        <f>+'[2]Informe_dane'!AO126</f>
        <v>0</v>
      </c>
      <c r="AP126" s="15">
        <f>+'[2]Informe_dane'!AP126</f>
        <v>0</v>
      </c>
      <c r="AQ126" s="15">
        <f>+'[2]Informe_dane'!AQ126</f>
        <v>0</v>
      </c>
      <c r="AR126" s="15">
        <f>+'[2]Informe_dane'!AR126</f>
        <v>0</v>
      </c>
      <c r="AS126" s="15">
        <f>+'[2]Informe_dane'!AS126</f>
        <v>0</v>
      </c>
      <c r="AT126" s="15">
        <f t="shared" si="65"/>
        <v>19178.667</v>
      </c>
      <c r="AU126" s="15">
        <f>+'[2]Informe_dane'!AU126</f>
        <v>0</v>
      </c>
      <c r="AV126" s="15">
        <f>+'[2]Informe_dane'!AV126</f>
        <v>8587.278</v>
      </c>
      <c r="AW126" s="15">
        <f>+'[2]Informe_dane'!AW126</f>
        <v>10591.389</v>
      </c>
      <c r="AX126" s="15">
        <f>+'[2]Informe_dane'!AX126</f>
        <v>0</v>
      </c>
      <c r="AY126" s="15">
        <f>+'[2]Informe_dane'!AY126</f>
        <v>0</v>
      </c>
      <c r="AZ126" s="15">
        <f>+'[2]Informe_dane'!AZ126</f>
        <v>0</v>
      </c>
      <c r="BA126" s="15">
        <f>+'[2]Informe_dane'!BA126</f>
        <v>0</v>
      </c>
      <c r="BB126" s="15">
        <f>+'[2]Informe_dane'!BB126</f>
        <v>0</v>
      </c>
      <c r="BC126" s="15">
        <f>+'[2]Informe_dane'!BC126</f>
        <v>0</v>
      </c>
      <c r="BD126" s="15">
        <f>+'[2]Informe_dane'!BD126</f>
        <v>0</v>
      </c>
      <c r="BE126" s="15">
        <f>+'[2]Informe_dane'!BE126</f>
        <v>0</v>
      </c>
      <c r="BF126" s="15">
        <f>+'[2]Informe_dane'!BF126</f>
        <v>0</v>
      </c>
      <c r="BG126" s="15">
        <f t="shared" si="66"/>
        <v>19178.667</v>
      </c>
    </row>
    <row r="127" spans="1:59" ht="22.5">
      <c r="A127" s="17" t="s">
        <v>295</v>
      </c>
      <c r="B127" s="18">
        <v>13</v>
      </c>
      <c r="C127" s="19" t="s">
        <v>306</v>
      </c>
      <c r="D127" s="17">
        <v>350000</v>
      </c>
      <c r="E127" s="15">
        <f>+'[2]Informe_dane'!E127</f>
        <v>0</v>
      </c>
      <c r="F127" s="15">
        <f>+'[2]Informe_dane'!F127</f>
        <v>0</v>
      </c>
      <c r="G127" s="15">
        <f t="shared" si="62"/>
        <v>350000</v>
      </c>
      <c r="H127" s="15">
        <f>+'[2]Informe_dane'!H127</f>
        <v>0</v>
      </c>
      <c r="I127" s="15">
        <f>+'[2]Informe_dane'!I127</f>
        <v>350000</v>
      </c>
      <c r="J127" s="15">
        <f>+'[2]Informe_dane'!J127</f>
        <v>0</v>
      </c>
      <c r="K127" s="15">
        <f>+'[2]Informe_dane'!K127</f>
        <v>0</v>
      </c>
      <c r="L127" s="15">
        <f>+'[2]Informe_dane'!L127</f>
        <v>0</v>
      </c>
      <c r="M127" s="15">
        <f>+'[2]Informe_dane'!M127</f>
        <v>0</v>
      </c>
      <c r="N127" s="15">
        <f>+'[2]Informe_dane'!N127</f>
        <v>0</v>
      </c>
      <c r="O127" s="15">
        <f>+'[2]Informe_dane'!O127</f>
        <v>0</v>
      </c>
      <c r="P127" s="15">
        <f>+'[2]Informe_dane'!P127</f>
        <v>0</v>
      </c>
      <c r="Q127" s="15">
        <f>+'[2]Informe_dane'!Q127</f>
        <v>0</v>
      </c>
      <c r="R127" s="15">
        <f>+'[2]Informe_dane'!R127</f>
        <v>0</v>
      </c>
      <c r="S127" s="15">
        <f>+'[2]Informe_dane'!S127</f>
        <v>0</v>
      </c>
      <c r="T127" s="15">
        <f t="shared" si="63"/>
        <v>350000</v>
      </c>
      <c r="U127" s="15">
        <f>+'[2]Informe_dane'!U127</f>
        <v>0</v>
      </c>
      <c r="V127" s="15">
        <f>+'[2]Informe_dane'!V127</f>
        <v>0</v>
      </c>
      <c r="W127" s="15">
        <f>+'[2]Informe_dane'!W127</f>
        <v>457.951</v>
      </c>
      <c r="X127" s="15">
        <f>+'[2]Informe_dane'!X127</f>
        <v>0</v>
      </c>
      <c r="Y127" s="15">
        <f>+'[2]Informe_dane'!Y127</f>
        <v>0</v>
      </c>
      <c r="Z127" s="15">
        <f>+'[2]Informe_dane'!Z127</f>
        <v>0</v>
      </c>
      <c r="AA127" s="15">
        <f>+'[2]Informe_dane'!AA127</f>
        <v>0</v>
      </c>
      <c r="AB127" s="15">
        <f>+'[2]Informe_dane'!AB127</f>
        <v>0</v>
      </c>
      <c r="AC127" s="15">
        <f>+'[2]Informe_dane'!AC127</f>
        <v>0</v>
      </c>
      <c r="AD127" s="15">
        <f>+'[2]Informe_dane'!AD127</f>
        <v>0</v>
      </c>
      <c r="AE127" s="15">
        <f>+'[2]Informe_dane'!AE127</f>
        <v>0</v>
      </c>
      <c r="AF127" s="15">
        <f>+'[2]Informe_dane'!AF127</f>
        <v>0</v>
      </c>
      <c r="AG127" s="15">
        <f t="shared" si="64"/>
        <v>457.951</v>
      </c>
      <c r="AH127" s="15">
        <f>+'[2]Informe_dane'!AH127</f>
        <v>0</v>
      </c>
      <c r="AI127" s="15">
        <f>+'[2]Informe_dane'!AI127</f>
        <v>0</v>
      </c>
      <c r="AJ127" s="15">
        <f>+'[2]Informe_dane'!AJ127</f>
        <v>0</v>
      </c>
      <c r="AK127" s="15">
        <f>+'[2]Informe_dane'!AK127</f>
        <v>0</v>
      </c>
      <c r="AL127" s="15">
        <f>+'[2]Informe_dane'!AL127</f>
        <v>0</v>
      </c>
      <c r="AM127" s="15">
        <f>+'[2]Informe_dane'!AM127</f>
        <v>0</v>
      </c>
      <c r="AN127" s="15">
        <f>+'[2]Informe_dane'!AN127</f>
        <v>0</v>
      </c>
      <c r="AO127" s="15">
        <f>+'[2]Informe_dane'!AO127</f>
        <v>0</v>
      </c>
      <c r="AP127" s="15">
        <f>+'[2]Informe_dane'!AP127</f>
        <v>0</v>
      </c>
      <c r="AQ127" s="15">
        <f>+'[2]Informe_dane'!AQ127</f>
        <v>0</v>
      </c>
      <c r="AR127" s="15">
        <f>+'[2]Informe_dane'!AR127</f>
        <v>0</v>
      </c>
      <c r="AS127" s="15">
        <f>+'[2]Informe_dane'!AS127</f>
        <v>0</v>
      </c>
      <c r="AT127" s="15">
        <f t="shared" si="65"/>
        <v>0</v>
      </c>
      <c r="AU127" s="15">
        <f>+'[2]Informe_dane'!AU127</f>
        <v>0</v>
      </c>
      <c r="AV127" s="15">
        <f>+'[2]Informe_dane'!AV127</f>
        <v>0</v>
      </c>
      <c r="AW127" s="15">
        <f>+'[2]Informe_dane'!AW127</f>
        <v>0</v>
      </c>
      <c r="AX127" s="15">
        <f>+'[2]Informe_dane'!AX127</f>
        <v>0</v>
      </c>
      <c r="AY127" s="15">
        <f>+'[2]Informe_dane'!AY127</f>
        <v>0</v>
      </c>
      <c r="AZ127" s="15">
        <f>+'[2]Informe_dane'!AZ127</f>
        <v>0</v>
      </c>
      <c r="BA127" s="15">
        <f>+'[2]Informe_dane'!BA127</f>
        <v>0</v>
      </c>
      <c r="BB127" s="15">
        <f>+'[2]Informe_dane'!BB127</f>
        <v>0</v>
      </c>
      <c r="BC127" s="15">
        <f>+'[2]Informe_dane'!BC127</f>
        <v>0</v>
      </c>
      <c r="BD127" s="15">
        <f>+'[2]Informe_dane'!BD127</f>
        <v>0</v>
      </c>
      <c r="BE127" s="15">
        <f>+'[2]Informe_dane'!BE127</f>
        <v>0</v>
      </c>
      <c r="BF127" s="15">
        <f>+'[2]Informe_dane'!BF127</f>
        <v>0</v>
      </c>
      <c r="BG127" s="15">
        <f t="shared" si="66"/>
        <v>0</v>
      </c>
    </row>
    <row r="128" spans="1:59" ht="11.25">
      <c r="A128" s="107"/>
      <c r="B128" s="108"/>
      <c r="C128" s="144"/>
      <c r="D128" s="107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</row>
    <row r="129" spans="1:59" ht="17.25" customHeight="1">
      <c r="A129" s="150" t="s">
        <v>75</v>
      </c>
      <c r="B129" s="150"/>
      <c r="C129" s="150"/>
      <c r="D129" s="115">
        <f aca="true" t="shared" si="67" ref="D129:AI129">+D114+D7</f>
        <v>248004286.024</v>
      </c>
      <c r="E129" s="115">
        <f t="shared" si="67"/>
        <v>84101.82898999992</v>
      </c>
      <c r="F129" s="115">
        <f t="shared" si="67"/>
        <v>84101.82899</v>
      </c>
      <c r="G129" s="115">
        <f t="shared" si="67"/>
        <v>248004286.024</v>
      </c>
      <c r="H129" s="115">
        <f t="shared" si="67"/>
        <v>180309242.16104</v>
      </c>
      <c r="I129" s="115">
        <f t="shared" si="67"/>
        <v>4371023.98305</v>
      </c>
      <c r="J129" s="115">
        <f t="shared" si="67"/>
        <v>2599360.7826499995</v>
      </c>
      <c r="K129" s="115">
        <f t="shared" si="67"/>
        <v>0</v>
      </c>
      <c r="L129" s="115">
        <f t="shared" si="67"/>
        <v>0</v>
      </c>
      <c r="M129" s="115">
        <f t="shared" si="67"/>
        <v>0</v>
      </c>
      <c r="N129" s="115">
        <f t="shared" si="67"/>
        <v>0</v>
      </c>
      <c r="O129" s="115">
        <f t="shared" si="67"/>
        <v>0</v>
      </c>
      <c r="P129" s="115">
        <f t="shared" si="67"/>
        <v>0</v>
      </c>
      <c r="Q129" s="115">
        <f t="shared" si="67"/>
        <v>0</v>
      </c>
      <c r="R129" s="115">
        <f t="shared" si="67"/>
        <v>0</v>
      </c>
      <c r="S129" s="115">
        <f t="shared" si="67"/>
        <v>0</v>
      </c>
      <c r="T129" s="115">
        <f t="shared" si="67"/>
        <v>187279626.92674</v>
      </c>
      <c r="U129" s="115">
        <f t="shared" si="67"/>
        <v>85286882.92071998</v>
      </c>
      <c r="V129" s="115">
        <f t="shared" si="67"/>
        <v>6931493.29351</v>
      </c>
      <c r="W129" s="115">
        <f t="shared" si="67"/>
        <v>7629953.067919999</v>
      </c>
      <c r="X129" s="115">
        <f t="shared" si="67"/>
        <v>0</v>
      </c>
      <c r="Y129" s="115">
        <f t="shared" si="67"/>
        <v>0</v>
      </c>
      <c r="Z129" s="115">
        <f t="shared" si="67"/>
        <v>0</v>
      </c>
      <c r="AA129" s="115">
        <f t="shared" si="67"/>
        <v>0</v>
      </c>
      <c r="AB129" s="115">
        <f t="shared" si="67"/>
        <v>0</v>
      </c>
      <c r="AC129" s="115">
        <f t="shared" si="67"/>
        <v>0</v>
      </c>
      <c r="AD129" s="115">
        <f t="shared" si="67"/>
        <v>0</v>
      </c>
      <c r="AE129" s="115">
        <f t="shared" si="67"/>
        <v>0</v>
      </c>
      <c r="AF129" s="115">
        <f t="shared" si="67"/>
        <v>0</v>
      </c>
      <c r="AG129" s="115">
        <f t="shared" si="67"/>
        <v>99848329.28215</v>
      </c>
      <c r="AH129" s="115">
        <f t="shared" si="67"/>
        <v>6621481.50711</v>
      </c>
      <c r="AI129" s="115">
        <f t="shared" si="67"/>
        <v>15634381.315760003</v>
      </c>
      <c r="AJ129" s="115">
        <f aca="true" t="shared" si="68" ref="AJ129:BG129">+AJ114+AJ7</f>
        <v>15633213.50359</v>
      </c>
      <c r="AK129" s="115">
        <f t="shared" si="68"/>
        <v>0</v>
      </c>
      <c r="AL129" s="115">
        <f t="shared" si="68"/>
        <v>0</v>
      </c>
      <c r="AM129" s="115">
        <f t="shared" si="68"/>
        <v>0</v>
      </c>
      <c r="AN129" s="115">
        <f t="shared" si="68"/>
        <v>0</v>
      </c>
      <c r="AO129" s="115">
        <f t="shared" si="68"/>
        <v>0</v>
      </c>
      <c r="AP129" s="115">
        <f t="shared" si="68"/>
        <v>0</v>
      </c>
      <c r="AQ129" s="115">
        <f t="shared" si="68"/>
        <v>0</v>
      </c>
      <c r="AR129" s="115">
        <f t="shared" si="68"/>
        <v>0</v>
      </c>
      <c r="AS129" s="115">
        <f t="shared" si="68"/>
        <v>0</v>
      </c>
      <c r="AT129" s="115">
        <f t="shared" si="68"/>
        <v>37889076.32646</v>
      </c>
      <c r="AU129" s="115">
        <f t="shared" si="68"/>
        <v>6612614.47511</v>
      </c>
      <c r="AV129" s="115">
        <f t="shared" si="68"/>
        <v>15240269.33351</v>
      </c>
      <c r="AW129" s="115">
        <f t="shared" si="68"/>
        <v>16033438.069260001</v>
      </c>
      <c r="AX129" s="115">
        <f t="shared" si="68"/>
        <v>0</v>
      </c>
      <c r="AY129" s="115">
        <f t="shared" si="68"/>
        <v>0</v>
      </c>
      <c r="AZ129" s="115">
        <f t="shared" si="68"/>
        <v>0</v>
      </c>
      <c r="BA129" s="115">
        <f t="shared" si="68"/>
        <v>0</v>
      </c>
      <c r="BB129" s="115">
        <f t="shared" si="68"/>
        <v>0</v>
      </c>
      <c r="BC129" s="115">
        <f t="shared" si="68"/>
        <v>0</v>
      </c>
      <c r="BD129" s="115">
        <f t="shared" si="68"/>
        <v>0</v>
      </c>
      <c r="BE129" s="115">
        <f t="shared" si="68"/>
        <v>0</v>
      </c>
      <c r="BF129" s="115">
        <f t="shared" si="68"/>
        <v>0</v>
      </c>
      <c r="BG129" s="115">
        <f t="shared" si="68"/>
        <v>37886321.87787999</v>
      </c>
    </row>
    <row r="130" spans="4:47" ht="11.25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4:59" ht="11.2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</row>
    <row r="132" spans="4:59" ht="11.25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</row>
    <row r="133" spans="4:47" ht="11.25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4:47" ht="11.25">
      <c r="D134" s="16"/>
      <c r="E134" s="16"/>
      <c r="F134" s="16"/>
      <c r="G134" s="16"/>
      <c r="H134" s="16"/>
      <c r="I134" s="5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3:47" ht="11.25">
      <c r="C135" s="62" t="s">
        <v>77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3:47" ht="11.25">
      <c r="C136" s="62" t="s">
        <v>76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4:47" ht="11.2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4:47" ht="11.25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4:47" ht="11.25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5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3:47" ht="11.25">
      <c r="C142" s="5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3:47" ht="11.25">
      <c r="C143" s="5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5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3:47" ht="11.25">
      <c r="C146" s="5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3:47" ht="11.25">
      <c r="C147" s="57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4:47" ht="11.2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4:47" ht="11.2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11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  <row r="154" spans="4:47" ht="11.2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</row>
    <row r="155" spans="4:47" ht="11.25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</row>
  </sheetData>
  <sheetProtection/>
  <mergeCells count="10">
    <mergeCell ref="A129:C129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showZeros="0" zoomScalePageLayoutView="0" workbookViewId="0" topLeftCell="B1">
      <selection activeCell="Q8" sqref="Q8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7" width="12.421875" style="1" customWidth="1"/>
    <col min="8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2.00390625" style="1" hidden="1" customWidth="1"/>
    <col min="17" max="17" width="17.00390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4" t="s">
        <v>287</v>
      </c>
      <c r="Q1" s="155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4" t="s">
        <v>83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8" t="s">
        <v>288</v>
      </c>
      <c r="Q2" s="159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0"/>
      <c r="Q3" s="16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64" t="s">
        <v>317</v>
      </c>
      <c r="Q4" s="165"/>
    </row>
    <row r="5" spans="1:17" ht="17.25" customHeight="1" thickBot="1">
      <c r="A5" s="35" t="s">
        <v>85</v>
      </c>
      <c r="B5" s="36"/>
      <c r="C5" s="36"/>
      <c r="D5" s="177"/>
      <c r="E5" s="177"/>
      <c r="F5" s="177"/>
      <c r="G5" s="177"/>
      <c r="H5" s="177"/>
      <c r="I5" s="177"/>
      <c r="J5" s="177"/>
      <c r="K5" s="43"/>
      <c r="L5" s="43"/>
      <c r="M5" s="43"/>
      <c r="N5" s="43"/>
      <c r="O5" s="43"/>
      <c r="P5" s="152" t="s">
        <v>0</v>
      </c>
      <c r="Q5" s="153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9316.862000000001</v>
      </c>
      <c r="E7" s="67">
        <f aca="true" t="shared" si="0" ref="E7:Q7">+E8</f>
        <v>9316.862000000001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9316.862000000001</v>
      </c>
      <c r="R7" s="59"/>
    </row>
    <row r="8" spans="1:17" s="5" customFormat="1" ht="12.75">
      <c r="A8" s="68" t="s">
        <v>97</v>
      </c>
      <c r="B8" s="68"/>
      <c r="C8" s="68" t="s">
        <v>17</v>
      </c>
      <c r="D8" s="68">
        <f aca="true" t="shared" si="1" ref="D8:Q10">+D9</f>
        <v>9316.862000000001</v>
      </c>
      <c r="E8" s="68">
        <f t="shared" si="1"/>
        <v>9316.862000000001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9316.862000000001</v>
      </c>
    </row>
    <row r="9" spans="1:17" s="5" customFormat="1" ht="12.75">
      <c r="A9" s="67" t="s">
        <v>98</v>
      </c>
      <c r="B9" s="67"/>
      <c r="C9" s="67" t="s">
        <v>99</v>
      </c>
      <c r="D9" s="67">
        <f>+D10+D16</f>
        <v>9316.862000000001</v>
      </c>
      <c r="E9" s="67">
        <f aca="true" t="shared" si="2" ref="E9:Q9">+E10+E16</f>
        <v>9316.862000000001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 t="shared" si="2"/>
        <v>0</v>
      </c>
      <c r="N9" s="67">
        <f t="shared" si="2"/>
        <v>0</v>
      </c>
      <c r="O9" s="67">
        <f t="shared" si="2"/>
        <v>0</v>
      </c>
      <c r="P9" s="67">
        <f t="shared" si="2"/>
        <v>0</v>
      </c>
      <c r="Q9" s="67">
        <f t="shared" si="2"/>
        <v>9316.862000000001</v>
      </c>
    </row>
    <row r="10" spans="1:17" s="5" customFormat="1" ht="12.75">
      <c r="A10" s="69" t="s">
        <v>100</v>
      </c>
      <c r="B10" s="69"/>
      <c r="C10" s="69" t="s">
        <v>101</v>
      </c>
      <c r="D10" s="69">
        <f t="shared" si="1"/>
        <v>6732.999</v>
      </c>
      <c r="E10" s="69">
        <f t="shared" si="1"/>
        <v>6732.999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6732.999</v>
      </c>
    </row>
    <row r="11" spans="1:17" s="5" customFormat="1" ht="17.25" customHeight="1">
      <c r="A11" s="70" t="s">
        <v>102</v>
      </c>
      <c r="B11" s="71"/>
      <c r="C11" s="72" t="s">
        <v>103</v>
      </c>
      <c r="D11" s="73">
        <f>SUM(D12:D15)</f>
        <v>6732.999</v>
      </c>
      <c r="E11" s="73">
        <f aca="true" t="shared" si="3" ref="E11:Q11">SUM(E12:E15)</f>
        <v>6732.999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3">
        <f t="shared" si="3"/>
        <v>0</v>
      </c>
      <c r="O11" s="73">
        <f t="shared" si="3"/>
        <v>0</v>
      </c>
      <c r="P11" s="73">
        <f t="shared" si="3"/>
        <v>0</v>
      </c>
      <c r="Q11" s="73">
        <f t="shared" si="3"/>
        <v>6732.999</v>
      </c>
    </row>
    <row r="12" spans="1:18" s="5" customFormat="1" ht="15" customHeight="1">
      <c r="A12" s="78" t="s">
        <v>113</v>
      </c>
      <c r="B12" s="75" t="s">
        <v>18</v>
      </c>
      <c r="C12" s="79" t="s">
        <v>66</v>
      </c>
      <c r="D12" s="17">
        <f>+'[3]CxP_DANE'!D12</f>
        <v>438.255</v>
      </c>
      <c r="E12" s="17">
        <f>+'[3]CxP_DANE'!E12</f>
        <v>438.255</v>
      </c>
      <c r="F12" s="17">
        <f>+'[3]CxP_DANE'!F12</f>
        <v>0</v>
      </c>
      <c r="G12" s="17">
        <f>+'[3]CxP_DANE'!G12</f>
        <v>0</v>
      </c>
      <c r="H12" s="17">
        <f>+'[3]CxP_DANE'!H12</f>
        <v>0</v>
      </c>
      <c r="I12" s="17">
        <f>+'[3]CxP_DANE'!I12</f>
        <v>0</v>
      </c>
      <c r="J12" s="17">
        <f>+'[3]CxP_DANE'!J12</f>
        <v>0</v>
      </c>
      <c r="K12" s="17">
        <f>+'[3]CxP_DANE'!K12</f>
        <v>0</v>
      </c>
      <c r="L12" s="17">
        <f>+'[3]CxP_DANE'!L12</f>
        <v>0</v>
      </c>
      <c r="M12" s="17">
        <f>+'[3]CxP_DANE'!M12</f>
        <v>0</v>
      </c>
      <c r="N12" s="17">
        <f>+'[3]CxP_DANE'!N12</f>
        <v>0</v>
      </c>
      <c r="O12" s="17">
        <f>+'[3]CxP_DANE'!O12</f>
        <v>0</v>
      </c>
      <c r="P12" s="17">
        <f>+'[3]CxP_DANE'!P12</f>
        <v>0</v>
      </c>
      <c r="Q12" s="7">
        <f>SUM(E12:P12)</f>
        <v>438.255</v>
      </c>
      <c r="R12" s="149"/>
    </row>
    <row r="13" spans="1:18" s="5" customFormat="1" ht="15" customHeight="1">
      <c r="A13" s="78" t="s">
        <v>114</v>
      </c>
      <c r="B13" s="83" t="s">
        <v>18</v>
      </c>
      <c r="C13" s="79" t="s">
        <v>115</v>
      </c>
      <c r="D13" s="17">
        <f>+'[3]CxP_DANE'!D13</f>
        <v>1093.72</v>
      </c>
      <c r="E13" s="17">
        <f>+'[3]CxP_DANE'!E13</f>
        <v>1093.72</v>
      </c>
      <c r="F13" s="17">
        <f>+'[3]CxP_DANE'!F13</f>
        <v>0</v>
      </c>
      <c r="G13" s="17">
        <f>+'[3]CxP_DANE'!G13</f>
        <v>0</v>
      </c>
      <c r="H13" s="17">
        <f>+'[3]CxP_DANE'!H13</f>
        <v>0</v>
      </c>
      <c r="I13" s="17">
        <f>+'[3]CxP_DANE'!I13</f>
        <v>0</v>
      </c>
      <c r="J13" s="17">
        <f>+'[3]CxP_DANE'!J13</f>
        <v>0</v>
      </c>
      <c r="K13" s="17">
        <f>+'[3]CxP_DANE'!K13</f>
        <v>0</v>
      </c>
      <c r="L13" s="17">
        <f>+'[3]CxP_DANE'!L13</f>
        <v>0</v>
      </c>
      <c r="M13" s="17">
        <f>+'[3]CxP_DANE'!M13</f>
        <v>0</v>
      </c>
      <c r="N13" s="17">
        <f>+'[3]CxP_DANE'!N13</f>
        <v>0</v>
      </c>
      <c r="O13" s="17">
        <f>+'[3]CxP_DANE'!O13</f>
        <v>0</v>
      </c>
      <c r="P13" s="17">
        <f>+'[3]CxP_DANE'!P13</f>
        <v>0</v>
      </c>
      <c r="Q13" s="7">
        <f>SUM(E13:P13)</f>
        <v>1093.72</v>
      </c>
      <c r="R13" s="149"/>
    </row>
    <row r="14" spans="1:18" s="5" customFormat="1" ht="15" customHeight="1">
      <c r="A14" s="78" t="s">
        <v>118</v>
      </c>
      <c r="B14" s="83" t="s">
        <v>18</v>
      </c>
      <c r="C14" s="79" t="s">
        <v>68</v>
      </c>
      <c r="D14" s="17">
        <f>+'[3]CxP_DANE'!D14</f>
        <v>3482.696</v>
      </c>
      <c r="E14" s="17">
        <f>+'[3]CxP_DANE'!E14</f>
        <v>3482.696</v>
      </c>
      <c r="F14" s="17">
        <f>+'[3]CxP_DANE'!F14</f>
        <v>0</v>
      </c>
      <c r="G14" s="17">
        <f>+'[3]CxP_DANE'!G14</f>
        <v>0</v>
      </c>
      <c r="H14" s="17">
        <f>+'[3]CxP_DANE'!H14</f>
        <v>0</v>
      </c>
      <c r="I14" s="17">
        <f>+'[3]CxP_DANE'!I14</f>
        <v>0</v>
      </c>
      <c r="J14" s="17">
        <f>+'[3]CxP_DANE'!J14</f>
        <v>0</v>
      </c>
      <c r="K14" s="17">
        <f>+'[3]CxP_DANE'!K14</f>
        <v>0</v>
      </c>
      <c r="L14" s="17">
        <f>+'[3]CxP_DANE'!L14</f>
        <v>0</v>
      </c>
      <c r="M14" s="17">
        <f>+'[3]CxP_DANE'!M14</f>
        <v>0</v>
      </c>
      <c r="N14" s="17">
        <f>+'[3]CxP_DANE'!N14</f>
        <v>0</v>
      </c>
      <c r="O14" s="17">
        <f>+'[3]CxP_DANE'!O14</f>
        <v>0</v>
      </c>
      <c r="P14" s="17">
        <f>+'[3]CxP_DANE'!P14</f>
        <v>0</v>
      </c>
      <c r="Q14" s="7">
        <f>SUM(E14:P14)</f>
        <v>3482.696</v>
      </c>
      <c r="R14" s="149"/>
    </row>
    <row r="15" spans="1:18" s="5" customFormat="1" ht="15" customHeight="1">
      <c r="A15" s="141" t="s">
        <v>119</v>
      </c>
      <c r="B15" s="142" t="s">
        <v>18</v>
      </c>
      <c r="C15" s="143" t="s">
        <v>67</v>
      </c>
      <c r="D15" s="17">
        <f>+'[3]CxP_DANE'!D15</f>
        <v>1718.328</v>
      </c>
      <c r="E15" s="17">
        <f>+'[3]CxP_DANE'!E15</f>
        <v>1718.328</v>
      </c>
      <c r="F15" s="17">
        <f>+'[3]CxP_DANE'!F15</f>
        <v>0</v>
      </c>
      <c r="G15" s="17">
        <f>+'[3]CxP_DANE'!G15</f>
        <v>0</v>
      </c>
      <c r="H15" s="17">
        <f>+'[3]CxP_DANE'!H15</f>
        <v>0</v>
      </c>
      <c r="I15" s="17">
        <f>+'[3]CxP_DANE'!I15</f>
        <v>0</v>
      </c>
      <c r="J15" s="17">
        <f>+'[3]CxP_DANE'!J15</f>
        <v>0</v>
      </c>
      <c r="K15" s="17">
        <f>+'[3]CxP_DANE'!K15</f>
        <v>0</v>
      </c>
      <c r="L15" s="17">
        <f>+'[3]CxP_DANE'!L15</f>
        <v>0</v>
      </c>
      <c r="M15" s="17">
        <f>+'[3]CxP_DANE'!M15</f>
        <v>0</v>
      </c>
      <c r="N15" s="17">
        <f>+'[3]CxP_DANE'!N15</f>
        <v>0</v>
      </c>
      <c r="O15" s="17">
        <f>+'[3]CxP_DANE'!O15</f>
        <v>0</v>
      </c>
      <c r="P15" s="17">
        <f>+'[3]CxP_DANE'!P15</f>
        <v>0</v>
      </c>
      <c r="Q15" s="7">
        <f>SUM(E15:P15)</f>
        <v>1718.328</v>
      </c>
      <c r="R15" s="149"/>
    </row>
    <row r="16" spans="1:18" s="5" customFormat="1" ht="12.75">
      <c r="A16" s="69" t="s">
        <v>134</v>
      </c>
      <c r="B16" s="69"/>
      <c r="C16" s="69" t="s">
        <v>135</v>
      </c>
      <c r="D16" s="69">
        <f>+D17</f>
        <v>2583.8630000000003</v>
      </c>
      <c r="E16" s="69">
        <f aca="true" t="shared" si="4" ref="E16:Q16">+E17</f>
        <v>2583.8630000000003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si="4"/>
        <v>0</v>
      </c>
      <c r="P16" s="69">
        <f t="shared" si="4"/>
        <v>0</v>
      </c>
      <c r="Q16" s="69">
        <f t="shared" si="4"/>
        <v>2583.8630000000003</v>
      </c>
      <c r="R16" s="149"/>
    </row>
    <row r="17" spans="1:18" s="5" customFormat="1" ht="17.25" customHeight="1">
      <c r="A17" s="70" t="s">
        <v>136</v>
      </c>
      <c r="B17" s="71"/>
      <c r="C17" s="72" t="s">
        <v>137</v>
      </c>
      <c r="D17" s="73">
        <f>SUM(D18:D19)</f>
        <v>2583.8630000000003</v>
      </c>
      <c r="E17" s="73">
        <f aca="true" t="shared" si="5" ref="E17:Q17">SUM(E18:E19)</f>
        <v>2583.8630000000003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5"/>
        <v>0</v>
      </c>
      <c r="O17" s="73">
        <f t="shared" si="5"/>
        <v>0</v>
      </c>
      <c r="P17" s="73">
        <f t="shared" si="5"/>
        <v>0</v>
      </c>
      <c r="Q17" s="73">
        <f t="shared" si="5"/>
        <v>2583.8630000000003</v>
      </c>
      <c r="R17" s="149"/>
    </row>
    <row r="18" spans="1:18" s="5" customFormat="1" ht="15" customHeight="1">
      <c r="A18" s="74" t="s">
        <v>140</v>
      </c>
      <c r="B18" s="75" t="s">
        <v>18</v>
      </c>
      <c r="C18" s="76" t="s">
        <v>141</v>
      </c>
      <c r="D18" s="17">
        <f>+'[3]CxP_DANE'!D18</f>
        <v>2375.536</v>
      </c>
      <c r="E18" s="17">
        <f>+'[3]CxP_DANE'!E18</f>
        <v>2375.536</v>
      </c>
      <c r="F18" s="17">
        <f>+'[3]CxP_DANE'!F18</f>
        <v>0</v>
      </c>
      <c r="G18" s="17">
        <f>+'[3]CxP_DANE'!G18</f>
        <v>0</v>
      </c>
      <c r="H18" s="17">
        <f>+'[3]CxP_DANE'!H18</f>
        <v>0</v>
      </c>
      <c r="I18" s="17">
        <f>+'[3]CxP_DANE'!I18</f>
        <v>0</v>
      </c>
      <c r="J18" s="17">
        <f>+'[3]CxP_DANE'!J18</f>
        <v>0</v>
      </c>
      <c r="K18" s="17">
        <f>+'[3]CxP_DANE'!K18</f>
        <v>0</v>
      </c>
      <c r="L18" s="17">
        <f>+'[3]CxP_DANE'!L18</f>
        <v>0</v>
      </c>
      <c r="M18" s="17">
        <f>+'[3]CxP_DANE'!M18</f>
        <v>0</v>
      </c>
      <c r="N18" s="17">
        <f>+'[3]CxP_DANE'!N18</f>
        <v>0</v>
      </c>
      <c r="O18" s="17">
        <f>+'[3]CxP_DANE'!O18</f>
        <v>0</v>
      </c>
      <c r="P18" s="17">
        <f>+'[3]CxP_DANE'!P18</f>
        <v>0</v>
      </c>
      <c r="Q18" s="7">
        <f>SUM(E18:P18)</f>
        <v>2375.536</v>
      </c>
      <c r="R18" s="149"/>
    </row>
    <row r="19" spans="1:17" s="5" customFormat="1" ht="15" customHeight="1">
      <c r="A19" s="141" t="s">
        <v>142</v>
      </c>
      <c r="B19" s="142" t="s">
        <v>18</v>
      </c>
      <c r="C19" s="143" t="s">
        <v>143</v>
      </c>
      <c r="D19" s="17">
        <f>+'[3]CxP_DANE'!D19</f>
        <v>208.327</v>
      </c>
      <c r="E19" s="17">
        <f>+'[3]CxP_DANE'!E19</f>
        <v>208.327</v>
      </c>
      <c r="F19" s="17">
        <f>+'[3]CxP_DANE'!F19</f>
        <v>0</v>
      </c>
      <c r="G19" s="17">
        <f>+'[3]CxP_DANE'!G19</f>
        <v>0</v>
      </c>
      <c r="H19" s="17">
        <f>+'[3]CxP_DANE'!H19</f>
        <v>0</v>
      </c>
      <c r="I19" s="17">
        <f>+'[3]CxP_DANE'!I19</f>
        <v>0</v>
      </c>
      <c r="J19" s="17">
        <f>+'[3]CxP_DANE'!J19</f>
        <v>0</v>
      </c>
      <c r="K19" s="17">
        <f>+'[3]CxP_DANE'!K19</f>
        <v>0</v>
      </c>
      <c r="L19" s="17">
        <f>+'[3]CxP_DANE'!L19</f>
        <v>0</v>
      </c>
      <c r="M19" s="17">
        <f>+'[3]CxP_DANE'!M19</f>
        <v>0</v>
      </c>
      <c r="N19" s="17">
        <f>+'[3]CxP_DANE'!N19</f>
        <v>0</v>
      </c>
      <c r="O19" s="17">
        <f>+'[3]CxP_DANE'!O19</f>
        <v>0</v>
      </c>
      <c r="P19" s="17">
        <f>+'[3]CxP_DANE'!P19</f>
        <v>0</v>
      </c>
      <c r="Q19" s="7">
        <f>SUM(E19:P19)</f>
        <v>208.327</v>
      </c>
    </row>
    <row r="20" spans="1:17" ht="12.75">
      <c r="A20" s="97" t="s">
        <v>79</v>
      </c>
      <c r="B20" s="98"/>
      <c r="C20" s="68" t="s">
        <v>19</v>
      </c>
      <c r="D20" s="68">
        <f aca="true" t="shared" si="6" ref="D20:Q20">SUM(D21:D26)</f>
        <v>155551.04014000003</v>
      </c>
      <c r="E20" s="68">
        <f t="shared" si="6"/>
        <v>0</v>
      </c>
      <c r="F20" s="68">
        <f t="shared" si="6"/>
        <v>71478.338</v>
      </c>
      <c r="G20" s="68">
        <f t="shared" si="6"/>
        <v>16790.062</v>
      </c>
      <c r="H20" s="68">
        <f t="shared" si="6"/>
        <v>0</v>
      </c>
      <c r="I20" s="68">
        <f t="shared" si="6"/>
        <v>0</v>
      </c>
      <c r="J20" s="68">
        <f t="shared" si="6"/>
        <v>0</v>
      </c>
      <c r="K20" s="68">
        <f t="shared" si="6"/>
        <v>0</v>
      </c>
      <c r="L20" s="68">
        <f t="shared" si="6"/>
        <v>0</v>
      </c>
      <c r="M20" s="68">
        <f t="shared" si="6"/>
        <v>0</v>
      </c>
      <c r="N20" s="68">
        <f t="shared" si="6"/>
        <v>0</v>
      </c>
      <c r="O20" s="68">
        <f t="shared" si="6"/>
        <v>0</v>
      </c>
      <c r="P20" s="68">
        <f t="shared" si="6"/>
        <v>0</v>
      </c>
      <c r="Q20" s="68">
        <f t="shared" si="6"/>
        <v>88268.40000000001</v>
      </c>
    </row>
    <row r="21" spans="1:17" ht="22.5">
      <c r="A21" s="17" t="s">
        <v>89</v>
      </c>
      <c r="B21" s="18">
        <v>11</v>
      </c>
      <c r="C21" s="123" t="s">
        <v>95</v>
      </c>
      <c r="D21" s="17">
        <f>+'[3]CxP_DANE'!D21</f>
        <v>580.676</v>
      </c>
      <c r="E21" s="17">
        <f>+'[3]CxP_DANE'!E21</f>
        <v>0</v>
      </c>
      <c r="F21" s="17">
        <f>+'[3]CxP_DANE'!F21</f>
        <v>0</v>
      </c>
      <c r="G21" s="17">
        <f>+'[3]CxP_DANE'!G21</f>
        <v>0</v>
      </c>
      <c r="H21" s="17">
        <f>+'[3]CxP_DANE'!H21</f>
        <v>0</v>
      </c>
      <c r="I21" s="17">
        <f>+'[3]CxP_DANE'!I21</f>
        <v>0</v>
      </c>
      <c r="J21" s="17">
        <f>+'[3]CxP_DANE'!J21</f>
        <v>0</v>
      </c>
      <c r="K21" s="17">
        <f>+'[3]CxP_DANE'!K21</f>
        <v>0</v>
      </c>
      <c r="L21" s="17">
        <f>+'[3]CxP_DANE'!L21</f>
        <v>0</v>
      </c>
      <c r="M21" s="17">
        <f>+'[3]CxP_DANE'!M21</f>
        <v>0</v>
      </c>
      <c r="N21" s="17">
        <f>+'[3]CxP_DANE'!N21</f>
        <v>0</v>
      </c>
      <c r="O21" s="17">
        <f>+'[3]CxP_DANE'!O21</f>
        <v>0</v>
      </c>
      <c r="P21" s="17">
        <f>+'[3]CxP_DANE'!P21</f>
        <v>0</v>
      </c>
      <c r="Q21" s="7">
        <f>SUM(E21:P21)</f>
        <v>0</v>
      </c>
    </row>
    <row r="22" spans="1:17" ht="33.75">
      <c r="A22" s="17" t="s">
        <v>90</v>
      </c>
      <c r="B22" s="18">
        <v>11</v>
      </c>
      <c r="C22" s="123" t="s">
        <v>205</v>
      </c>
      <c r="D22" s="17">
        <f>+'[3]CxP_DANE'!D22</f>
        <v>2314.4</v>
      </c>
      <c r="E22" s="17">
        <f>+'[3]CxP_DANE'!E22</f>
        <v>0</v>
      </c>
      <c r="F22" s="17">
        <f>+'[3]CxP_DANE'!F22</f>
        <v>2314.4</v>
      </c>
      <c r="G22" s="17">
        <f>+'[3]CxP_DANE'!G22</f>
        <v>0</v>
      </c>
      <c r="H22" s="17">
        <f>+'[3]CxP_DANE'!H22</f>
        <v>0</v>
      </c>
      <c r="I22" s="17">
        <f>+'[3]CxP_DANE'!I22</f>
        <v>0</v>
      </c>
      <c r="J22" s="17">
        <f>+'[3]CxP_DANE'!J22</f>
        <v>0</v>
      </c>
      <c r="K22" s="17">
        <f>+'[3]CxP_DANE'!K22</f>
        <v>0</v>
      </c>
      <c r="L22" s="17">
        <f>+'[3]CxP_DANE'!L22</f>
        <v>0</v>
      </c>
      <c r="M22" s="17">
        <f>+'[3]CxP_DANE'!M22</f>
        <v>0</v>
      </c>
      <c r="N22" s="17">
        <f>+'[3]CxP_DANE'!N22</f>
        <v>0</v>
      </c>
      <c r="O22" s="17">
        <f>+'[3]CxP_DANE'!O22</f>
        <v>0</v>
      </c>
      <c r="P22" s="17">
        <f>+'[3]CxP_DANE'!P22</f>
        <v>0</v>
      </c>
      <c r="Q22" s="7">
        <f>SUM(E22:P22)</f>
        <v>2314.4</v>
      </c>
    </row>
    <row r="23" spans="1:17" ht="22.5">
      <c r="A23" s="17" t="s">
        <v>91</v>
      </c>
      <c r="B23" s="18">
        <v>11</v>
      </c>
      <c r="C23" s="123" t="s">
        <v>206</v>
      </c>
      <c r="D23" s="17">
        <f>+'[3]CxP_DANE'!D23</f>
        <v>23694.386</v>
      </c>
      <c r="E23" s="17">
        <f>+'[3]CxP_DANE'!E23</f>
        <v>0</v>
      </c>
      <c r="F23" s="17">
        <f>+'[3]CxP_DANE'!F23</f>
        <v>23694.386</v>
      </c>
      <c r="G23" s="17">
        <f>+'[3]CxP_DANE'!G23</f>
        <v>0</v>
      </c>
      <c r="H23" s="17">
        <f>+'[3]CxP_DANE'!H23</f>
        <v>0</v>
      </c>
      <c r="I23" s="17">
        <f>+'[3]CxP_DANE'!I23</f>
        <v>0</v>
      </c>
      <c r="J23" s="17">
        <f>+'[3]CxP_DANE'!J23</f>
        <v>0</v>
      </c>
      <c r="K23" s="17">
        <f>+'[3]CxP_DANE'!K23</f>
        <v>0</v>
      </c>
      <c r="L23" s="17">
        <f>+'[3]CxP_DANE'!L23</f>
        <v>0</v>
      </c>
      <c r="M23" s="17">
        <f>+'[3]CxP_DANE'!M23</f>
        <v>0</v>
      </c>
      <c r="N23" s="17">
        <f>+'[3]CxP_DANE'!N23</f>
        <v>0</v>
      </c>
      <c r="O23" s="17">
        <f>+'[3]CxP_DANE'!O23</f>
        <v>0</v>
      </c>
      <c r="P23" s="17">
        <f>+'[3]CxP_DANE'!P23</f>
        <v>0</v>
      </c>
      <c r="Q23" s="7">
        <f>SUM(E23:P23)</f>
        <v>23694.386</v>
      </c>
    </row>
    <row r="24" spans="1:17" s="5" customFormat="1" ht="22.5">
      <c r="A24" s="17" t="s">
        <v>93</v>
      </c>
      <c r="B24" s="18" t="s">
        <v>20</v>
      </c>
      <c r="C24" s="123" t="s">
        <v>208</v>
      </c>
      <c r="D24" s="17">
        <f>+'[3]CxP_DANE'!D24</f>
        <v>125628.24514</v>
      </c>
      <c r="E24" s="17">
        <f>+'[3]CxP_DANE'!E24</f>
        <v>0</v>
      </c>
      <c r="F24" s="17">
        <f>+'[3]CxP_DANE'!F24</f>
        <v>42136.219</v>
      </c>
      <c r="G24" s="17">
        <f>+'[3]CxP_DANE'!G24</f>
        <v>16790.062</v>
      </c>
      <c r="H24" s="17">
        <f>+'[3]CxP_DANE'!H24</f>
        <v>0</v>
      </c>
      <c r="I24" s="17">
        <f>+'[3]CxP_DANE'!I24</f>
        <v>0</v>
      </c>
      <c r="J24" s="17">
        <f>+'[3]CxP_DANE'!J24</f>
        <v>0</v>
      </c>
      <c r="K24" s="17">
        <f>+'[3]CxP_DANE'!K24</f>
        <v>0</v>
      </c>
      <c r="L24" s="17">
        <f>+'[3]CxP_DANE'!L24</f>
        <v>0</v>
      </c>
      <c r="M24" s="17">
        <f>+'[3]CxP_DANE'!M24</f>
        <v>0</v>
      </c>
      <c r="N24" s="17">
        <f>+'[3]CxP_DANE'!N24</f>
        <v>0</v>
      </c>
      <c r="O24" s="17">
        <f>+'[3]CxP_DANE'!O24</f>
        <v>0</v>
      </c>
      <c r="P24" s="17">
        <f>+'[3]CxP_DANE'!P24</f>
        <v>0</v>
      </c>
      <c r="Q24" s="7">
        <f>SUM(E24:P24)</f>
        <v>58926.281</v>
      </c>
    </row>
    <row r="25" spans="1:17" s="5" customFormat="1" ht="16.5" customHeight="1">
      <c r="A25" s="17" t="s">
        <v>231</v>
      </c>
      <c r="B25" s="18" t="s">
        <v>20</v>
      </c>
      <c r="C25" s="146" t="s">
        <v>232</v>
      </c>
      <c r="D25" s="17">
        <f>+'[3]CxP_DANE'!D25</f>
        <v>3333.333</v>
      </c>
      <c r="E25" s="17">
        <f>+'[3]CxP_DANE'!E25</f>
        <v>0</v>
      </c>
      <c r="F25" s="17">
        <f>+'[3]CxP_DANE'!F25</f>
        <v>3333.333</v>
      </c>
      <c r="G25" s="17">
        <f>+'[3]CxP_DANE'!G25</f>
        <v>0</v>
      </c>
      <c r="H25" s="17">
        <f>+'[3]CxP_DANE'!H25</f>
        <v>0</v>
      </c>
      <c r="I25" s="17">
        <f>+'[3]CxP_DANE'!I25</f>
        <v>0</v>
      </c>
      <c r="J25" s="17">
        <f>+'[3]CxP_DANE'!J25</f>
        <v>0</v>
      </c>
      <c r="K25" s="17">
        <f>+'[3]CxP_DANE'!K25</f>
        <v>0</v>
      </c>
      <c r="L25" s="17">
        <f>+'[3]CxP_DANE'!L25</f>
        <v>0</v>
      </c>
      <c r="M25" s="17">
        <f>+'[3]CxP_DANE'!M25</f>
        <v>0</v>
      </c>
      <c r="N25" s="17">
        <f>+'[3]CxP_DANE'!N25</f>
        <v>0</v>
      </c>
      <c r="O25" s="17">
        <f>+'[3]CxP_DANE'!O25</f>
        <v>0</v>
      </c>
      <c r="P25" s="17">
        <f>+'[3]CxP_DANE'!P25</f>
        <v>0</v>
      </c>
      <c r="Q25" s="7">
        <f>SUM(E25:P25)</f>
        <v>3333.333</v>
      </c>
    </row>
    <row r="26" spans="1:17" s="6" customFormat="1" ht="12">
      <c r="A26" s="17"/>
      <c r="B26" s="18"/>
      <c r="C26" s="125"/>
      <c r="D26" s="122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7" spans="1:17" s="5" customFormat="1" ht="12.75">
      <c r="A27" s="169" t="s">
        <v>21</v>
      </c>
      <c r="B27" s="170"/>
      <c r="C27" s="171"/>
      <c r="D27" s="124">
        <f aca="true" t="shared" si="7" ref="D27:Q27">+D7+D20</f>
        <v>164867.90214000002</v>
      </c>
      <c r="E27" s="124">
        <f t="shared" si="7"/>
        <v>9316.862000000001</v>
      </c>
      <c r="F27" s="124">
        <f t="shared" si="7"/>
        <v>71478.338</v>
      </c>
      <c r="G27" s="124">
        <f t="shared" si="7"/>
        <v>16790.062</v>
      </c>
      <c r="H27" s="124">
        <f t="shared" si="7"/>
        <v>0</v>
      </c>
      <c r="I27" s="124">
        <f t="shared" si="7"/>
        <v>0</v>
      </c>
      <c r="J27" s="124">
        <f t="shared" si="7"/>
        <v>0</v>
      </c>
      <c r="K27" s="124">
        <f t="shared" si="7"/>
        <v>0</v>
      </c>
      <c r="L27" s="124">
        <f t="shared" si="7"/>
        <v>0</v>
      </c>
      <c r="M27" s="124">
        <f t="shared" si="7"/>
        <v>0</v>
      </c>
      <c r="N27" s="124">
        <f t="shared" si="7"/>
        <v>0</v>
      </c>
      <c r="O27" s="124">
        <f t="shared" si="7"/>
        <v>0</v>
      </c>
      <c r="P27" s="124">
        <f t="shared" si="7"/>
        <v>0</v>
      </c>
      <c r="Q27" s="124">
        <f t="shared" si="7"/>
        <v>97585.26200000002</v>
      </c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1.25"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30" ht="15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</row>
    <row r="31" spans="4:17" ht="11.25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1.25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1.25"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1.2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ht="11.25">
      <c r="C35" s="63" t="s">
        <v>77</v>
      </c>
    </row>
    <row r="36" ht="11.25">
      <c r="C36" s="63" t="s">
        <v>76</v>
      </c>
    </row>
  </sheetData>
  <sheetProtection/>
  <mergeCells count="10">
    <mergeCell ref="A27:C27"/>
    <mergeCell ref="P1:Q1"/>
    <mergeCell ref="P2:Q2"/>
    <mergeCell ref="P5:Q5"/>
    <mergeCell ref="A30:AD3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PageLayoutView="0" workbookViewId="0" topLeftCell="A1">
      <selection activeCell="T1" sqref="T1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0.57421875" style="1" customWidth="1"/>
    <col min="4" max="4" width="14.28125" style="2" customWidth="1"/>
    <col min="5" max="5" width="14.28125" style="2" hidden="1" customWidth="1"/>
    <col min="6" max="6" width="12.57421875" style="2" hidden="1" customWidth="1"/>
    <col min="7" max="7" width="12.57421875" style="2" customWidth="1"/>
    <col min="8" max="16" width="12.57421875" style="2" hidden="1" customWidth="1"/>
    <col min="17" max="17" width="14.421875" style="2" customWidth="1"/>
    <col min="18" max="18" width="14.57421875" style="2" hidden="1" customWidth="1"/>
    <col min="19" max="19" width="12.57421875" style="1" hidden="1" customWidth="1"/>
    <col min="20" max="20" width="12.57421875" style="1" customWidth="1"/>
    <col min="21" max="29" width="12.57421875" style="1" hidden="1" customWidth="1"/>
    <col min="30" max="30" width="17.71093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4" t="s">
        <v>287</v>
      </c>
      <c r="AD1" s="155"/>
    </row>
    <row r="2" spans="1:30" ht="27.75">
      <c r="A2"/>
      <c r="B2" s="27"/>
      <c r="C2" s="28"/>
      <c r="D2" s="174" t="s">
        <v>80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  <c r="AC2" s="158" t="s">
        <v>288</v>
      </c>
      <c r="AD2" s="159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0"/>
      <c r="AD3" s="161"/>
    </row>
    <row r="4" spans="1:30" ht="12.75">
      <c r="A4" s="34" t="s">
        <v>81</v>
      </c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  <c r="AC4" s="164" t="s">
        <v>317</v>
      </c>
      <c r="AD4" s="165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7"/>
      <c r="M5" s="177"/>
      <c r="N5" s="177"/>
      <c r="O5" s="177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2" t="s">
        <v>0</v>
      </c>
      <c r="AD5" s="153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+D8+D20</f>
        <v>410682.23742</v>
      </c>
      <c r="E7" s="67">
        <f t="shared" si="0"/>
        <v>32085.331</v>
      </c>
      <c r="F7" s="67">
        <f t="shared" si="0"/>
        <v>294398.32168</v>
      </c>
      <c r="G7" s="67">
        <f t="shared" si="0"/>
        <v>15.105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326498.75768000004</v>
      </c>
      <c r="R7" s="67">
        <f t="shared" si="0"/>
        <v>0</v>
      </c>
      <c r="S7" s="67">
        <f t="shared" si="0"/>
        <v>322066.20167999994</v>
      </c>
      <c r="T7" s="67">
        <f t="shared" si="0"/>
        <v>4432.5560000000005</v>
      </c>
      <c r="U7" s="67">
        <f t="shared" si="0"/>
        <v>0</v>
      </c>
      <c r="V7" s="67">
        <f t="shared" si="0"/>
        <v>0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326498.75768</v>
      </c>
    </row>
    <row r="8" spans="1:30" s="5" customFormat="1" ht="12.75">
      <c r="A8" s="86" t="s">
        <v>151</v>
      </c>
      <c r="B8" s="84"/>
      <c r="C8" s="127" t="s">
        <v>73</v>
      </c>
      <c r="D8" s="86">
        <f>+D9</f>
        <v>396192.44817000005</v>
      </c>
      <c r="E8" s="86">
        <f aca="true" t="shared" si="1" ref="E8:AD8">+E9</f>
        <v>32085.331</v>
      </c>
      <c r="F8" s="86">
        <f t="shared" si="1"/>
        <v>294398.32168</v>
      </c>
      <c r="G8" s="86">
        <f t="shared" si="1"/>
        <v>15.105</v>
      </c>
      <c r="H8" s="86">
        <f t="shared" si="1"/>
        <v>0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326498.75768000004</v>
      </c>
      <c r="R8" s="86">
        <f t="shared" si="1"/>
        <v>0</v>
      </c>
      <c r="S8" s="86">
        <f t="shared" si="1"/>
        <v>322066.20167999994</v>
      </c>
      <c r="T8" s="86">
        <f t="shared" si="1"/>
        <v>4432.5560000000005</v>
      </c>
      <c r="U8" s="86">
        <f t="shared" si="1"/>
        <v>0</v>
      </c>
      <c r="V8" s="86">
        <f t="shared" si="1"/>
        <v>0</v>
      </c>
      <c r="W8" s="86">
        <f t="shared" si="1"/>
        <v>0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326498.75768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+D10+D13</f>
        <v>396192.44817000005</v>
      </c>
      <c r="E9" s="73">
        <f t="shared" si="2"/>
        <v>32085.331</v>
      </c>
      <c r="F9" s="73">
        <f t="shared" si="2"/>
        <v>294398.32168</v>
      </c>
      <c r="G9" s="73">
        <f t="shared" si="2"/>
        <v>15.105</v>
      </c>
      <c r="H9" s="73">
        <f t="shared" si="2"/>
        <v>0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326498.75768000004</v>
      </c>
      <c r="R9" s="73">
        <f t="shared" si="2"/>
        <v>0</v>
      </c>
      <c r="S9" s="73">
        <f t="shared" si="2"/>
        <v>322066.20167999994</v>
      </c>
      <c r="T9" s="73">
        <f t="shared" si="2"/>
        <v>4432.5560000000005</v>
      </c>
      <c r="U9" s="73">
        <f t="shared" si="2"/>
        <v>0</v>
      </c>
      <c r="V9" s="73">
        <f t="shared" si="2"/>
        <v>0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326498.75768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 aca="true" t="shared" si="3" ref="D10:AD10">SUM(D11:D12)</f>
        <v>85895.10909</v>
      </c>
      <c r="E10" s="73">
        <f t="shared" si="3"/>
        <v>0</v>
      </c>
      <c r="F10" s="73">
        <f t="shared" si="3"/>
        <v>78489.88178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78489.88178</v>
      </c>
      <c r="R10" s="73">
        <f t="shared" si="3"/>
        <v>0</v>
      </c>
      <c r="S10" s="73">
        <f t="shared" si="3"/>
        <v>78489.88178</v>
      </c>
      <c r="T10" s="73">
        <f t="shared" si="3"/>
        <v>0</v>
      </c>
      <c r="U10" s="73">
        <f t="shared" si="3"/>
        <v>0</v>
      </c>
      <c r="V10" s="73">
        <f t="shared" si="3"/>
        <v>0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78489.88178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+'[4]Inf_DANE_Rvas'!D11</f>
        <v>78241.576</v>
      </c>
      <c r="E11" s="17">
        <f>+'[4]Inf_DANE_Rvas'!E11</f>
        <v>0</v>
      </c>
      <c r="F11" s="17">
        <f>+'[4]Inf_DANE_Rvas'!F11</f>
        <v>78239.408</v>
      </c>
      <c r="G11" s="17">
        <f>+'[4]Inf_DANE_Rvas'!G11</f>
        <v>0</v>
      </c>
      <c r="H11" s="17">
        <f>+'[4]Inf_DANE_Rvas'!H11</f>
        <v>0</v>
      </c>
      <c r="I11" s="17">
        <f>+'[4]Inf_DANE_Rvas'!I11</f>
        <v>0</v>
      </c>
      <c r="J11" s="17">
        <f>+'[4]Inf_DANE_Rvas'!J11</f>
        <v>0</v>
      </c>
      <c r="K11" s="17">
        <f>+'[4]Inf_DANE_Rvas'!K11</f>
        <v>0</v>
      </c>
      <c r="L11" s="17">
        <f>+'[4]Inf_DANE_Rvas'!L11</f>
        <v>0</v>
      </c>
      <c r="M11" s="17">
        <f>+'[4]Inf_DANE_Rvas'!M11</f>
        <v>0</v>
      </c>
      <c r="N11" s="17">
        <f>+'[4]Inf_DANE_Rvas'!N11</f>
        <v>0</v>
      </c>
      <c r="O11" s="17">
        <f>+'[4]Inf_DANE_Rvas'!O11</f>
        <v>0</v>
      </c>
      <c r="P11" s="17">
        <f>+'[4]Inf_DANE_Rvas'!P11</f>
        <v>0</v>
      </c>
      <c r="Q11" s="132">
        <f>SUM(E11:P11)</f>
        <v>78239.408</v>
      </c>
      <c r="R11" s="132">
        <f>+'[4]Inf_DANE_Rvas'!R11</f>
        <v>0</v>
      </c>
      <c r="S11" s="132">
        <f>+'[4]Inf_DANE_Rvas'!S11</f>
        <v>78239.408</v>
      </c>
      <c r="T11" s="132">
        <f>+'[4]Inf_DANE_Rvas'!T11</f>
        <v>0</v>
      </c>
      <c r="U11" s="132">
        <f>+'[4]Inf_DANE_Rvas'!U11</f>
        <v>0</v>
      </c>
      <c r="V11" s="132">
        <f>+'[4]Inf_DANE_Rvas'!V11</f>
        <v>0</v>
      </c>
      <c r="W11" s="132">
        <f>+'[4]Inf_DANE_Rvas'!W11</f>
        <v>0</v>
      </c>
      <c r="X11" s="132">
        <f>+'[4]Inf_DANE_Rvas'!X11</f>
        <v>0</v>
      </c>
      <c r="Y11" s="132">
        <f>+'[4]Inf_DANE_Rvas'!Y11</f>
        <v>0</v>
      </c>
      <c r="Z11" s="132">
        <f>+'[4]Inf_DANE_Rvas'!Z11</f>
        <v>0</v>
      </c>
      <c r="AA11" s="132">
        <f>+'[4]Inf_DANE_Rvas'!AA11</f>
        <v>0</v>
      </c>
      <c r="AB11" s="132">
        <f>+'[4]Inf_DANE_Rvas'!AB11</f>
        <v>0</v>
      </c>
      <c r="AC11" s="132">
        <f>+'[4]Inf_DANE_Rvas'!AC11</f>
        <v>0</v>
      </c>
      <c r="AD11" s="132">
        <f>SUM(R11:AC11)</f>
        <v>78239.408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0.25" customHeight="1">
      <c r="A12" s="17" t="s">
        <v>239</v>
      </c>
      <c r="B12" s="18" t="s">
        <v>18</v>
      </c>
      <c r="C12" s="93" t="s">
        <v>240</v>
      </c>
      <c r="D12" s="17">
        <f>+'[4]Inf_DANE_Rvas'!D12</f>
        <v>7653.53309</v>
      </c>
      <c r="E12" s="17">
        <f>+'[4]Inf_DANE_Rvas'!E12</f>
        <v>0</v>
      </c>
      <c r="F12" s="17">
        <f>+'[4]Inf_DANE_Rvas'!F12</f>
        <v>250.47378</v>
      </c>
      <c r="G12" s="17">
        <f>+'[4]Inf_DANE_Rvas'!G12</f>
        <v>0</v>
      </c>
      <c r="H12" s="17">
        <f>+'[4]Inf_DANE_Rvas'!H12</f>
        <v>0</v>
      </c>
      <c r="I12" s="17">
        <f>+'[4]Inf_DANE_Rvas'!I12</f>
        <v>0</v>
      </c>
      <c r="J12" s="17">
        <f>+'[4]Inf_DANE_Rvas'!J12</f>
        <v>0</v>
      </c>
      <c r="K12" s="17">
        <f>+'[4]Inf_DANE_Rvas'!K12</f>
        <v>0</v>
      </c>
      <c r="L12" s="17">
        <f>+'[4]Inf_DANE_Rvas'!L12</f>
        <v>0</v>
      </c>
      <c r="M12" s="17">
        <f>+'[4]Inf_DANE_Rvas'!M12</f>
        <v>0</v>
      </c>
      <c r="N12" s="17">
        <f>+'[4]Inf_DANE_Rvas'!N12</f>
        <v>0</v>
      </c>
      <c r="O12" s="17">
        <f>+'[4]Inf_DANE_Rvas'!O12</f>
        <v>0</v>
      </c>
      <c r="P12" s="17">
        <f>+'[4]Inf_DANE_Rvas'!P12</f>
        <v>0</v>
      </c>
      <c r="Q12" s="148">
        <f>SUM(E12:P12)</f>
        <v>250.47378</v>
      </c>
      <c r="R12" s="148">
        <f>+'[4]Inf_DANE_Rvas'!R12</f>
        <v>0</v>
      </c>
      <c r="S12" s="148">
        <f>+'[4]Inf_DANE_Rvas'!S12</f>
        <v>250.47378</v>
      </c>
      <c r="T12" s="148">
        <f>+'[4]Inf_DANE_Rvas'!T12</f>
        <v>0</v>
      </c>
      <c r="U12" s="148">
        <f>+'[4]Inf_DANE_Rvas'!U12</f>
        <v>0</v>
      </c>
      <c r="V12" s="148">
        <f>+'[4]Inf_DANE_Rvas'!V12</f>
        <v>0</v>
      </c>
      <c r="W12" s="148">
        <f>+'[4]Inf_DANE_Rvas'!W12</f>
        <v>0</v>
      </c>
      <c r="X12" s="148">
        <f>+'[4]Inf_DANE_Rvas'!X12</f>
        <v>0</v>
      </c>
      <c r="Y12" s="148">
        <f>+'[4]Inf_DANE_Rvas'!Y12</f>
        <v>0</v>
      </c>
      <c r="Z12" s="148">
        <f>+'[4]Inf_DANE_Rvas'!Z12</f>
        <v>0</v>
      </c>
      <c r="AA12" s="148">
        <f>+'[4]Inf_DANE_Rvas'!AA12</f>
        <v>0</v>
      </c>
      <c r="AB12" s="148">
        <f>+'[4]Inf_DANE_Rvas'!AB12</f>
        <v>0</v>
      </c>
      <c r="AC12" s="148">
        <f>+'[4]Inf_DANE_Rvas'!AC12</f>
        <v>0</v>
      </c>
      <c r="AD12" s="148">
        <f>SUM(R12:AC12)</f>
        <v>250.47378</v>
      </c>
    </row>
    <row r="13" spans="1:256" s="64" customFormat="1" ht="17.25" customHeight="1">
      <c r="A13" s="89" t="s">
        <v>161</v>
      </c>
      <c r="B13" s="90"/>
      <c r="C13" s="91" t="s">
        <v>162</v>
      </c>
      <c r="D13" s="73">
        <f>SUM(D14:D19)</f>
        <v>310297.33908000006</v>
      </c>
      <c r="E13" s="73">
        <f aca="true" t="shared" si="4" ref="E13:AD13">SUM(E14:E19)</f>
        <v>32085.331</v>
      </c>
      <c r="F13" s="73">
        <f t="shared" si="4"/>
        <v>215908.4399</v>
      </c>
      <c r="G13" s="73">
        <f t="shared" si="4"/>
        <v>15.105</v>
      </c>
      <c r="H13" s="73">
        <f t="shared" si="4"/>
        <v>0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248008.8759</v>
      </c>
      <c r="R13" s="73">
        <f t="shared" si="4"/>
        <v>0</v>
      </c>
      <c r="S13" s="73">
        <f t="shared" si="4"/>
        <v>243576.31989999997</v>
      </c>
      <c r="T13" s="73">
        <f t="shared" si="4"/>
        <v>4432.5560000000005</v>
      </c>
      <c r="U13" s="73">
        <f t="shared" si="4"/>
        <v>0</v>
      </c>
      <c r="V13" s="73">
        <f t="shared" si="4"/>
        <v>0</v>
      </c>
      <c r="W13" s="73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>
        <f t="shared" si="4"/>
        <v>0</v>
      </c>
      <c r="AD13" s="73">
        <f t="shared" si="4"/>
        <v>248008.87589999998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7.25" customHeight="1">
      <c r="A14" s="77" t="s">
        <v>251</v>
      </c>
      <c r="B14" s="65">
        <v>10</v>
      </c>
      <c r="C14" s="92" t="s">
        <v>252</v>
      </c>
      <c r="D14" s="17">
        <f>+'[4]Inf_DANE_Rvas'!D14</f>
        <v>24800</v>
      </c>
      <c r="E14" s="17">
        <f>+'[4]Inf_DANE_Rvas'!E14</f>
        <v>0</v>
      </c>
      <c r="F14" s="17">
        <f>+'[4]Inf_DANE_Rvas'!F14</f>
        <v>2686.058</v>
      </c>
      <c r="G14" s="17">
        <f>+'[4]Inf_DANE_Rvas'!G14</f>
        <v>0</v>
      </c>
      <c r="H14" s="17">
        <f>+'[4]Inf_DANE_Rvas'!H14</f>
        <v>0</v>
      </c>
      <c r="I14" s="17">
        <f>+'[4]Inf_DANE_Rvas'!I14</f>
        <v>0</v>
      </c>
      <c r="J14" s="17">
        <f>+'[4]Inf_DANE_Rvas'!J14</f>
        <v>0</v>
      </c>
      <c r="K14" s="17">
        <f>+'[4]Inf_DANE_Rvas'!K14</f>
        <v>0</v>
      </c>
      <c r="L14" s="17">
        <f>+'[4]Inf_DANE_Rvas'!L14</f>
        <v>0</v>
      </c>
      <c r="M14" s="17">
        <f>+'[4]Inf_DANE_Rvas'!M14</f>
        <v>0</v>
      </c>
      <c r="N14" s="17">
        <f>+'[4]Inf_DANE_Rvas'!N14</f>
        <v>0</v>
      </c>
      <c r="O14" s="17">
        <f>+'[4]Inf_DANE_Rvas'!O14</f>
        <v>0</v>
      </c>
      <c r="P14" s="17">
        <f>+'[4]Inf_DANE_Rvas'!P14</f>
        <v>0</v>
      </c>
      <c r="Q14" s="132">
        <f aca="true" t="shared" si="5" ref="Q14:Q19">SUM(E14:P14)</f>
        <v>2686.058</v>
      </c>
      <c r="R14" s="132">
        <f>+'[4]Inf_DANE_Rvas'!R14</f>
        <v>0</v>
      </c>
      <c r="S14" s="132">
        <f>+'[4]Inf_DANE_Rvas'!S14</f>
        <v>1485.868</v>
      </c>
      <c r="T14" s="132">
        <f>+'[4]Inf_DANE_Rvas'!T14</f>
        <v>1200.19</v>
      </c>
      <c r="U14" s="132">
        <f>+'[4]Inf_DANE_Rvas'!U14</f>
        <v>0</v>
      </c>
      <c r="V14" s="132">
        <f>+'[4]Inf_DANE_Rvas'!V14</f>
        <v>0</v>
      </c>
      <c r="W14" s="132">
        <f>+'[4]Inf_DANE_Rvas'!W14</f>
        <v>0</v>
      </c>
      <c r="X14" s="132">
        <f>+'[4]Inf_DANE_Rvas'!X14</f>
        <v>0</v>
      </c>
      <c r="Y14" s="132">
        <f>+'[4]Inf_DANE_Rvas'!Y14</f>
        <v>0</v>
      </c>
      <c r="Z14" s="132">
        <f>+'[4]Inf_DANE_Rvas'!Z14</f>
        <v>0</v>
      </c>
      <c r="AA14" s="132">
        <f>+'[4]Inf_DANE_Rvas'!AA14</f>
        <v>0</v>
      </c>
      <c r="AB14" s="132">
        <f>+'[4]Inf_DANE_Rvas'!AB14</f>
        <v>0</v>
      </c>
      <c r="AC14" s="132">
        <f>+'[4]Inf_DANE_Rvas'!AC14</f>
        <v>0</v>
      </c>
      <c r="AD14" s="132">
        <f aca="true" t="shared" si="6" ref="AD14:AD19">SUM(R14:AC14)</f>
        <v>2686.058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5.75" customHeight="1">
      <c r="A15" s="17" t="s">
        <v>257</v>
      </c>
      <c r="B15" s="18" t="s">
        <v>18</v>
      </c>
      <c r="C15" s="93" t="s">
        <v>258</v>
      </c>
      <c r="D15" s="17">
        <f>+'[4]Inf_DANE_Rvas'!D15</f>
        <v>55999.99999999999</v>
      </c>
      <c r="E15" s="17">
        <f>+'[4]Inf_DANE_Rvas'!E15</f>
        <v>0</v>
      </c>
      <c r="F15" s="17">
        <f>+'[4]Inf_DANE_Rvas'!F15</f>
        <v>53217.261</v>
      </c>
      <c r="G15" s="17">
        <f>+'[4]Inf_DANE_Rvas'!G15</f>
        <v>15.105</v>
      </c>
      <c r="H15" s="17">
        <f>+'[4]Inf_DANE_Rvas'!H15</f>
        <v>0</v>
      </c>
      <c r="I15" s="17">
        <f>+'[4]Inf_DANE_Rvas'!I15</f>
        <v>0</v>
      </c>
      <c r="J15" s="17">
        <f>+'[4]Inf_DANE_Rvas'!J15</f>
        <v>0</v>
      </c>
      <c r="K15" s="17">
        <f>+'[4]Inf_DANE_Rvas'!K15</f>
        <v>0</v>
      </c>
      <c r="L15" s="17">
        <f>+'[4]Inf_DANE_Rvas'!L15</f>
        <v>0</v>
      </c>
      <c r="M15" s="17">
        <f>+'[4]Inf_DANE_Rvas'!M15</f>
        <v>0</v>
      </c>
      <c r="N15" s="17">
        <f>+'[4]Inf_DANE_Rvas'!N15</f>
        <v>0</v>
      </c>
      <c r="O15" s="17">
        <f>+'[4]Inf_DANE_Rvas'!O15</f>
        <v>0</v>
      </c>
      <c r="P15" s="17">
        <f>+'[4]Inf_DANE_Rvas'!P15</f>
        <v>0</v>
      </c>
      <c r="Q15" s="7">
        <f t="shared" si="5"/>
        <v>53232.366</v>
      </c>
      <c r="R15" s="7">
        <f>+'[4]Inf_DANE_Rvas'!R15</f>
        <v>0</v>
      </c>
      <c r="S15" s="7">
        <f>+'[4]Inf_DANE_Rvas'!S15</f>
        <v>50000</v>
      </c>
      <c r="T15" s="7">
        <f>+'[4]Inf_DANE_Rvas'!T15</f>
        <v>3232.366</v>
      </c>
      <c r="U15" s="7">
        <f>+'[4]Inf_DANE_Rvas'!U15</f>
        <v>0</v>
      </c>
      <c r="V15" s="7">
        <f>+'[4]Inf_DANE_Rvas'!V15</f>
        <v>0</v>
      </c>
      <c r="W15" s="7">
        <f>+'[4]Inf_DANE_Rvas'!W15</f>
        <v>0</v>
      </c>
      <c r="X15" s="7">
        <f>+'[4]Inf_DANE_Rvas'!X15</f>
        <v>0</v>
      </c>
      <c r="Y15" s="7">
        <f>+'[4]Inf_DANE_Rvas'!Y15</f>
        <v>0</v>
      </c>
      <c r="Z15" s="7">
        <f>+'[4]Inf_DANE_Rvas'!Z15</f>
        <v>0</v>
      </c>
      <c r="AA15" s="7">
        <f>+'[4]Inf_DANE_Rvas'!AA15</f>
        <v>0</v>
      </c>
      <c r="AB15" s="7">
        <f>+'[4]Inf_DANE_Rvas'!AB15</f>
        <v>0</v>
      </c>
      <c r="AC15" s="7">
        <f>+'[4]Inf_DANE_Rvas'!AC15</f>
        <v>0</v>
      </c>
      <c r="AD15" s="7">
        <f t="shared" si="6"/>
        <v>53232.366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4" customFormat="1" ht="15.75" customHeight="1">
      <c r="A16" s="17" t="s">
        <v>265</v>
      </c>
      <c r="B16" s="18" t="s">
        <v>18</v>
      </c>
      <c r="C16" s="93" t="s">
        <v>266</v>
      </c>
      <c r="D16" s="17">
        <f>+'[4]Inf_DANE_Rvas'!D16</f>
        <v>226977.50508</v>
      </c>
      <c r="E16" s="17">
        <f>+'[4]Inf_DANE_Rvas'!E16</f>
        <v>31422.197</v>
      </c>
      <c r="F16" s="17">
        <f>+'[4]Inf_DANE_Rvas'!F16</f>
        <v>160005.1209</v>
      </c>
      <c r="G16" s="17">
        <f>+'[4]Inf_DANE_Rvas'!G16</f>
        <v>0</v>
      </c>
      <c r="H16" s="17">
        <f>+'[4]Inf_DANE_Rvas'!H16</f>
        <v>0</v>
      </c>
      <c r="I16" s="17">
        <f>+'[4]Inf_DANE_Rvas'!I16</f>
        <v>0</v>
      </c>
      <c r="J16" s="17">
        <f>+'[4]Inf_DANE_Rvas'!J16</f>
        <v>0</v>
      </c>
      <c r="K16" s="17">
        <f>+'[4]Inf_DANE_Rvas'!K16</f>
        <v>0</v>
      </c>
      <c r="L16" s="17">
        <f>+'[4]Inf_DANE_Rvas'!L16</f>
        <v>0</v>
      </c>
      <c r="M16" s="17">
        <f>+'[4]Inf_DANE_Rvas'!M16</f>
        <v>0</v>
      </c>
      <c r="N16" s="17">
        <f>+'[4]Inf_DANE_Rvas'!N16</f>
        <v>0</v>
      </c>
      <c r="O16" s="17">
        <f>+'[4]Inf_DANE_Rvas'!O16</f>
        <v>0</v>
      </c>
      <c r="P16" s="17">
        <f>+'[4]Inf_DANE_Rvas'!P16</f>
        <v>0</v>
      </c>
      <c r="Q16" s="7">
        <f t="shared" si="5"/>
        <v>191427.31790000002</v>
      </c>
      <c r="R16" s="7">
        <f>+'[4]Inf_DANE_Rvas'!R16</f>
        <v>0</v>
      </c>
      <c r="S16" s="7">
        <f>+'[4]Inf_DANE_Rvas'!S16</f>
        <v>191427.3179</v>
      </c>
      <c r="T16" s="7">
        <f>+'[4]Inf_DANE_Rvas'!T16</f>
        <v>0</v>
      </c>
      <c r="U16" s="7">
        <f>+'[4]Inf_DANE_Rvas'!U16</f>
        <v>0</v>
      </c>
      <c r="V16" s="7">
        <f>+'[4]Inf_DANE_Rvas'!V16</f>
        <v>0</v>
      </c>
      <c r="W16" s="7">
        <f>+'[4]Inf_DANE_Rvas'!W16</f>
        <v>0</v>
      </c>
      <c r="X16" s="7">
        <f>+'[4]Inf_DANE_Rvas'!X16</f>
        <v>0</v>
      </c>
      <c r="Y16" s="7">
        <f>+'[4]Inf_DANE_Rvas'!Y16</f>
        <v>0</v>
      </c>
      <c r="Z16" s="7">
        <f>+'[4]Inf_DANE_Rvas'!Z16</f>
        <v>0</v>
      </c>
      <c r="AA16" s="7">
        <f>+'[4]Inf_DANE_Rvas'!AA16</f>
        <v>0</v>
      </c>
      <c r="AB16" s="7">
        <f>+'[4]Inf_DANE_Rvas'!AB16</f>
        <v>0</v>
      </c>
      <c r="AC16" s="7">
        <f>+'[4]Inf_DANE_Rvas'!AC16</f>
        <v>0</v>
      </c>
      <c r="AD16" s="7">
        <f t="shared" si="6"/>
        <v>191427.3179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21.75" customHeight="1">
      <c r="A17" s="17" t="s">
        <v>267</v>
      </c>
      <c r="B17" s="18">
        <v>10</v>
      </c>
      <c r="C17" s="93" t="s">
        <v>268</v>
      </c>
      <c r="D17" s="17">
        <f>+'[4]Inf_DANE_Rvas'!D17</f>
        <v>587</v>
      </c>
      <c r="E17" s="17">
        <f>+'[4]Inf_DANE_Rvas'!E17</f>
        <v>587</v>
      </c>
      <c r="F17" s="17">
        <f>+'[4]Inf_DANE_Rvas'!F17</f>
        <v>0</v>
      </c>
      <c r="G17" s="17">
        <f>+'[4]Inf_DANE_Rvas'!G17</f>
        <v>0</v>
      </c>
      <c r="H17" s="17">
        <f>+'[4]Inf_DANE_Rvas'!H17</f>
        <v>0</v>
      </c>
      <c r="I17" s="17">
        <f>+'[4]Inf_DANE_Rvas'!I17</f>
        <v>0</v>
      </c>
      <c r="J17" s="17">
        <f>+'[4]Inf_DANE_Rvas'!J17</f>
        <v>0</v>
      </c>
      <c r="K17" s="17">
        <f>+'[4]Inf_DANE_Rvas'!K17</f>
        <v>0</v>
      </c>
      <c r="L17" s="17">
        <f>+'[4]Inf_DANE_Rvas'!L17</f>
        <v>0</v>
      </c>
      <c r="M17" s="17">
        <f>+'[4]Inf_DANE_Rvas'!M17</f>
        <v>0</v>
      </c>
      <c r="N17" s="17">
        <f>+'[4]Inf_DANE_Rvas'!N17</f>
        <v>0</v>
      </c>
      <c r="O17" s="17">
        <f>+'[4]Inf_DANE_Rvas'!O17</f>
        <v>0</v>
      </c>
      <c r="P17" s="17">
        <f>+'[4]Inf_DANE_Rvas'!P17</f>
        <v>0</v>
      </c>
      <c r="Q17" s="7">
        <f t="shared" si="5"/>
        <v>587</v>
      </c>
      <c r="R17" s="7">
        <f>+'[4]Inf_DANE_Rvas'!R17</f>
        <v>0</v>
      </c>
      <c r="S17" s="7">
        <f>+'[4]Inf_DANE_Rvas'!S17</f>
        <v>587</v>
      </c>
      <c r="T17" s="7">
        <f>+'[4]Inf_DANE_Rvas'!T17</f>
        <v>0</v>
      </c>
      <c r="U17" s="7">
        <f>+'[4]Inf_DANE_Rvas'!U17</f>
        <v>0</v>
      </c>
      <c r="V17" s="7">
        <f>+'[4]Inf_DANE_Rvas'!V17</f>
        <v>0</v>
      </c>
      <c r="W17" s="7">
        <f>+'[4]Inf_DANE_Rvas'!W17</f>
        <v>0</v>
      </c>
      <c r="X17" s="7">
        <f>+'[4]Inf_DANE_Rvas'!X17</f>
        <v>0</v>
      </c>
      <c r="Y17" s="7">
        <f>+'[4]Inf_DANE_Rvas'!Y17</f>
        <v>0</v>
      </c>
      <c r="Z17" s="7">
        <f>+'[4]Inf_DANE_Rvas'!Z17</f>
        <v>0</v>
      </c>
      <c r="AA17" s="7">
        <f>+'[4]Inf_DANE_Rvas'!AA17</f>
        <v>0</v>
      </c>
      <c r="AB17" s="7">
        <f>+'[4]Inf_DANE_Rvas'!AB17</f>
        <v>0</v>
      </c>
      <c r="AC17" s="7">
        <f>+'[4]Inf_DANE_Rvas'!AC17</f>
        <v>0</v>
      </c>
      <c r="AD17" s="7">
        <f t="shared" si="6"/>
        <v>587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23.25" customHeight="1">
      <c r="A18" s="17" t="s">
        <v>273</v>
      </c>
      <c r="B18" s="18" t="s">
        <v>18</v>
      </c>
      <c r="C18" s="93" t="s">
        <v>274</v>
      </c>
      <c r="D18" s="17">
        <f>+'[4]Inf_DANE_Rvas'!D18</f>
        <v>1856.7</v>
      </c>
      <c r="E18" s="17">
        <f>+'[4]Inf_DANE_Rvas'!E18</f>
        <v>0</v>
      </c>
      <c r="F18" s="17">
        <f>+'[4]Inf_DANE_Rvas'!F18</f>
        <v>0</v>
      </c>
      <c r="G18" s="17">
        <f>+'[4]Inf_DANE_Rvas'!G18</f>
        <v>0</v>
      </c>
      <c r="H18" s="17">
        <f>+'[4]Inf_DANE_Rvas'!H18</f>
        <v>0</v>
      </c>
      <c r="I18" s="17">
        <f>+'[4]Inf_DANE_Rvas'!I18</f>
        <v>0</v>
      </c>
      <c r="J18" s="17">
        <f>+'[4]Inf_DANE_Rvas'!J18</f>
        <v>0</v>
      </c>
      <c r="K18" s="17">
        <f>+'[4]Inf_DANE_Rvas'!K18</f>
        <v>0</v>
      </c>
      <c r="L18" s="17">
        <f>+'[4]Inf_DANE_Rvas'!L18</f>
        <v>0</v>
      </c>
      <c r="M18" s="17">
        <f>+'[4]Inf_DANE_Rvas'!M18</f>
        <v>0</v>
      </c>
      <c r="N18" s="17">
        <f>+'[4]Inf_DANE_Rvas'!N18</f>
        <v>0</v>
      </c>
      <c r="O18" s="17">
        <f>+'[4]Inf_DANE_Rvas'!O18</f>
        <v>0</v>
      </c>
      <c r="P18" s="17">
        <f>+'[4]Inf_DANE_Rvas'!P18</f>
        <v>0</v>
      </c>
      <c r="Q18" s="7">
        <f t="shared" si="5"/>
        <v>0</v>
      </c>
      <c r="R18" s="7">
        <f>+'[4]Inf_DANE_Rvas'!R18</f>
        <v>0</v>
      </c>
      <c r="S18" s="7">
        <f>+'[4]Inf_DANE_Rvas'!S18</f>
        <v>0</v>
      </c>
      <c r="T18" s="7">
        <f>+'[4]Inf_DANE_Rvas'!T18</f>
        <v>0</v>
      </c>
      <c r="U18" s="7">
        <f>+'[4]Inf_DANE_Rvas'!U18</f>
        <v>0</v>
      </c>
      <c r="V18" s="7">
        <f>+'[4]Inf_DANE_Rvas'!V18</f>
        <v>0</v>
      </c>
      <c r="W18" s="7">
        <f>+'[4]Inf_DANE_Rvas'!W18</f>
        <v>0</v>
      </c>
      <c r="X18" s="7">
        <f>+'[4]Inf_DANE_Rvas'!X18</f>
        <v>0</v>
      </c>
      <c r="Y18" s="7">
        <f>+'[4]Inf_DANE_Rvas'!Y18</f>
        <v>0</v>
      </c>
      <c r="Z18" s="7">
        <f>+'[4]Inf_DANE_Rvas'!Z18</f>
        <v>0</v>
      </c>
      <c r="AA18" s="7">
        <f>+'[4]Inf_DANE_Rvas'!AA18</f>
        <v>0</v>
      </c>
      <c r="AB18" s="7">
        <f>+'[4]Inf_DANE_Rvas'!AB18</f>
        <v>0</v>
      </c>
      <c r="AC18" s="7">
        <f>+'[4]Inf_DANE_Rvas'!AC18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9.5" customHeight="1">
      <c r="A19" s="107" t="s">
        <v>229</v>
      </c>
      <c r="B19" s="108">
        <v>10</v>
      </c>
      <c r="C19" s="140" t="s">
        <v>230</v>
      </c>
      <c r="D19" s="17">
        <f>+'[4]Inf_DANE_Rvas'!D19</f>
        <v>76.134</v>
      </c>
      <c r="E19" s="17">
        <f>+'[4]Inf_DANE_Rvas'!E19</f>
        <v>76.134</v>
      </c>
      <c r="F19" s="17">
        <f>+'[4]Inf_DANE_Rvas'!F19</f>
        <v>0</v>
      </c>
      <c r="G19" s="17">
        <f>+'[4]Inf_DANE_Rvas'!G19</f>
        <v>0</v>
      </c>
      <c r="H19" s="17">
        <f>+'[4]Inf_DANE_Rvas'!H19</f>
        <v>0</v>
      </c>
      <c r="I19" s="17">
        <f>+'[4]Inf_DANE_Rvas'!I19</f>
        <v>0</v>
      </c>
      <c r="J19" s="17">
        <f>+'[4]Inf_DANE_Rvas'!J19</f>
        <v>0</v>
      </c>
      <c r="K19" s="17">
        <f>+'[4]Inf_DANE_Rvas'!K19</f>
        <v>0</v>
      </c>
      <c r="L19" s="17">
        <f>+'[4]Inf_DANE_Rvas'!L19</f>
        <v>0</v>
      </c>
      <c r="M19" s="17">
        <f>+'[4]Inf_DANE_Rvas'!M19</f>
        <v>0</v>
      </c>
      <c r="N19" s="17">
        <f>+'[4]Inf_DANE_Rvas'!N19</f>
        <v>0</v>
      </c>
      <c r="O19" s="17">
        <f>+'[4]Inf_DANE_Rvas'!O19</f>
        <v>0</v>
      </c>
      <c r="P19" s="17">
        <f>+'[4]Inf_DANE_Rvas'!P19</f>
        <v>0</v>
      </c>
      <c r="Q19" s="148">
        <f t="shared" si="5"/>
        <v>76.134</v>
      </c>
      <c r="R19" s="148">
        <f>+'[4]Inf_DANE_Rvas'!R19</f>
        <v>0</v>
      </c>
      <c r="S19" s="148">
        <f>+'[4]Inf_DANE_Rvas'!S19</f>
        <v>76.134</v>
      </c>
      <c r="T19" s="148">
        <f>+'[4]Inf_DANE_Rvas'!T19</f>
        <v>0</v>
      </c>
      <c r="U19" s="148">
        <f>+'[4]Inf_DANE_Rvas'!U19</f>
        <v>0</v>
      </c>
      <c r="V19" s="148">
        <f>+'[4]Inf_DANE_Rvas'!V19</f>
        <v>0</v>
      </c>
      <c r="W19" s="148">
        <f>+'[4]Inf_DANE_Rvas'!W19</f>
        <v>0</v>
      </c>
      <c r="X19" s="148">
        <f>+'[4]Inf_DANE_Rvas'!X19</f>
        <v>0</v>
      </c>
      <c r="Y19" s="148">
        <f>+'[4]Inf_DANE_Rvas'!Y19</f>
        <v>0</v>
      </c>
      <c r="Z19" s="148">
        <f>+'[4]Inf_DANE_Rvas'!Z19</f>
        <v>0</v>
      </c>
      <c r="AA19" s="148">
        <f>+'[4]Inf_DANE_Rvas'!AA19</f>
        <v>0</v>
      </c>
      <c r="AB19" s="148">
        <f>+'[4]Inf_DANE_Rvas'!AB19</f>
        <v>0</v>
      </c>
      <c r="AC19" s="148">
        <f>+'[4]Inf_DANE_Rvas'!AC19</f>
        <v>0</v>
      </c>
      <c r="AD19" s="148">
        <f t="shared" si="6"/>
        <v>76.134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28" t="s">
        <v>171</v>
      </c>
      <c r="B20" s="87"/>
      <c r="C20" s="69" t="s">
        <v>172</v>
      </c>
      <c r="D20" s="69">
        <f>+D21</f>
        <v>14489.78925</v>
      </c>
      <c r="E20" s="69">
        <f aca="true" t="shared" si="7" ref="E20:AD20">+E21</f>
        <v>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29" t="s">
        <v>173</v>
      </c>
      <c r="B21" s="130"/>
      <c r="C21" s="116" t="s">
        <v>174</v>
      </c>
      <c r="D21" s="117">
        <f>+D22</f>
        <v>14489.78925</v>
      </c>
      <c r="E21" s="117">
        <f aca="true" t="shared" si="8" ref="E21:AD22">+E22</f>
        <v>0</v>
      </c>
      <c r="F21" s="117">
        <f t="shared" si="8"/>
        <v>0</v>
      </c>
      <c r="G21" s="117">
        <f t="shared" si="8"/>
        <v>0</v>
      </c>
      <c r="H21" s="117">
        <f t="shared" si="8"/>
        <v>0</v>
      </c>
      <c r="I21" s="117">
        <f t="shared" si="8"/>
        <v>0</v>
      </c>
      <c r="J21" s="117">
        <f t="shared" si="8"/>
        <v>0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0</v>
      </c>
      <c r="P21" s="117">
        <f t="shared" si="8"/>
        <v>0</v>
      </c>
      <c r="Q21" s="117">
        <f t="shared" si="8"/>
        <v>0</v>
      </c>
      <c r="R21" s="117">
        <f t="shared" si="8"/>
        <v>0</v>
      </c>
      <c r="S21" s="117">
        <f t="shared" si="8"/>
        <v>0</v>
      </c>
      <c r="T21" s="117">
        <f t="shared" si="8"/>
        <v>0</v>
      </c>
      <c r="U21" s="117">
        <f t="shared" si="8"/>
        <v>0</v>
      </c>
      <c r="V21" s="117">
        <f t="shared" si="8"/>
        <v>0</v>
      </c>
      <c r="W21" s="117">
        <f t="shared" si="8"/>
        <v>0</v>
      </c>
      <c r="X21" s="117">
        <f t="shared" si="8"/>
        <v>0</v>
      </c>
      <c r="Y21" s="117">
        <f t="shared" si="8"/>
        <v>0</v>
      </c>
      <c r="Z21" s="117">
        <f t="shared" si="8"/>
        <v>0</v>
      </c>
      <c r="AA21" s="117">
        <f t="shared" si="8"/>
        <v>0</v>
      </c>
      <c r="AB21" s="117">
        <f t="shared" si="8"/>
        <v>0</v>
      </c>
      <c r="AC21" s="117">
        <f t="shared" si="8"/>
        <v>0</v>
      </c>
      <c r="AD21" s="117">
        <f t="shared" si="8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3" t="s">
        <v>175</v>
      </c>
      <c r="B22" s="103"/>
      <c r="C22" s="91" t="s">
        <v>176</v>
      </c>
      <c r="D22" s="73">
        <f>+D23</f>
        <v>14489.78925</v>
      </c>
      <c r="E22" s="73">
        <f t="shared" si="8"/>
        <v>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8"/>
        <v>0</v>
      </c>
      <c r="O22" s="73">
        <f t="shared" si="8"/>
        <v>0</v>
      </c>
      <c r="P22" s="73">
        <f t="shared" si="8"/>
        <v>0</v>
      </c>
      <c r="Q22" s="73">
        <f t="shared" si="8"/>
        <v>0</v>
      </c>
      <c r="R22" s="73">
        <f t="shared" si="8"/>
        <v>0</v>
      </c>
      <c r="S22" s="73">
        <f t="shared" si="8"/>
        <v>0</v>
      </c>
      <c r="T22" s="73">
        <f t="shared" si="8"/>
        <v>0</v>
      </c>
      <c r="U22" s="73">
        <f t="shared" si="8"/>
        <v>0</v>
      </c>
      <c r="V22" s="73">
        <f t="shared" si="8"/>
        <v>0</v>
      </c>
      <c r="W22" s="73">
        <f t="shared" si="8"/>
        <v>0</v>
      </c>
      <c r="X22" s="73">
        <f t="shared" si="8"/>
        <v>0</v>
      </c>
      <c r="Y22" s="73">
        <f t="shared" si="8"/>
        <v>0</v>
      </c>
      <c r="Z22" s="73">
        <f t="shared" si="8"/>
        <v>0</v>
      </c>
      <c r="AA22" s="73">
        <f t="shared" si="8"/>
        <v>0</v>
      </c>
      <c r="AB22" s="73">
        <f t="shared" si="8"/>
        <v>0</v>
      </c>
      <c r="AC22" s="73">
        <f t="shared" si="8"/>
        <v>0</v>
      </c>
      <c r="AD22" s="73">
        <f t="shared" si="8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3" t="s">
        <v>177</v>
      </c>
      <c r="B23" s="103"/>
      <c r="C23" s="104" t="s">
        <v>178</v>
      </c>
      <c r="D23" s="73">
        <f aca="true" t="shared" si="9" ref="D23:AD23">SUM(D24:D24)</f>
        <v>14489.78925</v>
      </c>
      <c r="E23" s="73">
        <f t="shared" si="9"/>
        <v>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0</v>
      </c>
      <c r="R23" s="73">
        <f t="shared" si="9"/>
        <v>0</v>
      </c>
      <c r="S23" s="73">
        <f t="shared" si="9"/>
        <v>0</v>
      </c>
      <c r="T23" s="73">
        <f t="shared" si="9"/>
        <v>0</v>
      </c>
      <c r="U23" s="73">
        <f t="shared" si="9"/>
        <v>0</v>
      </c>
      <c r="V23" s="73">
        <f t="shared" si="9"/>
        <v>0</v>
      </c>
      <c r="W23" s="73">
        <f t="shared" si="9"/>
        <v>0</v>
      </c>
      <c r="X23" s="73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4" t="s">
        <v>181</v>
      </c>
      <c r="B24" s="95" t="s">
        <v>18</v>
      </c>
      <c r="C24" s="106" t="s">
        <v>182</v>
      </c>
      <c r="D24" s="17">
        <f>+'[4]Inf_DANE_Rvas'!D24</f>
        <v>14489.78925</v>
      </c>
      <c r="E24" s="17">
        <f>+'[4]Inf_DANE_Rvas'!E24</f>
        <v>0</v>
      </c>
      <c r="F24" s="17">
        <f>+'[4]Inf_DANE_Rvas'!F24</f>
        <v>0</v>
      </c>
      <c r="G24" s="17">
        <f>+'[4]Inf_DANE_Rvas'!G24</f>
        <v>0</v>
      </c>
      <c r="H24" s="17">
        <f>+'[4]Inf_DANE_Rvas'!H24</f>
        <v>0</v>
      </c>
      <c r="I24" s="17">
        <f>+'[4]Inf_DANE_Rvas'!I24</f>
        <v>0</v>
      </c>
      <c r="J24" s="17">
        <f>+'[4]Inf_DANE_Rvas'!J24</f>
        <v>0</v>
      </c>
      <c r="K24" s="17">
        <f>+'[4]Inf_DANE_Rvas'!K24</f>
        <v>0</v>
      </c>
      <c r="L24" s="17">
        <f>+'[4]Inf_DANE_Rvas'!L24</f>
        <v>0</v>
      </c>
      <c r="M24" s="17">
        <f>+'[4]Inf_DANE_Rvas'!M24</f>
        <v>0</v>
      </c>
      <c r="N24" s="17">
        <f>+'[4]Inf_DANE_Rvas'!N24</f>
        <v>0</v>
      </c>
      <c r="O24" s="17">
        <f>+'[4]Inf_DANE_Rvas'!O24</f>
        <v>0</v>
      </c>
      <c r="P24" s="17">
        <f>+'[4]Inf_DANE_Rvas'!P24</f>
        <v>0</v>
      </c>
      <c r="Q24" s="132">
        <f>SUM(E24:P24)</f>
        <v>0</v>
      </c>
      <c r="R24" s="132">
        <f>+'[4]Inf_DANE_Rvas'!R24</f>
        <v>0</v>
      </c>
      <c r="S24" s="132">
        <f>+'[4]Inf_DANE_Rvas'!S24</f>
        <v>0</v>
      </c>
      <c r="T24" s="132">
        <f>+'[4]Inf_DANE_Rvas'!T24</f>
        <v>0</v>
      </c>
      <c r="U24" s="132">
        <f>+'[4]Inf_DANE_Rvas'!U24</f>
        <v>0</v>
      </c>
      <c r="V24" s="132">
        <f>+'[4]Inf_DANE_Rvas'!V24</f>
        <v>0</v>
      </c>
      <c r="W24" s="132">
        <f>+'[4]Inf_DANE_Rvas'!W24</f>
        <v>0</v>
      </c>
      <c r="X24" s="132">
        <f>+'[4]Inf_DANE_Rvas'!X24</f>
        <v>0</v>
      </c>
      <c r="Y24" s="132">
        <f>+'[4]Inf_DANE_Rvas'!Y24</f>
        <v>0</v>
      </c>
      <c r="Z24" s="132">
        <f>+'[4]Inf_DANE_Rvas'!Z24</f>
        <v>0</v>
      </c>
      <c r="AA24" s="132">
        <f>+'[4]Inf_DANE_Rvas'!AA24</f>
        <v>0</v>
      </c>
      <c r="AB24" s="132">
        <f>+'[4]Inf_DANE_Rvas'!AB24</f>
        <v>0</v>
      </c>
      <c r="AC24" s="132">
        <f>+'[4]Inf_DANE_Rvas'!AC24</f>
        <v>0</v>
      </c>
      <c r="AD24" s="132">
        <f>SUM(R24:AC24)</f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4" customFormat="1" ht="12.75">
      <c r="A25" s="97" t="s">
        <v>79</v>
      </c>
      <c r="B25" s="98"/>
      <c r="C25" s="68" t="s">
        <v>19</v>
      </c>
      <c r="D25" s="68">
        <f aca="true" t="shared" si="10" ref="D25:AD25">SUM(D26:D39)</f>
        <v>2717728.7986299996</v>
      </c>
      <c r="E25" s="68">
        <f t="shared" si="10"/>
        <v>624716.6453300001</v>
      </c>
      <c r="F25" s="68">
        <f t="shared" si="10"/>
        <v>451040.27245</v>
      </c>
      <c r="G25" s="68">
        <f t="shared" si="10"/>
        <v>182655.88094</v>
      </c>
      <c r="H25" s="68">
        <f t="shared" si="10"/>
        <v>0</v>
      </c>
      <c r="I25" s="68">
        <f t="shared" si="10"/>
        <v>0</v>
      </c>
      <c r="J25" s="68">
        <f t="shared" si="10"/>
        <v>0</v>
      </c>
      <c r="K25" s="68">
        <f t="shared" si="10"/>
        <v>0</v>
      </c>
      <c r="L25" s="68">
        <f t="shared" si="10"/>
        <v>0</v>
      </c>
      <c r="M25" s="68">
        <f t="shared" si="10"/>
        <v>0</v>
      </c>
      <c r="N25" s="68">
        <f t="shared" si="10"/>
        <v>0</v>
      </c>
      <c r="O25" s="68">
        <f t="shared" si="10"/>
        <v>0</v>
      </c>
      <c r="P25" s="68">
        <f t="shared" si="10"/>
        <v>0</v>
      </c>
      <c r="Q25" s="68">
        <f t="shared" si="10"/>
        <v>1258412.79872</v>
      </c>
      <c r="R25" s="68">
        <f t="shared" si="10"/>
        <v>0</v>
      </c>
      <c r="S25" s="68">
        <f t="shared" si="10"/>
        <v>870582.5152899999</v>
      </c>
      <c r="T25" s="68">
        <f t="shared" si="10"/>
        <v>314680.27468999993</v>
      </c>
      <c r="U25" s="68">
        <f t="shared" si="10"/>
        <v>0</v>
      </c>
      <c r="V25" s="68">
        <f t="shared" si="10"/>
        <v>0</v>
      </c>
      <c r="W25" s="68">
        <f t="shared" si="10"/>
        <v>0</v>
      </c>
      <c r="X25" s="68">
        <f t="shared" si="10"/>
        <v>0</v>
      </c>
      <c r="Y25" s="68">
        <f t="shared" si="10"/>
        <v>0</v>
      </c>
      <c r="Z25" s="68">
        <f t="shared" si="10"/>
        <v>0</v>
      </c>
      <c r="AA25" s="68">
        <f t="shared" si="10"/>
        <v>0</v>
      </c>
      <c r="AB25" s="68">
        <f t="shared" si="10"/>
        <v>0</v>
      </c>
      <c r="AC25" s="68">
        <f t="shared" si="10"/>
        <v>0</v>
      </c>
      <c r="AD25" s="68">
        <f t="shared" si="10"/>
        <v>1185262.7899800001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78" t="s">
        <v>89</v>
      </c>
      <c r="B26" s="18" t="s">
        <v>20</v>
      </c>
      <c r="C26" s="123" t="s">
        <v>95</v>
      </c>
      <c r="D26" s="17">
        <f>+'[4]Inf_DANE_Rvas'!D26</f>
        <v>49617.717</v>
      </c>
      <c r="E26" s="17">
        <f>+'[4]Inf_DANE_Rvas'!E26</f>
        <v>5971.689</v>
      </c>
      <c r="F26" s="17">
        <f>+'[4]Inf_DANE_Rvas'!F26</f>
        <v>22708.008</v>
      </c>
      <c r="G26" s="17">
        <f>+'[4]Inf_DANE_Rvas'!G26</f>
        <v>1181.403</v>
      </c>
      <c r="H26" s="17">
        <f>+'[4]Inf_DANE_Rvas'!H26</f>
        <v>0</v>
      </c>
      <c r="I26" s="17">
        <f>+'[4]Inf_DANE_Rvas'!I26</f>
        <v>0</v>
      </c>
      <c r="J26" s="17">
        <f>+'[4]Inf_DANE_Rvas'!J26</f>
        <v>0</v>
      </c>
      <c r="K26" s="17">
        <f>+'[4]Inf_DANE_Rvas'!K26</f>
        <v>0</v>
      </c>
      <c r="L26" s="17">
        <f>+'[4]Inf_DANE_Rvas'!L26</f>
        <v>0</v>
      </c>
      <c r="M26" s="17">
        <f>+'[4]Inf_DANE_Rvas'!M26</f>
        <v>0</v>
      </c>
      <c r="N26" s="17">
        <f>+'[4]Inf_DANE_Rvas'!N26</f>
        <v>0</v>
      </c>
      <c r="O26" s="17">
        <f>+'[4]Inf_DANE_Rvas'!O26</f>
        <v>0</v>
      </c>
      <c r="P26" s="17">
        <f>+'[4]Inf_DANE_Rvas'!P26</f>
        <v>0</v>
      </c>
      <c r="Q26" s="132">
        <f aca="true" t="shared" si="11" ref="Q26:Q38">SUM(E26:P26)</f>
        <v>29861.1</v>
      </c>
      <c r="R26" s="132">
        <f>+'[4]Inf_DANE_Rvas'!R26</f>
        <v>0</v>
      </c>
      <c r="S26" s="132">
        <f>+'[4]Inf_DANE_Rvas'!S26</f>
        <v>28679.697</v>
      </c>
      <c r="T26" s="132">
        <f>+'[4]Inf_DANE_Rvas'!T26</f>
        <v>0</v>
      </c>
      <c r="U26" s="132">
        <f>+'[4]Inf_DANE_Rvas'!U26</f>
        <v>0</v>
      </c>
      <c r="V26" s="132">
        <f>+'[4]Inf_DANE_Rvas'!V26</f>
        <v>0</v>
      </c>
      <c r="W26" s="132">
        <f>+'[4]Inf_DANE_Rvas'!W26</f>
        <v>0</v>
      </c>
      <c r="X26" s="132">
        <f>+'[4]Inf_DANE_Rvas'!X26</f>
        <v>0</v>
      </c>
      <c r="Y26" s="132">
        <f>+'[4]Inf_DANE_Rvas'!Y26</f>
        <v>0</v>
      </c>
      <c r="Z26" s="132">
        <f>+'[4]Inf_DANE_Rvas'!Z26</f>
        <v>0</v>
      </c>
      <c r="AA26" s="132">
        <f>+'[4]Inf_DANE_Rvas'!AA26</f>
        <v>0</v>
      </c>
      <c r="AB26" s="132">
        <f>+'[4]Inf_DANE_Rvas'!AB26</f>
        <v>0</v>
      </c>
      <c r="AC26" s="132">
        <f>+'[4]Inf_DANE_Rvas'!AC26</f>
        <v>0</v>
      </c>
      <c r="AD26" s="132">
        <f aca="true" t="shared" si="12" ref="AD26:AD38">SUM(R26:AC26)</f>
        <v>28679.697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8" t="s">
        <v>90</v>
      </c>
      <c r="B27" s="18">
        <v>11</v>
      </c>
      <c r="C27" s="123" t="s">
        <v>205</v>
      </c>
      <c r="D27" s="17">
        <f>+'[4]Inf_DANE_Rvas'!D27</f>
        <v>5460.82</v>
      </c>
      <c r="E27" s="17">
        <f>+'[4]Inf_DANE_Rvas'!E27</f>
        <v>0</v>
      </c>
      <c r="F27" s="17">
        <f>+'[4]Inf_DANE_Rvas'!F27</f>
        <v>0</v>
      </c>
      <c r="G27" s="17">
        <f>+'[4]Inf_DANE_Rvas'!G27</f>
        <v>0</v>
      </c>
      <c r="H27" s="17">
        <f>+'[4]Inf_DANE_Rvas'!H27</f>
        <v>0</v>
      </c>
      <c r="I27" s="17">
        <f>+'[4]Inf_DANE_Rvas'!I27</f>
        <v>0</v>
      </c>
      <c r="J27" s="17">
        <f>+'[4]Inf_DANE_Rvas'!J27</f>
        <v>0</v>
      </c>
      <c r="K27" s="17">
        <f>+'[4]Inf_DANE_Rvas'!K27</f>
        <v>0</v>
      </c>
      <c r="L27" s="17">
        <f>+'[4]Inf_DANE_Rvas'!L27</f>
        <v>0</v>
      </c>
      <c r="M27" s="17">
        <f>+'[4]Inf_DANE_Rvas'!M27</f>
        <v>0</v>
      </c>
      <c r="N27" s="17">
        <f>+'[4]Inf_DANE_Rvas'!N27</f>
        <v>0</v>
      </c>
      <c r="O27" s="17">
        <f>+'[4]Inf_DANE_Rvas'!O27</f>
        <v>0</v>
      </c>
      <c r="P27" s="17">
        <f>+'[4]Inf_DANE_Rvas'!P27</f>
        <v>0</v>
      </c>
      <c r="Q27" s="7">
        <f t="shared" si="11"/>
        <v>0</v>
      </c>
      <c r="R27" s="7">
        <f>+'[4]Inf_DANE_Rvas'!R27</f>
        <v>0</v>
      </c>
      <c r="S27" s="7">
        <f>+'[4]Inf_DANE_Rvas'!S27</f>
        <v>0</v>
      </c>
      <c r="T27" s="7">
        <f>+'[4]Inf_DANE_Rvas'!T27</f>
        <v>0</v>
      </c>
      <c r="U27" s="7">
        <f>+'[4]Inf_DANE_Rvas'!U27</f>
        <v>0</v>
      </c>
      <c r="V27" s="7">
        <f>+'[4]Inf_DANE_Rvas'!V27</f>
        <v>0</v>
      </c>
      <c r="W27" s="7">
        <f>+'[4]Inf_DANE_Rvas'!W27</f>
        <v>0</v>
      </c>
      <c r="X27" s="7">
        <f>+'[4]Inf_DANE_Rvas'!X27</f>
        <v>0</v>
      </c>
      <c r="Y27" s="7">
        <f>+'[4]Inf_DANE_Rvas'!Y27</f>
        <v>0</v>
      </c>
      <c r="Z27" s="7">
        <f>+'[4]Inf_DANE_Rvas'!Z27</f>
        <v>0</v>
      </c>
      <c r="AA27" s="7">
        <f>+'[4]Inf_DANE_Rvas'!AA27</f>
        <v>0</v>
      </c>
      <c r="AB27" s="7">
        <f>+'[4]Inf_DANE_Rvas'!AB27</f>
        <v>0</v>
      </c>
      <c r="AC27" s="7">
        <f>+'[4]Inf_DANE_Rvas'!AC27</f>
        <v>0</v>
      </c>
      <c r="AD27" s="7">
        <f t="shared" si="12"/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22.5">
      <c r="A28" s="78" t="s">
        <v>91</v>
      </c>
      <c r="B28" s="18">
        <v>11</v>
      </c>
      <c r="C28" s="123" t="s">
        <v>206</v>
      </c>
      <c r="D28" s="17">
        <f>+'[4]Inf_DANE_Rvas'!D28</f>
        <v>52902.737329999996</v>
      </c>
      <c r="E28" s="17">
        <f>+'[4]Inf_DANE_Rvas'!E28</f>
        <v>38491.71165999999</v>
      </c>
      <c r="F28" s="17">
        <f>+'[4]Inf_DANE_Rvas'!F28</f>
        <v>5665</v>
      </c>
      <c r="G28" s="17">
        <f>+'[4]Inf_DANE_Rvas'!G28</f>
        <v>0</v>
      </c>
      <c r="H28" s="17">
        <f>+'[4]Inf_DANE_Rvas'!H28</f>
        <v>0</v>
      </c>
      <c r="I28" s="17">
        <f>+'[4]Inf_DANE_Rvas'!I28</f>
        <v>0</v>
      </c>
      <c r="J28" s="17">
        <f>+'[4]Inf_DANE_Rvas'!J28</f>
        <v>0</v>
      </c>
      <c r="K28" s="17">
        <f>+'[4]Inf_DANE_Rvas'!K28</f>
        <v>0</v>
      </c>
      <c r="L28" s="17">
        <f>+'[4]Inf_DANE_Rvas'!L28</f>
        <v>0</v>
      </c>
      <c r="M28" s="17">
        <f>+'[4]Inf_DANE_Rvas'!M28</f>
        <v>0</v>
      </c>
      <c r="N28" s="17">
        <f>+'[4]Inf_DANE_Rvas'!N28</f>
        <v>0</v>
      </c>
      <c r="O28" s="17">
        <f>+'[4]Inf_DANE_Rvas'!O28</f>
        <v>0</v>
      </c>
      <c r="P28" s="17">
        <f>+'[4]Inf_DANE_Rvas'!P28</f>
        <v>0</v>
      </c>
      <c r="Q28" s="7">
        <f t="shared" si="11"/>
        <v>44156.71165999999</v>
      </c>
      <c r="R28" s="7">
        <f>+'[4]Inf_DANE_Rvas'!R28</f>
        <v>0</v>
      </c>
      <c r="S28" s="7">
        <f>+'[4]Inf_DANE_Rvas'!S28</f>
        <v>44156.71165999999</v>
      </c>
      <c r="T28" s="7">
        <f>+'[4]Inf_DANE_Rvas'!T28</f>
        <v>0</v>
      </c>
      <c r="U28" s="7">
        <f>+'[4]Inf_DANE_Rvas'!U28</f>
        <v>0</v>
      </c>
      <c r="V28" s="7">
        <f>+'[4]Inf_DANE_Rvas'!V28</f>
        <v>0</v>
      </c>
      <c r="W28" s="7">
        <f>+'[4]Inf_DANE_Rvas'!W28</f>
        <v>0</v>
      </c>
      <c r="X28" s="7">
        <f>+'[4]Inf_DANE_Rvas'!X28</f>
        <v>0</v>
      </c>
      <c r="Y28" s="7">
        <f>+'[4]Inf_DANE_Rvas'!Y28</f>
        <v>0</v>
      </c>
      <c r="Z28" s="7">
        <f>+'[4]Inf_DANE_Rvas'!Z28</f>
        <v>0</v>
      </c>
      <c r="AA28" s="7">
        <f>+'[4]Inf_DANE_Rvas'!AA28</f>
        <v>0</v>
      </c>
      <c r="AB28" s="7">
        <f>+'[4]Inf_DANE_Rvas'!AB28</f>
        <v>0</v>
      </c>
      <c r="AC28" s="7">
        <f>+'[4]Inf_DANE_Rvas'!AC28</f>
        <v>0</v>
      </c>
      <c r="AD28" s="7">
        <f t="shared" si="12"/>
        <v>44156.71165999999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8" t="s">
        <v>92</v>
      </c>
      <c r="B29" s="18">
        <v>11</v>
      </c>
      <c r="C29" s="123" t="s">
        <v>207</v>
      </c>
      <c r="D29" s="17">
        <f>+'[4]Inf_DANE_Rvas'!D29</f>
        <v>24277.61967</v>
      </c>
      <c r="E29" s="17">
        <f>+'[4]Inf_DANE_Rvas'!E29</f>
        <v>16449.12067</v>
      </c>
      <c r="F29" s="17">
        <f>+'[4]Inf_DANE_Rvas'!F29</f>
        <v>7197.665</v>
      </c>
      <c r="G29" s="17">
        <f>+'[4]Inf_DANE_Rvas'!G29</f>
        <v>0</v>
      </c>
      <c r="H29" s="17">
        <f>+'[4]Inf_DANE_Rvas'!H29</f>
        <v>0</v>
      </c>
      <c r="I29" s="17">
        <f>+'[4]Inf_DANE_Rvas'!I29</f>
        <v>0</v>
      </c>
      <c r="J29" s="17">
        <f>+'[4]Inf_DANE_Rvas'!J29</f>
        <v>0</v>
      </c>
      <c r="K29" s="17">
        <f>+'[4]Inf_DANE_Rvas'!K29</f>
        <v>0</v>
      </c>
      <c r="L29" s="17">
        <f>+'[4]Inf_DANE_Rvas'!L29</f>
        <v>0</v>
      </c>
      <c r="M29" s="17">
        <f>+'[4]Inf_DANE_Rvas'!M29</f>
        <v>0</v>
      </c>
      <c r="N29" s="17">
        <f>+'[4]Inf_DANE_Rvas'!N29</f>
        <v>0</v>
      </c>
      <c r="O29" s="17">
        <f>+'[4]Inf_DANE_Rvas'!O29</f>
        <v>0</v>
      </c>
      <c r="P29" s="17">
        <f>+'[4]Inf_DANE_Rvas'!P29</f>
        <v>0</v>
      </c>
      <c r="Q29" s="7">
        <f t="shared" si="11"/>
        <v>23646.78567</v>
      </c>
      <c r="R29" s="7">
        <f>+'[4]Inf_DANE_Rvas'!R29</f>
        <v>0</v>
      </c>
      <c r="S29" s="7">
        <f>+'[4]Inf_DANE_Rvas'!S29</f>
        <v>23646.78567</v>
      </c>
      <c r="T29" s="7">
        <f>+'[4]Inf_DANE_Rvas'!T29</f>
        <v>0</v>
      </c>
      <c r="U29" s="7">
        <f>+'[4]Inf_DANE_Rvas'!U29</f>
        <v>0</v>
      </c>
      <c r="V29" s="7">
        <f>+'[4]Inf_DANE_Rvas'!V29</f>
        <v>0</v>
      </c>
      <c r="W29" s="7">
        <f>+'[4]Inf_DANE_Rvas'!W29</f>
        <v>0</v>
      </c>
      <c r="X29" s="7">
        <f>+'[4]Inf_DANE_Rvas'!X29</f>
        <v>0</v>
      </c>
      <c r="Y29" s="7">
        <f>+'[4]Inf_DANE_Rvas'!Y29</f>
        <v>0</v>
      </c>
      <c r="Z29" s="7">
        <f>+'[4]Inf_DANE_Rvas'!Z29</f>
        <v>0</v>
      </c>
      <c r="AA29" s="7">
        <f>+'[4]Inf_DANE_Rvas'!AA29</f>
        <v>0</v>
      </c>
      <c r="AB29" s="7">
        <f>+'[4]Inf_DANE_Rvas'!AB29</f>
        <v>0</v>
      </c>
      <c r="AC29" s="7">
        <f>+'[4]Inf_DANE_Rvas'!AC29</f>
        <v>0</v>
      </c>
      <c r="AD29" s="7">
        <f t="shared" si="12"/>
        <v>23646.78567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7" t="s">
        <v>93</v>
      </c>
      <c r="B30" s="18" t="s">
        <v>20</v>
      </c>
      <c r="C30" s="123" t="s">
        <v>208</v>
      </c>
      <c r="D30" s="17">
        <f>+'[4]Inf_DANE_Rvas'!D30</f>
        <v>510365.81698</v>
      </c>
      <c r="E30" s="17">
        <f>+'[4]Inf_DANE_Rvas'!E30</f>
        <v>103898.764</v>
      </c>
      <c r="F30" s="17">
        <f>+'[4]Inf_DANE_Rvas'!F30</f>
        <v>142682.32169</v>
      </c>
      <c r="G30" s="17">
        <f>+'[4]Inf_DANE_Rvas'!G30</f>
        <v>91793.299</v>
      </c>
      <c r="H30" s="17">
        <f>+'[4]Inf_DANE_Rvas'!H30</f>
        <v>0</v>
      </c>
      <c r="I30" s="17">
        <f>+'[4]Inf_DANE_Rvas'!I30</f>
        <v>0</v>
      </c>
      <c r="J30" s="17">
        <f>+'[4]Inf_DANE_Rvas'!J30</f>
        <v>0</v>
      </c>
      <c r="K30" s="17">
        <f>+'[4]Inf_DANE_Rvas'!K30</f>
        <v>0</v>
      </c>
      <c r="L30" s="17">
        <f>+'[4]Inf_DANE_Rvas'!L30</f>
        <v>0</v>
      </c>
      <c r="M30" s="17">
        <f>+'[4]Inf_DANE_Rvas'!M30</f>
        <v>0</v>
      </c>
      <c r="N30" s="17">
        <f>+'[4]Inf_DANE_Rvas'!N30</f>
        <v>0</v>
      </c>
      <c r="O30" s="17">
        <f>+'[4]Inf_DANE_Rvas'!O30</f>
        <v>0</v>
      </c>
      <c r="P30" s="17">
        <f>+'[4]Inf_DANE_Rvas'!P30</f>
        <v>0</v>
      </c>
      <c r="Q30" s="7">
        <f t="shared" si="11"/>
        <v>338374.38469</v>
      </c>
      <c r="R30" s="7">
        <f>+'[4]Inf_DANE_Rvas'!R30</f>
        <v>0</v>
      </c>
      <c r="S30" s="7">
        <f>+'[4]Inf_DANE_Rvas'!S30</f>
        <v>198186.286</v>
      </c>
      <c r="T30" s="7">
        <f>+'[4]Inf_DANE_Rvas'!T30</f>
        <v>119562.33168999999</v>
      </c>
      <c r="U30" s="7">
        <f>+'[4]Inf_DANE_Rvas'!U30</f>
        <v>0</v>
      </c>
      <c r="V30" s="7">
        <f>+'[4]Inf_DANE_Rvas'!V30</f>
        <v>0</v>
      </c>
      <c r="W30" s="7">
        <f>+'[4]Inf_DANE_Rvas'!W30</f>
        <v>0</v>
      </c>
      <c r="X30" s="7">
        <f>+'[4]Inf_DANE_Rvas'!X30</f>
        <v>0</v>
      </c>
      <c r="Y30" s="7">
        <f>+'[4]Inf_DANE_Rvas'!Y30</f>
        <v>0</v>
      </c>
      <c r="Z30" s="7">
        <f>+'[4]Inf_DANE_Rvas'!Z30</f>
        <v>0</v>
      </c>
      <c r="AA30" s="7">
        <f>+'[4]Inf_DANE_Rvas'!AA30</f>
        <v>0</v>
      </c>
      <c r="AB30" s="7">
        <f>+'[4]Inf_DANE_Rvas'!AB30</f>
        <v>0</v>
      </c>
      <c r="AC30" s="7">
        <f>+'[4]Inf_DANE_Rvas'!AC30</f>
        <v>0</v>
      </c>
      <c r="AD30" s="7">
        <f t="shared" si="12"/>
        <v>317748.61769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17" t="s">
        <v>209</v>
      </c>
      <c r="B31" s="18">
        <v>11</v>
      </c>
      <c r="C31" s="123" t="s">
        <v>210</v>
      </c>
      <c r="D31" s="17">
        <f>+'[4]Inf_DANE_Rvas'!D31</f>
        <v>13746.6</v>
      </c>
      <c r="E31" s="17">
        <f>+'[4]Inf_DANE_Rvas'!E31</f>
        <v>4108.333</v>
      </c>
      <c r="F31" s="17">
        <f>+'[4]Inf_DANE_Rvas'!F31</f>
        <v>5015.169</v>
      </c>
      <c r="G31" s="17">
        <f>+'[4]Inf_DANE_Rvas'!G31</f>
        <v>0</v>
      </c>
      <c r="H31" s="17">
        <f>+'[4]Inf_DANE_Rvas'!H31</f>
        <v>0</v>
      </c>
      <c r="I31" s="17">
        <f>+'[4]Inf_DANE_Rvas'!I31</f>
        <v>0</v>
      </c>
      <c r="J31" s="17">
        <f>+'[4]Inf_DANE_Rvas'!J31</f>
        <v>0</v>
      </c>
      <c r="K31" s="17">
        <f>+'[4]Inf_DANE_Rvas'!K31</f>
        <v>0</v>
      </c>
      <c r="L31" s="17">
        <f>+'[4]Inf_DANE_Rvas'!L31</f>
        <v>0</v>
      </c>
      <c r="M31" s="17">
        <f>+'[4]Inf_DANE_Rvas'!M31</f>
        <v>0</v>
      </c>
      <c r="N31" s="17">
        <f>+'[4]Inf_DANE_Rvas'!N31</f>
        <v>0</v>
      </c>
      <c r="O31" s="17">
        <f>+'[4]Inf_DANE_Rvas'!O31</f>
        <v>0</v>
      </c>
      <c r="P31" s="17">
        <f>+'[4]Inf_DANE_Rvas'!P31</f>
        <v>0</v>
      </c>
      <c r="Q31" s="7">
        <f t="shared" si="11"/>
        <v>9123.502</v>
      </c>
      <c r="R31" s="7">
        <f>+'[4]Inf_DANE_Rvas'!R31</f>
        <v>0</v>
      </c>
      <c r="S31" s="7">
        <f>+'[4]Inf_DANE_Rvas'!S31</f>
        <v>4108.333</v>
      </c>
      <c r="T31" s="7">
        <f>+'[4]Inf_DANE_Rvas'!T31</f>
        <v>5015.169</v>
      </c>
      <c r="U31" s="7">
        <f>+'[4]Inf_DANE_Rvas'!U31</f>
        <v>0</v>
      </c>
      <c r="V31" s="7">
        <f>+'[4]Inf_DANE_Rvas'!V31</f>
        <v>0</v>
      </c>
      <c r="W31" s="7">
        <f>+'[4]Inf_DANE_Rvas'!W31</f>
        <v>0</v>
      </c>
      <c r="X31" s="7">
        <f>+'[4]Inf_DANE_Rvas'!X31</f>
        <v>0</v>
      </c>
      <c r="Y31" s="7">
        <f>+'[4]Inf_DANE_Rvas'!Y31</f>
        <v>0</v>
      </c>
      <c r="Z31" s="7">
        <f>+'[4]Inf_DANE_Rvas'!Z31</f>
        <v>0</v>
      </c>
      <c r="AA31" s="7">
        <f>+'[4]Inf_DANE_Rvas'!AA31</f>
        <v>0</v>
      </c>
      <c r="AB31" s="7">
        <f>+'[4]Inf_DANE_Rvas'!AB31</f>
        <v>0</v>
      </c>
      <c r="AC31" s="7">
        <f>+'[4]Inf_DANE_Rvas'!AC31</f>
        <v>0</v>
      </c>
      <c r="AD31" s="7">
        <f t="shared" si="12"/>
        <v>9123.502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33.75">
      <c r="A32" s="17" t="s">
        <v>211</v>
      </c>
      <c r="B32" s="18">
        <v>11</v>
      </c>
      <c r="C32" s="123" t="s">
        <v>212</v>
      </c>
      <c r="D32" s="17">
        <f>+'[4]Inf_DANE_Rvas'!D32</f>
        <v>51133.65958</v>
      </c>
      <c r="E32" s="17">
        <f>+'[4]Inf_DANE_Rvas'!E32</f>
        <v>27255.78</v>
      </c>
      <c r="F32" s="17">
        <f>+'[4]Inf_DANE_Rvas'!F32</f>
        <v>13362.50225</v>
      </c>
      <c r="G32" s="17">
        <f>+'[4]Inf_DANE_Rvas'!G32</f>
        <v>615.19</v>
      </c>
      <c r="H32" s="17">
        <f>+'[4]Inf_DANE_Rvas'!H32</f>
        <v>0</v>
      </c>
      <c r="I32" s="17">
        <f>+'[4]Inf_DANE_Rvas'!I32</f>
        <v>0</v>
      </c>
      <c r="J32" s="17">
        <f>+'[4]Inf_DANE_Rvas'!J32</f>
        <v>0</v>
      </c>
      <c r="K32" s="17">
        <f>+'[4]Inf_DANE_Rvas'!K32</f>
        <v>0</v>
      </c>
      <c r="L32" s="17">
        <f>+'[4]Inf_DANE_Rvas'!L32</f>
        <v>0</v>
      </c>
      <c r="M32" s="17">
        <f>+'[4]Inf_DANE_Rvas'!M32</f>
        <v>0</v>
      </c>
      <c r="N32" s="17">
        <f>+'[4]Inf_DANE_Rvas'!N32</f>
        <v>0</v>
      </c>
      <c r="O32" s="17">
        <f>+'[4]Inf_DANE_Rvas'!O32</f>
        <v>0</v>
      </c>
      <c r="P32" s="17">
        <f>+'[4]Inf_DANE_Rvas'!P32</f>
        <v>0</v>
      </c>
      <c r="Q32" s="7">
        <f t="shared" si="11"/>
        <v>41233.47225</v>
      </c>
      <c r="R32" s="7">
        <f>+'[4]Inf_DANE_Rvas'!R32</f>
        <v>0</v>
      </c>
      <c r="S32" s="7">
        <f>+'[4]Inf_DANE_Rvas'!S32</f>
        <v>28127.365329999997</v>
      </c>
      <c r="T32" s="7">
        <f>+'[4]Inf_DANE_Rvas'!T32</f>
        <v>12490.91692</v>
      </c>
      <c r="U32" s="7">
        <f>+'[4]Inf_DANE_Rvas'!U32</f>
        <v>0</v>
      </c>
      <c r="V32" s="7">
        <f>+'[4]Inf_DANE_Rvas'!V32</f>
        <v>0</v>
      </c>
      <c r="W32" s="7">
        <f>+'[4]Inf_DANE_Rvas'!W32</f>
        <v>0</v>
      </c>
      <c r="X32" s="7">
        <f>+'[4]Inf_DANE_Rvas'!X32</f>
        <v>0</v>
      </c>
      <c r="Y32" s="7">
        <f>+'[4]Inf_DANE_Rvas'!Y32</f>
        <v>0</v>
      </c>
      <c r="Z32" s="7">
        <f>+'[4]Inf_DANE_Rvas'!Z32</f>
        <v>0</v>
      </c>
      <c r="AA32" s="7">
        <f>+'[4]Inf_DANE_Rvas'!AA32</f>
        <v>0</v>
      </c>
      <c r="AB32" s="7">
        <f>+'[4]Inf_DANE_Rvas'!AB32</f>
        <v>0</v>
      </c>
      <c r="AC32" s="7">
        <f>+'[4]Inf_DANE_Rvas'!AC32</f>
        <v>0</v>
      </c>
      <c r="AD32" s="7">
        <f t="shared" si="12"/>
        <v>40618.28225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20.25" customHeight="1">
      <c r="A33" s="17" t="s">
        <v>231</v>
      </c>
      <c r="B33" s="18" t="s">
        <v>20</v>
      </c>
      <c r="C33" s="123" t="s">
        <v>232</v>
      </c>
      <c r="D33" s="17">
        <f>+'[4]Inf_DANE_Rvas'!D33</f>
        <v>387032.72676</v>
      </c>
      <c r="E33" s="17">
        <f>+'[4]Inf_DANE_Rvas'!E33</f>
        <v>40090.601</v>
      </c>
      <c r="F33" s="17">
        <f>+'[4]Inf_DANE_Rvas'!F33</f>
        <v>70216.92008</v>
      </c>
      <c r="G33" s="17">
        <f>+'[4]Inf_DANE_Rvas'!G33</f>
        <v>13355.515</v>
      </c>
      <c r="H33" s="17">
        <f>+'[4]Inf_DANE_Rvas'!H33</f>
        <v>0</v>
      </c>
      <c r="I33" s="17">
        <f>+'[4]Inf_DANE_Rvas'!I33</f>
        <v>0</v>
      </c>
      <c r="J33" s="17">
        <f>+'[4]Inf_DANE_Rvas'!J33</f>
        <v>0</v>
      </c>
      <c r="K33" s="17">
        <f>+'[4]Inf_DANE_Rvas'!K33</f>
        <v>0</v>
      </c>
      <c r="L33" s="17">
        <f>+'[4]Inf_DANE_Rvas'!L33</f>
        <v>0</v>
      </c>
      <c r="M33" s="17">
        <f>+'[4]Inf_DANE_Rvas'!M33</f>
        <v>0</v>
      </c>
      <c r="N33" s="17">
        <f>+'[4]Inf_DANE_Rvas'!N33</f>
        <v>0</v>
      </c>
      <c r="O33" s="17">
        <f>+'[4]Inf_DANE_Rvas'!O33</f>
        <v>0</v>
      </c>
      <c r="P33" s="17">
        <f>+'[4]Inf_DANE_Rvas'!P33</f>
        <v>0</v>
      </c>
      <c r="Q33" s="7">
        <f t="shared" si="11"/>
        <v>123663.03608</v>
      </c>
      <c r="R33" s="7">
        <f>+'[4]Inf_DANE_Rvas'!R33</f>
        <v>0</v>
      </c>
      <c r="S33" s="7">
        <f>+'[4]Inf_DANE_Rvas'!S33</f>
        <v>77210.37848</v>
      </c>
      <c r="T33" s="7">
        <f>+'[4]Inf_DANE_Rvas'!T33</f>
        <v>37177.1426</v>
      </c>
      <c r="U33" s="7">
        <f>+'[4]Inf_DANE_Rvas'!U33</f>
        <v>0</v>
      </c>
      <c r="V33" s="7">
        <f>+'[4]Inf_DANE_Rvas'!V33</f>
        <v>0</v>
      </c>
      <c r="W33" s="7">
        <f>+'[4]Inf_DANE_Rvas'!W33</f>
        <v>0</v>
      </c>
      <c r="X33" s="7">
        <f>+'[4]Inf_DANE_Rvas'!X33</f>
        <v>0</v>
      </c>
      <c r="Y33" s="7">
        <f>+'[4]Inf_DANE_Rvas'!Y33</f>
        <v>0</v>
      </c>
      <c r="Z33" s="7">
        <f>+'[4]Inf_DANE_Rvas'!Z33</f>
        <v>0</v>
      </c>
      <c r="AA33" s="7">
        <f>+'[4]Inf_DANE_Rvas'!AA33</f>
        <v>0</v>
      </c>
      <c r="AB33" s="7">
        <f>+'[4]Inf_DANE_Rvas'!AB33</f>
        <v>0</v>
      </c>
      <c r="AC33" s="7">
        <f>+'[4]Inf_DANE_Rvas'!AC33</f>
        <v>0</v>
      </c>
      <c r="AD33" s="7">
        <f t="shared" si="12"/>
        <v>114387.52108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26.25" customHeight="1">
      <c r="A34" s="17" t="s">
        <v>277</v>
      </c>
      <c r="B34" s="18">
        <v>11</v>
      </c>
      <c r="C34" s="123" t="s">
        <v>278</v>
      </c>
      <c r="D34" s="17">
        <f>+'[4]Inf_DANE_Rvas'!D34</f>
        <v>41189.638999999996</v>
      </c>
      <c r="E34" s="17">
        <f>+'[4]Inf_DANE_Rvas'!E34</f>
        <v>34711.398</v>
      </c>
      <c r="F34" s="17">
        <f>+'[4]Inf_DANE_Rvas'!F34</f>
        <v>4993.49</v>
      </c>
      <c r="G34" s="17">
        <f>+'[4]Inf_DANE_Rvas'!G34</f>
        <v>0</v>
      </c>
      <c r="H34" s="17">
        <f>+'[4]Inf_DANE_Rvas'!H34</f>
        <v>0</v>
      </c>
      <c r="I34" s="17">
        <f>+'[4]Inf_DANE_Rvas'!I34</f>
        <v>0</v>
      </c>
      <c r="J34" s="17">
        <f>+'[4]Inf_DANE_Rvas'!J34</f>
        <v>0</v>
      </c>
      <c r="K34" s="17">
        <f>+'[4]Inf_DANE_Rvas'!K34</f>
        <v>0</v>
      </c>
      <c r="L34" s="17">
        <f>+'[4]Inf_DANE_Rvas'!L34</f>
        <v>0</v>
      </c>
      <c r="M34" s="17">
        <f>+'[4]Inf_DANE_Rvas'!M34</f>
        <v>0</v>
      </c>
      <c r="N34" s="17">
        <f>+'[4]Inf_DANE_Rvas'!N34</f>
        <v>0</v>
      </c>
      <c r="O34" s="17">
        <f>+'[4]Inf_DANE_Rvas'!O34</f>
        <v>0</v>
      </c>
      <c r="P34" s="17">
        <f>+'[4]Inf_DANE_Rvas'!P34</f>
        <v>0</v>
      </c>
      <c r="Q34" s="7">
        <f t="shared" si="11"/>
        <v>39704.888</v>
      </c>
      <c r="R34" s="7">
        <f>+'[4]Inf_DANE_Rvas'!R34</f>
        <v>0</v>
      </c>
      <c r="S34" s="7">
        <f>+'[4]Inf_DANE_Rvas'!S34</f>
        <v>36642.888</v>
      </c>
      <c r="T34" s="7">
        <f>+'[4]Inf_DANE_Rvas'!T34</f>
        <v>3062</v>
      </c>
      <c r="U34" s="7">
        <f>+'[4]Inf_DANE_Rvas'!U34</f>
        <v>0</v>
      </c>
      <c r="V34" s="7">
        <f>+'[4]Inf_DANE_Rvas'!V34</f>
        <v>0</v>
      </c>
      <c r="W34" s="7">
        <f>+'[4]Inf_DANE_Rvas'!W34</f>
        <v>0</v>
      </c>
      <c r="X34" s="7">
        <f>+'[4]Inf_DANE_Rvas'!X34</f>
        <v>0</v>
      </c>
      <c r="Y34" s="7">
        <f>+'[4]Inf_DANE_Rvas'!Y34</f>
        <v>0</v>
      </c>
      <c r="Z34" s="7">
        <f>+'[4]Inf_DANE_Rvas'!Z34</f>
        <v>0</v>
      </c>
      <c r="AA34" s="7">
        <f>+'[4]Inf_DANE_Rvas'!AA34</f>
        <v>0</v>
      </c>
      <c r="AB34" s="7">
        <f>+'[4]Inf_DANE_Rvas'!AB34</f>
        <v>0</v>
      </c>
      <c r="AC34" s="7">
        <f>+'[4]Inf_DANE_Rvas'!AC34</f>
        <v>0</v>
      </c>
      <c r="AD34" s="7">
        <f t="shared" si="12"/>
        <v>39704.888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33.75">
      <c r="A35" s="17" t="s">
        <v>94</v>
      </c>
      <c r="B35" s="18" t="s">
        <v>20</v>
      </c>
      <c r="C35" s="123" t="s">
        <v>213</v>
      </c>
      <c r="D35" s="17">
        <f>+'[4]Inf_DANE_Rvas'!D35</f>
        <v>1259321.83779</v>
      </c>
      <c r="E35" s="17">
        <f>+'[4]Inf_DANE_Rvas'!E35</f>
        <v>319410.199</v>
      </c>
      <c r="F35" s="17">
        <f>+'[4]Inf_DANE_Rvas'!F35</f>
        <v>120747.96228</v>
      </c>
      <c r="G35" s="17">
        <f>+'[4]Inf_DANE_Rvas'!G35</f>
        <v>4472.453</v>
      </c>
      <c r="H35" s="17">
        <f>+'[4]Inf_DANE_Rvas'!H35</f>
        <v>0</v>
      </c>
      <c r="I35" s="17">
        <f>+'[4]Inf_DANE_Rvas'!I35</f>
        <v>0</v>
      </c>
      <c r="J35" s="17">
        <f>+'[4]Inf_DANE_Rvas'!J35</f>
        <v>0</v>
      </c>
      <c r="K35" s="17">
        <f>+'[4]Inf_DANE_Rvas'!K35</f>
        <v>0</v>
      </c>
      <c r="L35" s="17">
        <f>+'[4]Inf_DANE_Rvas'!L35</f>
        <v>0</v>
      </c>
      <c r="M35" s="17">
        <f>+'[4]Inf_DANE_Rvas'!M35</f>
        <v>0</v>
      </c>
      <c r="N35" s="17">
        <f>+'[4]Inf_DANE_Rvas'!N35</f>
        <v>0</v>
      </c>
      <c r="O35" s="17">
        <f>+'[4]Inf_DANE_Rvas'!O35</f>
        <v>0</v>
      </c>
      <c r="P35" s="17">
        <f>+'[4]Inf_DANE_Rvas'!P35</f>
        <v>0</v>
      </c>
      <c r="Q35" s="7">
        <f t="shared" si="11"/>
        <v>444630.61428</v>
      </c>
      <c r="R35" s="7">
        <f>+'[4]Inf_DANE_Rvas'!R35</f>
        <v>0</v>
      </c>
      <c r="S35" s="7">
        <f>+'[4]Inf_DANE_Rvas'!S35</f>
        <v>342511.896</v>
      </c>
      <c r="T35" s="7">
        <f>+'[4]Inf_DANE_Rvas'!T35</f>
        <v>101048.21828</v>
      </c>
      <c r="U35" s="7">
        <f>+'[4]Inf_DANE_Rvas'!U35</f>
        <v>0</v>
      </c>
      <c r="V35" s="7">
        <f>+'[4]Inf_DANE_Rvas'!V35</f>
        <v>0</v>
      </c>
      <c r="W35" s="7">
        <f>+'[4]Inf_DANE_Rvas'!W35</f>
        <v>0</v>
      </c>
      <c r="X35" s="7">
        <f>+'[4]Inf_DANE_Rvas'!X35</f>
        <v>0</v>
      </c>
      <c r="Y35" s="7">
        <f>+'[4]Inf_DANE_Rvas'!Y35</f>
        <v>0</v>
      </c>
      <c r="Z35" s="7">
        <f>+'[4]Inf_DANE_Rvas'!Z35</f>
        <v>0</v>
      </c>
      <c r="AA35" s="7">
        <f>+'[4]Inf_DANE_Rvas'!AA35</f>
        <v>0</v>
      </c>
      <c r="AB35" s="7">
        <f>+'[4]Inf_DANE_Rvas'!AB35</f>
        <v>0</v>
      </c>
      <c r="AC35" s="7">
        <f>+'[4]Inf_DANE_Rvas'!AC35</f>
        <v>0</v>
      </c>
      <c r="AD35" s="7">
        <f t="shared" si="12"/>
        <v>443560.11428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22.5">
      <c r="A36" s="17" t="s">
        <v>214</v>
      </c>
      <c r="B36" s="18">
        <v>11</v>
      </c>
      <c r="C36" s="123" t="s">
        <v>215</v>
      </c>
      <c r="D36" s="17">
        <f>+'[4]Inf_DANE_Rvas'!D36</f>
        <v>172655.89093999998</v>
      </c>
      <c r="E36" s="17">
        <f>+'[4]Inf_DANE_Rvas'!E36</f>
        <v>34329.049</v>
      </c>
      <c r="F36" s="17">
        <f>+'[4]Inf_DANE_Rvas'!F36</f>
        <v>57677.565149999995</v>
      </c>
      <c r="G36" s="17">
        <f>+'[4]Inf_DANE_Rvas'!G36</f>
        <v>45716.30374</v>
      </c>
      <c r="H36" s="17">
        <f>+'[4]Inf_DANE_Rvas'!H36</f>
        <v>0</v>
      </c>
      <c r="I36" s="17">
        <f>+'[4]Inf_DANE_Rvas'!I36</f>
        <v>0</v>
      </c>
      <c r="J36" s="17">
        <f>+'[4]Inf_DANE_Rvas'!J36</f>
        <v>0</v>
      </c>
      <c r="K36" s="17">
        <f>+'[4]Inf_DANE_Rvas'!K36</f>
        <v>0</v>
      </c>
      <c r="L36" s="17">
        <f>+'[4]Inf_DANE_Rvas'!L36</f>
        <v>0</v>
      </c>
      <c r="M36" s="17">
        <f>+'[4]Inf_DANE_Rvas'!M36</f>
        <v>0</v>
      </c>
      <c r="N36" s="17">
        <f>+'[4]Inf_DANE_Rvas'!N36</f>
        <v>0</v>
      </c>
      <c r="O36" s="17">
        <f>+'[4]Inf_DANE_Rvas'!O36</f>
        <v>0</v>
      </c>
      <c r="P36" s="17">
        <f>+'[4]Inf_DANE_Rvas'!P36</f>
        <v>0</v>
      </c>
      <c r="Q36" s="7">
        <f t="shared" si="11"/>
        <v>137722.91788999998</v>
      </c>
      <c r="R36" s="7">
        <f>+'[4]Inf_DANE_Rvas'!R36</f>
        <v>0</v>
      </c>
      <c r="S36" s="7">
        <f>+'[4]Inf_DANE_Rvas'!S36</f>
        <v>86538.50515000001</v>
      </c>
      <c r="T36" s="7">
        <f>+'[4]Inf_DANE_Rvas'!T36</f>
        <v>11468.109</v>
      </c>
      <c r="U36" s="7">
        <f>+'[4]Inf_DANE_Rvas'!U36</f>
        <v>0</v>
      </c>
      <c r="V36" s="7">
        <f>+'[4]Inf_DANE_Rvas'!V36</f>
        <v>0</v>
      </c>
      <c r="W36" s="7">
        <f>+'[4]Inf_DANE_Rvas'!W36</f>
        <v>0</v>
      </c>
      <c r="X36" s="7">
        <f>+'[4]Inf_DANE_Rvas'!X36</f>
        <v>0</v>
      </c>
      <c r="Y36" s="7">
        <f>+'[4]Inf_DANE_Rvas'!Y36</f>
        <v>0</v>
      </c>
      <c r="Z36" s="7">
        <f>+'[4]Inf_DANE_Rvas'!Z36</f>
        <v>0</v>
      </c>
      <c r="AA36" s="7">
        <f>+'[4]Inf_DANE_Rvas'!AA36</f>
        <v>0</v>
      </c>
      <c r="AB36" s="7">
        <f>+'[4]Inf_DANE_Rvas'!AB36</f>
        <v>0</v>
      </c>
      <c r="AC36" s="7">
        <f>+'[4]Inf_DANE_Rvas'!AC36</f>
        <v>0</v>
      </c>
      <c r="AD36" s="7">
        <f t="shared" si="12"/>
        <v>98006.61415000001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2.5">
      <c r="A37" s="17" t="s">
        <v>216</v>
      </c>
      <c r="B37" s="18">
        <v>11</v>
      </c>
      <c r="C37" s="123" t="s">
        <v>279</v>
      </c>
      <c r="D37" s="17">
        <f>+'[4]Inf_DANE_Rvas'!D37</f>
        <v>74195.806</v>
      </c>
      <c r="E37" s="17">
        <f>+'[4]Inf_DANE_Rvas'!E37</f>
        <v>0</v>
      </c>
      <c r="F37" s="17">
        <f>+'[4]Inf_DANE_Rvas'!F37</f>
        <v>773.669</v>
      </c>
      <c r="G37" s="17">
        <f>+'[4]Inf_DANE_Rvas'!G37</f>
        <v>25521.7172</v>
      </c>
      <c r="H37" s="17">
        <f>+'[4]Inf_DANE_Rvas'!H37</f>
        <v>0</v>
      </c>
      <c r="I37" s="17">
        <f>+'[4]Inf_DANE_Rvas'!I37</f>
        <v>0</v>
      </c>
      <c r="J37" s="17">
        <f>+'[4]Inf_DANE_Rvas'!J37</f>
        <v>0</v>
      </c>
      <c r="K37" s="17">
        <f>+'[4]Inf_DANE_Rvas'!K37</f>
        <v>0</v>
      </c>
      <c r="L37" s="17">
        <f>+'[4]Inf_DANE_Rvas'!L37</f>
        <v>0</v>
      </c>
      <c r="M37" s="17">
        <f>+'[4]Inf_DANE_Rvas'!M37</f>
        <v>0</v>
      </c>
      <c r="N37" s="17">
        <f>+'[4]Inf_DANE_Rvas'!N37</f>
        <v>0</v>
      </c>
      <c r="O37" s="17">
        <f>+'[4]Inf_DANE_Rvas'!O37</f>
        <v>0</v>
      </c>
      <c r="P37" s="17">
        <f>+'[4]Inf_DANE_Rvas'!P37</f>
        <v>0</v>
      </c>
      <c r="Q37" s="7">
        <f t="shared" si="11"/>
        <v>26295.3862</v>
      </c>
      <c r="R37" s="7">
        <f>+'[4]Inf_DANE_Rvas'!R37</f>
        <v>0</v>
      </c>
      <c r="S37" s="7">
        <f>+'[4]Inf_DANE_Rvas'!S37</f>
        <v>773.669</v>
      </c>
      <c r="T37" s="7">
        <f>+'[4]Inf_DANE_Rvas'!T37</f>
        <v>24856.3872</v>
      </c>
      <c r="U37" s="7">
        <f>+'[4]Inf_DANE_Rvas'!U37</f>
        <v>0</v>
      </c>
      <c r="V37" s="7">
        <f>+'[4]Inf_DANE_Rvas'!V37</f>
        <v>0</v>
      </c>
      <c r="W37" s="7">
        <f>+'[4]Inf_DANE_Rvas'!W37</f>
        <v>0</v>
      </c>
      <c r="X37" s="7">
        <f>+'[4]Inf_DANE_Rvas'!X37</f>
        <v>0</v>
      </c>
      <c r="Y37" s="7">
        <f>+'[4]Inf_DANE_Rvas'!Y37</f>
        <v>0</v>
      </c>
      <c r="Z37" s="7">
        <f>+'[4]Inf_DANE_Rvas'!Z37</f>
        <v>0</v>
      </c>
      <c r="AA37" s="7">
        <f>+'[4]Inf_DANE_Rvas'!AA37</f>
        <v>0</v>
      </c>
      <c r="AB37" s="7">
        <f>+'[4]Inf_DANE_Rvas'!AB37</f>
        <v>0</v>
      </c>
      <c r="AC37" s="7">
        <f>+'[4]Inf_DANE_Rvas'!AC37</f>
        <v>0</v>
      </c>
      <c r="AD37" s="7">
        <f t="shared" si="12"/>
        <v>25630.056200000003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22.5">
      <c r="A38" s="94" t="s">
        <v>295</v>
      </c>
      <c r="B38" s="95">
        <v>11</v>
      </c>
      <c r="C38" s="146" t="s">
        <v>306</v>
      </c>
      <c r="D38" s="17">
        <f>+'[4]Inf_DANE_Rvas'!D38</f>
        <v>75827.92758</v>
      </c>
      <c r="E38" s="17">
        <f>+'[4]Inf_DANE_Rvas'!E38</f>
        <v>0</v>
      </c>
      <c r="F38" s="17">
        <f>+'[4]Inf_DANE_Rvas'!F38</f>
        <v>0</v>
      </c>
      <c r="G38" s="17">
        <f>+'[4]Inf_DANE_Rvas'!G38</f>
        <v>0</v>
      </c>
      <c r="H38" s="17">
        <f>+'[4]Inf_DANE_Rvas'!H38</f>
        <v>0</v>
      </c>
      <c r="I38" s="17">
        <f>+'[4]Inf_DANE_Rvas'!I38</f>
        <v>0</v>
      </c>
      <c r="J38" s="17">
        <f>+'[4]Inf_DANE_Rvas'!J38</f>
        <v>0</v>
      </c>
      <c r="K38" s="17">
        <f>+'[4]Inf_DANE_Rvas'!K38</f>
        <v>0</v>
      </c>
      <c r="L38" s="17">
        <f>+'[4]Inf_DANE_Rvas'!L38</f>
        <v>0</v>
      </c>
      <c r="M38" s="17">
        <f>+'[4]Inf_DANE_Rvas'!M38</f>
        <v>0</v>
      </c>
      <c r="N38" s="17">
        <f>+'[4]Inf_DANE_Rvas'!N38</f>
        <v>0</v>
      </c>
      <c r="O38" s="17">
        <f>+'[4]Inf_DANE_Rvas'!O38</f>
        <v>0</v>
      </c>
      <c r="P38" s="17">
        <f>+'[4]Inf_DANE_Rvas'!P38</f>
        <v>0</v>
      </c>
      <c r="Q38" s="148">
        <f t="shared" si="11"/>
        <v>0</v>
      </c>
      <c r="R38" s="148">
        <f>+'[4]Inf_DANE_Rvas'!R38</f>
        <v>0</v>
      </c>
      <c r="S38" s="148">
        <f>+'[4]Inf_DANE_Rvas'!S38</f>
        <v>0</v>
      </c>
      <c r="T38" s="148">
        <f>+'[4]Inf_DANE_Rvas'!T38</f>
        <v>0</v>
      </c>
      <c r="U38" s="148">
        <f>+'[4]Inf_DANE_Rvas'!U38</f>
        <v>0</v>
      </c>
      <c r="V38" s="148">
        <f>+'[4]Inf_DANE_Rvas'!V38</f>
        <v>0</v>
      </c>
      <c r="W38" s="148">
        <f>+'[4]Inf_DANE_Rvas'!W38</f>
        <v>0</v>
      </c>
      <c r="X38" s="148">
        <f>+'[4]Inf_DANE_Rvas'!X38</f>
        <v>0</v>
      </c>
      <c r="Y38" s="148">
        <f>+'[4]Inf_DANE_Rvas'!Y38</f>
        <v>0</v>
      </c>
      <c r="Z38" s="148">
        <f>+'[4]Inf_DANE_Rvas'!Z38</f>
        <v>0</v>
      </c>
      <c r="AA38" s="148">
        <f>+'[4]Inf_DANE_Rvas'!AA38</f>
        <v>0</v>
      </c>
      <c r="AB38" s="148">
        <f>+'[4]Inf_DANE_Rvas'!AB38</f>
        <v>0</v>
      </c>
      <c r="AC38" s="148">
        <f>+'[4]Inf_DANE_Rvas'!AC38</f>
        <v>0</v>
      </c>
      <c r="AD38" s="148">
        <f t="shared" si="12"/>
        <v>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12.75">
      <c r="A39" s="122"/>
      <c r="B39" s="131"/>
      <c r="C39" s="125"/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3.25" customHeight="1">
      <c r="A40" s="169" t="s">
        <v>21</v>
      </c>
      <c r="B40" s="170"/>
      <c r="C40" s="171"/>
      <c r="D40" s="124">
        <f aca="true" t="shared" si="13" ref="D40:AD40">+D7+D25</f>
        <v>3128411.0360499998</v>
      </c>
      <c r="E40" s="124">
        <f t="shared" si="13"/>
        <v>656801.9763300001</v>
      </c>
      <c r="F40" s="124">
        <f t="shared" si="13"/>
        <v>745438.59413</v>
      </c>
      <c r="G40" s="124">
        <f t="shared" si="13"/>
        <v>182670.98594</v>
      </c>
      <c r="H40" s="124">
        <f t="shared" si="13"/>
        <v>0</v>
      </c>
      <c r="I40" s="124">
        <f t="shared" si="13"/>
        <v>0</v>
      </c>
      <c r="J40" s="124">
        <f t="shared" si="13"/>
        <v>0</v>
      </c>
      <c r="K40" s="124">
        <f t="shared" si="13"/>
        <v>0</v>
      </c>
      <c r="L40" s="124">
        <f t="shared" si="13"/>
        <v>0</v>
      </c>
      <c r="M40" s="124">
        <f t="shared" si="13"/>
        <v>0</v>
      </c>
      <c r="N40" s="124">
        <f t="shared" si="13"/>
        <v>0</v>
      </c>
      <c r="O40" s="124">
        <f t="shared" si="13"/>
        <v>0</v>
      </c>
      <c r="P40" s="124">
        <f t="shared" si="13"/>
        <v>0</v>
      </c>
      <c r="Q40" s="124">
        <f t="shared" si="13"/>
        <v>1584911.5564000001</v>
      </c>
      <c r="R40" s="124">
        <f t="shared" si="13"/>
        <v>0</v>
      </c>
      <c r="S40" s="124">
        <f t="shared" si="13"/>
        <v>1192648.71697</v>
      </c>
      <c r="T40" s="124">
        <f t="shared" si="13"/>
        <v>319112.8306899999</v>
      </c>
      <c r="U40" s="124">
        <f t="shared" si="13"/>
        <v>0</v>
      </c>
      <c r="V40" s="124">
        <f t="shared" si="13"/>
        <v>0</v>
      </c>
      <c r="W40" s="124">
        <f t="shared" si="13"/>
        <v>0</v>
      </c>
      <c r="X40" s="124">
        <f t="shared" si="13"/>
        <v>0</v>
      </c>
      <c r="Y40" s="124">
        <f t="shared" si="13"/>
        <v>0</v>
      </c>
      <c r="Z40" s="124">
        <f t="shared" si="13"/>
        <v>0</v>
      </c>
      <c r="AA40" s="124">
        <f t="shared" si="13"/>
        <v>0</v>
      </c>
      <c r="AB40" s="124">
        <f t="shared" si="13"/>
        <v>0</v>
      </c>
      <c r="AC40" s="124">
        <f t="shared" si="13"/>
        <v>0</v>
      </c>
      <c r="AD40" s="124">
        <f t="shared" si="13"/>
        <v>1511761.5476600002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4:30" ht="11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4:30" ht="11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4:30" s="3" customFormat="1" ht="11.2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1"/>
      <c r="U43" s="21"/>
      <c r="V43" s="21"/>
      <c r="W43" s="21"/>
      <c r="X43" s="21"/>
      <c r="Y43" s="21"/>
      <c r="Z43" s="21"/>
      <c r="AA43" s="21"/>
      <c r="AB43" s="60"/>
      <c r="AC43" s="21"/>
      <c r="AD43" s="21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61"/>
      <c r="AC44" s="9"/>
      <c r="AD44" s="9"/>
    </row>
    <row r="45" spans="3:30" ht="11.25">
      <c r="C45" s="63" t="s">
        <v>77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61"/>
      <c r="AC45" s="9"/>
      <c r="AD45" s="9"/>
    </row>
    <row r="46" spans="3:30" ht="11.25">
      <c r="C46" s="63" t="s">
        <v>76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9"/>
      <c r="T46" s="9"/>
      <c r="U46" s="9"/>
      <c r="V46" s="9"/>
      <c r="W46" s="9"/>
      <c r="X46" s="9"/>
      <c r="Y46" s="9"/>
      <c r="Z46" s="9"/>
      <c r="AA46" s="9"/>
      <c r="AB46" s="61"/>
      <c r="AC46" s="9"/>
      <c r="AD46" s="9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8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3" ht="11.25">
      <c r="AD53" s="57"/>
    </row>
  </sheetData>
  <sheetProtection/>
  <mergeCells count="9">
    <mergeCell ref="L5:O5"/>
    <mergeCell ref="AC5:AD5"/>
    <mergeCell ref="A40:C40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layoju98</cp:lastModifiedBy>
  <cp:lastPrinted>2016-01-15T21:11:52Z</cp:lastPrinted>
  <dcterms:created xsi:type="dcterms:W3CDTF">2014-02-18T15:31:15Z</dcterms:created>
  <dcterms:modified xsi:type="dcterms:W3CDTF">2022-04-08T22:35:33Z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