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0560" windowHeight="811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<sst xmlns="http://schemas.openxmlformats.org/spreadsheetml/2006/main" count="851" uniqueCount="365">
  <si>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</si>
  <si>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</si>
  <si>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</si>
  <si>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</si>
  <si>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</si>
  <si>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</si>
  <si>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</si>
  <si>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</si>
  <si>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</si>
  <si>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</si>
  <si>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</si>
  <si>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</si>
  <si>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</si>
  <si>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</si>
  <si>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</si>
  <si>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</si>
  <si>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</si>
  <si>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</si>
  <si>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</si>
  <si>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</si>
  <si>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</si>
  <si>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</si>
  <si>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</si>
  <si>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</si>
  <si>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</si>
  <si>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</si>
  <si>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</si>
  <si>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</si>
  <si>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</si>
  <si>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</si>
  <si>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</si>
  <si>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</si>
  <si>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</si>
  <si>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</si>
  <si>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</si>
  <si>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</si>
  <si>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</si>
  <si>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</si>
  <si>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</si>
  <si>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</si>
  <si>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</si>
  <si>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</si>
  <si>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</si>
  <si>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</si>
  <si>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</si>
  <si>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</si>
  <si>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</si>
  <si>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</si>
  <si>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</si>
  <si>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</si>
  <si>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</si>
  <si>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</si>
  <si>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</si>
  <si>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</si>
  <si>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</si>
  <si>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</si>
  <si>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</si>
  <si>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</si>
  <si>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</si>
  <si>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</si>
  <si>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</si>
  <si>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</si>
  <si>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</si>
  <si>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</si>
  <si>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</si>
  <si>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</si>
  <si>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</si>
  <si>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</si>
  <si>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</si>
  <si>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</si>
  <si>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</si>
  <si>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</si>
  <si>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</si>
  <si>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</si>
  <si>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</si>
  <si>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</si>
  <si>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</si>
  <si>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</si>
  <si>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</si>
  <si>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</si>
  <si>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</si>
  <si>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</si>
  <si>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</si>
  <si>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</si>
  <si>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</si>
  <si>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</si>
  <si>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</si>
  <si>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</si>
  <si>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</si>
  <si>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</si>
  <si>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</si>
  <si>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</si>
  <si>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</si>
  <si>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</si>
  <si>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</si>
  <si>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</si>
  <si>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</si>
  <si>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</si>
  <si>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</si>
  <si>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</si>
  <si>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</si>
  <si>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</si>
  <si>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</si>
  <si>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</si>
  <si>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</si>
  <si>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</si>
  <si>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</si>
  <si>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</si>
  <si>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</si>
  <si>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</si>
  <si>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</si>
  <si>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</si>
  <si>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</si>
  <si>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</si>
  <si>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</si>
  <si>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</si>
  <si>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</si>
  <si>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</si>
  <si>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</si>
  <si>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</si>
  <si>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</si>
  <si>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</si>
  <si>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</si>
  <si>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</si>
  <si>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</si>
  <si>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</si>
  <si>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</si>
  <si>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</si>
  <si>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</si>
  <si>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</si>
  <si>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</si>
  <si>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</si>
  <si>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</si>
  <si>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</si>
  <si>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</si>
  <si>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</si>
  <si>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</si>
  <si>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</si>
  <si>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</si>
  <si>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</si>
  <si>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</si>
  <si>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</si>
  <si>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</si>
  <si>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</si>
  <si>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</si>
  <si>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</si>
  <si>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</si>
  <si>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</si>
  <si>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</si>
  <si>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</si>
  <si>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</si>
  <si>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</si>
  <si>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</si>
  <si>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</si>
  <si>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</si>
  <si>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</si>
  <si>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</si>
  <si>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</si>
  <si>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</si>
  <si>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</si>
  <si>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</si>
  <si>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</si>
  <si>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</si>
  <si>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</si>
  <si>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</si>
  <si>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</si>
  <si>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</si>
  <si>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</si>
  <si>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</si>
  <si>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</si>
  <si>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</si>
  <si>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</si>
  <si>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</si>
  <si>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</si>
  <si>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</si>
  <si>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</si>
  <si>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</si>
  <si>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</si>
  <si>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</si>
  <si>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</si>
  <si>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</si>
  <si>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</si>
  <si>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</si>
  <si>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</si>
  <si>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</si>
  <si>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</si>
  <si>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</si>
  <si>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</si>
  <si>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</si>
  <si>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</si>
  <si>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</si>
  <si>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</si>
  <si>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</si>
  <si>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</si>
  <si>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</si>
  <si>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</si>
  <si>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</si>
  <si>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</si>
  <si>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</si>
  <si>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</si>
  <si>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</si>
  <si>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</si>
  <si>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</si>
  <si>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</si>
  <si>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</si>
  <si>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</si>
  <si>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</si>
  <si>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</si>
  <si>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</si>
  <si>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</si>
  <si>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</si>
  <si>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</si>
  <si>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</si>
  <si>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</si>
  <si>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</si>
  <si>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</si>
  <si>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</si>
  <si>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</si>
  <si>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</si>
  <si>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</si>
  <si>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</si>
  <si>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</si>
  <si>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</si>
  <si>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</si>
  <si>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</si>
  <si>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</si>
  <si>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</si>
  <si>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</si>
  <si>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</si>
  <si>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</si>
  <si>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</si>
  <si>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</si>
  <si>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</si>
  <si>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</si>
  <si>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</si>
  <si>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</si>
  <si>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</si>
  <si>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</si>
  <si>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</si>
  <si>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</si>
  <si>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</si>
  <si>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</si>
  <si>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</si>
  <si>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</si>
  <si>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</si>
  <si>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</si>
  <si>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</si>
  <si>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</si>
  <si>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</si>
  <si>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</si>
  <si>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</si>
  <si>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</si>
  <si>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</si>
  <si>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</si>
  <si>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</si>
  <si>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</si>
  <si>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</si>
  <si>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</si>
  <si>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</si>
  <si>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</si>
  <si>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</si>
  <si>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</si>
  <si>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</si>
  <si>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</si>
  <si>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</si>
  <si>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</si>
  <si>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</si>
  <si>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</si>
  <si>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</si>
  <si>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</si>
  <si>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</si>
  <si>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</si>
  <si>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</si>
  <si>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</si>
  <si>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</si>
  <si>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</si>
  <si>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</si>
  <si>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</si>
  <si>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</si>
  <si>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</si>
  <si>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</si>
  <si>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</si>
  <si>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</si>
  <si>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</si>
  <si>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</si>
  <si>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</si>
  <si>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</si>
  <si>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</si>
  <si>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</si>
  <si>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</si>
  <si>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</si>
  <si>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</si>
  <si>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</si>
  <si>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</si>
  <si>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</si>
  <si>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</si>
  <si>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</si>
  <si>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</si>
  <si>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</si>
  <si>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</si>
  <si>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</si>
  <si>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</si>
  <si>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</si>
  <si>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</si>
  <si>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</si>
  <si>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</si>
  <si>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</si>
  <si>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</si>
  <si>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</si>
  <si>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</si>
  <si>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</si>
  <si>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</si>
  <si>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</si>
  <si>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</si>
  <si>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</si>
  <si>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</si>
  <si>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</si>
  <si>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</si>
  <si>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</si>
  <si>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</si>
  <si>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</si>
  <si>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</si>
  <si>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</si>
  <si>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</si>
  <si>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</si>
  <si>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</si>
  <si>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</si>
  <si>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</si>
  <si>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</si>
  <si>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</si>
  <si>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</si>
  <si>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</si>
  <si>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</si>
  <si>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</si>
  <si>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</si>
  <si>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</si>
  <si>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</si>
  <si>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</si>
  <si>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</si>
  <si>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</si>
  <si>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</si>
  <si>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</si>
  <si>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</si>
  <si>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</si>
  <si>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</si>
  <si>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</si>
  <si>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</si>
  <si>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</si>
  <si>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</si>
  <si>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</si>
  <si>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</si>
  <si>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</si>
  <si>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</si>
  <si>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</si>
  <si>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</si>
  <si>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</si>
  <si>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</si>
  <si>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</si>
  <si>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A-3-6-1-1-1</t>
  </si>
  <si>
    <t>A-3-6-1-1-2</t>
  </si>
  <si>
    <t>CONCILIACIONES</t>
  </si>
  <si>
    <t>SENTENCIAS</t>
  </si>
  <si>
    <t>Mes Octubre Vigencia 2016</t>
  </si>
  <si>
    <t xml:space="preserve">Mes Noviembre Vigencia 2016 </t>
  </si>
  <si>
    <t>Presupuesto General y Modificaciones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</si>
</sst>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7" xfId="0" applyNumberFormat="1" applyFont="1" applyFill="1" applyBorder="1" applyAlignment="1">
      <alignment horizontal="center" vertical="center" wrapText="1" readingOrder="1"/>
    </xf>
    <xf numFmtId="0" fontId="63" fillId="33" borderId="38" xfId="0" applyNumberFormat="1" applyFont="1" applyFill="1" applyBorder="1" applyAlignment="1">
      <alignment horizontal="center" vertical="center" wrapText="1" readingOrder="1"/>
    </xf>
    <xf numFmtId="0" fontId="63" fillId="33" borderId="39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6\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8835000</v>
          </cell>
          <cell r="F11">
            <v>250000</v>
          </cell>
          <cell r="G11">
            <v>39885000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-55000</v>
          </cell>
          <cell r="P11">
            <v>0</v>
          </cell>
          <cell r="Q11">
            <v>6400000</v>
          </cell>
          <cell r="R11">
            <v>6400000</v>
          </cell>
          <cell r="S11">
            <v>0</v>
          </cell>
          <cell r="T11">
            <v>44045000</v>
          </cell>
          <cell r="U11">
            <v>2717501.648</v>
          </cell>
          <cell r="V11">
            <v>3149601.896</v>
          </cell>
          <cell r="W11">
            <v>3821936.488</v>
          </cell>
          <cell r="X11">
            <v>3469069.695</v>
          </cell>
          <cell r="Y11">
            <v>3466191.192</v>
          </cell>
          <cell r="Z11">
            <v>3360567.076</v>
          </cell>
          <cell r="AA11">
            <v>3231700.328</v>
          </cell>
          <cell r="AB11">
            <v>3355081.515</v>
          </cell>
          <cell r="AC11">
            <v>3403285.315</v>
          </cell>
          <cell r="AD11">
            <v>3334748.577</v>
          </cell>
          <cell r="AE11">
            <v>3334748.577</v>
          </cell>
          <cell r="AF11">
            <v>0</v>
          </cell>
          <cell r="AG11">
            <v>36644432.307000004</v>
          </cell>
          <cell r="AH11">
            <v>2717501.648</v>
          </cell>
          <cell r="AI11">
            <v>3149601.896</v>
          </cell>
          <cell r="AJ11">
            <v>3821936.488</v>
          </cell>
          <cell r="AK11">
            <v>3461304.006</v>
          </cell>
          <cell r="AL11">
            <v>3464982.02</v>
          </cell>
          <cell r="AM11">
            <v>3348423.828</v>
          </cell>
          <cell r="AN11">
            <v>3236811.877</v>
          </cell>
          <cell r="AO11">
            <v>3351618.674</v>
          </cell>
          <cell r="AP11">
            <v>3401982.238</v>
          </cell>
          <cell r="AQ11">
            <v>3327867.351</v>
          </cell>
          <cell r="AR11">
            <v>3327867.351</v>
          </cell>
          <cell r="AS11">
            <v>0</v>
          </cell>
          <cell r="AT11">
            <v>36609897.377</v>
          </cell>
          <cell r="AU11">
            <v>2717501.648</v>
          </cell>
          <cell r="AV11">
            <v>3149601.896</v>
          </cell>
          <cell r="AW11">
            <v>3821936.488</v>
          </cell>
          <cell r="AX11">
            <v>3461304.006</v>
          </cell>
          <cell r="AY11">
            <v>3464982.02</v>
          </cell>
          <cell r="AZ11">
            <v>3348423.828</v>
          </cell>
          <cell r="BA11">
            <v>3234205.723</v>
          </cell>
          <cell r="BB11">
            <v>3352921.751</v>
          </cell>
          <cell r="BC11">
            <v>3402324.026</v>
          </cell>
          <cell r="BD11">
            <v>3328828.64</v>
          </cell>
          <cell r="BE11">
            <v>3328828.64</v>
          </cell>
          <cell r="BF11">
            <v>0</v>
          </cell>
          <cell r="BG11">
            <v>36610858.666</v>
          </cell>
        </row>
        <row r="12">
          <cell r="D12">
            <v>1600000</v>
          </cell>
          <cell r="E12">
            <v>693000</v>
          </cell>
          <cell r="F12">
            <v>0</v>
          </cell>
          <cell r="G12">
            <v>2293000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523000</v>
          </cell>
          <cell r="R12">
            <v>523000</v>
          </cell>
          <cell r="S12">
            <v>0</v>
          </cell>
          <cell r="T12">
            <v>2646000</v>
          </cell>
          <cell r="U12">
            <v>127594.239</v>
          </cell>
          <cell r="V12">
            <v>95477.997</v>
          </cell>
          <cell r="W12">
            <v>175410.89</v>
          </cell>
          <cell r="X12">
            <v>108827.207</v>
          </cell>
          <cell r="Y12">
            <v>127029.135</v>
          </cell>
          <cell r="Z12">
            <v>467563.582</v>
          </cell>
          <cell r="AA12">
            <v>189540.461</v>
          </cell>
          <cell r="AB12">
            <v>130469.487</v>
          </cell>
          <cell r="AC12">
            <v>172242.599</v>
          </cell>
          <cell r="AD12">
            <v>239488.94</v>
          </cell>
          <cell r="AE12">
            <v>239488.94</v>
          </cell>
          <cell r="AF12">
            <v>0</v>
          </cell>
          <cell r="AG12">
            <v>2073133.4769999997</v>
          </cell>
          <cell r="AH12">
            <v>127594.239</v>
          </cell>
          <cell r="AI12">
            <v>95477.997</v>
          </cell>
          <cell r="AJ12">
            <v>175410.89</v>
          </cell>
          <cell r="AK12">
            <v>108060.419</v>
          </cell>
          <cell r="AL12">
            <v>127029.135</v>
          </cell>
          <cell r="AM12">
            <v>462495.492</v>
          </cell>
          <cell r="AN12">
            <v>189540.461</v>
          </cell>
          <cell r="AO12">
            <v>130469.487</v>
          </cell>
          <cell r="AP12">
            <v>172242.599</v>
          </cell>
          <cell r="AQ12">
            <v>239234.369</v>
          </cell>
          <cell r="AR12">
            <v>239234.369</v>
          </cell>
          <cell r="AS12">
            <v>0</v>
          </cell>
          <cell r="AT12">
            <v>2066789.4569999997</v>
          </cell>
          <cell r="AU12">
            <v>127594.239</v>
          </cell>
          <cell r="AV12">
            <v>95477.997</v>
          </cell>
          <cell r="AW12">
            <v>175410.89</v>
          </cell>
          <cell r="AX12">
            <v>108060.419</v>
          </cell>
          <cell r="AY12">
            <v>127029.135</v>
          </cell>
          <cell r="AZ12">
            <v>462495.492</v>
          </cell>
          <cell r="BA12">
            <v>189540.461</v>
          </cell>
          <cell r="BB12">
            <v>130469.487</v>
          </cell>
          <cell r="BC12">
            <v>172242.599</v>
          </cell>
          <cell r="BD12">
            <v>239234.369</v>
          </cell>
          <cell r="BE12">
            <v>239234.369</v>
          </cell>
          <cell r="BF12">
            <v>0</v>
          </cell>
          <cell r="BG12">
            <v>2066789.4569999997</v>
          </cell>
        </row>
        <row r="13">
          <cell r="D13">
            <v>100000</v>
          </cell>
          <cell r="E13">
            <v>157000</v>
          </cell>
          <cell r="F13">
            <v>0</v>
          </cell>
          <cell r="G13">
            <v>257000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55000</v>
          </cell>
          <cell r="P13">
            <v>0</v>
          </cell>
          <cell r="Q13">
            <v>77000</v>
          </cell>
          <cell r="R13">
            <v>77000</v>
          </cell>
          <cell r="S13">
            <v>0</v>
          </cell>
          <cell r="T13">
            <v>309000</v>
          </cell>
          <cell r="U13">
            <v>8221.821</v>
          </cell>
          <cell r="V13">
            <v>19517.756</v>
          </cell>
          <cell r="W13">
            <v>16108.433</v>
          </cell>
          <cell r="X13">
            <v>7975.378</v>
          </cell>
          <cell r="Y13">
            <v>17595.182</v>
          </cell>
          <cell r="Z13">
            <v>5980.103</v>
          </cell>
          <cell r="AA13">
            <v>8784.19</v>
          </cell>
          <cell r="AB13">
            <v>31331.22</v>
          </cell>
          <cell r="AC13">
            <v>19981.768</v>
          </cell>
          <cell r="AD13">
            <v>51070.108</v>
          </cell>
          <cell r="AE13">
            <v>51070.108</v>
          </cell>
          <cell r="AF13">
            <v>0</v>
          </cell>
          <cell r="AG13">
            <v>237636.06700000004</v>
          </cell>
          <cell r="AH13">
            <v>8221.821</v>
          </cell>
          <cell r="AI13">
            <v>19517.756</v>
          </cell>
          <cell r="AJ13">
            <v>16035.344</v>
          </cell>
          <cell r="AK13">
            <v>7975.378</v>
          </cell>
          <cell r="AL13">
            <v>17595.182</v>
          </cell>
          <cell r="AM13">
            <v>5232.103</v>
          </cell>
          <cell r="AN13">
            <v>8784.19</v>
          </cell>
          <cell r="AO13">
            <v>31331.22</v>
          </cell>
          <cell r="AP13">
            <v>19981.768</v>
          </cell>
          <cell r="AQ13">
            <v>51070.108</v>
          </cell>
          <cell r="AR13">
            <v>51070.108</v>
          </cell>
          <cell r="AS13">
            <v>0</v>
          </cell>
          <cell r="AT13">
            <v>236814.97800000003</v>
          </cell>
          <cell r="AU13">
            <v>8221.821</v>
          </cell>
          <cell r="AV13">
            <v>19517.756</v>
          </cell>
          <cell r="AW13">
            <v>16035.344</v>
          </cell>
          <cell r="AX13">
            <v>7975.378</v>
          </cell>
          <cell r="AY13">
            <v>17595.182</v>
          </cell>
          <cell r="AZ13">
            <v>5232.103</v>
          </cell>
          <cell r="BA13">
            <v>8784.19</v>
          </cell>
          <cell r="BB13">
            <v>31331.22</v>
          </cell>
          <cell r="BC13">
            <v>19981.768</v>
          </cell>
          <cell r="BD13">
            <v>51070.108</v>
          </cell>
          <cell r="BE13">
            <v>51070.108</v>
          </cell>
          <cell r="BF13">
            <v>0</v>
          </cell>
          <cell r="BG13">
            <v>236814.97800000003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120306.186</v>
          </cell>
          <cell r="U15">
            <v>5578.574</v>
          </cell>
          <cell r="V15">
            <v>9352.16</v>
          </cell>
          <cell r="W15">
            <v>11238.943</v>
          </cell>
          <cell r="X15">
            <v>10078.824</v>
          </cell>
          <cell r="Y15">
            <v>10078.824</v>
          </cell>
          <cell r="Z15">
            <v>8868.518</v>
          </cell>
          <cell r="AA15">
            <v>8868.518</v>
          </cell>
          <cell r="AB15">
            <v>10078.824</v>
          </cell>
          <cell r="AC15">
            <v>10078.824</v>
          </cell>
          <cell r="AD15">
            <v>10078.824</v>
          </cell>
          <cell r="AE15">
            <v>10078.824</v>
          </cell>
          <cell r="AF15">
            <v>0</v>
          </cell>
          <cell r="AG15">
            <v>104379.65699999998</v>
          </cell>
          <cell r="AH15">
            <v>5578.574</v>
          </cell>
          <cell r="AI15">
            <v>9352.16</v>
          </cell>
          <cell r="AJ15">
            <v>11238.943</v>
          </cell>
          <cell r="AK15">
            <v>10078.824</v>
          </cell>
          <cell r="AL15">
            <v>10078.824</v>
          </cell>
          <cell r="AM15">
            <v>8868.518</v>
          </cell>
          <cell r="AN15">
            <v>8868.518</v>
          </cell>
          <cell r="AO15">
            <v>10078.824</v>
          </cell>
          <cell r="AP15">
            <v>10078.824</v>
          </cell>
          <cell r="AQ15">
            <v>10078.824</v>
          </cell>
          <cell r="AR15">
            <v>10078.824</v>
          </cell>
          <cell r="AS15">
            <v>0</v>
          </cell>
          <cell r="AT15">
            <v>104379.65699999998</v>
          </cell>
          <cell r="AU15">
            <v>5578.574</v>
          </cell>
          <cell r="AV15">
            <v>9352.16</v>
          </cell>
          <cell r="AW15">
            <v>11238.943</v>
          </cell>
          <cell r="AX15">
            <v>10078.824</v>
          </cell>
          <cell r="AY15">
            <v>10078.824</v>
          </cell>
          <cell r="AZ15">
            <v>8868.518</v>
          </cell>
          <cell r="BA15">
            <v>8868.518</v>
          </cell>
          <cell r="BB15">
            <v>10078.824</v>
          </cell>
          <cell r="BC15">
            <v>10078.824</v>
          </cell>
          <cell r="BD15">
            <v>10078.824</v>
          </cell>
          <cell r="BE15">
            <v>10078.824</v>
          </cell>
          <cell r="BF15">
            <v>0</v>
          </cell>
          <cell r="BG15">
            <v>104379.65699999998</v>
          </cell>
        </row>
        <row r="16">
          <cell r="D16">
            <v>819693.814</v>
          </cell>
          <cell r="E16">
            <v>160000</v>
          </cell>
          <cell r="F16">
            <v>0</v>
          </cell>
          <cell r="G16">
            <v>979693.814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160000</v>
          </cell>
          <cell r="R16">
            <v>160000</v>
          </cell>
          <cell r="S16">
            <v>0</v>
          </cell>
          <cell r="T16">
            <v>1139693.814</v>
          </cell>
          <cell r="U16">
            <v>74629.258</v>
          </cell>
          <cell r="V16">
            <v>74856.127</v>
          </cell>
          <cell r="W16">
            <v>83047.729</v>
          </cell>
          <cell r="X16">
            <v>72895.403</v>
          </cell>
          <cell r="Y16">
            <v>77701.825</v>
          </cell>
          <cell r="Z16">
            <v>79804.635</v>
          </cell>
          <cell r="AA16">
            <v>77877.594</v>
          </cell>
          <cell r="AB16">
            <v>81128.505</v>
          </cell>
          <cell r="AC16">
            <v>85293.653</v>
          </cell>
          <cell r="AD16">
            <v>81120.529</v>
          </cell>
          <cell r="AE16">
            <v>81120.529</v>
          </cell>
          <cell r="AF16">
            <v>0</v>
          </cell>
          <cell r="AG16">
            <v>869475.787</v>
          </cell>
          <cell r="AH16">
            <v>74629.258</v>
          </cell>
          <cell r="AI16">
            <v>74856.127</v>
          </cell>
          <cell r="AJ16">
            <v>83047.729</v>
          </cell>
          <cell r="AK16">
            <v>71887.39</v>
          </cell>
          <cell r="AL16">
            <v>77701.825</v>
          </cell>
          <cell r="AM16">
            <v>74754.172</v>
          </cell>
          <cell r="AN16">
            <v>78793.969</v>
          </cell>
          <cell r="AO16">
            <v>81128.505</v>
          </cell>
          <cell r="AP16">
            <v>85293.653</v>
          </cell>
          <cell r="AQ16">
            <v>79030</v>
          </cell>
          <cell r="AR16">
            <v>79030</v>
          </cell>
          <cell r="AS16">
            <v>0</v>
          </cell>
          <cell r="AT16">
            <v>860152.6280000001</v>
          </cell>
          <cell r="AU16">
            <v>74629.258</v>
          </cell>
          <cell r="AV16">
            <v>74856.127</v>
          </cell>
          <cell r="AW16">
            <v>83047.729</v>
          </cell>
          <cell r="AX16">
            <v>71887.39</v>
          </cell>
          <cell r="AY16">
            <v>77701.825</v>
          </cell>
          <cell r="AZ16">
            <v>74754.172</v>
          </cell>
          <cell r="BA16">
            <v>78793.969</v>
          </cell>
          <cell r="BB16">
            <v>81128.505</v>
          </cell>
          <cell r="BC16">
            <v>85293.653</v>
          </cell>
          <cell r="BD16">
            <v>79030</v>
          </cell>
          <cell r="BE16">
            <v>79030</v>
          </cell>
          <cell r="BF16">
            <v>0</v>
          </cell>
          <cell r="BG16">
            <v>860152.6280000001</v>
          </cell>
        </row>
        <row r="18">
          <cell r="D18">
            <v>156417.232</v>
          </cell>
          <cell r="E18">
            <v>0</v>
          </cell>
          <cell r="F18">
            <v>0</v>
          </cell>
          <cell r="G18">
            <v>156417.232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156417.232</v>
          </cell>
          <cell r="U18">
            <v>7948.46</v>
          </cell>
          <cell r="V18">
            <v>12170.654</v>
          </cell>
          <cell r="W18">
            <v>14679.569</v>
          </cell>
          <cell r="X18">
            <v>13116.314</v>
          </cell>
          <cell r="Y18">
            <v>13116.314</v>
          </cell>
          <cell r="Z18">
            <v>13116.314</v>
          </cell>
          <cell r="AA18">
            <v>13116.314</v>
          </cell>
          <cell r="AB18">
            <v>13116.314</v>
          </cell>
          <cell r="AC18">
            <v>13116.314</v>
          </cell>
          <cell r="AD18">
            <v>10350.039</v>
          </cell>
          <cell r="AE18">
            <v>10350.039</v>
          </cell>
          <cell r="AF18">
            <v>0</v>
          </cell>
          <cell r="AG18">
            <v>134196.645</v>
          </cell>
          <cell r="AH18">
            <v>7948.46</v>
          </cell>
          <cell r="AI18">
            <v>12170.654</v>
          </cell>
          <cell r="AJ18">
            <v>14679.569</v>
          </cell>
          <cell r="AK18">
            <v>13116.314</v>
          </cell>
          <cell r="AL18">
            <v>13116.314</v>
          </cell>
          <cell r="AM18">
            <v>13116.314</v>
          </cell>
          <cell r="AN18">
            <v>13116.314</v>
          </cell>
          <cell r="AO18">
            <v>13116.314</v>
          </cell>
          <cell r="AP18">
            <v>13116.314</v>
          </cell>
          <cell r="AQ18">
            <v>10350.039</v>
          </cell>
          <cell r="AR18">
            <v>10350.039</v>
          </cell>
          <cell r="AS18">
            <v>0</v>
          </cell>
          <cell r="AT18">
            <v>134196.645</v>
          </cell>
          <cell r="AU18">
            <v>7948.46</v>
          </cell>
          <cell r="AV18">
            <v>12170.654</v>
          </cell>
          <cell r="AW18">
            <v>14679.569</v>
          </cell>
          <cell r="AX18">
            <v>13116.314</v>
          </cell>
          <cell r="AY18">
            <v>13116.314</v>
          </cell>
          <cell r="AZ18">
            <v>13116.314</v>
          </cell>
          <cell r="BA18">
            <v>13116.314</v>
          </cell>
          <cell r="BB18">
            <v>13116.314</v>
          </cell>
          <cell r="BC18">
            <v>13116.314</v>
          </cell>
          <cell r="BD18">
            <v>10350.039</v>
          </cell>
          <cell r="BE18">
            <v>10350.039</v>
          </cell>
          <cell r="BF18">
            <v>0</v>
          </cell>
          <cell r="BG18">
            <v>134196.645</v>
          </cell>
        </row>
        <row r="19">
          <cell r="D19">
            <v>1284897.745</v>
          </cell>
          <cell r="E19">
            <v>0</v>
          </cell>
          <cell r="F19">
            <v>0</v>
          </cell>
          <cell r="G19">
            <v>1284897.745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1284897.745</v>
          </cell>
          <cell r="U19">
            <v>87886.613</v>
          </cell>
          <cell r="V19">
            <v>76665.066</v>
          </cell>
          <cell r="W19">
            <v>55564.736</v>
          </cell>
          <cell r="X19">
            <v>52736.153</v>
          </cell>
          <cell r="Y19">
            <v>81841.409</v>
          </cell>
          <cell r="Z19">
            <v>92516.599</v>
          </cell>
          <cell r="AA19">
            <v>270672.476</v>
          </cell>
          <cell r="AB19">
            <v>51209.744</v>
          </cell>
          <cell r="AC19">
            <v>209037.791</v>
          </cell>
          <cell r="AD19">
            <v>133541.031</v>
          </cell>
          <cell r="AE19">
            <v>133541.031</v>
          </cell>
          <cell r="AF19">
            <v>0</v>
          </cell>
          <cell r="AG19">
            <v>1245212.649</v>
          </cell>
          <cell r="AH19">
            <v>87886.613</v>
          </cell>
          <cell r="AI19">
            <v>76665.066</v>
          </cell>
          <cell r="AJ19">
            <v>55564.736</v>
          </cell>
          <cell r="AK19">
            <v>50811.767</v>
          </cell>
          <cell r="AL19">
            <v>81841.409</v>
          </cell>
          <cell r="AM19">
            <v>92463.938</v>
          </cell>
          <cell r="AN19">
            <v>272649.523</v>
          </cell>
          <cell r="AO19">
            <v>51209.744</v>
          </cell>
          <cell r="AP19">
            <v>208125.637</v>
          </cell>
          <cell r="AQ19">
            <v>132284.024</v>
          </cell>
          <cell r="AR19">
            <v>132284.024</v>
          </cell>
          <cell r="AS19">
            <v>0</v>
          </cell>
          <cell r="AT19">
            <v>1241786.481</v>
          </cell>
          <cell r="AU19">
            <v>87886.613</v>
          </cell>
          <cell r="AV19">
            <v>76665.066</v>
          </cell>
          <cell r="AW19">
            <v>55564.736</v>
          </cell>
          <cell r="AX19">
            <v>50811.767</v>
          </cell>
          <cell r="AY19">
            <v>81841.409</v>
          </cell>
          <cell r="AZ19">
            <v>92463.938</v>
          </cell>
          <cell r="BA19">
            <v>270825.215</v>
          </cell>
          <cell r="BB19">
            <v>52121.898</v>
          </cell>
          <cell r="BC19">
            <v>209037.791</v>
          </cell>
          <cell r="BD19">
            <v>132284.024</v>
          </cell>
          <cell r="BE19">
            <v>132284.024</v>
          </cell>
          <cell r="BF19">
            <v>0</v>
          </cell>
          <cell r="BG19">
            <v>1241786.481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237335.686</v>
          </cell>
          <cell r="U20">
            <v>11554.11</v>
          </cell>
          <cell r="V20">
            <v>10818.386</v>
          </cell>
          <cell r="W20">
            <v>14944.055</v>
          </cell>
          <cell r="X20">
            <v>10281.346</v>
          </cell>
          <cell r="Y20">
            <v>11928.703</v>
          </cell>
          <cell r="Z20">
            <v>40307.743</v>
          </cell>
          <cell r="AA20">
            <v>16532.648</v>
          </cell>
          <cell r="AB20">
            <v>12397.566</v>
          </cell>
          <cell r="AC20">
            <v>16787.066</v>
          </cell>
          <cell r="AD20">
            <v>23145.993</v>
          </cell>
          <cell r="AE20">
            <v>23145.993</v>
          </cell>
          <cell r="AF20">
            <v>0</v>
          </cell>
          <cell r="AG20">
            <v>191843.60899999997</v>
          </cell>
          <cell r="AH20">
            <v>11554.11</v>
          </cell>
          <cell r="AI20">
            <v>10818.386</v>
          </cell>
          <cell r="AJ20">
            <v>14944.055</v>
          </cell>
          <cell r="AK20">
            <v>10281.346</v>
          </cell>
          <cell r="AL20">
            <v>11928.703</v>
          </cell>
          <cell r="AM20">
            <v>39983.637</v>
          </cell>
          <cell r="AN20">
            <v>16532.648</v>
          </cell>
          <cell r="AO20">
            <v>12397.566</v>
          </cell>
          <cell r="AP20">
            <v>16787.066</v>
          </cell>
          <cell r="AQ20">
            <v>23145.993</v>
          </cell>
          <cell r="AR20">
            <v>23145.993</v>
          </cell>
          <cell r="AS20">
            <v>0</v>
          </cell>
          <cell r="AT20">
            <v>191519.50299999997</v>
          </cell>
          <cell r="AU20">
            <v>11554.11</v>
          </cell>
          <cell r="AV20">
            <v>10818.386</v>
          </cell>
          <cell r="AW20">
            <v>14944.055</v>
          </cell>
          <cell r="AX20">
            <v>10281.346</v>
          </cell>
          <cell r="AY20">
            <v>11928.703</v>
          </cell>
          <cell r="AZ20">
            <v>39983.637</v>
          </cell>
          <cell r="BA20">
            <v>16532.648</v>
          </cell>
          <cell r="BB20">
            <v>12397.566</v>
          </cell>
          <cell r="BC20">
            <v>16787.066</v>
          </cell>
          <cell r="BD20">
            <v>23145.993</v>
          </cell>
          <cell r="BE20">
            <v>23145.993</v>
          </cell>
          <cell r="BF20">
            <v>0</v>
          </cell>
          <cell r="BG20">
            <v>191519.50299999997</v>
          </cell>
        </row>
        <row r="21">
          <cell r="D21">
            <v>122804.253</v>
          </cell>
          <cell r="E21">
            <v>0</v>
          </cell>
          <cell r="F21">
            <v>0</v>
          </cell>
          <cell r="G21">
            <v>122804.253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122804.253</v>
          </cell>
          <cell r="U21">
            <v>7582.834</v>
          </cell>
          <cell r="V21">
            <v>9200.219</v>
          </cell>
          <cell r="W21">
            <v>11186.274</v>
          </cell>
          <cell r="X21">
            <v>9897.26</v>
          </cell>
          <cell r="Y21">
            <v>9859.72</v>
          </cell>
          <cell r="Z21">
            <v>9782.84</v>
          </cell>
          <cell r="AA21">
            <v>9348.403</v>
          </cell>
          <cell r="AB21">
            <v>9761.39</v>
          </cell>
          <cell r="AC21">
            <v>9874.02</v>
          </cell>
          <cell r="AD21">
            <v>9214.823</v>
          </cell>
          <cell r="AE21">
            <v>9214.823</v>
          </cell>
          <cell r="AF21">
            <v>0</v>
          </cell>
          <cell r="AG21">
            <v>104922.60600000001</v>
          </cell>
          <cell r="AH21">
            <v>7582.834</v>
          </cell>
          <cell r="AI21">
            <v>9200.219</v>
          </cell>
          <cell r="AJ21">
            <v>11186.274</v>
          </cell>
          <cell r="AK21">
            <v>9888.966</v>
          </cell>
          <cell r="AL21">
            <v>9859.72</v>
          </cell>
          <cell r="AM21">
            <v>9649.966</v>
          </cell>
          <cell r="AN21">
            <v>9348.403</v>
          </cell>
          <cell r="AO21">
            <v>9757.814</v>
          </cell>
          <cell r="AP21">
            <v>9874.02</v>
          </cell>
          <cell r="AQ21">
            <v>9188.006</v>
          </cell>
          <cell r="AR21">
            <v>9188.006</v>
          </cell>
          <cell r="AS21">
            <v>0</v>
          </cell>
          <cell r="AT21">
            <v>104724.22799999999</v>
          </cell>
          <cell r="AU21">
            <v>7582.834</v>
          </cell>
          <cell r="AV21">
            <v>9200.219</v>
          </cell>
          <cell r="AW21">
            <v>11186.274</v>
          </cell>
          <cell r="AX21">
            <v>9888.966</v>
          </cell>
          <cell r="AY21">
            <v>9859.72</v>
          </cell>
          <cell r="AZ21">
            <v>9649.966</v>
          </cell>
          <cell r="BA21">
            <v>9348.403</v>
          </cell>
          <cell r="BB21">
            <v>9757.814</v>
          </cell>
          <cell r="BC21">
            <v>9874.02</v>
          </cell>
          <cell r="BD21">
            <v>9188.006</v>
          </cell>
          <cell r="BE21">
            <v>9188.006</v>
          </cell>
          <cell r="BF21">
            <v>0</v>
          </cell>
          <cell r="BG21">
            <v>104724.22799999999</v>
          </cell>
        </row>
        <row r="22">
          <cell r="D22">
            <v>133146.72</v>
          </cell>
          <cell r="E22">
            <v>0</v>
          </cell>
          <cell r="F22">
            <v>0</v>
          </cell>
          <cell r="G22">
            <v>133146.72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133146.72</v>
          </cell>
          <cell r="U22">
            <v>9879.247</v>
          </cell>
          <cell r="V22">
            <v>11957.166</v>
          </cell>
          <cell r="W22">
            <v>10414.39</v>
          </cell>
          <cell r="X22">
            <v>10339.28</v>
          </cell>
          <cell r="Y22">
            <v>10041.43</v>
          </cell>
          <cell r="Z22">
            <v>10059.56</v>
          </cell>
          <cell r="AA22">
            <v>9647.75</v>
          </cell>
          <cell r="AB22">
            <v>10031.07</v>
          </cell>
          <cell r="AC22">
            <v>10119.13</v>
          </cell>
          <cell r="AD22">
            <v>9426.367</v>
          </cell>
          <cell r="AE22">
            <v>9426.367</v>
          </cell>
          <cell r="AF22">
            <v>0</v>
          </cell>
          <cell r="AG22">
            <v>111341.75700000001</v>
          </cell>
          <cell r="AH22">
            <v>9879.247</v>
          </cell>
          <cell r="AI22">
            <v>11957.166</v>
          </cell>
          <cell r="AJ22">
            <v>10414.39</v>
          </cell>
          <cell r="AK22">
            <v>10326.33</v>
          </cell>
          <cell r="AL22">
            <v>10041.43</v>
          </cell>
          <cell r="AM22">
            <v>7174.3</v>
          </cell>
          <cell r="AN22">
            <v>9647.75</v>
          </cell>
          <cell r="AO22">
            <v>10025.89</v>
          </cell>
          <cell r="AP22">
            <v>10119.13</v>
          </cell>
          <cell r="AQ22">
            <v>9387.517</v>
          </cell>
          <cell r="AR22">
            <v>9387.517</v>
          </cell>
          <cell r="AS22">
            <v>0</v>
          </cell>
          <cell r="AT22">
            <v>108360.66700000002</v>
          </cell>
          <cell r="AU22">
            <v>9879.247</v>
          </cell>
          <cell r="AV22">
            <v>11957.166</v>
          </cell>
          <cell r="AW22">
            <v>10414.39</v>
          </cell>
          <cell r="AX22">
            <v>10326.33</v>
          </cell>
          <cell r="AY22">
            <v>10041.43</v>
          </cell>
          <cell r="AZ22">
            <v>7174.3</v>
          </cell>
          <cell r="BA22">
            <v>9647.75</v>
          </cell>
          <cell r="BB22">
            <v>10025.89</v>
          </cell>
          <cell r="BC22">
            <v>10119.13</v>
          </cell>
          <cell r="BD22">
            <v>9387.517</v>
          </cell>
          <cell r="BE22">
            <v>9387.517</v>
          </cell>
          <cell r="BF22">
            <v>0</v>
          </cell>
          <cell r="BG22">
            <v>108360.66700000002</v>
          </cell>
        </row>
        <row r="23">
          <cell r="D23">
            <v>1850786.115</v>
          </cell>
          <cell r="E23">
            <v>0</v>
          </cell>
          <cell r="F23">
            <v>70000</v>
          </cell>
          <cell r="G23">
            <v>1780786.115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-70000</v>
          </cell>
          <cell r="Q23">
            <v>0</v>
          </cell>
          <cell r="R23">
            <v>0</v>
          </cell>
          <cell r="S23">
            <v>0</v>
          </cell>
          <cell r="T23">
            <v>1780786.115</v>
          </cell>
          <cell r="U23">
            <v>1523.618</v>
          </cell>
          <cell r="V23">
            <v>6936.944</v>
          </cell>
          <cell r="W23">
            <v>10398.287</v>
          </cell>
          <cell r="X23">
            <v>3046.446</v>
          </cell>
          <cell r="Y23">
            <v>2762.796</v>
          </cell>
          <cell r="Z23">
            <v>7621.709</v>
          </cell>
          <cell r="AA23">
            <v>1730492.898</v>
          </cell>
          <cell r="AB23">
            <v>2139.413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1764922.111</v>
          </cell>
          <cell r="AH23">
            <v>1523.618</v>
          </cell>
          <cell r="AI23">
            <v>6936.944</v>
          </cell>
          <cell r="AJ23">
            <v>10398.287</v>
          </cell>
          <cell r="AK23">
            <v>3046.446</v>
          </cell>
          <cell r="AL23">
            <v>2762.796</v>
          </cell>
          <cell r="AM23">
            <v>7621.709</v>
          </cell>
          <cell r="AN23">
            <v>1730492.898</v>
          </cell>
          <cell r="AO23">
            <v>2139.413</v>
          </cell>
          <cell r="AP23">
            <v>0</v>
          </cell>
          <cell r="AQ23">
            <v>-738.422</v>
          </cell>
          <cell r="AR23">
            <v>-738.422</v>
          </cell>
          <cell r="AS23">
            <v>0</v>
          </cell>
          <cell r="AT23">
            <v>1763445.267</v>
          </cell>
          <cell r="AU23">
            <v>1523.618</v>
          </cell>
          <cell r="AV23">
            <v>6936.944</v>
          </cell>
          <cell r="AW23">
            <v>10398.287</v>
          </cell>
          <cell r="AX23">
            <v>3046.446</v>
          </cell>
          <cell r="AY23">
            <v>2762.796</v>
          </cell>
          <cell r="AZ23">
            <v>7621.709</v>
          </cell>
          <cell r="BA23">
            <v>1730492.898</v>
          </cell>
          <cell r="BB23">
            <v>2139.413</v>
          </cell>
          <cell r="BC23">
            <v>0</v>
          </cell>
          <cell r="BD23">
            <v>-738.422</v>
          </cell>
          <cell r="BE23">
            <v>-738.422</v>
          </cell>
          <cell r="BF23">
            <v>0</v>
          </cell>
          <cell r="BG23">
            <v>1763445.267</v>
          </cell>
        </row>
        <row r="24">
          <cell r="D24">
            <v>1917237.513</v>
          </cell>
          <cell r="E24">
            <v>0</v>
          </cell>
          <cell r="F24">
            <v>130000</v>
          </cell>
          <cell r="G24">
            <v>1787237.513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-130000</v>
          </cell>
          <cell r="Q24">
            <v>0</v>
          </cell>
          <cell r="R24">
            <v>0</v>
          </cell>
          <cell r="S24">
            <v>0</v>
          </cell>
          <cell r="T24">
            <v>1787237.513</v>
          </cell>
          <cell r="U24">
            <v>93403.643</v>
          </cell>
          <cell r="V24">
            <v>86992.309</v>
          </cell>
          <cell r="W24">
            <v>133130.459</v>
          </cell>
          <cell r="X24">
            <v>83717.86</v>
          </cell>
          <cell r="Y24">
            <v>95883.033</v>
          </cell>
          <cell r="Z24">
            <v>323783.289</v>
          </cell>
          <cell r="AA24">
            <v>134875.745</v>
          </cell>
          <cell r="AB24">
            <v>101375.235</v>
          </cell>
          <cell r="AC24">
            <v>135358.073</v>
          </cell>
          <cell r="AD24">
            <v>188442.453</v>
          </cell>
          <cell r="AE24">
            <v>188442.453</v>
          </cell>
          <cell r="AF24">
            <v>0</v>
          </cell>
          <cell r="AG24">
            <v>1565404.552</v>
          </cell>
          <cell r="AH24">
            <v>93403.643</v>
          </cell>
          <cell r="AI24">
            <v>86992.309</v>
          </cell>
          <cell r="AJ24">
            <v>133130.459</v>
          </cell>
          <cell r="AK24">
            <v>83717.86</v>
          </cell>
          <cell r="AL24">
            <v>95883.033</v>
          </cell>
          <cell r="AM24">
            <v>321099.252</v>
          </cell>
          <cell r="AN24">
            <v>134875.745</v>
          </cell>
          <cell r="AO24">
            <v>101375.235</v>
          </cell>
          <cell r="AP24">
            <v>135358.073</v>
          </cell>
          <cell r="AQ24">
            <v>188419.212</v>
          </cell>
          <cell r="AR24">
            <v>188419.212</v>
          </cell>
          <cell r="AS24">
            <v>0</v>
          </cell>
          <cell r="AT24">
            <v>1562674.033</v>
          </cell>
          <cell r="AU24">
            <v>93403.643</v>
          </cell>
          <cell r="AV24">
            <v>86992.309</v>
          </cell>
          <cell r="AW24">
            <v>133130.459</v>
          </cell>
          <cell r="AX24">
            <v>83717.86</v>
          </cell>
          <cell r="AY24">
            <v>95883.033</v>
          </cell>
          <cell r="AZ24">
            <v>321099.252</v>
          </cell>
          <cell r="BA24">
            <v>134875.745</v>
          </cell>
          <cell r="BB24">
            <v>101375.235</v>
          </cell>
          <cell r="BC24">
            <v>135358.073</v>
          </cell>
          <cell r="BD24">
            <v>188419.212</v>
          </cell>
          <cell r="BE24">
            <v>188419.212</v>
          </cell>
          <cell r="BF24">
            <v>0</v>
          </cell>
          <cell r="BG24">
            <v>1562674.033</v>
          </cell>
        </row>
        <row r="25">
          <cell r="D25">
            <v>6286829.001</v>
          </cell>
          <cell r="E25">
            <v>0</v>
          </cell>
          <cell r="F25">
            <v>2235000</v>
          </cell>
          <cell r="G25">
            <v>4051829.001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-2235000</v>
          </cell>
          <cell r="Q25">
            <v>0</v>
          </cell>
          <cell r="R25">
            <v>0</v>
          </cell>
          <cell r="S25">
            <v>0</v>
          </cell>
          <cell r="T25">
            <v>4051829.001</v>
          </cell>
          <cell r="U25">
            <v>17486.27</v>
          </cell>
          <cell r="V25">
            <v>7101.563</v>
          </cell>
          <cell r="W25">
            <v>5352.536</v>
          </cell>
          <cell r="X25">
            <v>2304.19</v>
          </cell>
          <cell r="Y25">
            <v>3293.716</v>
          </cell>
          <cell r="Z25">
            <v>7476.497</v>
          </cell>
          <cell r="AA25">
            <v>13065.051</v>
          </cell>
          <cell r="AB25">
            <v>6890.522</v>
          </cell>
          <cell r="AC25">
            <v>10782.918</v>
          </cell>
          <cell r="AD25">
            <v>16009.171</v>
          </cell>
          <cell r="AE25">
            <v>16009.171</v>
          </cell>
          <cell r="AF25">
            <v>0</v>
          </cell>
          <cell r="AG25">
            <v>105771.605</v>
          </cell>
          <cell r="AH25">
            <v>17486.27</v>
          </cell>
          <cell r="AI25">
            <v>7101.563</v>
          </cell>
          <cell r="AJ25">
            <v>5352.536</v>
          </cell>
          <cell r="AK25">
            <v>2304.19</v>
          </cell>
          <cell r="AL25">
            <v>3293.716</v>
          </cell>
          <cell r="AM25">
            <v>7476.497</v>
          </cell>
          <cell r="AN25">
            <v>13065.051</v>
          </cell>
          <cell r="AO25">
            <v>6890.522</v>
          </cell>
          <cell r="AP25">
            <v>10782.918</v>
          </cell>
          <cell r="AQ25">
            <v>14486.032</v>
          </cell>
          <cell r="AR25">
            <v>14486.032</v>
          </cell>
          <cell r="AS25">
            <v>0</v>
          </cell>
          <cell r="AT25">
            <v>102725.32699999999</v>
          </cell>
          <cell r="AU25">
            <v>17486.27</v>
          </cell>
          <cell r="AV25">
            <v>7101.563</v>
          </cell>
          <cell r="AW25">
            <v>5352.536</v>
          </cell>
          <cell r="AX25">
            <v>2304.19</v>
          </cell>
          <cell r="AY25">
            <v>3293.716</v>
          </cell>
          <cell r="AZ25">
            <v>7476.497</v>
          </cell>
          <cell r="BA25">
            <v>13065.051</v>
          </cell>
          <cell r="BB25">
            <v>6890.522</v>
          </cell>
          <cell r="BC25">
            <v>10782.918</v>
          </cell>
          <cell r="BD25">
            <v>14486.032</v>
          </cell>
          <cell r="BE25">
            <v>14486.032</v>
          </cell>
          <cell r="BF25">
            <v>0</v>
          </cell>
          <cell r="BG25">
            <v>102725.32699999999</v>
          </cell>
        </row>
        <row r="26">
          <cell r="D26">
            <v>3458.941</v>
          </cell>
          <cell r="E26">
            <v>0</v>
          </cell>
          <cell r="F26">
            <v>0</v>
          </cell>
          <cell r="G26">
            <v>3458.941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3458.941</v>
          </cell>
          <cell r="U26">
            <v>269.136</v>
          </cell>
          <cell r="V26">
            <v>269.136</v>
          </cell>
          <cell r="W26">
            <v>473.32</v>
          </cell>
          <cell r="X26">
            <v>290.048</v>
          </cell>
          <cell r="Y26">
            <v>290.048</v>
          </cell>
          <cell r="Z26">
            <v>290.048</v>
          </cell>
          <cell r="AA26">
            <v>290.048</v>
          </cell>
          <cell r="AB26">
            <v>290.048</v>
          </cell>
          <cell r="AC26">
            <v>290.048</v>
          </cell>
          <cell r="AD26">
            <v>317.489</v>
          </cell>
          <cell r="AE26">
            <v>317.489</v>
          </cell>
          <cell r="AF26">
            <v>0</v>
          </cell>
          <cell r="AG26">
            <v>3386.858</v>
          </cell>
          <cell r="AH26">
            <v>269.136</v>
          </cell>
          <cell r="AI26">
            <v>269.136</v>
          </cell>
          <cell r="AJ26">
            <v>473.32</v>
          </cell>
          <cell r="AK26">
            <v>290.048</v>
          </cell>
          <cell r="AL26">
            <v>290.048</v>
          </cell>
          <cell r="AM26">
            <v>290.048</v>
          </cell>
          <cell r="AN26">
            <v>290.048</v>
          </cell>
          <cell r="AO26">
            <v>290.048</v>
          </cell>
          <cell r="AP26">
            <v>290.048</v>
          </cell>
          <cell r="AQ26">
            <v>317.489</v>
          </cell>
          <cell r="AR26">
            <v>317.489</v>
          </cell>
          <cell r="AS26">
            <v>0</v>
          </cell>
          <cell r="AT26">
            <v>3386.858</v>
          </cell>
          <cell r="AU26">
            <v>269.136</v>
          </cell>
          <cell r="AV26">
            <v>269.136</v>
          </cell>
          <cell r="AW26">
            <v>473.32</v>
          </cell>
          <cell r="AX26">
            <v>290.048</v>
          </cell>
          <cell r="AY26">
            <v>290.048</v>
          </cell>
          <cell r="AZ26">
            <v>290.048</v>
          </cell>
          <cell r="BA26">
            <v>290.048</v>
          </cell>
          <cell r="BB26">
            <v>290.048</v>
          </cell>
          <cell r="BC26">
            <v>290.048</v>
          </cell>
          <cell r="BD26">
            <v>317.489</v>
          </cell>
          <cell r="BE26">
            <v>317.489</v>
          </cell>
          <cell r="BF26">
            <v>0</v>
          </cell>
          <cell r="BG26">
            <v>3386.858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0</v>
          </cell>
          <cell r="F28">
            <v>0</v>
          </cell>
          <cell r="G28">
            <v>769858.974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769858.974</v>
          </cell>
          <cell r="U28">
            <v>52487.584</v>
          </cell>
          <cell r="V28">
            <v>66894.43</v>
          </cell>
          <cell r="W28">
            <v>78731.035</v>
          </cell>
          <cell r="X28">
            <v>65935.575</v>
          </cell>
          <cell r="Y28">
            <v>66288.36</v>
          </cell>
          <cell r="Z28">
            <v>64729.064</v>
          </cell>
          <cell r="AA28">
            <v>58446.966</v>
          </cell>
          <cell r="AB28">
            <v>62861.062</v>
          </cell>
          <cell r="AC28">
            <v>69259.647</v>
          </cell>
          <cell r="AD28">
            <v>71215.625</v>
          </cell>
          <cell r="AE28">
            <v>71215.625</v>
          </cell>
          <cell r="AF28">
            <v>0</v>
          </cell>
          <cell r="AG28">
            <v>728064.973</v>
          </cell>
          <cell r="AH28">
            <v>52487.584</v>
          </cell>
          <cell r="AI28">
            <v>66894.43</v>
          </cell>
          <cell r="AJ28">
            <v>78731.035</v>
          </cell>
          <cell r="AK28">
            <v>63252.181</v>
          </cell>
          <cell r="AL28">
            <v>66288.36</v>
          </cell>
          <cell r="AM28">
            <v>55996.863</v>
          </cell>
          <cell r="AN28">
            <v>59989.796</v>
          </cell>
          <cell r="AO28">
            <v>62371.993</v>
          </cell>
          <cell r="AP28">
            <v>69259.647</v>
          </cell>
          <cell r="AQ28">
            <v>68835.652</v>
          </cell>
          <cell r="AR28">
            <v>68835.652</v>
          </cell>
          <cell r="AS28">
            <v>0</v>
          </cell>
          <cell r="AT28">
            <v>712943.193</v>
          </cell>
          <cell r="AU28">
            <v>52487.584</v>
          </cell>
          <cell r="AV28">
            <v>66894.43</v>
          </cell>
          <cell r="AW28">
            <v>78731.035</v>
          </cell>
          <cell r="AX28">
            <v>63252.181</v>
          </cell>
          <cell r="AY28">
            <v>66288.36</v>
          </cell>
          <cell r="AZ28">
            <v>55996.863</v>
          </cell>
          <cell r="BA28">
            <v>59989.796</v>
          </cell>
          <cell r="BB28">
            <v>62371.993</v>
          </cell>
          <cell r="BC28">
            <v>69067.389</v>
          </cell>
          <cell r="BD28">
            <v>69027.91</v>
          </cell>
          <cell r="BE28">
            <v>69027.91</v>
          </cell>
          <cell r="BF28">
            <v>0</v>
          </cell>
          <cell r="BG28">
            <v>713135.451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387227.82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179077.37</v>
          </cell>
          <cell r="AA29">
            <v>23274.636</v>
          </cell>
          <cell r="AB29">
            <v>0</v>
          </cell>
          <cell r="AC29">
            <v>2962.731</v>
          </cell>
          <cell r="AD29">
            <v>0</v>
          </cell>
          <cell r="AE29">
            <v>0</v>
          </cell>
          <cell r="AF29">
            <v>0</v>
          </cell>
          <cell r="AG29">
            <v>205314.737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179077.37</v>
          </cell>
          <cell r="AN29">
            <v>23274.636</v>
          </cell>
          <cell r="AO29">
            <v>0</v>
          </cell>
          <cell r="AP29">
            <v>2962.731</v>
          </cell>
          <cell r="AQ29">
            <v>-15370.493</v>
          </cell>
          <cell r="AR29">
            <v>-15370.493</v>
          </cell>
          <cell r="AS29">
            <v>0</v>
          </cell>
          <cell r="AT29">
            <v>174573.75100000002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179077.37</v>
          </cell>
          <cell r="BA29">
            <v>23274.636</v>
          </cell>
          <cell r="BB29">
            <v>0</v>
          </cell>
          <cell r="BC29">
            <v>2962.731</v>
          </cell>
          <cell r="BD29">
            <v>-15370.493</v>
          </cell>
          <cell r="BE29">
            <v>-15370.493</v>
          </cell>
          <cell r="BF29">
            <v>0</v>
          </cell>
          <cell r="BG29">
            <v>174573.75100000002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94049.5</v>
          </cell>
          <cell r="U31">
            <v>0</v>
          </cell>
          <cell r="V31">
            <v>7126.319</v>
          </cell>
          <cell r="W31">
            <v>7999.418</v>
          </cell>
          <cell r="X31">
            <v>6408.5</v>
          </cell>
          <cell r="Y31">
            <v>7033.107</v>
          </cell>
          <cell r="Z31">
            <v>6728.576</v>
          </cell>
          <cell r="AA31">
            <v>7415.865</v>
          </cell>
          <cell r="AB31">
            <v>7211.648</v>
          </cell>
          <cell r="AC31">
            <v>6770.006</v>
          </cell>
          <cell r="AD31">
            <v>6493.822</v>
          </cell>
          <cell r="AE31">
            <v>6493.822</v>
          </cell>
          <cell r="AF31">
            <v>0</v>
          </cell>
          <cell r="AG31">
            <v>69681.083</v>
          </cell>
          <cell r="AH31">
            <v>0</v>
          </cell>
          <cell r="AI31">
            <v>7126.319</v>
          </cell>
          <cell r="AJ31">
            <v>7999.418</v>
          </cell>
          <cell r="AK31">
            <v>6408.5</v>
          </cell>
          <cell r="AL31">
            <v>7033.107</v>
          </cell>
          <cell r="AM31">
            <v>6712.503</v>
          </cell>
          <cell r="AN31">
            <v>7415.865</v>
          </cell>
          <cell r="AO31">
            <v>7211.648</v>
          </cell>
          <cell r="AP31">
            <v>6770.006</v>
          </cell>
          <cell r="AQ31">
            <v>6493.822</v>
          </cell>
          <cell r="AR31">
            <v>6493.822</v>
          </cell>
          <cell r="AS31">
            <v>0</v>
          </cell>
          <cell r="AT31">
            <v>69665.01000000001</v>
          </cell>
          <cell r="AU31">
            <v>0</v>
          </cell>
          <cell r="AV31">
            <v>7126.319</v>
          </cell>
          <cell r="AW31">
            <v>7999.418</v>
          </cell>
          <cell r="AX31">
            <v>6408.5</v>
          </cell>
          <cell r="AY31">
            <v>7033.107</v>
          </cell>
          <cell r="AZ31">
            <v>6712.503</v>
          </cell>
          <cell r="BA31">
            <v>7415.865</v>
          </cell>
          <cell r="BB31">
            <v>7211.648</v>
          </cell>
          <cell r="BC31">
            <v>6770.006</v>
          </cell>
          <cell r="BD31">
            <v>6493.822</v>
          </cell>
          <cell r="BE31">
            <v>6493.822</v>
          </cell>
          <cell r="BF31">
            <v>0</v>
          </cell>
          <cell r="BG31">
            <v>69665.01000000001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351950.5</v>
          </cell>
          <cell r="U32">
            <v>4289.666</v>
          </cell>
          <cell r="V32">
            <v>44879.199</v>
          </cell>
          <cell r="W32">
            <v>42677.35</v>
          </cell>
          <cell r="X32">
            <v>10215.116</v>
          </cell>
          <cell r="Y32">
            <v>16197.125</v>
          </cell>
          <cell r="Z32">
            <v>19082.226</v>
          </cell>
          <cell r="AA32">
            <v>12633.942</v>
          </cell>
          <cell r="AB32">
            <v>4817.109</v>
          </cell>
          <cell r="AC32">
            <v>25620.484</v>
          </cell>
          <cell r="AD32">
            <v>25204.888</v>
          </cell>
          <cell r="AE32">
            <v>25204.888</v>
          </cell>
          <cell r="AF32">
            <v>0</v>
          </cell>
          <cell r="AG32">
            <v>230821.99300000002</v>
          </cell>
          <cell r="AH32">
            <v>4289.666</v>
          </cell>
          <cell r="AI32">
            <v>44879.199</v>
          </cell>
          <cell r="AJ32">
            <v>42677.35</v>
          </cell>
          <cell r="AK32">
            <v>10215.116</v>
          </cell>
          <cell r="AL32">
            <v>16197.125</v>
          </cell>
          <cell r="AM32">
            <v>19082.226</v>
          </cell>
          <cell r="AN32">
            <v>12633.942</v>
          </cell>
          <cell r="AO32">
            <v>4817.109</v>
          </cell>
          <cell r="AP32">
            <v>25620.484</v>
          </cell>
          <cell r="AQ32">
            <v>25204.888</v>
          </cell>
          <cell r="AR32">
            <v>25204.888</v>
          </cell>
          <cell r="AS32">
            <v>0</v>
          </cell>
          <cell r="AT32">
            <v>230821.99300000002</v>
          </cell>
          <cell r="AU32">
            <v>4289.666</v>
          </cell>
          <cell r="AV32">
            <v>44879.199</v>
          </cell>
          <cell r="AW32">
            <v>42677.35</v>
          </cell>
          <cell r="AX32">
            <v>10215.116</v>
          </cell>
          <cell r="AY32">
            <v>16197.125</v>
          </cell>
          <cell r="AZ32">
            <v>19082.226</v>
          </cell>
          <cell r="BA32">
            <v>12633.942</v>
          </cell>
          <cell r="BB32">
            <v>4817.109</v>
          </cell>
          <cell r="BC32">
            <v>25620.484</v>
          </cell>
          <cell r="BD32">
            <v>25204.888</v>
          </cell>
          <cell r="BE32">
            <v>25204.888</v>
          </cell>
          <cell r="BF32">
            <v>0</v>
          </cell>
          <cell r="BG32">
            <v>230821.99300000002</v>
          </cell>
        </row>
        <row r="34">
          <cell r="D34">
            <v>463660</v>
          </cell>
          <cell r="E34">
            <v>29498.161</v>
          </cell>
          <cell r="F34">
            <v>118467.398</v>
          </cell>
          <cell r="G34">
            <v>374690.763</v>
          </cell>
          <cell r="H34">
            <v>38900</v>
          </cell>
          <cell r="I34">
            <v>137304.487</v>
          </cell>
          <cell r="J34">
            <v>0</v>
          </cell>
          <cell r="K34">
            <v>117093.333</v>
          </cell>
          <cell r="L34">
            <v>22761.067</v>
          </cell>
          <cell r="M34">
            <v>43680</v>
          </cell>
          <cell r="N34">
            <v>1580</v>
          </cell>
          <cell r="O34">
            <v>10450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371768.887</v>
          </cell>
          <cell r="U34">
            <v>38900</v>
          </cell>
          <cell r="V34">
            <v>137304.487</v>
          </cell>
          <cell r="W34">
            <v>0</v>
          </cell>
          <cell r="X34">
            <v>103893.333</v>
          </cell>
          <cell r="Y34">
            <v>22761.067</v>
          </cell>
          <cell r="Z34">
            <v>43680</v>
          </cell>
          <cell r="AA34">
            <v>14780</v>
          </cell>
          <cell r="AB34">
            <v>10450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371768.887</v>
          </cell>
          <cell r="AH34">
            <v>0</v>
          </cell>
          <cell r="AI34">
            <v>4940</v>
          </cell>
          <cell r="AJ34">
            <v>18927.287</v>
          </cell>
          <cell r="AK34">
            <v>42480.848</v>
          </cell>
          <cell r="AL34">
            <v>22737.053</v>
          </cell>
          <cell r="AM34">
            <v>28390.749</v>
          </cell>
          <cell r="AN34">
            <v>36071.44</v>
          </cell>
          <cell r="AO34">
            <v>37901.44</v>
          </cell>
          <cell r="AP34">
            <v>33571.44</v>
          </cell>
          <cell r="AQ34">
            <v>33266.001</v>
          </cell>
          <cell r="AR34">
            <v>33266.001</v>
          </cell>
          <cell r="AS34">
            <v>0</v>
          </cell>
          <cell r="AT34">
            <v>291552.25899999996</v>
          </cell>
          <cell r="AU34">
            <v>0</v>
          </cell>
          <cell r="AV34">
            <v>4940</v>
          </cell>
          <cell r="AW34">
            <v>18927.287</v>
          </cell>
          <cell r="AX34">
            <v>42480.848</v>
          </cell>
          <cell r="AY34">
            <v>22737.053</v>
          </cell>
          <cell r="AZ34">
            <v>28390.749</v>
          </cell>
          <cell r="BA34">
            <v>36071.44</v>
          </cell>
          <cell r="BB34">
            <v>37901.44</v>
          </cell>
          <cell r="BC34">
            <v>33571.44</v>
          </cell>
          <cell r="BD34">
            <v>33266.001</v>
          </cell>
          <cell r="BE34">
            <v>33266.001</v>
          </cell>
          <cell r="BF34">
            <v>0</v>
          </cell>
          <cell r="BG34">
            <v>291552.25899999996</v>
          </cell>
        </row>
        <row r="35">
          <cell r="D35">
            <v>0</v>
          </cell>
          <cell r="E35">
            <v>90179.949</v>
          </cell>
          <cell r="F35">
            <v>6315.161</v>
          </cell>
          <cell r="G35">
            <v>83864.788</v>
          </cell>
          <cell r="H35">
            <v>0</v>
          </cell>
          <cell r="I35">
            <v>0</v>
          </cell>
          <cell r="J35">
            <v>12712.171</v>
          </cell>
          <cell r="K35">
            <v>59400</v>
          </cell>
          <cell r="L35">
            <v>10963.993</v>
          </cell>
          <cell r="M35">
            <v>-1510.576</v>
          </cell>
          <cell r="N35">
            <v>-700.8</v>
          </cell>
          <cell r="O35">
            <v>0</v>
          </cell>
          <cell r="P35">
            <v>0</v>
          </cell>
          <cell r="Q35">
            <v>2550</v>
          </cell>
          <cell r="R35">
            <v>2550</v>
          </cell>
          <cell r="S35">
            <v>0</v>
          </cell>
          <cell r="T35">
            <v>85964.788</v>
          </cell>
          <cell r="U35">
            <v>0</v>
          </cell>
          <cell r="V35">
            <v>0</v>
          </cell>
          <cell r="W35">
            <v>12712.171</v>
          </cell>
          <cell r="X35">
            <v>59400</v>
          </cell>
          <cell r="Y35">
            <v>10963.993</v>
          </cell>
          <cell r="Z35">
            <v>-1510.576</v>
          </cell>
          <cell r="AA35">
            <v>-700.8</v>
          </cell>
          <cell r="AB35">
            <v>0</v>
          </cell>
          <cell r="AC35">
            <v>0</v>
          </cell>
          <cell r="AD35">
            <v>2550</v>
          </cell>
          <cell r="AE35">
            <v>2550</v>
          </cell>
          <cell r="AF35">
            <v>0</v>
          </cell>
          <cell r="AG35">
            <v>85964.788</v>
          </cell>
          <cell r="AH35">
            <v>0</v>
          </cell>
          <cell r="AI35">
            <v>0</v>
          </cell>
          <cell r="AJ35">
            <v>0</v>
          </cell>
          <cell r="AK35">
            <v>1347.58</v>
          </cell>
          <cell r="AL35">
            <v>20809.866</v>
          </cell>
          <cell r="AM35">
            <v>22050.716</v>
          </cell>
          <cell r="AN35">
            <v>23429.445</v>
          </cell>
          <cell r="AO35">
            <v>4290.245</v>
          </cell>
          <cell r="AP35">
            <v>4310.245</v>
          </cell>
          <cell r="AQ35">
            <v>1347.58</v>
          </cell>
          <cell r="AR35">
            <v>1347.58</v>
          </cell>
          <cell r="AS35">
            <v>0</v>
          </cell>
          <cell r="AT35">
            <v>78933.257</v>
          </cell>
          <cell r="AU35">
            <v>0</v>
          </cell>
          <cell r="AV35">
            <v>0</v>
          </cell>
          <cell r="AW35">
            <v>0</v>
          </cell>
          <cell r="AX35">
            <v>1347.58</v>
          </cell>
          <cell r="AY35">
            <v>20809.866</v>
          </cell>
          <cell r="AZ35">
            <v>22050.716</v>
          </cell>
          <cell r="BA35">
            <v>23429.445</v>
          </cell>
          <cell r="BB35">
            <v>4290.245</v>
          </cell>
          <cell r="BC35">
            <v>4310.245</v>
          </cell>
          <cell r="BD35">
            <v>1347.58</v>
          </cell>
          <cell r="BE35">
            <v>1347.58</v>
          </cell>
          <cell r="BF35">
            <v>0</v>
          </cell>
          <cell r="BG35">
            <v>78933.257</v>
          </cell>
        </row>
        <row r="36">
          <cell r="D36">
            <v>0</v>
          </cell>
          <cell r="E36">
            <v>5104.449</v>
          </cell>
          <cell r="F36">
            <v>0</v>
          </cell>
          <cell r="G36">
            <v>5104.449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5104.449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5104.449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5104.449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5104.449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5104.449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5104.449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5104.449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5104.449</v>
          </cell>
        </row>
        <row r="38">
          <cell r="D38">
            <v>1799697.088</v>
          </cell>
          <cell r="E38">
            <v>0</v>
          </cell>
          <cell r="F38">
            <v>0</v>
          </cell>
          <cell r="G38">
            <v>1799697.088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1799697.088</v>
          </cell>
          <cell r="U38">
            <v>139215.86</v>
          </cell>
          <cell r="V38">
            <v>139622.6</v>
          </cell>
          <cell r="W38">
            <v>149905</v>
          </cell>
          <cell r="X38">
            <v>171495.86</v>
          </cell>
          <cell r="Y38">
            <v>153985.924</v>
          </cell>
          <cell r="Z38">
            <v>163552.476</v>
          </cell>
          <cell r="AA38">
            <v>231254.34</v>
          </cell>
          <cell r="AB38">
            <v>151953.4</v>
          </cell>
          <cell r="AC38">
            <v>158338</v>
          </cell>
          <cell r="AD38">
            <v>156963.52</v>
          </cell>
          <cell r="AE38">
            <v>156963.52</v>
          </cell>
          <cell r="AF38">
            <v>0</v>
          </cell>
          <cell r="AG38">
            <v>1773250.5</v>
          </cell>
          <cell r="AH38">
            <v>139215.86</v>
          </cell>
          <cell r="AI38">
            <v>139622.6</v>
          </cell>
          <cell r="AJ38">
            <v>149905</v>
          </cell>
          <cell r="AK38">
            <v>171495.86</v>
          </cell>
          <cell r="AL38">
            <v>153985.924</v>
          </cell>
          <cell r="AM38">
            <v>163552.476</v>
          </cell>
          <cell r="AN38">
            <v>231254.34</v>
          </cell>
          <cell r="AO38">
            <v>151953.4</v>
          </cell>
          <cell r="AP38">
            <v>158338</v>
          </cell>
          <cell r="AQ38">
            <v>156963.52</v>
          </cell>
          <cell r="AR38">
            <v>156963.52</v>
          </cell>
          <cell r="AS38">
            <v>0</v>
          </cell>
          <cell r="AT38">
            <v>1773250.5</v>
          </cell>
          <cell r="AU38">
            <v>139215.86</v>
          </cell>
          <cell r="AV38">
            <v>139622.6</v>
          </cell>
          <cell r="AW38">
            <v>149798.6</v>
          </cell>
          <cell r="AX38">
            <v>171602.26</v>
          </cell>
          <cell r="AY38">
            <v>153985.924</v>
          </cell>
          <cell r="AZ38">
            <v>1821.476</v>
          </cell>
          <cell r="BA38">
            <v>392985.34</v>
          </cell>
          <cell r="BB38">
            <v>151953.4</v>
          </cell>
          <cell r="BC38">
            <v>158338</v>
          </cell>
          <cell r="BD38">
            <v>156963.52</v>
          </cell>
          <cell r="BE38">
            <v>156963.52</v>
          </cell>
          <cell r="BF38">
            <v>0</v>
          </cell>
          <cell r="BG38">
            <v>1773250.5</v>
          </cell>
        </row>
        <row r="39">
          <cell r="D39">
            <v>2074337.416</v>
          </cell>
          <cell r="E39">
            <v>355081.884</v>
          </cell>
          <cell r="F39">
            <v>0</v>
          </cell>
          <cell r="G39">
            <v>2429419.3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215081.884</v>
          </cell>
          <cell r="R39">
            <v>215081.884</v>
          </cell>
          <cell r="S39">
            <v>0</v>
          </cell>
          <cell r="T39">
            <v>2504501.184</v>
          </cell>
          <cell r="U39">
            <v>202912.8</v>
          </cell>
          <cell r="V39">
            <v>201333</v>
          </cell>
          <cell r="W39">
            <v>214243.6</v>
          </cell>
          <cell r="X39">
            <v>252672.58</v>
          </cell>
          <cell r="Y39">
            <v>223757.78</v>
          </cell>
          <cell r="Z39">
            <v>227047.44</v>
          </cell>
          <cell r="AA39">
            <v>234284.74</v>
          </cell>
          <cell r="AB39">
            <v>216124.2</v>
          </cell>
          <cell r="AC39">
            <v>226024.6</v>
          </cell>
          <cell r="AD39">
            <v>216925.56</v>
          </cell>
          <cell r="AE39">
            <v>216925.56</v>
          </cell>
          <cell r="AF39">
            <v>0</v>
          </cell>
          <cell r="AG39">
            <v>2432251.86</v>
          </cell>
          <cell r="AH39">
            <v>202912.8</v>
          </cell>
          <cell r="AI39">
            <v>201333</v>
          </cell>
          <cell r="AJ39">
            <v>214243.6</v>
          </cell>
          <cell r="AK39">
            <v>252672.58</v>
          </cell>
          <cell r="AL39">
            <v>223757.78</v>
          </cell>
          <cell r="AM39">
            <v>227047.44</v>
          </cell>
          <cell r="AN39">
            <v>234284.74</v>
          </cell>
          <cell r="AO39">
            <v>216124.2</v>
          </cell>
          <cell r="AP39">
            <v>226024.6</v>
          </cell>
          <cell r="AQ39">
            <v>216925.56</v>
          </cell>
          <cell r="AR39">
            <v>216925.56</v>
          </cell>
          <cell r="AS39">
            <v>0</v>
          </cell>
          <cell r="AT39">
            <v>2432251.86</v>
          </cell>
          <cell r="AU39">
            <v>202912.8</v>
          </cell>
          <cell r="AV39">
            <v>201333</v>
          </cell>
          <cell r="AW39">
            <v>213924.2</v>
          </cell>
          <cell r="AX39">
            <v>252991.98</v>
          </cell>
          <cell r="AY39">
            <v>223757.78</v>
          </cell>
          <cell r="AZ39">
            <v>227047.44</v>
          </cell>
          <cell r="BA39">
            <v>234284.74</v>
          </cell>
          <cell r="BB39">
            <v>216124.2</v>
          </cell>
          <cell r="BC39">
            <v>226024.6</v>
          </cell>
          <cell r="BD39">
            <v>216925.56</v>
          </cell>
          <cell r="BE39">
            <v>216925.56</v>
          </cell>
          <cell r="BF39">
            <v>0</v>
          </cell>
          <cell r="BG39">
            <v>2432251.86</v>
          </cell>
        </row>
        <row r="40">
          <cell r="D40">
            <v>3105217.768</v>
          </cell>
          <cell r="E40">
            <v>327716.112</v>
          </cell>
          <cell r="F40">
            <v>0</v>
          </cell>
          <cell r="G40">
            <v>3432933.88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312716.112</v>
          </cell>
          <cell r="R40">
            <v>312716.112</v>
          </cell>
          <cell r="S40">
            <v>0</v>
          </cell>
          <cell r="T40">
            <v>3730649.9920000006</v>
          </cell>
          <cell r="U40">
            <v>282841.2</v>
          </cell>
          <cell r="V40">
            <v>285366.1</v>
          </cell>
          <cell r="W40">
            <v>304209.7</v>
          </cell>
          <cell r="X40">
            <v>350118.28</v>
          </cell>
          <cell r="Y40">
            <v>313085.8</v>
          </cell>
          <cell r="Z40">
            <v>315193.12</v>
          </cell>
          <cell r="AA40">
            <v>328374.06</v>
          </cell>
          <cell r="AB40">
            <v>309195.3</v>
          </cell>
          <cell r="AC40">
            <v>320596.4</v>
          </cell>
          <cell r="AD40">
            <v>313112.12</v>
          </cell>
          <cell r="AE40">
            <v>313112.12</v>
          </cell>
          <cell r="AF40">
            <v>0</v>
          </cell>
          <cell r="AG40">
            <v>3435204.2</v>
          </cell>
          <cell r="AH40">
            <v>282841.2</v>
          </cell>
          <cell r="AI40">
            <v>285366.1</v>
          </cell>
          <cell r="AJ40">
            <v>304209.7</v>
          </cell>
          <cell r="AK40">
            <v>350118.28</v>
          </cell>
          <cell r="AL40">
            <v>313085.8</v>
          </cell>
          <cell r="AM40">
            <v>315193.12</v>
          </cell>
          <cell r="AN40">
            <v>328374.06</v>
          </cell>
          <cell r="AO40">
            <v>309195.3</v>
          </cell>
          <cell r="AP40">
            <v>320596.4</v>
          </cell>
          <cell r="AQ40">
            <v>313112.12</v>
          </cell>
          <cell r="AR40">
            <v>313112.12</v>
          </cell>
          <cell r="AS40">
            <v>0</v>
          </cell>
          <cell r="AT40">
            <v>3435204.2</v>
          </cell>
          <cell r="AU40">
            <v>282841.2</v>
          </cell>
          <cell r="AV40">
            <v>285366.1</v>
          </cell>
          <cell r="AW40">
            <v>303983.5</v>
          </cell>
          <cell r="AX40">
            <v>350344.48</v>
          </cell>
          <cell r="AY40">
            <v>313085.8</v>
          </cell>
          <cell r="AZ40">
            <v>315193.12</v>
          </cell>
          <cell r="BA40">
            <v>328374.06</v>
          </cell>
          <cell r="BB40">
            <v>309195.3</v>
          </cell>
          <cell r="BC40">
            <v>320596.4</v>
          </cell>
          <cell r="BD40">
            <v>313112.12</v>
          </cell>
          <cell r="BE40">
            <v>313112.12</v>
          </cell>
          <cell r="BF40">
            <v>0</v>
          </cell>
          <cell r="BG40">
            <v>3435204.2</v>
          </cell>
        </row>
        <row r="41">
          <cell r="D41">
            <v>217247.792</v>
          </cell>
          <cell r="E41">
            <v>0</v>
          </cell>
          <cell r="F41">
            <v>0</v>
          </cell>
          <cell r="G41">
            <v>217247.792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217247.792</v>
          </cell>
          <cell r="U41">
            <v>15010.689</v>
          </cell>
          <cell r="V41">
            <v>17535.872</v>
          </cell>
          <cell r="W41">
            <v>18853.172</v>
          </cell>
          <cell r="X41">
            <v>21688.383</v>
          </cell>
          <cell r="Y41">
            <v>19384.472</v>
          </cell>
          <cell r="Z41">
            <v>18940.172</v>
          </cell>
          <cell r="AA41">
            <v>19590.572</v>
          </cell>
          <cell r="AB41">
            <v>18893.772</v>
          </cell>
          <cell r="AC41">
            <v>19704.472</v>
          </cell>
          <cell r="AD41">
            <v>19264.972</v>
          </cell>
          <cell r="AE41">
            <v>19264.972</v>
          </cell>
          <cell r="AF41">
            <v>0</v>
          </cell>
          <cell r="AG41">
            <v>208131.52000000005</v>
          </cell>
          <cell r="AH41">
            <v>15010.689</v>
          </cell>
          <cell r="AI41">
            <v>17535.872</v>
          </cell>
          <cell r="AJ41">
            <v>18853.172</v>
          </cell>
          <cell r="AK41">
            <v>21688.383</v>
          </cell>
          <cell r="AL41">
            <v>19384.472</v>
          </cell>
          <cell r="AM41">
            <v>18940.172</v>
          </cell>
          <cell r="AN41">
            <v>19590.572</v>
          </cell>
          <cell r="AO41">
            <v>18893.772</v>
          </cell>
          <cell r="AP41">
            <v>19704.472</v>
          </cell>
          <cell r="AQ41">
            <v>19264.972</v>
          </cell>
          <cell r="AR41">
            <v>19264.972</v>
          </cell>
          <cell r="AS41">
            <v>0</v>
          </cell>
          <cell r="AT41">
            <v>208131.52000000005</v>
          </cell>
          <cell r="AU41">
            <v>15010.689</v>
          </cell>
          <cell r="AV41">
            <v>17535.872</v>
          </cell>
          <cell r="AW41">
            <v>79.2</v>
          </cell>
          <cell r="AX41">
            <v>40462.355</v>
          </cell>
          <cell r="AY41">
            <v>142</v>
          </cell>
          <cell r="AZ41">
            <v>19337.072</v>
          </cell>
          <cell r="BA41">
            <v>38436.144</v>
          </cell>
          <cell r="BB41">
            <v>18893.772</v>
          </cell>
          <cell r="BC41">
            <v>19704.472</v>
          </cell>
          <cell r="BD41">
            <v>19264.972</v>
          </cell>
          <cell r="BE41">
            <v>19264.972</v>
          </cell>
          <cell r="BF41">
            <v>0</v>
          </cell>
          <cell r="BG41">
            <v>208131.52000000005</v>
          </cell>
        </row>
        <row r="42">
          <cell r="D42">
            <v>2379540.855</v>
          </cell>
          <cell r="E42">
            <v>0</v>
          </cell>
          <cell r="F42">
            <v>192914.816</v>
          </cell>
          <cell r="G42">
            <v>2186626.039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-37914.816</v>
          </cell>
          <cell r="R42">
            <v>-37914.816</v>
          </cell>
          <cell r="S42">
            <v>0</v>
          </cell>
          <cell r="T42">
            <v>2303711.2229999998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1061465.984</v>
          </cell>
          <cell r="AC42">
            <v>777237.432</v>
          </cell>
          <cell r="AD42">
            <v>0</v>
          </cell>
          <cell r="AE42">
            <v>0</v>
          </cell>
          <cell r="AF42">
            <v>0</v>
          </cell>
          <cell r="AG42">
            <v>1838911.58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1061465.984</v>
          </cell>
          <cell r="AP42">
            <v>777237.432</v>
          </cell>
          <cell r="AQ42">
            <v>0</v>
          </cell>
          <cell r="AR42">
            <v>0</v>
          </cell>
          <cell r="AS42">
            <v>0</v>
          </cell>
          <cell r="AT42">
            <v>1838911.58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1061465.984</v>
          </cell>
          <cell r="BC42">
            <v>777237.432</v>
          </cell>
          <cell r="BD42">
            <v>0</v>
          </cell>
          <cell r="BE42">
            <v>0</v>
          </cell>
          <cell r="BF42">
            <v>0</v>
          </cell>
          <cell r="BG42">
            <v>1838911.58</v>
          </cell>
        </row>
        <row r="43">
          <cell r="D43">
            <v>2074337.416</v>
          </cell>
          <cell r="E43">
            <v>359168.124</v>
          </cell>
          <cell r="F43">
            <v>0</v>
          </cell>
          <cell r="G43">
            <v>2433505.54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219168.124</v>
          </cell>
          <cell r="R43">
            <v>219168.124</v>
          </cell>
          <cell r="S43">
            <v>0</v>
          </cell>
          <cell r="T43">
            <v>2512673.664</v>
          </cell>
          <cell r="U43">
            <v>198071.8</v>
          </cell>
          <cell r="V43">
            <v>202408.9</v>
          </cell>
          <cell r="W43">
            <v>216560.6</v>
          </cell>
          <cell r="X43">
            <v>250438.9</v>
          </cell>
          <cell r="Y43">
            <v>218797.1</v>
          </cell>
          <cell r="Z43">
            <v>219202.88</v>
          </cell>
          <cell r="AA43">
            <v>230561.1</v>
          </cell>
          <cell r="AB43">
            <v>221238.6</v>
          </cell>
          <cell r="AC43">
            <v>227084</v>
          </cell>
          <cell r="AD43">
            <v>225934.08</v>
          </cell>
          <cell r="AE43">
            <v>225934.08</v>
          </cell>
          <cell r="AF43">
            <v>0</v>
          </cell>
          <cell r="AG43">
            <v>2436232.0400000005</v>
          </cell>
          <cell r="AH43">
            <v>198071.8</v>
          </cell>
          <cell r="AI43">
            <v>202408.9</v>
          </cell>
          <cell r="AJ43">
            <v>216560.6</v>
          </cell>
          <cell r="AK43">
            <v>250438.9</v>
          </cell>
          <cell r="AL43">
            <v>218797.1</v>
          </cell>
          <cell r="AM43">
            <v>219202.88</v>
          </cell>
          <cell r="AN43">
            <v>230561.1</v>
          </cell>
          <cell r="AO43">
            <v>221238.6</v>
          </cell>
          <cell r="AP43">
            <v>227084</v>
          </cell>
          <cell r="AQ43">
            <v>225934.08</v>
          </cell>
          <cell r="AR43">
            <v>225934.08</v>
          </cell>
          <cell r="AS43">
            <v>0</v>
          </cell>
          <cell r="AT43">
            <v>2436232.0400000005</v>
          </cell>
          <cell r="AU43">
            <v>198071.8</v>
          </cell>
          <cell r="AV43">
            <v>202408.9</v>
          </cell>
          <cell r="AW43">
            <v>216560.6</v>
          </cell>
          <cell r="AX43">
            <v>250438.9</v>
          </cell>
          <cell r="AY43">
            <v>218797.1</v>
          </cell>
          <cell r="AZ43">
            <v>219202.88</v>
          </cell>
          <cell r="BA43">
            <v>230561.1</v>
          </cell>
          <cell r="BB43">
            <v>221238.6</v>
          </cell>
          <cell r="BC43">
            <v>227084</v>
          </cell>
          <cell r="BD43">
            <v>225934.08</v>
          </cell>
          <cell r="BE43">
            <v>225934.08</v>
          </cell>
          <cell r="BF43">
            <v>0</v>
          </cell>
          <cell r="BG43">
            <v>2436232.0400000005</v>
          </cell>
        </row>
        <row r="44">
          <cell r="D44">
            <v>1349772.861</v>
          </cell>
          <cell r="E44">
            <v>103002.141</v>
          </cell>
          <cell r="F44">
            <v>140000</v>
          </cell>
          <cell r="G44">
            <v>1312775.002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103002.141</v>
          </cell>
          <cell r="R44">
            <v>103002.141</v>
          </cell>
          <cell r="S44">
            <v>0</v>
          </cell>
          <cell r="T44">
            <v>1555777.1430000002</v>
          </cell>
          <cell r="U44">
            <v>103245.2</v>
          </cell>
          <cell r="V44">
            <v>103492.28</v>
          </cell>
          <cell r="W44">
            <v>111169.58</v>
          </cell>
          <cell r="X44">
            <v>127160.53</v>
          </cell>
          <cell r="Y44">
            <v>114116.775</v>
          </cell>
          <cell r="Z44">
            <v>121379.667</v>
          </cell>
          <cell r="AA44">
            <v>172091.68</v>
          </cell>
          <cell r="AB44">
            <v>112883.4</v>
          </cell>
          <cell r="AC44">
            <v>117574.5</v>
          </cell>
          <cell r="AD44">
            <v>116598.89</v>
          </cell>
          <cell r="AE44">
            <v>116598.89</v>
          </cell>
          <cell r="AF44">
            <v>0</v>
          </cell>
          <cell r="AG44">
            <v>1316311.392</v>
          </cell>
          <cell r="AH44">
            <v>103245.2</v>
          </cell>
          <cell r="AI44">
            <v>103492.28</v>
          </cell>
          <cell r="AJ44">
            <v>111169.58</v>
          </cell>
          <cell r="AK44">
            <v>127160.53</v>
          </cell>
          <cell r="AL44">
            <v>114116.775</v>
          </cell>
          <cell r="AM44">
            <v>121379.667</v>
          </cell>
          <cell r="AN44">
            <v>172091.68</v>
          </cell>
          <cell r="AO44">
            <v>112883.4</v>
          </cell>
          <cell r="AP44">
            <v>117574.5</v>
          </cell>
          <cell r="AQ44">
            <v>116598.89</v>
          </cell>
          <cell r="AR44">
            <v>116598.89</v>
          </cell>
          <cell r="AS44">
            <v>0</v>
          </cell>
          <cell r="AT44">
            <v>1316311.392</v>
          </cell>
          <cell r="AU44">
            <v>103245.2</v>
          </cell>
          <cell r="AV44">
            <v>103492.28</v>
          </cell>
          <cell r="AW44">
            <v>111089.75</v>
          </cell>
          <cell r="AX44">
            <v>127240.36</v>
          </cell>
          <cell r="AY44">
            <v>321.905</v>
          </cell>
          <cell r="AZ44">
            <v>235174.537</v>
          </cell>
          <cell r="BA44">
            <v>9.78</v>
          </cell>
          <cell r="BB44">
            <v>284965.3</v>
          </cell>
          <cell r="BC44">
            <v>117574.5</v>
          </cell>
          <cell r="BD44">
            <v>116598.89</v>
          </cell>
          <cell r="BE44">
            <v>116598.89</v>
          </cell>
          <cell r="BF44">
            <v>0</v>
          </cell>
          <cell r="BG44">
            <v>1316311.3919999998</v>
          </cell>
        </row>
        <row r="45">
          <cell r="D45">
            <v>224962.201</v>
          </cell>
          <cell r="E45">
            <v>0</v>
          </cell>
          <cell r="F45">
            <v>0</v>
          </cell>
          <cell r="G45">
            <v>224962.201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224962.201</v>
          </cell>
          <cell r="U45">
            <v>17199.1</v>
          </cell>
          <cell r="V45">
            <v>17239.73</v>
          </cell>
          <cell r="W45">
            <v>18519.925</v>
          </cell>
          <cell r="X45">
            <v>21188.855</v>
          </cell>
          <cell r="Y45">
            <v>19008.591</v>
          </cell>
          <cell r="Z45">
            <v>20219.11</v>
          </cell>
          <cell r="AA45">
            <v>28674.93</v>
          </cell>
          <cell r="AB45">
            <v>18801.7</v>
          </cell>
          <cell r="AC45">
            <v>19596.1</v>
          </cell>
          <cell r="AD45">
            <v>19423.515</v>
          </cell>
          <cell r="AE45">
            <v>19423.515</v>
          </cell>
          <cell r="AF45">
            <v>0</v>
          </cell>
          <cell r="AG45">
            <v>219295.07100000005</v>
          </cell>
          <cell r="AH45">
            <v>17199.1</v>
          </cell>
          <cell r="AI45">
            <v>17239.73</v>
          </cell>
          <cell r="AJ45">
            <v>18519.925</v>
          </cell>
          <cell r="AK45">
            <v>21188.855</v>
          </cell>
          <cell r="AL45">
            <v>19008.591</v>
          </cell>
          <cell r="AM45">
            <v>20219.11</v>
          </cell>
          <cell r="AN45">
            <v>28674.93</v>
          </cell>
          <cell r="AO45">
            <v>18801.7</v>
          </cell>
          <cell r="AP45">
            <v>19596.1</v>
          </cell>
          <cell r="AQ45">
            <v>19423.515</v>
          </cell>
          <cell r="AR45">
            <v>19423.515</v>
          </cell>
          <cell r="AS45">
            <v>0</v>
          </cell>
          <cell r="AT45">
            <v>219295.07100000005</v>
          </cell>
          <cell r="AU45">
            <v>17199.1</v>
          </cell>
          <cell r="AV45">
            <v>113.855</v>
          </cell>
          <cell r="AW45">
            <v>35632.5</v>
          </cell>
          <cell r="AX45">
            <v>21202.155</v>
          </cell>
          <cell r="AY45">
            <v>53.651</v>
          </cell>
          <cell r="AZ45">
            <v>39174.05</v>
          </cell>
          <cell r="BA45">
            <v>28674.93</v>
          </cell>
          <cell r="BB45">
            <v>18801.7</v>
          </cell>
          <cell r="BC45">
            <v>19596.1</v>
          </cell>
          <cell r="BD45">
            <v>19423.515</v>
          </cell>
          <cell r="BE45">
            <v>19423.515</v>
          </cell>
          <cell r="BF45">
            <v>0</v>
          </cell>
          <cell r="BG45">
            <v>219295.07100000005</v>
          </cell>
        </row>
        <row r="46">
          <cell r="D46">
            <v>224962.201</v>
          </cell>
          <cell r="E46">
            <v>10946.555</v>
          </cell>
          <cell r="F46">
            <v>0</v>
          </cell>
          <cell r="G46">
            <v>235908.756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10946.555</v>
          </cell>
          <cell r="R46">
            <v>10946.555</v>
          </cell>
          <cell r="S46">
            <v>0</v>
          </cell>
          <cell r="T46">
            <v>246855.311</v>
          </cell>
          <cell r="U46">
            <v>34413.6</v>
          </cell>
          <cell r="V46">
            <v>17239.73</v>
          </cell>
          <cell r="W46">
            <v>18519.925</v>
          </cell>
          <cell r="X46">
            <v>21188.855</v>
          </cell>
          <cell r="Y46">
            <v>19008.591</v>
          </cell>
          <cell r="Z46">
            <v>20219.11</v>
          </cell>
          <cell r="AA46">
            <v>28674.93</v>
          </cell>
          <cell r="AB46">
            <v>18801.7</v>
          </cell>
          <cell r="AC46">
            <v>19586.1</v>
          </cell>
          <cell r="AD46">
            <v>19423.515</v>
          </cell>
          <cell r="AE46">
            <v>19423.515</v>
          </cell>
          <cell r="AF46">
            <v>0</v>
          </cell>
          <cell r="AG46">
            <v>236499.57100000005</v>
          </cell>
          <cell r="AH46">
            <v>34413.6</v>
          </cell>
          <cell r="AI46">
            <v>17239.73</v>
          </cell>
          <cell r="AJ46">
            <v>18519.925</v>
          </cell>
          <cell r="AK46">
            <v>21188.855</v>
          </cell>
          <cell r="AL46">
            <v>19008.591</v>
          </cell>
          <cell r="AM46">
            <v>20219.11</v>
          </cell>
          <cell r="AN46">
            <v>28674.93</v>
          </cell>
          <cell r="AO46">
            <v>18801.7</v>
          </cell>
          <cell r="AP46">
            <v>19586.1</v>
          </cell>
          <cell r="AQ46">
            <v>19423.515</v>
          </cell>
          <cell r="AR46">
            <v>19423.515</v>
          </cell>
          <cell r="AS46">
            <v>0</v>
          </cell>
          <cell r="AT46">
            <v>236499.57100000005</v>
          </cell>
          <cell r="AU46">
            <v>34413.6</v>
          </cell>
          <cell r="AV46">
            <v>113.855</v>
          </cell>
          <cell r="AW46">
            <v>35632.5</v>
          </cell>
          <cell r="AX46">
            <v>2630.885</v>
          </cell>
          <cell r="AY46">
            <v>18624.921</v>
          </cell>
          <cell r="AZ46">
            <v>18969.625</v>
          </cell>
          <cell r="BA46">
            <v>48879.355</v>
          </cell>
          <cell r="BB46">
            <v>18801.7</v>
          </cell>
          <cell r="BC46">
            <v>0</v>
          </cell>
          <cell r="BD46">
            <v>19423.515</v>
          </cell>
          <cell r="BE46">
            <v>19423.515</v>
          </cell>
          <cell r="BF46">
            <v>0</v>
          </cell>
          <cell r="BG46">
            <v>216913.47100000002</v>
          </cell>
        </row>
        <row r="47">
          <cell r="D47">
            <v>449924.402</v>
          </cell>
          <cell r="E47">
            <v>0</v>
          </cell>
          <cell r="F47">
            <v>0</v>
          </cell>
          <cell r="G47">
            <v>449924.402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449924.402</v>
          </cell>
          <cell r="U47">
            <v>17199.1</v>
          </cell>
          <cell r="V47">
            <v>34500.16</v>
          </cell>
          <cell r="W47">
            <v>37051.26</v>
          </cell>
          <cell r="X47">
            <v>42375.11</v>
          </cell>
          <cell r="Y47">
            <v>38035.581</v>
          </cell>
          <cell r="Z47">
            <v>40457.619</v>
          </cell>
          <cell r="AA47">
            <v>57356.16</v>
          </cell>
          <cell r="AB47">
            <v>37624.3</v>
          </cell>
          <cell r="AC47">
            <v>39187.5</v>
          </cell>
          <cell r="AD47">
            <v>38862.33</v>
          </cell>
          <cell r="AE47">
            <v>38862.33</v>
          </cell>
          <cell r="AF47">
            <v>0</v>
          </cell>
          <cell r="AG47">
            <v>421511.45</v>
          </cell>
          <cell r="AH47">
            <v>17199.1</v>
          </cell>
          <cell r="AI47">
            <v>34500.16</v>
          </cell>
          <cell r="AJ47">
            <v>37051.26</v>
          </cell>
          <cell r="AK47">
            <v>42375.11</v>
          </cell>
          <cell r="AL47">
            <v>38035.581</v>
          </cell>
          <cell r="AM47">
            <v>40457.619</v>
          </cell>
          <cell r="AN47">
            <v>57356.16</v>
          </cell>
          <cell r="AO47">
            <v>37624.3</v>
          </cell>
          <cell r="AP47">
            <v>39187.5</v>
          </cell>
          <cell r="AQ47">
            <v>38862.33</v>
          </cell>
          <cell r="AR47">
            <v>38862.33</v>
          </cell>
          <cell r="AS47">
            <v>0</v>
          </cell>
          <cell r="AT47">
            <v>421511.45</v>
          </cell>
          <cell r="AU47">
            <v>17199.1</v>
          </cell>
          <cell r="AV47">
            <v>227.81</v>
          </cell>
          <cell r="AW47">
            <v>71297</v>
          </cell>
          <cell r="AX47">
            <v>5241.38</v>
          </cell>
          <cell r="AY47">
            <v>37267.641</v>
          </cell>
          <cell r="AZ47">
            <v>37957.649</v>
          </cell>
          <cell r="BA47">
            <v>97784.41</v>
          </cell>
          <cell r="BB47">
            <v>37624.3</v>
          </cell>
          <cell r="BC47">
            <v>39187.5</v>
          </cell>
          <cell r="BD47">
            <v>38862.33</v>
          </cell>
          <cell r="BE47">
            <v>38862.33</v>
          </cell>
          <cell r="BF47">
            <v>0</v>
          </cell>
          <cell r="BG47">
            <v>421511.45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12179.083</v>
          </cell>
          <cell r="F54">
            <v>83.713</v>
          </cell>
          <cell r="G54">
            <v>12095.37</v>
          </cell>
          <cell r="H54">
            <v>0</v>
          </cell>
          <cell r="I54">
            <v>0</v>
          </cell>
          <cell r="J54">
            <v>1195.802</v>
          </cell>
          <cell r="K54">
            <v>-83.713</v>
          </cell>
          <cell r="L54">
            <v>0</v>
          </cell>
          <cell r="M54">
            <v>0</v>
          </cell>
          <cell r="N54">
            <v>0</v>
          </cell>
          <cell r="O54">
            <v>10983.281</v>
          </cell>
          <cell r="P54">
            <v>-384.283</v>
          </cell>
          <cell r="Q54">
            <v>0</v>
          </cell>
          <cell r="R54">
            <v>0</v>
          </cell>
          <cell r="S54">
            <v>0</v>
          </cell>
          <cell r="T54">
            <v>11711.087000000001</v>
          </cell>
          <cell r="U54">
            <v>0</v>
          </cell>
          <cell r="V54">
            <v>0</v>
          </cell>
          <cell r="W54">
            <v>0</v>
          </cell>
          <cell r="X54">
            <v>1112.089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10598.998</v>
          </cell>
          <cell r="AD54">
            <v>0</v>
          </cell>
          <cell r="AE54">
            <v>0</v>
          </cell>
          <cell r="AF54">
            <v>0</v>
          </cell>
          <cell r="AG54">
            <v>11711.087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1112.089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10598.998</v>
          </cell>
          <cell r="AR54">
            <v>10598.998</v>
          </cell>
          <cell r="AS54">
            <v>0</v>
          </cell>
          <cell r="AT54">
            <v>22310.085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1112.089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10598.998</v>
          </cell>
          <cell r="BE54">
            <v>10598.998</v>
          </cell>
          <cell r="BF54">
            <v>0</v>
          </cell>
          <cell r="BG54">
            <v>22310.085</v>
          </cell>
        </row>
        <row r="55">
          <cell r="D55">
            <v>0</v>
          </cell>
          <cell r="E55">
            <v>815.9</v>
          </cell>
          <cell r="F55">
            <v>0</v>
          </cell>
          <cell r="G55">
            <v>815.9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815.9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815.9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815.9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815.9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815.9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815.9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815.9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815.9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857.4020899999999</v>
          </cell>
          <cell r="F60">
            <v>55.697</v>
          </cell>
          <cell r="G60">
            <v>50430.76709</v>
          </cell>
          <cell r="H60">
            <v>43126.976</v>
          </cell>
          <cell r="I60">
            <v>0</v>
          </cell>
          <cell r="J60">
            <v>6502.086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-55.697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49573.365000000005</v>
          </cell>
          <cell r="U60">
            <v>37087.795</v>
          </cell>
          <cell r="V60">
            <v>5983.484</v>
          </cell>
          <cell r="W60">
            <v>3002.086</v>
          </cell>
          <cell r="X60">
            <v>3500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49573.365</v>
          </cell>
          <cell r="AH60">
            <v>0</v>
          </cell>
          <cell r="AI60">
            <v>322.17</v>
          </cell>
          <cell r="AJ60">
            <v>637.609</v>
          </cell>
          <cell r="AK60">
            <v>6553.785</v>
          </cell>
          <cell r="AL60">
            <v>4970.568</v>
          </cell>
          <cell r="AM60">
            <v>4401.971</v>
          </cell>
          <cell r="AN60">
            <v>5063.784</v>
          </cell>
          <cell r="AO60">
            <v>4345.442</v>
          </cell>
          <cell r="AP60">
            <v>4390.428</v>
          </cell>
          <cell r="AQ60">
            <v>3819.702</v>
          </cell>
          <cell r="AR60">
            <v>3819.702</v>
          </cell>
          <cell r="AS60">
            <v>0</v>
          </cell>
          <cell r="AT60">
            <v>38325.161</v>
          </cell>
          <cell r="AU60">
            <v>0</v>
          </cell>
          <cell r="AV60">
            <v>322.17</v>
          </cell>
          <cell r="AW60">
            <v>637.609</v>
          </cell>
          <cell r="AX60">
            <v>6553.785</v>
          </cell>
          <cell r="AY60">
            <v>4970.568</v>
          </cell>
          <cell r="AZ60">
            <v>4401.971</v>
          </cell>
          <cell r="BA60">
            <v>5063.784</v>
          </cell>
          <cell r="BB60">
            <v>4345.442</v>
          </cell>
          <cell r="BC60">
            <v>4390.428</v>
          </cell>
          <cell r="BD60">
            <v>3819.702</v>
          </cell>
          <cell r="BE60">
            <v>3819.702</v>
          </cell>
          <cell r="BF60">
            <v>0</v>
          </cell>
          <cell r="BG60">
            <v>38325.161</v>
          </cell>
        </row>
        <row r="61">
          <cell r="D61">
            <v>216864.47</v>
          </cell>
          <cell r="E61">
            <v>1287.5568999999998</v>
          </cell>
          <cell r="F61">
            <v>34992.2029</v>
          </cell>
          <cell r="G61">
            <v>183159.824</v>
          </cell>
          <cell r="H61">
            <v>0</v>
          </cell>
          <cell r="I61">
            <v>0</v>
          </cell>
          <cell r="J61">
            <v>60000</v>
          </cell>
          <cell r="K61">
            <v>-12556</v>
          </cell>
          <cell r="L61">
            <v>0</v>
          </cell>
          <cell r="M61">
            <v>0</v>
          </cell>
          <cell r="N61">
            <v>119000</v>
          </cell>
          <cell r="O61">
            <v>0</v>
          </cell>
          <cell r="P61">
            <v>0</v>
          </cell>
          <cell r="Q61">
            <v>16715.824</v>
          </cell>
          <cell r="R61">
            <v>16715.824</v>
          </cell>
          <cell r="S61">
            <v>0</v>
          </cell>
          <cell r="T61">
            <v>199875.648</v>
          </cell>
          <cell r="U61">
            <v>0</v>
          </cell>
          <cell r="V61">
            <v>0</v>
          </cell>
          <cell r="W61">
            <v>0</v>
          </cell>
          <cell r="X61">
            <v>47444</v>
          </cell>
          <cell r="Y61">
            <v>0</v>
          </cell>
          <cell r="Z61">
            <v>0</v>
          </cell>
          <cell r="AA61">
            <v>0</v>
          </cell>
          <cell r="AB61">
            <v>67024.8</v>
          </cell>
          <cell r="AC61">
            <v>0</v>
          </cell>
          <cell r="AD61">
            <v>68691.024</v>
          </cell>
          <cell r="AE61">
            <v>68691.024</v>
          </cell>
          <cell r="AF61">
            <v>0</v>
          </cell>
          <cell r="AG61">
            <v>251850.84800000003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47444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47444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47444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47444</v>
          </cell>
        </row>
        <row r="62">
          <cell r="D62">
            <v>0</v>
          </cell>
          <cell r="E62">
            <v>6500</v>
          </cell>
          <cell r="F62">
            <v>6030.2</v>
          </cell>
          <cell r="G62">
            <v>469.8</v>
          </cell>
          <cell r="H62">
            <v>0</v>
          </cell>
          <cell r="I62">
            <v>0</v>
          </cell>
          <cell r="J62">
            <v>0</v>
          </cell>
          <cell r="K62">
            <v>5397.6</v>
          </cell>
          <cell r="L62">
            <v>500</v>
          </cell>
          <cell r="M62">
            <v>0</v>
          </cell>
          <cell r="N62">
            <v>-5427.8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469.8000000000002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469.8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469.8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469.8</v>
          </cell>
          <cell r="AQ62">
            <v>0</v>
          </cell>
          <cell r="AR62">
            <v>0</v>
          </cell>
          <cell r="AS62">
            <v>0</v>
          </cell>
          <cell r="AT62">
            <v>469.8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469.8</v>
          </cell>
          <cell r="BD62">
            <v>0</v>
          </cell>
          <cell r="BE62">
            <v>0</v>
          </cell>
          <cell r="BF62">
            <v>0</v>
          </cell>
          <cell r="BG62">
            <v>469.8</v>
          </cell>
        </row>
        <row r="63">
          <cell r="D63">
            <v>3841.828</v>
          </cell>
          <cell r="E63">
            <v>216</v>
          </cell>
          <cell r="F63">
            <v>0</v>
          </cell>
          <cell r="G63">
            <v>4057.828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3841.828</v>
          </cell>
          <cell r="U63">
            <v>0</v>
          </cell>
          <cell r="V63">
            <v>1000</v>
          </cell>
          <cell r="W63">
            <v>0</v>
          </cell>
          <cell r="X63">
            <v>394.4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1394.4</v>
          </cell>
          <cell r="AH63">
            <v>0</v>
          </cell>
          <cell r="AI63">
            <v>1000</v>
          </cell>
          <cell r="AJ63">
            <v>0</v>
          </cell>
          <cell r="AK63">
            <v>394.4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1394.4</v>
          </cell>
          <cell r="AU63">
            <v>0</v>
          </cell>
          <cell r="AV63">
            <v>1000</v>
          </cell>
          <cell r="AW63">
            <v>0</v>
          </cell>
          <cell r="AX63">
            <v>394.4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1394.4</v>
          </cell>
        </row>
        <row r="64">
          <cell r="D64">
            <v>30817.614</v>
          </cell>
          <cell r="E64">
            <v>1100</v>
          </cell>
          <cell r="F64">
            <v>1345.463</v>
          </cell>
          <cell r="G64">
            <v>30572.151</v>
          </cell>
          <cell r="H64">
            <v>7797.837</v>
          </cell>
          <cell r="I64">
            <v>3527.974</v>
          </cell>
          <cell r="J64">
            <v>2935.583</v>
          </cell>
          <cell r="K64">
            <v>15234.599</v>
          </cell>
          <cell r="L64">
            <v>-536.987</v>
          </cell>
          <cell r="M64">
            <v>-0.6</v>
          </cell>
          <cell r="N64">
            <v>0</v>
          </cell>
          <cell r="O64">
            <v>1636.987</v>
          </cell>
          <cell r="P64">
            <v>-0.876</v>
          </cell>
          <cell r="Q64">
            <v>0</v>
          </cell>
          <cell r="R64">
            <v>0</v>
          </cell>
          <cell r="S64">
            <v>0</v>
          </cell>
          <cell r="T64">
            <v>30594.517000000003</v>
          </cell>
          <cell r="U64">
            <v>4579.119</v>
          </cell>
          <cell r="V64">
            <v>627.974</v>
          </cell>
          <cell r="W64">
            <v>1898.22</v>
          </cell>
          <cell r="X64">
            <v>2995.21</v>
          </cell>
          <cell r="Y64">
            <v>16629.161</v>
          </cell>
          <cell r="Z64">
            <v>1186.4</v>
          </cell>
          <cell r="AA64">
            <v>0</v>
          </cell>
          <cell r="AB64">
            <v>0</v>
          </cell>
          <cell r="AC64">
            <v>2120.184</v>
          </cell>
          <cell r="AD64">
            <v>99.076</v>
          </cell>
          <cell r="AE64">
            <v>99.076</v>
          </cell>
          <cell r="AF64">
            <v>0</v>
          </cell>
          <cell r="AG64">
            <v>30234.420000000006</v>
          </cell>
          <cell r="AH64">
            <v>0</v>
          </cell>
          <cell r="AI64">
            <v>4679.119</v>
          </cell>
          <cell r="AJ64">
            <v>728.174</v>
          </cell>
          <cell r="AK64">
            <v>82.45</v>
          </cell>
          <cell r="AL64">
            <v>6069.587</v>
          </cell>
          <cell r="AM64">
            <v>15257.354</v>
          </cell>
          <cell r="AN64">
            <v>1099.4</v>
          </cell>
          <cell r="AO64">
            <v>0</v>
          </cell>
          <cell r="AP64">
            <v>99.076</v>
          </cell>
          <cell r="AQ64">
            <v>99.076</v>
          </cell>
          <cell r="AR64">
            <v>99.076</v>
          </cell>
          <cell r="AS64">
            <v>0</v>
          </cell>
          <cell r="AT64">
            <v>28213.312000000005</v>
          </cell>
          <cell r="AU64">
            <v>0</v>
          </cell>
          <cell r="AV64">
            <v>4679.119</v>
          </cell>
          <cell r="AW64">
            <v>728.174</v>
          </cell>
          <cell r="AX64">
            <v>82.45</v>
          </cell>
          <cell r="AY64">
            <v>6069.587</v>
          </cell>
          <cell r="AZ64">
            <v>15257.354</v>
          </cell>
          <cell r="BA64">
            <v>1099.4</v>
          </cell>
          <cell r="BB64">
            <v>0</v>
          </cell>
          <cell r="BC64">
            <v>99.076</v>
          </cell>
          <cell r="BD64">
            <v>99.076</v>
          </cell>
          <cell r="BE64">
            <v>99.076</v>
          </cell>
          <cell r="BF64">
            <v>0</v>
          </cell>
          <cell r="BG64">
            <v>28213.312000000005</v>
          </cell>
        </row>
        <row r="65">
          <cell r="D65">
            <v>4634.153</v>
          </cell>
          <cell r="E65">
            <v>1300</v>
          </cell>
          <cell r="F65">
            <v>24.7</v>
          </cell>
          <cell r="G65">
            <v>5909.453</v>
          </cell>
          <cell r="H65">
            <v>3634.153</v>
          </cell>
          <cell r="I65">
            <v>1000</v>
          </cell>
          <cell r="J65">
            <v>0</v>
          </cell>
          <cell r="K65">
            <v>1300</v>
          </cell>
          <cell r="L65">
            <v>0</v>
          </cell>
          <cell r="M65">
            <v>0</v>
          </cell>
          <cell r="N65">
            <v>-24.7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5909.453</v>
          </cell>
          <cell r="U65">
            <v>0</v>
          </cell>
          <cell r="V65">
            <v>3764.153</v>
          </cell>
          <cell r="W65">
            <v>0</v>
          </cell>
          <cell r="X65">
            <v>1275.3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5039.4529999999995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1275.3</v>
          </cell>
          <cell r="AM65">
            <v>0</v>
          </cell>
          <cell r="AN65">
            <v>0</v>
          </cell>
          <cell r="AO65">
            <v>0</v>
          </cell>
          <cell r="AP65">
            <v>396.04312</v>
          </cell>
          <cell r="AQ65">
            <v>0</v>
          </cell>
          <cell r="AR65">
            <v>0</v>
          </cell>
          <cell r="AS65">
            <v>0</v>
          </cell>
          <cell r="AT65">
            <v>1801.34312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1275.3</v>
          </cell>
          <cell r="AZ65">
            <v>0</v>
          </cell>
          <cell r="BA65">
            <v>0</v>
          </cell>
          <cell r="BB65">
            <v>0</v>
          </cell>
          <cell r="BC65">
            <v>396.04312</v>
          </cell>
          <cell r="BD65">
            <v>0</v>
          </cell>
          <cell r="BE65">
            <v>0</v>
          </cell>
          <cell r="BF65">
            <v>0</v>
          </cell>
          <cell r="BG65">
            <v>1801.34312</v>
          </cell>
        </row>
        <row r="66">
          <cell r="D66">
            <v>3798.356</v>
          </cell>
          <cell r="E66">
            <v>0</v>
          </cell>
          <cell r="F66">
            <v>500</v>
          </cell>
          <cell r="G66">
            <v>3298.356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48727.457</v>
          </cell>
          <cell r="E67">
            <v>10061.52</v>
          </cell>
          <cell r="F67">
            <v>9286.195</v>
          </cell>
          <cell r="G67">
            <v>49502.782</v>
          </cell>
          <cell r="H67">
            <v>6244.481</v>
          </cell>
          <cell r="I67">
            <v>3000</v>
          </cell>
          <cell r="J67">
            <v>0</v>
          </cell>
          <cell r="K67">
            <v>27703.582</v>
          </cell>
          <cell r="L67">
            <v>601.3</v>
          </cell>
          <cell r="M67">
            <v>10387.911</v>
          </cell>
          <cell r="N67">
            <v>-1582.512</v>
          </cell>
          <cell r="O67">
            <v>476.266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46831.028</v>
          </cell>
          <cell r="U67">
            <v>0</v>
          </cell>
          <cell r="V67">
            <v>800</v>
          </cell>
          <cell r="W67">
            <v>5260.376</v>
          </cell>
          <cell r="X67">
            <v>467.501</v>
          </cell>
          <cell r="Y67">
            <v>26855.622</v>
          </cell>
          <cell r="Z67">
            <v>3540.102</v>
          </cell>
          <cell r="AA67">
            <v>2734.293</v>
          </cell>
          <cell r="AB67">
            <v>5604.518</v>
          </cell>
          <cell r="AC67">
            <v>721.864</v>
          </cell>
          <cell r="AD67">
            <v>386.8</v>
          </cell>
          <cell r="AE67">
            <v>386.8</v>
          </cell>
          <cell r="AF67">
            <v>0</v>
          </cell>
          <cell r="AG67">
            <v>46757.876000000004</v>
          </cell>
          <cell r="AH67">
            <v>0</v>
          </cell>
          <cell r="AI67">
            <v>800</v>
          </cell>
          <cell r="AJ67">
            <v>2470.8</v>
          </cell>
          <cell r="AK67">
            <v>2327.501</v>
          </cell>
          <cell r="AL67">
            <v>1636.222</v>
          </cell>
          <cell r="AM67">
            <v>563.06</v>
          </cell>
          <cell r="AN67">
            <v>28371.482</v>
          </cell>
          <cell r="AO67">
            <v>2771.193</v>
          </cell>
          <cell r="AP67">
            <v>766.627</v>
          </cell>
          <cell r="AQ67">
            <v>386.8</v>
          </cell>
          <cell r="AR67">
            <v>386.8</v>
          </cell>
          <cell r="AS67">
            <v>0</v>
          </cell>
          <cell r="AT67">
            <v>40480.48500000001</v>
          </cell>
          <cell r="AU67">
            <v>0</v>
          </cell>
          <cell r="AV67">
            <v>800</v>
          </cell>
          <cell r="AW67">
            <v>2470.8</v>
          </cell>
          <cell r="AX67">
            <v>2327.501</v>
          </cell>
          <cell r="AY67">
            <v>1636.222</v>
          </cell>
          <cell r="AZ67">
            <v>563.06</v>
          </cell>
          <cell r="BA67">
            <v>28371.482</v>
          </cell>
          <cell r="BB67">
            <v>2771.193</v>
          </cell>
          <cell r="BC67">
            <v>766.627</v>
          </cell>
          <cell r="BD67">
            <v>386.8</v>
          </cell>
          <cell r="BE67">
            <v>386.8</v>
          </cell>
          <cell r="BF67">
            <v>0</v>
          </cell>
          <cell r="BG67">
            <v>40480.48500000001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D69">
            <v>14548.855</v>
          </cell>
          <cell r="E69">
            <v>3477.233</v>
          </cell>
          <cell r="F69">
            <v>0</v>
          </cell>
          <cell r="G69">
            <v>18026.088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8755.594</v>
          </cell>
          <cell r="N69">
            <v>-3494.406</v>
          </cell>
          <cell r="O69">
            <v>5714.4</v>
          </cell>
          <cell r="P69">
            <v>0</v>
          </cell>
          <cell r="Q69">
            <v>-2023.15</v>
          </cell>
          <cell r="R69">
            <v>-2023.15</v>
          </cell>
          <cell r="S69">
            <v>0</v>
          </cell>
          <cell r="T69">
            <v>6929.2880000000005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5261.188</v>
          </cell>
          <cell r="AB69">
            <v>0</v>
          </cell>
          <cell r="AC69">
            <v>0</v>
          </cell>
          <cell r="AD69">
            <v>7041.784</v>
          </cell>
          <cell r="AE69">
            <v>7041.784</v>
          </cell>
          <cell r="AF69">
            <v>0</v>
          </cell>
          <cell r="AG69">
            <v>19344.756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5261.188</v>
          </cell>
          <cell r="AP69">
            <v>0</v>
          </cell>
          <cell r="AQ69">
            <v>7041.784</v>
          </cell>
          <cell r="AR69">
            <v>7041.784</v>
          </cell>
          <cell r="AS69">
            <v>0</v>
          </cell>
          <cell r="AT69">
            <v>19344.756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5261.188</v>
          </cell>
          <cell r="BC69">
            <v>0</v>
          </cell>
          <cell r="BD69">
            <v>7041.784</v>
          </cell>
          <cell r="BE69">
            <v>7041.784</v>
          </cell>
          <cell r="BF69">
            <v>0</v>
          </cell>
          <cell r="BG69">
            <v>19344.756</v>
          </cell>
        </row>
        <row r="71">
          <cell r="D71">
            <v>218963.18</v>
          </cell>
          <cell r="E71">
            <v>5587.675</v>
          </cell>
          <cell r="F71">
            <v>158272.447</v>
          </cell>
          <cell r="G71">
            <v>66278.408</v>
          </cell>
          <cell r="H71">
            <v>0</v>
          </cell>
          <cell r="I71">
            <v>31698.965</v>
          </cell>
          <cell r="J71">
            <v>11443.527</v>
          </cell>
          <cell r="K71">
            <v>2426.256</v>
          </cell>
          <cell r="L71">
            <v>2698</v>
          </cell>
          <cell r="M71">
            <v>15077.343</v>
          </cell>
          <cell r="N71">
            <v>0</v>
          </cell>
          <cell r="O71">
            <v>2406.179</v>
          </cell>
          <cell r="P71">
            <v>550</v>
          </cell>
          <cell r="Q71">
            <v>-0.003</v>
          </cell>
          <cell r="R71">
            <v>-0.003</v>
          </cell>
          <cell r="S71">
            <v>0</v>
          </cell>
          <cell r="T71">
            <v>66300.26400000001</v>
          </cell>
          <cell r="U71">
            <v>0</v>
          </cell>
          <cell r="V71">
            <v>4722</v>
          </cell>
          <cell r="W71">
            <v>31540.108</v>
          </cell>
          <cell r="X71">
            <v>7655.272</v>
          </cell>
          <cell r="Y71">
            <v>739.5</v>
          </cell>
          <cell r="Z71">
            <v>7775.343</v>
          </cell>
          <cell r="AA71">
            <v>0</v>
          </cell>
          <cell r="AB71">
            <v>12720.179</v>
          </cell>
          <cell r="AC71">
            <v>0</v>
          </cell>
          <cell r="AD71">
            <v>74</v>
          </cell>
          <cell r="AE71">
            <v>74</v>
          </cell>
          <cell r="AF71">
            <v>0</v>
          </cell>
          <cell r="AG71">
            <v>65300.402</v>
          </cell>
          <cell r="AH71">
            <v>0</v>
          </cell>
          <cell r="AI71">
            <v>4121.68</v>
          </cell>
          <cell r="AJ71">
            <v>1153.947</v>
          </cell>
          <cell r="AK71">
            <v>5907.254</v>
          </cell>
          <cell r="AL71">
            <v>1846.754</v>
          </cell>
          <cell r="AM71">
            <v>1350.191</v>
          </cell>
          <cell r="AN71">
            <v>26736.136</v>
          </cell>
          <cell r="AO71">
            <v>6258.749</v>
          </cell>
          <cell r="AP71">
            <v>1154.2</v>
          </cell>
          <cell r="AQ71">
            <v>3564.709</v>
          </cell>
          <cell r="AR71">
            <v>3564.709</v>
          </cell>
          <cell r="AS71">
            <v>0</v>
          </cell>
          <cell r="AT71">
            <v>55658.329</v>
          </cell>
          <cell r="AU71">
            <v>0</v>
          </cell>
          <cell r="AV71">
            <v>4121.68</v>
          </cell>
          <cell r="AW71">
            <v>1153.947</v>
          </cell>
          <cell r="AX71">
            <v>5907.254</v>
          </cell>
          <cell r="AY71">
            <v>1846.754</v>
          </cell>
          <cell r="AZ71">
            <v>1350.191</v>
          </cell>
          <cell r="BA71">
            <v>26736.136</v>
          </cell>
          <cell r="BB71">
            <v>6258.749</v>
          </cell>
          <cell r="BC71">
            <v>1154.2</v>
          </cell>
          <cell r="BD71">
            <v>3867.991</v>
          </cell>
          <cell r="BE71">
            <v>3867.991</v>
          </cell>
          <cell r="BF71">
            <v>0</v>
          </cell>
          <cell r="BG71">
            <v>56264.893</v>
          </cell>
        </row>
        <row r="72">
          <cell r="D72">
            <v>39206.775</v>
          </cell>
          <cell r="E72">
            <v>7834.577</v>
          </cell>
          <cell r="F72">
            <v>6720.415</v>
          </cell>
          <cell r="G72">
            <v>40320.937</v>
          </cell>
          <cell r="H72">
            <v>11178.243</v>
          </cell>
          <cell r="I72">
            <v>8280</v>
          </cell>
          <cell r="J72">
            <v>5824</v>
          </cell>
          <cell r="K72">
            <v>9771.857</v>
          </cell>
          <cell r="L72">
            <v>7546.66</v>
          </cell>
          <cell r="M72">
            <v>-5289.224</v>
          </cell>
          <cell r="N72">
            <v>806.836</v>
          </cell>
          <cell r="O72">
            <v>-492.244</v>
          </cell>
          <cell r="P72">
            <v>1746.915</v>
          </cell>
          <cell r="Q72">
            <v>431.445</v>
          </cell>
          <cell r="R72">
            <v>431.445</v>
          </cell>
          <cell r="S72">
            <v>0</v>
          </cell>
          <cell r="T72">
            <v>40235.93300000001</v>
          </cell>
          <cell r="U72">
            <v>0</v>
          </cell>
          <cell r="V72">
            <v>15762</v>
          </cell>
          <cell r="W72">
            <v>5147.2</v>
          </cell>
          <cell r="X72">
            <v>435</v>
          </cell>
          <cell r="Y72">
            <v>8478.133</v>
          </cell>
          <cell r="Z72">
            <v>5387.552</v>
          </cell>
          <cell r="AA72">
            <v>900</v>
          </cell>
          <cell r="AB72">
            <v>0</v>
          </cell>
          <cell r="AC72">
            <v>1324.024</v>
          </cell>
          <cell r="AD72">
            <v>85.76</v>
          </cell>
          <cell r="AE72">
            <v>85.76</v>
          </cell>
          <cell r="AF72">
            <v>0</v>
          </cell>
          <cell r="AG72">
            <v>37605.429</v>
          </cell>
          <cell r="AH72">
            <v>0</v>
          </cell>
          <cell r="AI72">
            <v>886.987</v>
          </cell>
          <cell r="AJ72">
            <v>630</v>
          </cell>
          <cell r="AK72">
            <v>3092.92</v>
          </cell>
          <cell r="AL72">
            <v>3890.925</v>
          </cell>
          <cell r="AM72">
            <v>9754.248</v>
          </cell>
          <cell r="AN72">
            <v>4631.73</v>
          </cell>
          <cell r="AO72">
            <v>1858.2</v>
          </cell>
          <cell r="AP72">
            <v>2682.8</v>
          </cell>
          <cell r="AQ72">
            <v>2120.56</v>
          </cell>
          <cell r="AR72">
            <v>2120.56</v>
          </cell>
          <cell r="AS72">
            <v>0</v>
          </cell>
          <cell r="AT72">
            <v>31668.930000000004</v>
          </cell>
          <cell r="AU72">
            <v>0</v>
          </cell>
          <cell r="AV72">
            <v>886.987</v>
          </cell>
          <cell r="AW72">
            <v>630</v>
          </cell>
          <cell r="AX72">
            <v>3092.92</v>
          </cell>
          <cell r="AY72">
            <v>3890.925</v>
          </cell>
          <cell r="AZ72">
            <v>9754.248</v>
          </cell>
          <cell r="BA72">
            <v>4631.73</v>
          </cell>
          <cell r="BB72">
            <v>1858.2</v>
          </cell>
          <cell r="BC72">
            <v>2682.8</v>
          </cell>
          <cell r="BD72">
            <v>2120.56</v>
          </cell>
          <cell r="BE72">
            <v>2120.56</v>
          </cell>
          <cell r="BF72">
            <v>0</v>
          </cell>
          <cell r="BG72">
            <v>31668.930000000004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12112.796</v>
          </cell>
          <cell r="F74">
            <v>290.713</v>
          </cell>
          <cell r="G74">
            <v>47525.287</v>
          </cell>
          <cell r="H74">
            <v>27795.1</v>
          </cell>
          <cell r="I74">
            <v>5849.049</v>
          </cell>
          <cell r="J74">
            <v>0</v>
          </cell>
          <cell r="K74">
            <v>3698.187</v>
          </cell>
          <cell r="L74">
            <v>1562.52</v>
          </cell>
          <cell r="M74">
            <v>924.523</v>
          </cell>
          <cell r="N74">
            <v>0</v>
          </cell>
          <cell r="O74">
            <v>6500</v>
          </cell>
          <cell r="P74">
            <v>500</v>
          </cell>
          <cell r="Q74">
            <v>-813.194</v>
          </cell>
          <cell r="R74">
            <v>-813.194</v>
          </cell>
          <cell r="S74">
            <v>0</v>
          </cell>
          <cell r="T74">
            <v>45202.99099999999</v>
          </cell>
          <cell r="U74">
            <v>0</v>
          </cell>
          <cell r="V74">
            <v>26546.006</v>
          </cell>
          <cell r="W74">
            <v>1849.049</v>
          </cell>
          <cell r="X74">
            <v>0</v>
          </cell>
          <cell r="Y74">
            <v>1562.52</v>
          </cell>
          <cell r="Z74">
            <v>3809.517</v>
          </cell>
          <cell r="AA74">
            <v>1595</v>
          </cell>
          <cell r="AB74">
            <v>306</v>
          </cell>
          <cell r="AC74">
            <v>6554</v>
          </cell>
          <cell r="AD74">
            <v>1239.996</v>
          </cell>
          <cell r="AE74">
            <v>1239.996</v>
          </cell>
          <cell r="AF74">
            <v>0</v>
          </cell>
          <cell r="AG74">
            <v>44702.084</v>
          </cell>
          <cell r="AH74">
            <v>0</v>
          </cell>
          <cell r="AI74">
            <v>600</v>
          </cell>
          <cell r="AJ74">
            <v>1884.791</v>
          </cell>
          <cell r="AK74">
            <v>4118.232</v>
          </cell>
          <cell r="AL74">
            <v>10748.792</v>
          </cell>
          <cell r="AM74">
            <v>593.2</v>
          </cell>
          <cell r="AN74">
            <v>13185.715</v>
          </cell>
          <cell r="AO74">
            <v>1901</v>
          </cell>
          <cell r="AP74">
            <v>1089.9</v>
          </cell>
          <cell r="AQ74">
            <v>40</v>
          </cell>
          <cell r="AR74">
            <v>40</v>
          </cell>
          <cell r="AS74">
            <v>0</v>
          </cell>
          <cell r="AT74">
            <v>34201.63</v>
          </cell>
          <cell r="AU74">
            <v>0</v>
          </cell>
          <cell r="AV74">
            <v>600</v>
          </cell>
          <cell r="AW74">
            <v>1884.791</v>
          </cell>
          <cell r="AX74">
            <v>4118.232</v>
          </cell>
          <cell r="AY74">
            <v>10748.792</v>
          </cell>
          <cell r="AZ74">
            <v>593.2</v>
          </cell>
          <cell r="BA74">
            <v>13185.715</v>
          </cell>
          <cell r="BB74">
            <v>1901</v>
          </cell>
          <cell r="BC74">
            <v>1089.9</v>
          </cell>
          <cell r="BD74">
            <v>40</v>
          </cell>
          <cell r="BE74">
            <v>40</v>
          </cell>
          <cell r="BF74">
            <v>0</v>
          </cell>
          <cell r="BG74">
            <v>34201.63</v>
          </cell>
        </row>
        <row r="75">
          <cell r="D75">
            <v>713921.793</v>
          </cell>
          <cell r="E75">
            <v>213802.48819</v>
          </cell>
          <cell r="F75">
            <v>64968.79772</v>
          </cell>
          <cell r="G75">
            <v>862755.48347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150480.06709</v>
          </cell>
          <cell r="N75">
            <v>0</v>
          </cell>
          <cell r="O75">
            <v>55732.4389</v>
          </cell>
          <cell r="P75">
            <v>56602.16169</v>
          </cell>
          <cell r="Q75">
            <v>-4756.82858</v>
          </cell>
          <cell r="R75">
            <v>-4756.82858</v>
          </cell>
          <cell r="S75">
            <v>0</v>
          </cell>
          <cell r="T75">
            <v>846075.69941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7507.68102</v>
          </cell>
          <cell r="AA75">
            <v>0</v>
          </cell>
          <cell r="AB75">
            <v>28383.05</v>
          </cell>
          <cell r="AC75">
            <v>0</v>
          </cell>
          <cell r="AD75">
            <v>40735.11818</v>
          </cell>
          <cell r="AE75">
            <v>40735.11818</v>
          </cell>
          <cell r="AF75">
            <v>0</v>
          </cell>
          <cell r="AG75">
            <v>702930.82703</v>
          </cell>
          <cell r="AH75">
            <v>0</v>
          </cell>
          <cell r="AI75">
            <v>58972.641</v>
          </cell>
          <cell r="AJ75">
            <v>57758.626</v>
          </cell>
          <cell r="AK75">
            <v>62156.81</v>
          </cell>
          <cell r="AL75">
            <v>60541.655</v>
          </cell>
          <cell r="AM75">
            <v>61631.15896</v>
          </cell>
          <cell r="AN75">
            <v>60541.65396</v>
          </cell>
          <cell r="AO75">
            <v>65501.54496</v>
          </cell>
          <cell r="AP75">
            <v>69371.12688</v>
          </cell>
          <cell r="AQ75">
            <v>67219.378</v>
          </cell>
          <cell r="AR75">
            <v>67219.378</v>
          </cell>
          <cell r="AS75">
            <v>0</v>
          </cell>
          <cell r="AT75">
            <v>630913.97276</v>
          </cell>
          <cell r="AU75">
            <v>0</v>
          </cell>
          <cell r="AV75">
            <v>58972.641</v>
          </cell>
          <cell r="AW75">
            <v>57758.626</v>
          </cell>
          <cell r="AX75">
            <v>62156.81</v>
          </cell>
          <cell r="AY75">
            <v>60541.655</v>
          </cell>
          <cell r="AZ75">
            <v>61631.15896</v>
          </cell>
          <cell r="BA75">
            <v>60541.65396</v>
          </cell>
          <cell r="BB75">
            <v>65501.54496</v>
          </cell>
          <cell r="BC75">
            <v>69371.12688</v>
          </cell>
          <cell r="BD75">
            <v>67219.378</v>
          </cell>
          <cell r="BE75">
            <v>67219.378</v>
          </cell>
          <cell r="BF75">
            <v>0</v>
          </cell>
          <cell r="BG75">
            <v>630913.97276</v>
          </cell>
        </row>
        <row r="76">
          <cell r="D76">
            <v>2570.275</v>
          </cell>
          <cell r="E76">
            <v>1108.641</v>
          </cell>
          <cell r="F76">
            <v>0</v>
          </cell>
          <cell r="G76">
            <v>3678.916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3678.916</v>
          </cell>
          <cell r="U76">
            <v>0</v>
          </cell>
          <cell r="V76">
            <v>500</v>
          </cell>
          <cell r="W76">
            <v>0</v>
          </cell>
          <cell r="X76">
            <v>58.8</v>
          </cell>
          <cell r="Y76">
            <v>58.1</v>
          </cell>
          <cell r="Z76">
            <v>222.5</v>
          </cell>
          <cell r="AA76">
            <v>0</v>
          </cell>
          <cell r="AB76">
            <v>49.2</v>
          </cell>
          <cell r="AC76">
            <v>294.977</v>
          </cell>
          <cell r="AD76">
            <v>499.995</v>
          </cell>
          <cell r="AE76">
            <v>499.995</v>
          </cell>
          <cell r="AF76">
            <v>0</v>
          </cell>
          <cell r="AG76">
            <v>2183.567</v>
          </cell>
          <cell r="AH76">
            <v>0</v>
          </cell>
          <cell r="AI76">
            <v>500</v>
          </cell>
          <cell r="AJ76">
            <v>0</v>
          </cell>
          <cell r="AK76">
            <v>58.8</v>
          </cell>
          <cell r="AL76">
            <v>58.1</v>
          </cell>
          <cell r="AM76">
            <v>222.5</v>
          </cell>
          <cell r="AN76">
            <v>0</v>
          </cell>
          <cell r="AO76">
            <v>49.2</v>
          </cell>
          <cell r="AP76">
            <v>294.977</v>
          </cell>
          <cell r="AQ76">
            <v>499.995</v>
          </cell>
          <cell r="AR76">
            <v>499.995</v>
          </cell>
          <cell r="AS76">
            <v>0</v>
          </cell>
          <cell r="AT76">
            <v>2183.567</v>
          </cell>
          <cell r="AU76">
            <v>0</v>
          </cell>
          <cell r="AV76">
            <v>500</v>
          </cell>
          <cell r="AW76">
            <v>0</v>
          </cell>
          <cell r="AX76">
            <v>58.8</v>
          </cell>
          <cell r="AY76">
            <v>58.1</v>
          </cell>
          <cell r="AZ76">
            <v>222.5</v>
          </cell>
          <cell r="BA76">
            <v>0</v>
          </cell>
          <cell r="BB76">
            <v>49.2</v>
          </cell>
          <cell r="BC76">
            <v>294.977</v>
          </cell>
          <cell r="BD76">
            <v>499.995</v>
          </cell>
          <cell r="BE76">
            <v>499.995</v>
          </cell>
          <cell r="BF76">
            <v>0</v>
          </cell>
          <cell r="BG76">
            <v>2183.567</v>
          </cell>
        </row>
        <row r="77">
          <cell r="D77">
            <v>1120880.414</v>
          </cell>
          <cell r="E77">
            <v>50429.615</v>
          </cell>
          <cell r="F77">
            <v>0</v>
          </cell>
          <cell r="G77">
            <v>1171310.029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98420.384</v>
          </cell>
          <cell r="N77">
            <v>0</v>
          </cell>
          <cell r="O77">
            <v>0</v>
          </cell>
          <cell r="P77">
            <v>0</v>
          </cell>
          <cell r="Q77">
            <v>1859.795</v>
          </cell>
          <cell r="R77">
            <v>1859.795</v>
          </cell>
          <cell r="S77">
            <v>0</v>
          </cell>
          <cell r="T77">
            <v>1173169.824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5542.808</v>
          </cell>
          <cell r="AB77">
            <v>0</v>
          </cell>
          <cell r="AC77">
            <v>0</v>
          </cell>
          <cell r="AD77">
            <v>31395.71672</v>
          </cell>
          <cell r="AE77">
            <v>31395.71672</v>
          </cell>
          <cell r="AF77">
            <v>0</v>
          </cell>
          <cell r="AG77">
            <v>1139364.0914399999</v>
          </cell>
          <cell r="AH77">
            <v>0</v>
          </cell>
          <cell r="AI77">
            <v>94187.15</v>
          </cell>
          <cell r="AJ77">
            <v>94187.15</v>
          </cell>
          <cell r="AK77">
            <v>94187.15</v>
          </cell>
          <cell r="AL77">
            <v>94187.15</v>
          </cell>
          <cell r="AM77">
            <v>94187.15</v>
          </cell>
          <cell r="AN77">
            <v>94187.15</v>
          </cell>
          <cell r="AO77">
            <v>107578.331</v>
          </cell>
          <cell r="AP77">
            <v>100967.857</v>
          </cell>
          <cell r="AQ77">
            <v>100967.857</v>
          </cell>
          <cell r="AR77">
            <v>100967.857</v>
          </cell>
          <cell r="AS77">
            <v>0</v>
          </cell>
          <cell r="AT77">
            <v>975604.8019999999</v>
          </cell>
          <cell r="AU77">
            <v>0</v>
          </cell>
          <cell r="AV77">
            <v>94187.15</v>
          </cell>
          <cell r="AW77">
            <v>94187.15</v>
          </cell>
          <cell r="AX77">
            <v>94187.15</v>
          </cell>
          <cell r="AY77">
            <v>94187.15</v>
          </cell>
          <cell r="AZ77">
            <v>94187.15</v>
          </cell>
          <cell r="BA77">
            <v>94187.15</v>
          </cell>
          <cell r="BB77">
            <v>107578.331</v>
          </cell>
          <cell r="BC77">
            <v>100967.857</v>
          </cell>
          <cell r="BD77">
            <v>100967.857</v>
          </cell>
          <cell r="BE77">
            <v>100967.857</v>
          </cell>
          <cell r="BF77">
            <v>0</v>
          </cell>
          <cell r="BG77">
            <v>975604.8019999999</v>
          </cell>
        </row>
        <row r="78">
          <cell r="D78">
            <v>3000</v>
          </cell>
          <cell r="E78">
            <v>0</v>
          </cell>
          <cell r="F78">
            <v>3000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0</v>
          </cell>
          <cell r="G80">
            <v>336315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336315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335200</v>
          </cell>
          <cell r="AH80">
            <v>0</v>
          </cell>
          <cell r="AI80">
            <v>16000</v>
          </cell>
          <cell r="AJ80">
            <v>10000</v>
          </cell>
          <cell r="AK80">
            <v>34151.162</v>
          </cell>
          <cell r="AL80">
            <v>56373.995</v>
          </cell>
          <cell r="AM80">
            <v>43800</v>
          </cell>
          <cell r="AN80">
            <v>51000</v>
          </cell>
          <cell r="AO80">
            <v>34958.932</v>
          </cell>
          <cell r="AP80">
            <v>0</v>
          </cell>
          <cell r="AQ80">
            <v>26144.501</v>
          </cell>
          <cell r="AR80">
            <v>26144.501</v>
          </cell>
          <cell r="AS80">
            <v>0</v>
          </cell>
          <cell r="AT80">
            <v>298573.091</v>
          </cell>
          <cell r="AU80">
            <v>0</v>
          </cell>
          <cell r="AV80">
            <v>16000</v>
          </cell>
          <cell r="AW80">
            <v>10000</v>
          </cell>
          <cell r="AX80">
            <v>34151.162</v>
          </cell>
          <cell r="AY80">
            <v>56373.995</v>
          </cell>
          <cell r="AZ80">
            <v>43800</v>
          </cell>
          <cell r="BA80">
            <v>51000</v>
          </cell>
          <cell r="BB80">
            <v>34958.932</v>
          </cell>
          <cell r="BC80">
            <v>0</v>
          </cell>
          <cell r="BD80">
            <v>26144.501</v>
          </cell>
          <cell r="BE80">
            <v>26144.501</v>
          </cell>
          <cell r="BF80">
            <v>0</v>
          </cell>
          <cell r="BG80">
            <v>298573.091</v>
          </cell>
        </row>
        <row r="81">
          <cell r="D81">
            <v>0</v>
          </cell>
          <cell r="E81">
            <v>2620</v>
          </cell>
          <cell r="F81">
            <v>105.69</v>
          </cell>
          <cell r="G81">
            <v>2514.31</v>
          </cell>
          <cell r="H81">
            <v>2500</v>
          </cell>
          <cell r="I81">
            <v>0</v>
          </cell>
          <cell r="J81">
            <v>-100</v>
          </cell>
          <cell r="K81">
            <v>0</v>
          </cell>
          <cell r="L81">
            <v>0</v>
          </cell>
          <cell r="M81">
            <v>120</v>
          </cell>
          <cell r="N81">
            <v>0</v>
          </cell>
          <cell r="O81">
            <v>-5.69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2514.31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120</v>
          </cell>
          <cell r="AA81">
            <v>0</v>
          </cell>
          <cell r="AB81">
            <v>-5.69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2514.31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120</v>
          </cell>
          <cell r="AN81">
            <v>0</v>
          </cell>
          <cell r="AO81">
            <v>-5.69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2514.31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120</v>
          </cell>
          <cell r="BA81">
            <v>0</v>
          </cell>
          <cell r="BB81">
            <v>-5.69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2514.31</v>
          </cell>
        </row>
        <row r="82">
          <cell r="D82">
            <v>20762.363</v>
          </cell>
          <cell r="E82">
            <v>2506.51643</v>
          </cell>
          <cell r="F82">
            <v>5045.213</v>
          </cell>
          <cell r="G82">
            <v>18223.66643</v>
          </cell>
          <cell r="H82">
            <v>16783.879</v>
          </cell>
          <cell r="I82">
            <v>397.453</v>
          </cell>
          <cell r="J82">
            <v>397.452</v>
          </cell>
          <cell r="K82">
            <v>399.915</v>
          </cell>
          <cell r="L82">
            <v>0</v>
          </cell>
          <cell r="M82">
            <v>397.451</v>
          </cell>
          <cell r="N82">
            <v>0</v>
          </cell>
          <cell r="O82">
            <v>0</v>
          </cell>
          <cell r="P82">
            <v>0</v>
          </cell>
          <cell r="Q82">
            <v>-341.631</v>
          </cell>
          <cell r="R82">
            <v>-341.631</v>
          </cell>
          <cell r="S82">
            <v>0</v>
          </cell>
          <cell r="T82">
            <v>17692.888000000003</v>
          </cell>
          <cell r="U82">
            <v>1345.1720500000001</v>
          </cell>
          <cell r="V82">
            <v>1692.34851</v>
          </cell>
          <cell r="W82">
            <v>2217.65164</v>
          </cell>
          <cell r="X82">
            <v>1469.6456799999999</v>
          </cell>
          <cell r="Y82">
            <v>1702.1952800000001</v>
          </cell>
          <cell r="Z82">
            <v>1790.61648</v>
          </cell>
          <cell r="AA82">
            <v>1084.1356799999999</v>
          </cell>
          <cell r="AB82">
            <v>1393.16548</v>
          </cell>
          <cell r="AC82">
            <v>1173.58048</v>
          </cell>
          <cell r="AD82">
            <v>1076.25476</v>
          </cell>
          <cell r="AE82">
            <v>1076.25476</v>
          </cell>
          <cell r="AF82">
            <v>0</v>
          </cell>
          <cell r="AG82">
            <v>16021.0208</v>
          </cell>
          <cell r="AH82">
            <v>1345.1720500000001</v>
          </cell>
          <cell r="AI82">
            <v>1692.34851</v>
          </cell>
          <cell r="AJ82">
            <v>1378.76048</v>
          </cell>
          <cell r="AK82">
            <v>2176.12748</v>
          </cell>
          <cell r="AL82">
            <v>1393.16548</v>
          </cell>
          <cell r="AM82">
            <v>2099.64628</v>
          </cell>
          <cell r="AN82">
            <v>1084.1356799999999</v>
          </cell>
          <cell r="AO82">
            <v>1393.16548</v>
          </cell>
          <cell r="AP82">
            <v>1173.58048</v>
          </cell>
          <cell r="AQ82">
            <v>1076.25476</v>
          </cell>
          <cell r="AR82">
            <v>1076.25476</v>
          </cell>
          <cell r="AS82">
            <v>0</v>
          </cell>
          <cell r="AT82">
            <v>15888.611439999999</v>
          </cell>
          <cell r="AU82">
            <v>1345.1720500000001</v>
          </cell>
          <cell r="AV82">
            <v>1692.34851</v>
          </cell>
          <cell r="AW82">
            <v>1378.76048</v>
          </cell>
          <cell r="AX82">
            <v>2176.12748</v>
          </cell>
          <cell r="AY82">
            <v>1393.16548</v>
          </cell>
          <cell r="AZ82">
            <v>1790.61648</v>
          </cell>
          <cell r="BA82">
            <v>1393.16548</v>
          </cell>
          <cell r="BB82">
            <v>1393.16548</v>
          </cell>
          <cell r="BC82">
            <v>1173.58048</v>
          </cell>
          <cell r="BD82">
            <v>1076.25476</v>
          </cell>
          <cell r="BE82">
            <v>1076.25476</v>
          </cell>
          <cell r="BF82">
            <v>0</v>
          </cell>
          <cell r="BG82">
            <v>15888.611439999999</v>
          </cell>
        </row>
        <row r="83">
          <cell r="D83">
            <v>6000</v>
          </cell>
          <cell r="E83">
            <v>0</v>
          </cell>
          <cell r="F83">
            <v>1100</v>
          </cell>
          <cell r="G83">
            <v>4900</v>
          </cell>
          <cell r="H83">
            <v>3000</v>
          </cell>
          <cell r="I83">
            <v>1900</v>
          </cell>
          <cell r="J83">
            <v>1000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-1000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4900</v>
          </cell>
          <cell r="U83">
            <v>0</v>
          </cell>
          <cell r="V83">
            <v>3000</v>
          </cell>
          <cell r="W83">
            <v>1000</v>
          </cell>
          <cell r="X83">
            <v>100</v>
          </cell>
          <cell r="Y83">
            <v>25</v>
          </cell>
          <cell r="Z83">
            <v>100</v>
          </cell>
          <cell r="AA83">
            <v>0</v>
          </cell>
          <cell r="AB83">
            <v>90</v>
          </cell>
          <cell r="AC83">
            <v>50</v>
          </cell>
          <cell r="AD83">
            <v>0</v>
          </cell>
          <cell r="AE83">
            <v>0</v>
          </cell>
          <cell r="AF83">
            <v>0</v>
          </cell>
          <cell r="AG83">
            <v>4365</v>
          </cell>
          <cell r="AH83">
            <v>0</v>
          </cell>
          <cell r="AI83">
            <v>100</v>
          </cell>
          <cell r="AJ83">
            <v>377.5</v>
          </cell>
          <cell r="AK83">
            <v>542.5</v>
          </cell>
          <cell r="AL83">
            <v>397.5</v>
          </cell>
          <cell r="AM83">
            <v>472.5</v>
          </cell>
          <cell r="AN83">
            <v>372.5</v>
          </cell>
          <cell r="AO83">
            <v>577.5</v>
          </cell>
          <cell r="AP83">
            <v>457.5</v>
          </cell>
          <cell r="AQ83">
            <v>280</v>
          </cell>
          <cell r="AR83">
            <v>280</v>
          </cell>
          <cell r="AS83">
            <v>0</v>
          </cell>
          <cell r="AT83">
            <v>3857.5</v>
          </cell>
          <cell r="AU83">
            <v>0</v>
          </cell>
          <cell r="AV83">
            <v>100</v>
          </cell>
          <cell r="AW83">
            <v>377.5</v>
          </cell>
          <cell r="AX83">
            <v>542.5</v>
          </cell>
          <cell r="AY83">
            <v>397.5</v>
          </cell>
          <cell r="AZ83">
            <v>472.5</v>
          </cell>
          <cell r="BA83">
            <v>372.5</v>
          </cell>
          <cell r="BB83">
            <v>577.5</v>
          </cell>
          <cell r="BC83">
            <v>457.5</v>
          </cell>
          <cell r="BD83">
            <v>280</v>
          </cell>
          <cell r="BE83">
            <v>280</v>
          </cell>
          <cell r="BF83">
            <v>0</v>
          </cell>
          <cell r="BG83">
            <v>3857.5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157.5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</v>
          </cell>
          <cell r="E86">
            <v>0</v>
          </cell>
          <cell r="F86">
            <v>0</v>
          </cell>
          <cell r="G86">
            <v>150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50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50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50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14219.57</v>
          </cell>
          <cell r="F88">
            <v>0</v>
          </cell>
          <cell r="G88">
            <v>14219.57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4700</v>
          </cell>
          <cell r="R88">
            <v>4700</v>
          </cell>
          <cell r="S88">
            <v>0</v>
          </cell>
          <cell r="T88">
            <v>9400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5920</v>
          </cell>
          <cell r="E89">
            <v>0</v>
          </cell>
          <cell r="F89">
            <v>2362.54</v>
          </cell>
          <cell r="G89">
            <v>3557.46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-0.02</v>
          </cell>
          <cell r="N89">
            <v>0</v>
          </cell>
          <cell r="O89">
            <v>-500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3557.44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587.56</v>
          </cell>
          <cell r="Z89">
            <v>16.518</v>
          </cell>
          <cell r="AA89">
            <v>0</v>
          </cell>
          <cell r="AB89">
            <v>185.904</v>
          </cell>
          <cell r="AC89">
            <v>11.136</v>
          </cell>
          <cell r="AD89">
            <v>227.684</v>
          </cell>
          <cell r="AE89">
            <v>227.684</v>
          </cell>
          <cell r="AF89">
            <v>0</v>
          </cell>
          <cell r="AG89">
            <v>1643.946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87.58</v>
          </cell>
          <cell r="AM89">
            <v>16.518</v>
          </cell>
          <cell r="AN89">
            <v>249.99</v>
          </cell>
          <cell r="AO89">
            <v>435.894</v>
          </cell>
          <cell r="AP89">
            <v>-126.324</v>
          </cell>
          <cell r="AQ89">
            <v>227.684</v>
          </cell>
          <cell r="AR89">
            <v>227.684</v>
          </cell>
          <cell r="AS89">
            <v>0</v>
          </cell>
          <cell r="AT89">
            <v>1506.4859999999999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87.58</v>
          </cell>
          <cell r="AZ89">
            <v>16.518</v>
          </cell>
          <cell r="BA89">
            <v>249.99</v>
          </cell>
          <cell r="BB89">
            <v>435.894</v>
          </cell>
          <cell r="BC89">
            <v>-126.324</v>
          </cell>
          <cell r="BD89">
            <v>227.684</v>
          </cell>
          <cell r="BE89">
            <v>227.684</v>
          </cell>
          <cell r="BF89">
            <v>0</v>
          </cell>
          <cell r="BG89">
            <v>1506.4859999999999</v>
          </cell>
        </row>
        <row r="91">
          <cell r="D91">
            <v>51985.791</v>
          </cell>
          <cell r="E91">
            <v>71118.438</v>
          </cell>
          <cell r="F91">
            <v>300</v>
          </cell>
          <cell r="G91">
            <v>122804.229</v>
          </cell>
          <cell r="H91">
            <v>29597.346</v>
          </cell>
          <cell r="I91">
            <v>704.506</v>
          </cell>
          <cell r="J91">
            <v>2434.508</v>
          </cell>
          <cell r="K91">
            <v>705.528</v>
          </cell>
          <cell r="L91">
            <v>2358.48</v>
          </cell>
          <cell r="M91">
            <v>34820.403</v>
          </cell>
          <cell r="N91">
            <v>5235.851</v>
          </cell>
          <cell r="O91">
            <v>1099.045</v>
          </cell>
          <cell r="P91">
            <v>5495.64</v>
          </cell>
          <cell r="Q91">
            <v>34900.765</v>
          </cell>
          <cell r="R91">
            <v>34900.765</v>
          </cell>
          <cell r="S91">
            <v>0</v>
          </cell>
          <cell r="T91">
            <v>152252.837</v>
          </cell>
          <cell r="U91">
            <v>5570.514</v>
          </cell>
          <cell r="V91">
            <v>3003.4087999999997</v>
          </cell>
          <cell r="W91">
            <v>5091.029</v>
          </cell>
          <cell r="X91">
            <v>3142.522</v>
          </cell>
          <cell r="Y91">
            <v>5222.783</v>
          </cell>
          <cell r="Z91">
            <v>3852.608</v>
          </cell>
          <cell r="AA91">
            <v>13886.372</v>
          </cell>
          <cell r="AB91">
            <v>4038.633</v>
          </cell>
          <cell r="AC91">
            <v>23178.547</v>
          </cell>
          <cell r="AD91">
            <v>43333.248</v>
          </cell>
          <cell r="AE91">
            <v>43333.248</v>
          </cell>
          <cell r="AF91">
            <v>0</v>
          </cell>
          <cell r="AG91">
            <v>153652.9128</v>
          </cell>
          <cell r="AH91">
            <v>5000.074</v>
          </cell>
          <cell r="AI91">
            <v>3427.1987999999997</v>
          </cell>
          <cell r="AJ91">
            <v>5025.269</v>
          </cell>
          <cell r="AK91">
            <v>3230.052</v>
          </cell>
          <cell r="AL91">
            <v>5347.663</v>
          </cell>
          <cell r="AM91">
            <v>3751.319</v>
          </cell>
          <cell r="AN91">
            <v>13987.661</v>
          </cell>
          <cell r="AO91">
            <v>3897.663</v>
          </cell>
          <cell r="AP91">
            <v>23182.657</v>
          </cell>
          <cell r="AQ91">
            <v>36331.02</v>
          </cell>
          <cell r="AR91">
            <v>36331.02</v>
          </cell>
          <cell r="AS91">
            <v>0</v>
          </cell>
          <cell r="AT91">
            <v>139511.59679999997</v>
          </cell>
          <cell r="AU91">
            <v>5000.074</v>
          </cell>
          <cell r="AV91">
            <v>3427.1987999999997</v>
          </cell>
          <cell r="AW91">
            <v>5025.269</v>
          </cell>
          <cell r="AX91">
            <v>3230.052</v>
          </cell>
          <cell r="AY91">
            <v>5347.663</v>
          </cell>
          <cell r="AZ91">
            <v>3751.319</v>
          </cell>
          <cell r="BA91">
            <v>13987.661</v>
          </cell>
          <cell r="BB91">
            <v>3732.579</v>
          </cell>
          <cell r="BC91">
            <v>23347.741</v>
          </cell>
          <cell r="BD91">
            <v>36331.02</v>
          </cell>
          <cell r="BE91">
            <v>36331.02</v>
          </cell>
          <cell r="BF91">
            <v>0</v>
          </cell>
          <cell r="BG91">
            <v>139511.59679999997</v>
          </cell>
        </row>
        <row r="92">
          <cell r="D92">
            <v>726382.437</v>
          </cell>
          <cell r="E92">
            <v>377689.779</v>
          </cell>
          <cell r="F92">
            <v>362441.103</v>
          </cell>
          <cell r="G92">
            <v>741631.113</v>
          </cell>
          <cell r="H92">
            <v>246980.076</v>
          </cell>
          <cell r="I92">
            <v>15018.973</v>
          </cell>
          <cell r="J92">
            <v>18676.338</v>
          </cell>
          <cell r="K92">
            <v>17754.403</v>
          </cell>
          <cell r="L92">
            <v>16128.552</v>
          </cell>
          <cell r="M92">
            <v>351023.368</v>
          </cell>
          <cell r="N92">
            <v>14801.762</v>
          </cell>
          <cell r="O92">
            <v>17407.672</v>
          </cell>
          <cell r="P92">
            <v>9399.13</v>
          </cell>
          <cell r="Q92">
            <v>34323.304</v>
          </cell>
          <cell r="R92">
            <v>34323.304</v>
          </cell>
          <cell r="S92">
            <v>0</v>
          </cell>
          <cell r="T92">
            <v>775836.882</v>
          </cell>
          <cell r="U92">
            <v>41409.32981</v>
          </cell>
          <cell r="V92">
            <v>33899.67525</v>
          </cell>
          <cell r="W92">
            <v>49134.196</v>
          </cell>
          <cell r="X92">
            <v>37382.022</v>
          </cell>
          <cell r="Y92">
            <v>33937.179</v>
          </cell>
          <cell r="Z92">
            <v>63484.95</v>
          </cell>
          <cell r="AA92">
            <v>72432.368</v>
          </cell>
          <cell r="AB92">
            <v>81121.65</v>
          </cell>
          <cell r="AC92">
            <v>83601.604</v>
          </cell>
          <cell r="AD92">
            <v>86329.602</v>
          </cell>
          <cell r="AE92">
            <v>86329.602</v>
          </cell>
          <cell r="AF92">
            <v>0</v>
          </cell>
          <cell r="AG92">
            <v>669062.17806</v>
          </cell>
          <cell r="AH92">
            <v>41409.32981</v>
          </cell>
          <cell r="AI92">
            <v>33734.24525</v>
          </cell>
          <cell r="AJ92">
            <v>49129.246</v>
          </cell>
          <cell r="AK92">
            <v>37539.092</v>
          </cell>
          <cell r="AL92">
            <v>33950.489</v>
          </cell>
          <cell r="AM92">
            <v>60810.72</v>
          </cell>
          <cell r="AN92">
            <v>75106.598</v>
          </cell>
          <cell r="AO92">
            <v>81121.65</v>
          </cell>
          <cell r="AP92">
            <v>83601.604</v>
          </cell>
          <cell r="AQ92">
            <v>86329.602</v>
          </cell>
          <cell r="AR92">
            <v>86329.602</v>
          </cell>
          <cell r="AS92">
            <v>0</v>
          </cell>
          <cell r="AT92">
            <v>669062.17806</v>
          </cell>
          <cell r="AU92">
            <v>38963.17981</v>
          </cell>
          <cell r="AV92">
            <v>36180.39525</v>
          </cell>
          <cell r="AW92">
            <v>49129.246</v>
          </cell>
          <cell r="AX92">
            <v>37539.092</v>
          </cell>
          <cell r="AY92">
            <v>33950.489</v>
          </cell>
          <cell r="AZ92">
            <v>60810.72</v>
          </cell>
          <cell r="BA92">
            <v>75106.598</v>
          </cell>
          <cell r="BB92">
            <v>79323.008</v>
          </cell>
          <cell r="BC92">
            <v>85400.246</v>
          </cell>
          <cell r="BD92">
            <v>86329.602</v>
          </cell>
          <cell r="BE92">
            <v>86329.602</v>
          </cell>
          <cell r="BF92">
            <v>0</v>
          </cell>
          <cell r="BG92">
            <v>669062.17806</v>
          </cell>
        </row>
        <row r="93">
          <cell r="D93">
            <v>264.561</v>
          </cell>
          <cell r="E93">
            <v>0</v>
          </cell>
          <cell r="F93">
            <v>215.221</v>
          </cell>
          <cell r="G93">
            <v>49.34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50</v>
          </cell>
          <cell r="U93">
            <v>3.05</v>
          </cell>
          <cell r="V93">
            <v>3.06</v>
          </cell>
          <cell r="W93">
            <v>3.1</v>
          </cell>
          <cell r="X93">
            <v>3.13</v>
          </cell>
          <cell r="Y93">
            <v>37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49.34</v>
          </cell>
          <cell r="AH93">
            <v>3.05</v>
          </cell>
          <cell r="AI93">
            <v>3.06</v>
          </cell>
          <cell r="AJ93">
            <v>3.1</v>
          </cell>
          <cell r="AK93">
            <v>3.13</v>
          </cell>
          <cell r="AL93">
            <v>37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49.34</v>
          </cell>
          <cell r="AU93">
            <v>3.05</v>
          </cell>
          <cell r="AV93">
            <v>3.06</v>
          </cell>
          <cell r="AW93">
            <v>3.1</v>
          </cell>
          <cell r="AX93">
            <v>3.13</v>
          </cell>
          <cell r="AY93">
            <v>37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49.34</v>
          </cell>
        </row>
        <row r="94">
          <cell r="D94">
            <v>13416.795</v>
          </cell>
          <cell r="E94">
            <v>1215</v>
          </cell>
          <cell r="F94">
            <v>0</v>
          </cell>
          <cell r="G94">
            <v>14631.795</v>
          </cell>
          <cell r="H94">
            <v>9166.472</v>
          </cell>
          <cell r="I94">
            <v>372.59077</v>
          </cell>
          <cell r="J94">
            <v>277.6466</v>
          </cell>
          <cell r="K94">
            <v>276.53520000000003</v>
          </cell>
          <cell r="L94">
            <v>276.5356</v>
          </cell>
          <cell r="M94">
            <v>276.537</v>
          </cell>
          <cell r="N94">
            <v>283.2906</v>
          </cell>
          <cell r="O94">
            <v>478.2616</v>
          </cell>
          <cell r="P94">
            <v>129.4196</v>
          </cell>
          <cell r="Q94">
            <v>1431.65876</v>
          </cell>
          <cell r="R94">
            <v>1431.65876</v>
          </cell>
          <cell r="S94">
            <v>0</v>
          </cell>
          <cell r="T94">
            <v>14400.60649</v>
          </cell>
          <cell r="U94">
            <v>828.4703199999999</v>
          </cell>
          <cell r="V94">
            <v>1123.60326</v>
          </cell>
          <cell r="W94">
            <v>1162.18371</v>
          </cell>
          <cell r="X94">
            <v>985.22245</v>
          </cell>
          <cell r="Y94">
            <v>980.3252</v>
          </cell>
          <cell r="Z94">
            <v>982.2831600000001</v>
          </cell>
          <cell r="AA94">
            <v>1003.13884</v>
          </cell>
          <cell r="AB94">
            <v>1190.53512</v>
          </cell>
          <cell r="AC94">
            <v>826.9594000000001</v>
          </cell>
          <cell r="AD94">
            <v>1434.00857</v>
          </cell>
          <cell r="AE94">
            <v>1434.00857</v>
          </cell>
          <cell r="AF94">
            <v>0</v>
          </cell>
          <cell r="AG94">
            <v>11950.738599999999</v>
          </cell>
          <cell r="AH94">
            <v>828.4703199999999</v>
          </cell>
          <cell r="AI94">
            <v>1123.60326</v>
          </cell>
          <cell r="AJ94">
            <v>1010.22411</v>
          </cell>
          <cell r="AK94">
            <v>985.22245</v>
          </cell>
          <cell r="AL94">
            <v>978.8415200000001</v>
          </cell>
          <cell r="AM94">
            <v>983.18916</v>
          </cell>
          <cell r="AN94">
            <v>1003.7165200000001</v>
          </cell>
          <cell r="AO94">
            <v>1190.5347199999999</v>
          </cell>
          <cell r="AP94">
            <v>826.67056</v>
          </cell>
          <cell r="AQ94">
            <v>1434.0089699999999</v>
          </cell>
          <cell r="AR94">
            <v>1434.0089699999999</v>
          </cell>
          <cell r="AS94">
            <v>0</v>
          </cell>
          <cell r="AT94">
            <v>11798.490559999998</v>
          </cell>
          <cell r="AU94">
            <v>828.4703199999999</v>
          </cell>
          <cell r="AV94">
            <v>1123.60326</v>
          </cell>
          <cell r="AW94">
            <v>1010.22411</v>
          </cell>
          <cell r="AX94">
            <v>985.22245</v>
          </cell>
          <cell r="AY94">
            <v>978.8415200000001</v>
          </cell>
          <cell r="AZ94">
            <v>983.18916</v>
          </cell>
          <cell r="BA94">
            <v>1003.7165200000001</v>
          </cell>
          <cell r="BB94">
            <v>1190.5347199999999</v>
          </cell>
          <cell r="BC94">
            <v>826.67056</v>
          </cell>
          <cell r="BD94">
            <v>1434.0089699999999</v>
          </cell>
          <cell r="BE94">
            <v>1434.0089699999999</v>
          </cell>
          <cell r="BF94">
            <v>0</v>
          </cell>
          <cell r="BG94">
            <v>11798.490559999998</v>
          </cell>
        </row>
        <row r="95">
          <cell r="D95">
            <v>629933.899</v>
          </cell>
          <cell r="E95">
            <v>6539.621</v>
          </cell>
          <cell r="F95">
            <v>87697.856</v>
          </cell>
          <cell r="G95">
            <v>548775.664</v>
          </cell>
          <cell r="H95">
            <v>407055.686</v>
          </cell>
          <cell r="I95">
            <v>15477.284</v>
          </cell>
          <cell r="J95">
            <v>17614.818</v>
          </cell>
          <cell r="K95">
            <v>23682.994</v>
          </cell>
          <cell r="L95">
            <v>21131.632</v>
          </cell>
          <cell r="M95">
            <v>20830.05</v>
          </cell>
          <cell r="N95">
            <v>15593.49</v>
          </cell>
          <cell r="O95">
            <v>12204.019</v>
          </cell>
          <cell r="P95">
            <v>4902.124</v>
          </cell>
          <cell r="Q95">
            <v>244.942</v>
          </cell>
          <cell r="R95">
            <v>244.942</v>
          </cell>
          <cell r="S95">
            <v>0</v>
          </cell>
          <cell r="T95">
            <v>538981.9809999999</v>
          </cell>
          <cell r="U95">
            <v>44627.881</v>
          </cell>
          <cell r="V95">
            <v>35621.001</v>
          </cell>
          <cell r="W95">
            <v>48934.906</v>
          </cell>
          <cell r="X95">
            <v>48281.936</v>
          </cell>
          <cell r="Y95">
            <v>49836.874</v>
          </cell>
          <cell r="Z95">
            <v>49593.894</v>
          </cell>
          <cell r="AA95">
            <v>38983.446</v>
          </cell>
          <cell r="AB95">
            <v>30659.789</v>
          </cell>
          <cell r="AC95">
            <v>46445.514</v>
          </cell>
          <cell r="AD95">
            <v>38818.526</v>
          </cell>
          <cell r="AE95">
            <v>38818.526</v>
          </cell>
          <cell r="AF95">
            <v>0</v>
          </cell>
          <cell r="AG95">
            <v>470622.293</v>
          </cell>
          <cell r="AH95">
            <v>44627.881</v>
          </cell>
          <cell r="AI95">
            <v>35621.001</v>
          </cell>
          <cell r="AJ95">
            <v>48934.906</v>
          </cell>
          <cell r="AK95">
            <v>47834.628</v>
          </cell>
          <cell r="AL95">
            <v>50284.182</v>
          </cell>
          <cell r="AM95">
            <v>49593.894</v>
          </cell>
          <cell r="AN95">
            <v>38983.446</v>
          </cell>
          <cell r="AO95">
            <v>30659.789</v>
          </cell>
          <cell r="AP95">
            <v>45937.993</v>
          </cell>
          <cell r="AQ95">
            <v>39130.405</v>
          </cell>
          <cell r="AR95">
            <v>39130.405</v>
          </cell>
          <cell r="AS95">
            <v>0</v>
          </cell>
          <cell r="AT95">
            <v>470738.53</v>
          </cell>
          <cell r="AU95">
            <v>44627.881</v>
          </cell>
          <cell r="AV95">
            <v>35621.001</v>
          </cell>
          <cell r="AW95">
            <v>48934.906</v>
          </cell>
          <cell r="AX95">
            <v>47834.628</v>
          </cell>
          <cell r="AY95">
            <v>50284.182</v>
          </cell>
          <cell r="AZ95">
            <v>49593.894</v>
          </cell>
          <cell r="BA95">
            <v>38983.446</v>
          </cell>
          <cell r="BB95">
            <v>30659.789</v>
          </cell>
          <cell r="BC95">
            <v>45937.993</v>
          </cell>
          <cell r="BD95">
            <v>38732.099</v>
          </cell>
          <cell r="BE95">
            <v>38732.099</v>
          </cell>
          <cell r="BF95">
            <v>0</v>
          </cell>
          <cell r="BG95">
            <v>469941.91799999995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11807.812</v>
          </cell>
          <cell r="F98">
            <v>556.73743</v>
          </cell>
          <cell r="G98">
            <v>881224.8325700001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8000</v>
          </cell>
          <cell r="M98">
            <v>102190.981</v>
          </cell>
          <cell r="N98">
            <v>-4341.599</v>
          </cell>
          <cell r="O98">
            <v>0</v>
          </cell>
          <cell r="P98">
            <v>0</v>
          </cell>
          <cell r="Q98">
            <v>-1542.74133</v>
          </cell>
          <cell r="R98">
            <v>-1542.74133</v>
          </cell>
          <cell r="S98">
            <v>0</v>
          </cell>
          <cell r="T98">
            <v>871120.55234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3658.401</v>
          </cell>
          <cell r="AB98">
            <v>0</v>
          </cell>
          <cell r="AC98">
            <v>0</v>
          </cell>
          <cell r="AD98">
            <v>108223.77467</v>
          </cell>
          <cell r="AE98">
            <v>108223.77467</v>
          </cell>
          <cell r="AF98">
            <v>0</v>
          </cell>
          <cell r="AG98">
            <v>988462.6033399999</v>
          </cell>
          <cell r="AH98">
            <v>0</v>
          </cell>
          <cell r="AI98">
            <v>97277.099</v>
          </cell>
          <cell r="AJ98">
            <v>671079.554</v>
          </cell>
          <cell r="AK98">
            <v>0</v>
          </cell>
          <cell r="AL98">
            <v>0</v>
          </cell>
          <cell r="AM98">
            <v>0</v>
          </cell>
          <cell r="AN98">
            <v>3658.401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772015.054</v>
          </cell>
          <cell r="AU98">
            <v>0</v>
          </cell>
          <cell r="AV98">
            <v>97277.099</v>
          </cell>
          <cell r="AW98">
            <v>671079.554</v>
          </cell>
          <cell r="AX98">
            <v>0</v>
          </cell>
          <cell r="AY98">
            <v>0</v>
          </cell>
          <cell r="AZ98">
            <v>0</v>
          </cell>
          <cell r="BA98">
            <v>3658.401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772015.054</v>
          </cell>
        </row>
        <row r="100">
          <cell r="D100">
            <v>406106.424</v>
          </cell>
          <cell r="E100">
            <v>0</v>
          </cell>
          <cell r="F100">
            <v>29605.862</v>
          </cell>
          <cell r="G100">
            <v>376500.562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19228.145</v>
          </cell>
          <cell r="AK100">
            <v>19276.844</v>
          </cell>
          <cell r="AL100">
            <v>33308.965</v>
          </cell>
          <cell r="AM100">
            <v>26613.248</v>
          </cell>
          <cell r="AN100">
            <v>25994.582</v>
          </cell>
          <cell r="AO100">
            <v>34823.672</v>
          </cell>
          <cell r="AP100">
            <v>26550.057</v>
          </cell>
          <cell r="AQ100">
            <v>0</v>
          </cell>
          <cell r="AR100">
            <v>0</v>
          </cell>
          <cell r="AS100">
            <v>0</v>
          </cell>
          <cell r="AT100">
            <v>200116.07567</v>
          </cell>
          <cell r="AU100">
            <v>0</v>
          </cell>
          <cell r="AV100">
            <v>14320.56267</v>
          </cell>
          <cell r="AW100">
            <v>19228.145</v>
          </cell>
          <cell r="AX100">
            <v>19276.844</v>
          </cell>
          <cell r="AY100">
            <v>33308.965</v>
          </cell>
          <cell r="AZ100">
            <v>0</v>
          </cell>
          <cell r="BA100">
            <v>52607.83</v>
          </cell>
          <cell r="BB100">
            <v>34823.672</v>
          </cell>
          <cell r="BC100">
            <v>26550.057</v>
          </cell>
          <cell r="BD100">
            <v>0</v>
          </cell>
          <cell r="BE100">
            <v>0</v>
          </cell>
          <cell r="BF100">
            <v>0</v>
          </cell>
          <cell r="BG100">
            <v>200116.07567</v>
          </cell>
        </row>
        <row r="101">
          <cell r="D101">
            <v>1148437.88</v>
          </cell>
          <cell r="E101">
            <v>13863.26</v>
          </cell>
          <cell r="F101">
            <v>6281.013</v>
          </cell>
          <cell r="G101">
            <v>1156020.127</v>
          </cell>
          <cell r="H101">
            <v>1002368.682</v>
          </cell>
          <cell r="I101">
            <v>81681.641</v>
          </cell>
          <cell r="J101">
            <v>4315.464</v>
          </cell>
          <cell r="K101">
            <v>30798</v>
          </cell>
          <cell r="L101">
            <v>6938.156</v>
          </cell>
          <cell r="M101">
            <v>0</v>
          </cell>
          <cell r="N101">
            <v>-0.003</v>
          </cell>
          <cell r="O101">
            <v>10632.192</v>
          </cell>
          <cell r="P101">
            <v>0</v>
          </cell>
          <cell r="Q101">
            <v>1329.291</v>
          </cell>
          <cell r="R101">
            <v>1329.291</v>
          </cell>
          <cell r="S101">
            <v>0</v>
          </cell>
          <cell r="T101">
            <v>1139392.714</v>
          </cell>
          <cell r="U101">
            <v>883911.214</v>
          </cell>
          <cell r="V101">
            <v>199425.481</v>
          </cell>
          <cell r="W101">
            <v>0</v>
          </cell>
          <cell r="X101">
            <v>35185.505</v>
          </cell>
          <cell r="Y101">
            <v>6938.156</v>
          </cell>
          <cell r="Z101">
            <v>54.081</v>
          </cell>
          <cell r="AA101">
            <v>0</v>
          </cell>
          <cell r="AB101">
            <v>9.95</v>
          </cell>
          <cell r="AC101">
            <v>10767.771</v>
          </cell>
          <cell r="AD101">
            <v>11312.15</v>
          </cell>
          <cell r="AE101">
            <v>11312.15</v>
          </cell>
          <cell r="AF101">
            <v>0</v>
          </cell>
          <cell r="AG101">
            <v>1158916.4579999996</v>
          </cell>
          <cell r="AH101">
            <v>25092.829</v>
          </cell>
          <cell r="AI101">
            <v>117439.653</v>
          </cell>
          <cell r="AJ101">
            <v>89757.992</v>
          </cell>
          <cell r="AK101">
            <v>103962.558</v>
          </cell>
          <cell r="AL101">
            <v>113621.484</v>
          </cell>
          <cell r="AM101">
            <v>94039.039</v>
          </cell>
          <cell r="AN101">
            <v>99244.815</v>
          </cell>
          <cell r="AO101">
            <v>97423.251</v>
          </cell>
          <cell r="AP101">
            <v>98365.558</v>
          </cell>
          <cell r="AQ101">
            <v>106232.072</v>
          </cell>
          <cell r="AR101">
            <v>106232.072</v>
          </cell>
          <cell r="AS101">
            <v>0</v>
          </cell>
          <cell r="AT101">
            <v>1051411.323</v>
          </cell>
          <cell r="AU101">
            <v>25092.829</v>
          </cell>
          <cell r="AV101">
            <v>117439.653</v>
          </cell>
          <cell r="AW101">
            <v>89757.992</v>
          </cell>
          <cell r="AX101">
            <v>103962.558</v>
          </cell>
          <cell r="AY101">
            <v>113621.484</v>
          </cell>
          <cell r="AZ101">
            <v>94039.039</v>
          </cell>
          <cell r="BA101">
            <v>99244.815</v>
          </cell>
          <cell r="BB101">
            <v>97423.251</v>
          </cell>
          <cell r="BC101">
            <v>98365.558</v>
          </cell>
          <cell r="BD101">
            <v>106232.072</v>
          </cell>
          <cell r="BE101">
            <v>106232.072</v>
          </cell>
          <cell r="BF101">
            <v>0</v>
          </cell>
          <cell r="BG101">
            <v>1051411.323</v>
          </cell>
        </row>
        <row r="103">
          <cell r="D103">
            <v>257635.54</v>
          </cell>
          <cell r="E103">
            <v>12141.334</v>
          </cell>
          <cell r="F103">
            <v>0</v>
          </cell>
          <cell r="G103">
            <v>269776.874</v>
          </cell>
          <cell r="H103">
            <v>25105.378</v>
          </cell>
          <cell r="I103">
            <v>164678.286</v>
          </cell>
          <cell r="J103">
            <v>-5461.479</v>
          </cell>
          <cell r="K103">
            <v>3690.096</v>
          </cell>
          <cell r="L103">
            <v>8478.086</v>
          </cell>
          <cell r="M103">
            <v>10260.368</v>
          </cell>
          <cell r="N103">
            <v>7157.293</v>
          </cell>
          <cell r="O103">
            <v>16560.596</v>
          </cell>
          <cell r="P103">
            <v>16870.08</v>
          </cell>
          <cell r="Q103">
            <v>13939.365</v>
          </cell>
          <cell r="R103">
            <v>13939.365</v>
          </cell>
          <cell r="S103">
            <v>0</v>
          </cell>
          <cell r="T103">
            <v>275217.43399999995</v>
          </cell>
          <cell r="U103">
            <v>10105.378</v>
          </cell>
          <cell r="V103">
            <v>49678.286</v>
          </cell>
          <cell r="W103">
            <v>9538.521</v>
          </cell>
          <cell r="X103">
            <v>118690.096</v>
          </cell>
          <cell r="Y103">
            <v>8478.086</v>
          </cell>
          <cell r="Z103">
            <v>10260.368</v>
          </cell>
          <cell r="AA103">
            <v>7157.293</v>
          </cell>
          <cell r="AB103">
            <v>16560.596</v>
          </cell>
          <cell r="AC103">
            <v>16870.077</v>
          </cell>
          <cell r="AD103">
            <v>13939.365</v>
          </cell>
          <cell r="AE103">
            <v>13939.365</v>
          </cell>
          <cell r="AF103">
            <v>0</v>
          </cell>
          <cell r="AG103">
            <v>275217.431</v>
          </cell>
          <cell r="AH103">
            <v>6743.281</v>
          </cell>
          <cell r="AI103">
            <v>9416.727</v>
          </cell>
          <cell r="AJ103">
            <v>7795.467</v>
          </cell>
          <cell r="AK103">
            <v>18648.508</v>
          </cell>
          <cell r="AL103">
            <v>32130.939</v>
          </cell>
          <cell r="AM103">
            <v>24375.1</v>
          </cell>
          <cell r="AN103">
            <v>12997.127</v>
          </cell>
          <cell r="AO103">
            <v>19512.481</v>
          </cell>
          <cell r="AP103">
            <v>41514.701</v>
          </cell>
          <cell r="AQ103">
            <v>8045.287</v>
          </cell>
          <cell r="AR103">
            <v>8045.287</v>
          </cell>
          <cell r="AS103">
            <v>0</v>
          </cell>
          <cell r="AT103">
            <v>189224.90500000003</v>
          </cell>
          <cell r="AU103">
            <v>6608.538</v>
          </cell>
          <cell r="AV103">
            <v>8148.775</v>
          </cell>
          <cell r="AW103">
            <v>9198.162</v>
          </cell>
          <cell r="AX103">
            <v>18648.508</v>
          </cell>
          <cell r="AY103">
            <v>32130.939</v>
          </cell>
          <cell r="AZ103">
            <v>24375.1</v>
          </cell>
          <cell r="BA103">
            <v>12997.127</v>
          </cell>
          <cell r="BB103">
            <v>18364.853</v>
          </cell>
          <cell r="BC103">
            <v>42206.692</v>
          </cell>
          <cell r="BD103">
            <v>5103.956</v>
          </cell>
          <cell r="BE103">
            <v>5103.956</v>
          </cell>
          <cell r="BF103">
            <v>0</v>
          </cell>
          <cell r="BG103">
            <v>182886.60600000003</v>
          </cell>
        </row>
        <row r="105">
          <cell r="D105">
            <v>400000</v>
          </cell>
          <cell r="E105">
            <v>35949</v>
          </cell>
          <cell r="F105">
            <v>123367.56956</v>
          </cell>
          <cell r="G105">
            <v>312581.43044</v>
          </cell>
          <cell r="H105">
            <v>23854.24</v>
          </cell>
          <cell r="I105">
            <v>9750.119</v>
          </cell>
          <cell r="J105">
            <v>13260</v>
          </cell>
          <cell r="K105">
            <v>50857.364</v>
          </cell>
          <cell r="L105">
            <v>15436.378</v>
          </cell>
          <cell r="M105">
            <v>1143.402</v>
          </cell>
          <cell r="N105">
            <v>6727.829</v>
          </cell>
          <cell r="O105">
            <v>75138.5551</v>
          </cell>
          <cell r="P105">
            <v>3452.571</v>
          </cell>
          <cell r="Q105">
            <v>29924.988</v>
          </cell>
          <cell r="R105">
            <v>29924.988</v>
          </cell>
          <cell r="S105">
            <v>0</v>
          </cell>
          <cell r="T105">
            <v>259470.4341</v>
          </cell>
          <cell r="U105">
            <v>0</v>
          </cell>
          <cell r="V105">
            <v>16079.549</v>
          </cell>
          <cell r="W105">
            <v>13340</v>
          </cell>
          <cell r="X105">
            <v>0</v>
          </cell>
          <cell r="Y105">
            <v>18275.302</v>
          </cell>
          <cell r="Z105">
            <v>41231.652</v>
          </cell>
          <cell r="AA105">
            <v>1255</v>
          </cell>
          <cell r="AB105">
            <v>11057.96</v>
          </cell>
          <cell r="AC105">
            <v>79880.3551</v>
          </cell>
          <cell r="AD105">
            <v>27858.284</v>
          </cell>
          <cell r="AE105">
            <v>27858.284</v>
          </cell>
          <cell r="AF105">
            <v>0</v>
          </cell>
          <cell r="AG105">
            <v>236836.38609999995</v>
          </cell>
          <cell r="AH105">
            <v>0</v>
          </cell>
          <cell r="AI105">
            <v>0</v>
          </cell>
          <cell r="AJ105">
            <v>0</v>
          </cell>
          <cell r="AK105">
            <v>16079.549</v>
          </cell>
          <cell r="AL105">
            <v>2668</v>
          </cell>
          <cell r="AM105">
            <v>7658.571</v>
          </cell>
          <cell r="AN105">
            <v>11799.2</v>
          </cell>
          <cell r="AO105">
            <v>6184.429</v>
          </cell>
          <cell r="AP105">
            <v>78408.95509999999</v>
          </cell>
          <cell r="AQ105">
            <v>25566.186</v>
          </cell>
          <cell r="AR105">
            <v>25566.186</v>
          </cell>
          <cell r="AS105">
            <v>0</v>
          </cell>
          <cell r="AT105">
            <v>173931.0761</v>
          </cell>
          <cell r="AU105">
            <v>0</v>
          </cell>
          <cell r="AV105">
            <v>0</v>
          </cell>
          <cell r="AW105">
            <v>0</v>
          </cell>
          <cell r="AX105">
            <v>16079.549</v>
          </cell>
          <cell r="AY105">
            <v>2668</v>
          </cell>
          <cell r="AZ105">
            <v>7658.571</v>
          </cell>
          <cell r="BA105">
            <v>11799.2</v>
          </cell>
          <cell r="BB105">
            <v>6184.429</v>
          </cell>
          <cell r="BC105">
            <v>78408.95509999999</v>
          </cell>
          <cell r="BD105">
            <v>25566.186</v>
          </cell>
          <cell r="BE105">
            <v>25566.186</v>
          </cell>
          <cell r="BF105">
            <v>0</v>
          </cell>
          <cell r="BG105">
            <v>173931.0761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21308.531</v>
          </cell>
          <cell r="F109">
            <v>0</v>
          </cell>
          <cell r="G109">
            <v>35544.051</v>
          </cell>
          <cell r="H109">
            <v>5265.6175</v>
          </cell>
          <cell r="I109">
            <v>0</v>
          </cell>
          <cell r="J109">
            <v>29223.0945</v>
          </cell>
          <cell r="K109">
            <v>-14692.067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4143.81</v>
          </cell>
          <cell r="Q109">
            <v>11603.596</v>
          </cell>
          <cell r="R109">
            <v>11603.596</v>
          </cell>
          <cell r="S109">
            <v>0</v>
          </cell>
          <cell r="T109">
            <v>47147.647</v>
          </cell>
          <cell r="U109">
            <v>5265.6175</v>
          </cell>
          <cell r="V109">
            <v>0</v>
          </cell>
          <cell r="W109">
            <v>14531.0275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19796.645</v>
          </cell>
          <cell r="AH109">
            <v>0</v>
          </cell>
          <cell r="AI109">
            <v>1643.563</v>
          </cell>
          <cell r="AJ109">
            <v>2891.508</v>
          </cell>
          <cell r="AK109">
            <v>2008.98</v>
          </cell>
          <cell r="AL109">
            <v>0</v>
          </cell>
          <cell r="AM109">
            <v>6555.74</v>
          </cell>
          <cell r="AN109">
            <v>1381.27</v>
          </cell>
          <cell r="AO109">
            <v>1381.27</v>
          </cell>
          <cell r="AP109">
            <v>1265.131</v>
          </cell>
          <cell r="AQ109">
            <v>1264.667</v>
          </cell>
          <cell r="AR109">
            <v>1264.667</v>
          </cell>
          <cell r="AS109">
            <v>0</v>
          </cell>
          <cell r="AT109">
            <v>19656.796000000002</v>
          </cell>
          <cell r="AU109">
            <v>0</v>
          </cell>
          <cell r="AV109">
            <v>1643.563</v>
          </cell>
          <cell r="AW109">
            <v>2891.508</v>
          </cell>
          <cell r="AX109">
            <v>2008.98</v>
          </cell>
          <cell r="AY109">
            <v>0</v>
          </cell>
          <cell r="AZ109">
            <v>6555.74</v>
          </cell>
          <cell r="BA109">
            <v>1381.27</v>
          </cell>
          <cell r="BB109">
            <v>1381.27</v>
          </cell>
          <cell r="BC109">
            <v>1265.131</v>
          </cell>
          <cell r="BD109">
            <v>1264.667</v>
          </cell>
          <cell r="BE109">
            <v>1264.667</v>
          </cell>
          <cell r="BF109">
            <v>0</v>
          </cell>
          <cell r="BG109">
            <v>19656.796000000002</v>
          </cell>
        </row>
        <row r="111">
          <cell r="D111">
            <v>0</v>
          </cell>
          <cell r="E111">
            <v>5000</v>
          </cell>
          <cell r="F111">
            <v>0</v>
          </cell>
          <cell r="G111">
            <v>5000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5000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5000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5000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5000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5000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5000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5000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5000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275428.113</v>
          </cell>
          <cell r="Q114">
            <v>0</v>
          </cell>
          <cell r="R114">
            <v>0</v>
          </cell>
          <cell r="S114">
            <v>0</v>
          </cell>
          <cell r="T114">
            <v>275428.113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275428.113</v>
          </cell>
          <cell r="AD114">
            <v>0</v>
          </cell>
          <cell r="AE114">
            <v>0</v>
          </cell>
          <cell r="AF114">
            <v>0</v>
          </cell>
          <cell r="AG114">
            <v>275428.113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275428.113</v>
          </cell>
          <cell r="AQ114">
            <v>0</v>
          </cell>
          <cell r="AR114">
            <v>0</v>
          </cell>
          <cell r="AS114">
            <v>0</v>
          </cell>
          <cell r="AT114">
            <v>275428.113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275428.113</v>
          </cell>
          <cell r="BD114">
            <v>0</v>
          </cell>
          <cell r="BE114">
            <v>0</v>
          </cell>
          <cell r="BF114">
            <v>0</v>
          </cell>
          <cell r="BG114">
            <v>275428.113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31715.168</v>
          </cell>
          <cell r="K115">
            <v>27056.99909</v>
          </cell>
          <cell r="L115">
            <v>65891.64</v>
          </cell>
          <cell r="M115">
            <v>0</v>
          </cell>
          <cell r="N115">
            <v>0</v>
          </cell>
          <cell r="O115">
            <v>6093.75</v>
          </cell>
          <cell r="P115">
            <v>58153.881</v>
          </cell>
          <cell r="Q115">
            <v>43238.653</v>
          </cell>
          <cell r="R115">
            <v>43238.653</v>
          </cell>
          <cell r="S115">
            <v>0</v>
          </cell>
          <cell r="T115">
            <v>630075.6310000002</v>
          </cell>
          <cell r="U115">
            <v>3846.118</v>
          </cell>
          <cell r="V115">
            <v>221722.327</v>
          </cell>
          <cell r="W115">
            <v>26399.673</v>
          </cell>
          <cell r="X115">
            <v>110165.461</v>
          </cell>
          <cell r="Y115">
            <v>101217.115</v>
          </cell>
          <cell r="Z115">
            <v>16000</v>
          </cell>
          <cell r="AA115">
            <v>0</v>
          </cell>
          <cell r="AB115">
            <v>0</v>
          </cell>
          <cell r="AC115">
            <v>52297.911</v>
          </cell>
          <cell r="AD115">
            <v>37094.626</v>
          </cell>
          <cell r="AE115">
            <v>37094.626</v>
          </cell>
          <cell r="AF115">
            <v>0</v>
          </cell>
          <cell r="AG115">
            <v>605837.8570000001</v>
          </cell>
          <cell r="AH115">
            <v>3846.118</v>
          </cell>
          <cell r="AI115">
            <v>11072.327</v>
          </cell>
          <cell r="AJ115">
            <v>29899.673</v>
          </cell>
          <cell r="AK115">
            <v>44076.721</v>
          </cell>
          <cell r="AL115">
            <v>44178.54</v>
          </cell>
          <cell r="AM115">
            <v>42582.592</v>
          </cell>
          <cell r="AN115">
            <v>35215</v>
          </cell>
          <cell r="AO115">
            <v>35215</v>
          </cell>
          <cell r="AP115">
            <v>27215</v>
          </cell>
          <cell r="AQ115">
            <v>81282.541</v>
          </cell>
          <cell r="AR115">
            <v>81282.541</v>
          </cell>
          <cell r="AS115">
            <v>0</v>
          </cell>
          <cell r="AT115">
            <v>435866.05299999996</v>
          </cell>
          <cell r="AU115">
            <v>3846.118</v>
          </cell>
          <cell r="AV115">
            <v>0</v>
          </cell>
          <cell r="AW115">
            <v>40972</v>
          </cell>
          <cell r="AX115">
            <v>44076.721</v>
          </cell>
          <cell r="AY115">
            <v>44178.54</v>
          </cell>
          <cell r="AZ115">
            <v>42582.592</v>
          </cell>
          <cell r="BA115">
            <v>35215</v>
          </cell>
          <cell r="BB115">
            <v>35215</v>
          </cell>
          <cell r="BC115">
            <v>27215</v>
          </cell>
          <cell r="BD115">
            <v>69623.504</v>
          </cell>
          <cell r="BE115">
            <v>69623.504</v>
          </cell>
          <cell r="BF115">
            <v>0</v>
          </cell>
          <cell r="BG115">
            <v>412547.97900000005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4954.933</v>
          </cell>
          <cell r="M117">
            <v>0</v>
          </cell>
          <cell r="N117">
            <v>2357.928</v>
          </cell>
          <cell r="O117">
            <v>-2357.928</v>
          </cell>
          <cell r="P117">
            <v>1323.744</v>
          </cell>
          <cell r="Q117">
            <v>0</v>
          </cell>
          <cell r="R117">
            <v>0</v>
          </cell>
          <cell r="S117">
            <v>0</v>
          </cell>
          <cell r="T117">
            <v>14927.047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4954.933</v>
          </cell>
          <cell r="Z117">
            <v>0</v>
          </cell>
          <cell r="AA117">
            <v>2357.928</v>
          </cell>
          <cell r="AB117">
            <v>-2357.928</v>
          </cell>
          <cell r="AC117">
            <v>1323.744</v>
          </cell>
          <cell r="AD117">
            <v>0</v>
          </cell>
          <cell r="AE117">
            <v>0</v>
          </cell>
          <cell r="AF117">
            <v>0</v>
          </cell>
          <cell r="AG117">
            <v>14927.047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4954.933</v>
          </cell>
          <cell r="AM117">
            <v>0</v>
          </cell>
          <cell r="AN117">
            <v>0</v>
          </cell>
          <cell r="AO117">
            <v>0</v>
          </cell>
          <cell r="AP117">
            <v>1323.744</v>
          </cell>
          <cell r="AQ117">
            <v>0</v>
          </cell>
          <cell r="AR117">
            <v>0</v>
          </cell>
          <cell r="AS117">
            <v>0</v>
          </cell>
          <cell r="AT117">
            <v>14927.047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4954.933</v>
          </cell>
          <cell r="AZ117">
            <v>0</v>
          </cell>
          <cell r="BA117">
            <v>0</v>
          </cell>
          <cell r="BB117">
            <v>0</v>
          </cell>
          <cell r="BC117">
            <v>1323.744</v>
          </cell>
          <cell r="BD117">
            <v>0</v>
          </cell>
          <cell r="BE117">
            <v>0</v>
          </cell>
          <cell r="BF117">
            <v>0</v>
          </cell>
          <cell r="BG117">
            <v>14927.047</v>
          </cell>
        </row>
        <row r="118">
          <cell r="D118">
            <v>941.574</v>
          </cell>
          <cell r="E118">
            <v>0</v>
          </cell>
          <cell r="F118">
            <v>0</v>
          </cell>
          <cell r="G118">
            <v>941.574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0</v>
          </cell>
          <cell r="G120">
            <v>511235.955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0</v>
          </cell>
          <cell r="G121">
            <v>1044382.022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-41990.463200000006</v>
          </cell>
          <cell r="N121">
            <v>24700.718</v>
          </cell>
          <cell r="O121">
            <v>-7102.718</v>
          </cell>
          <cell r="P121">
            <v>-4137.708</v>
          </cell>
          <cell r="Q121">
            <v>255.014</v>
          </cell>
          <cell r="R121">
            <v>255.014</v>
          </cell>
          <cell r="S121">
            <v>0</v>
          </cell>
          <cell r="T121">
            <v>859704.5758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845734.2557999999</v>
          </cell>
          <cell r="AA121">
            <v>0</v>
          </cell>
          <cell r="AB121">
            <v>13460.292</v>
          </cell>
          <cell r="AC121">
            <v>0</v>
          </cell>
          <cell r="AD121">
            <v>255.014</v>
          </cell>
          <cell r="AE121">
            <v>255.014</v>
          </cell>
          <cell r="AF121">
            <v>0</v>
          </cell>
          <cell r="AG121">
            <v>859704.5757999999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253720.27674</v>
          </cell>
          <cell r="AO121">
            <v>71041.677</v>
          </cell>
          <cell r="AP121">
            <v>7598</v>
          </cell>
          <cell r="AQ121">
            <v>0</v>
          </cell>
          <cell r="AR121">
            <v>0</v>
          </cell>
          <cell r="AS121">
            <v>0</v>
          </cell>
          <cell r="AT121">
            <v>332359.95374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253720.27674</v>
          </cell>
          <cell r="BB121">
            <v>71041.677</v>
          </cell>
          <cell r="BC121">
            <v>7598</v>
          </cell>
          <cell r="BD121">
            <v>0</v>
          </cell>
          <cell r="BE121">
            <v>0</v>
          </cell>
          <cell r="BF121">
            <v>0</v>
          </cell>
          <cell r="BG121">
            <v>332359.95374</v>
          </cell>
        </row>
        <row r="122">
          <cell r="D122">
            <v>1044382.022</v>
          </cell>
          <cell r="E122">
            <v>0</v>
          </cell>
          <cell r="F122">
            <v>0</v>
          </cell>
          <cell r="G122">
            <v>1044382.022</v>
          </cell>
          <cell r="H122">
            <v>0</v>
          </cell>
          <cell r="I122">
            <v>371548.3</v>
          </cell>
          <cell r="J122">
            <v>0</v>
          </cell>
          <cell r="K122">
            <v>188890.953</v>
          </cell>
          <cell r="L122">
            <v>0</v>
          </cell>
          <cell r="M122">
            <v>47226.0452</v>
          </cell>
          <cell r="N122">
            <v>3108.892</v>
          </cell>
          <cell r="O122">
            <v>48371.656</v>
          </cell>
          <cell r="P122">
            <v>75099.005</v>
          </cell>
          <cell r="Q122">
            <v>-44989.367</v>
          </cell>
          <cell r="R122">
            <v>-44989.367</v>
          </cell>
          <cell r="S122">
            <v>0</v>
          </cell>
          <cell r="T122">
            <v>644266.1172000001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551150.0982</v>
          </cell>
          <cell r="AA122">
            <v>0</v>
          </cell>
          <cell r="AB122">
            <v>8789.3</v>
          </cell>
          <cell r="AC122">
            <v>34137.086</v>
          </cell>
          <cell r="AD122">
            <v>15683.2</v>
          </cell>
          <cell r="AE122">
            <v>15683.2</v>
          </cell>
          <cell r="AF122">
            <v>0</v>
          </cell>
          <cell r="AG122">
            <v>625442.8842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108737.26146</v>
          </cell>
          <cell r="AO122">
            <v>30446.4335</v>
          </cell>
          <cell r="AP122">
            <v>7799.6</v>
          </cell>
          <cell r="AQ122">
            <v>22646.131</v>
          </cell>
          <cell r="AR122">
            <v>22646.131</v>
          </cell>
          <cell r="AS122">
            <v>0</v>
          </cell>
          <cell r="AT122">
            <v>192275.55696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108737.26146</v>
          </cell>
          <cell r="BB122">
            <v>30446.4335</v>
          </cell>
          <cell r="BC122">
            <v>7799.6</v>
          </cell>
          <cell r="BD122">
            <v>22646.131</v>
          </cell>
          <cell r="BE122">
            <v>22646.131</v>
          </cell>
          <cell r="BF122">
            <v>0</v>
          </cell>
          <cell r="BG122">
            <v>192275.55696</v>
          </cell>
        </row>
        <row r="123">
          <cell r="D123">
            <v>400000</v>
          </cell>
          <cell r="E123">
            <v>0</v>
          </cell>
          <cell r="F123">
            <v>0</v>
          </cell>
          <cell r="G123">
            <v>400000</v>
          </cell>
          <cell r="H123">
            <v>83034.117</v>
          </cell>
          <cell r="I123">
            <v>144071.04</v>
          </cell>
          <cell r="J123">
            <v>-4137.3</v>
          </cell>
          <cell r="K123">
            <v>1272.844</v>
          </cell>
          <cell r="L123">
            <v>55621</v>
          </cell>
          <cell r="M123">
            <v>26132.226</v>
          </cell>
          <cell r="N123">
            <v>-2287.54</v>
          </cell>
          <cell r="O123">
            <v>4180</v>
          </cell>
          <cell r="P123">
            <v>0</v>
          </cell>
          <cell r="Q123">
            <v>13488.169</v>
          </cell>
          <cell r="R123">
            <v>13488.169</v>
          </cell>
          <cell r="S123">
            <v>0</v>
          </cell>
          <cell r="T123">
            <v>334862.72500000003</v>
          </cell>
          <cell r="U123">
            <v>0</v>
          </cell>
          <cell r="V123">
            <v>177965.157</v>
          </cell>
          <cell r="W123">
            <v>31037.7</v>
          </cell>
          <cell r="X123">
            <v>12479.89</v>
          </cell>
          <cell r="Y123">
            <v>2699.559</v>
          </cell>
          <cell r="Z123">
            <v>51319</v>
          </cell>
          <cell r="AA123">
            <v>12014.1</v>
          </cell>
          <cell r="AB123">
            <v>6949.653</v>
          </cell>
          <cell r="AC123">
            <v>8447.33</v>
          </cell>
          <cell r="AD123">
            <v>10885.7785</v>
          </cell>
          <cell r="AE123">
            <v>10885.7785</v>
          </cell>
          <cell r="AF123">
            <v>0</v>
          </cell>
          <cell r="AG123">
            <v>324683.94600000005</v>
          </cell>
          <cell r="AH123">
            <v>0</v>
          </cell>
          <cell r="AI123">
            <v>0</v>
          </cell>
          <cell r="AJ123">
            <v>11749.065</v>
          </cell>
          <cell r="AK123">
            <v>20333.337</v>
          </cell>
          <cell r="AL123">
            <v>19441.162</v>
          </cell>
          <cell r="AM123">
            <v>21351.446</v>
          </cell>
          <cell r="AN123">
            <v>30218.39</v>
          </cell>
          <cell r="AO123">
            <v>31077.18</v>
          </cell>
          <cell r="AP123">
            <v>35721.903</v>
          </cell>
          <cell r="AQ123">
            <v>37335.852</v>
          </cell>
          <cell r="AR123">
            <v>37335.852</v>
          </cell>
          <cell r="AS123">
            <v>0</v>
          </cell>
          <cell r="AT123">
            <v>244564.18699999998</v>
          </cell>
          <cell r="AU123">
            <v>0</v>
          </cell>
          <cell r="AV123">
            <v>0</v>
          </cell>
          <cell r="AW123">
            <v>11749.065</v>
          </cell>
          <cell r="AX123">
            <v>20333.337</v>
          </cell>
          <cell r="AY123">
            <v>19441.162</v>
          </cell>
          <cell r="AZ123">
            <v>20078.492</v>
          </cell>
          <cell r="BA123">
            <v>31491.344</v>
          </cell>
          <cell r="BB123">
            <v>31077.18</v>
          </cell>
          <cell r="BC123">
            <v>35721.903</v>
          </cell>
          <cell r="BD123">
            <v>31479.831</v>
          </cell>
          <cell r="BE123">
            <v>31479.831</v>
          </cell>
          <cell r="BF123">
            <v>0</v>
          </cell>
          <cell r="BG123">
            <v>232852.145</v>
          </cell>
        </row>
        <row r="124">
          <cell r="D124">
            <v>4262112.399</v>
          </cell>
          <cell r="E124">
            <v>0</v>
          </cell>
          <cell r="F124">
            <v>200000</v>
          </cell>
          <cell r="G124">
            <v>4062112.399</v>
          </cell>
          <cell r="H124">
            <v>1497637.138</v>
          </cell>
          <cell r="I124">
            <v>182461.99</v>
          </cell>
          <cell r="J124">
            <v>61823.58</v>
          </cell>
          <cell r="K124">
            <v>226021.466</v>
          </cell>
          <cell r="L124">
            <v>79986.307</v>
          </cell>
          <cell r="M124">
            <v>180902.14496</v>
          </cell>
          <cell r="N124">
            <v>177691.095</v>
          </cell>
          <cell r="O124">
            <v>582788.02</v>
          </cell>
          <cell r="P124">
            <v>107337.78</v>
          </cell>
          <cell r="Q124">
            <v>62723.961</v>
          </cell>
          <cell r="R124">
            <v>62723.961</v>
          </cell>
          <cell r="S124">
            <v>0</v>
          </cell>
          <cell r="T124">
            <v>3222097.4429600006</v>
          </cell>
          <cell r="U124">
            <v>1193450.471</v>
          </cell>
          <cell r="V124">
            <v>264148.657</v>
          </cell>
          <cell r="W124">
            <v>102423.58</v>
          </cell>
          <cell r="X124">
            <v>383741.288</v>
          </cell>
          <cell r="Y124">
            <v>54652.583</v>
          </cell>
          <cell r="Z124">
            <v>72599.18496</v>
          </cell>
          <cell r="AA124">
            <v>214768.536</v>
          </cell>
          <cell r="AB124">
            <v>337816.903</v>
          </cell>
          <cell r="AC124">
            <v>200263.409</v>
          </cell>
          <cell r="AD124">
            <v>63443.953</v>
          </cell>
          <cell r="AE124">
            <v>63443.953</v>
          </cell>
          <cell r="AF124">
            <v>0</v>
          </cell>
          <cell r="AG124">
            <v>2950752.5179600003</v>
          </cell>
          <cell r="AH124">
            <v>0</v>
          </cell>
          <cell r="AI124">
            <v>130517.879</v>
          </cell>
          <cell r="AJ124">
            <v>149962.519</v>
          </cell>
          <cell r="AK124">
            <v>208351.903</v>
          </cell>
          <cell r="AL124">
            <v>187814.441</v>
          </cell>
          <cell r="AM124">
            <v>208812.76</v>
          </cell>
          <cell r="AN124">
            <v>232846.50596</v>
          </cell>
          <cell r="AO124">
            <v>227871.042</v>
          </cell>
          <cell r="AP124">
            <v>322423.377</v>
          </cell>
          <cell r="AQ124">
            <v>360443.984</v>
          </cell>
          <cell r="AR124">
            <v>360443.984</v>
          </cell>
          <cell r="AS124">
            <v>0</v>
          </cell>
          <cell r="AT124">
            <v>2389488.3949599997</v>
          </cell>
          <cell r="AU124">
            <v>0</v>
          </cell>
          <cell r="AV124">
            <v>130517.879</v>
          </cell>
          <cell r="AW124">
            <v>149962.519</v>
          </cell>
          <cell r="AX124">
            <v>208351.903</v>
          </cell>
          <cell r="AY124">
            <v>123253.192</v>
          </cell>
          <cell r="AZ124">
            <v>269893.831</v>
          </cell>
          <cell r="BA124">
            <v>236326.68396</v>
          </cell>
          <cell r="BB124">
            <v>227871.042</v>
          </cell>
          <cell r="BC124">
            <v>322423.377</v>
          </cell>
          <cell r="BD124">
            <v>302933.597</v>
          </cell>
          <cell r="BE124">
            <v>302933.597</v>
          </cell>
          <cell r="BF124">
            <v>0</v>
          </cell>
          <cell r="BG124">
            <v>2274467.62096</v>
          </cell>
        </row>
        <row r="125">
          <cell r="D125">
            <v>2826221.517</v>
          </cell>
          <cell r="E125">
            <v>0</v>
          </cell>
          <cell r="F125">
            <v>0</v>
          </cell>
          <cell r="G125">
            <v>2826221.517</v>
          </cell>
          <cell r="H125">
            <v>730228.344</v>
          </cell>
          <cell r="I125">
            <v>514650.653</v>
          </cell>
          <cell r="J125">
            <v>416862.611</v>
          </cell>
          <cell r="K125">
            <v>272786.142</v>
          </cell>
          <cell r="L125">
            <v>-2092.405</v>
          </cell>
          <cell r="M125">
            <v>168331.822</v>
          </cell>
          <cell r="N125">
            <v>220000</v>
          </cell>
          <cell r="O125">
            <v>-26968.972</v>
          </cell>
          <cell r="P125">
            <v>15000</v>
          </cell>
          <cell r="Q125">
            <v>-152577.7788</v>
          </cell>
          <cell r="R125">
            <v>-152577.7788</v>
          </cell>
          <cell r="S125">
            <v>0</v>
          </cell>
          <cell r="T125">
            <v>2003642.6374</v>
          </cell>
          <cell r="U125">
            <v>635237.382</v>
          </cell>
          <cell r="V125">
            <v>546207.197</v>
          </cell>
          <cell r="W125">
            <v>40040</v>
          </cell>
          <cell r="X125">
            <v>14025.533</v>
          </cell>
          <cell r="Y125">
            <v>453720.129</v>
          </cell>
          <cell r="Z125">
            <v>204798</v>
          </cell>
          <cell r="AA125">
            <v>2969.832</v>
          </cell>
          <cell r="AB125">
            <v>176800.122</v>
          </cell>
          <cell r="AC125">
            <v>14987.316</v>
          </cell>
          <cell r="AD125">
            <v>67422.2212</v>
          </cell>
          <cell r="AE125">
            <v>67422.2212</v>
          </cell>
          <cell r="AF125">
            <v>0</v>
          </cell>
          <cell r="AG125">
            <v>2223629.9534</v>
          </cell>
          <cell r="AH125">
            <v>0</v>
          </cell>
          <cell r="AI125">
            <v>43754.219</v>
          </cell>
          <cell r="AJ125">
            <v>81554.36</v>
          </cell>
          <cell r="AK125">
            <v>106740.279</v>
          </cell>
          <cell r="AL125">
            <v>162120.119</v>
          </cell>
          <cell r="AM125">
            <v>136025.1006</v>
          </cell>
          <cell r="AN125">
            <v>240971.8276</v>
          </cell>
          <cell r="AO125">
            <v>210044.849</v>
          </cell>
          <cell r="AP125">
            <v>325507.16760000004</v>
          </cell>
          <cell r="AQ125">
            <v>221638.23059999998</v>
          </cell>
          <cell r="AR125">
            <v>221638.23059999998</v>
          </cell>
          <cell r="AS125">
            <v>0</v>
          </cell>
          <cell r="AT125">
            <v>1749994.3829999997</v>
          </cell>
          <cell r="AU125">
            <v>0</v>
          </cell>
          <cell r="AV125">
            <v>43754.219</v>
          </cell>
          <cell r="AW125">
            <v>81554.36</v>
          </cell>
          <cell r="AX125">
            <v>106740.279</v>
          </cell>
          <cell r="AY125">
            <v>162120.119</v>
          </cell>
          <cell r="AZ125">
            <v>134762.3236</v>
          </cell>
          <cell r="BA125">
            <v>242234.6046</v>
          </cell>
          <cell r="BB125">
            <v>210044.849</v>
          </cell>
          <cell r="BC125">
            <v>325507.16760000004</v>
          </cell>
          <cell r="BD125">
            <v>129588.264</v>
          </cell>
          <cell r="BE125">
            <v>129588.264</v>
          </cell>
          <cell r="BF125">
            <v>0</v>
          </cell>
          <cell r="BG125">
            <v>1565894.4497999998</v>
          </cell>
        </row>
        <row r="126">
          <cell r="D126">
            <v>6230227.92</v>
          </cell>
          <cell r="E126">
            <v>0</v>
          </cell>
          <cell r="F126">
            <v>0</v>
          </cell>
          <cell r="G126">
            <v>6230227.92</v>
          </cell>
          <cell r="H126">
            <v>3213276.168</v>
          </cell>
          <cell r="I126">
            <v>-71365.287</v>
          </cell>
          <cell r="J126">
            <v>449902.902</v>
          </cell>
          <cell r="K126">
            <v>979964.22</v>
          </cell>
          <cell r="L126">
            <v>351704.849</v>
          </cell>
          <cell r="M126">
            <v>318468.715</v>
          </cell>
          <cell r="N126">
            <v>37634.399</v>
          </cell>
          <cell r="O126">
            <v>220187.903</v>
          </cell>
          <cell r="P126">
            <v>326896.02</v>
          </cell>
          <cell r="Q126">
            <v>17680.62288</v>
          </cell>
          <cell r="R126">
            <v>17680.62288</v>
          </cell>
          <cell r="S126">
            <v>0</v>
          </cell>
          <cell r="T126">
            <v>5862031.13476</v>
          </cell>
          <cell r="U126">
            <v>2623228.417</v>
          </cell>
          <cell r="V126">
            <v>366487.001</v>
          </cell>
          <cell r="W126">
            <v>95623.151</v>
          </cell>
          <cell r="X126">
            <v>404928.334</v>
          </cell>
          <cell r="Y126">
            <v>1318956.543</v>
          </cell>
          <cell r="Z126">
            <v>106493.647</v>
          </cell>
          <cell r="AA126">
            <v>326191.316</v>
          </cell>
          <cell r="AB126">
            <v>44693.566</v>
          </cell>
          <cell r="AC126">
            <v>381709.023</v>
          </cell>
          <cell r="AD126">
            <v>2803.934</v>
          </cell>
          <cell r="AE126">
            <v>2803.934</v>
          </cell>
          <cell r="AF126">
            <v>0</v>
          </cell>
          <cell r="AG126">
            <v>5673918.866</v>
          </cell>
          <cell r="AH126">
            <v>0</v>
          </cell>
          <cell r="AI126">
            <v>297823.147</v>
          </cell>
          <cell r="AJ126">
            <v>450480.273</v>
          </cell>
          <cell r="AK126">
            <v>325622.934</v>
          </cell>
          <cell r="AL126">
            <v>549644.585</v>
          </cell>
          <cell r="AM126">
            <v>589839.942</v>
          </cell>
          <cell r="AN126">
            <v>592891.498</v>
          </cell>
          <cell r="AO126">
            <v>731279.909</v>
          </cell>
          <cell r="AP126">
            <v>641497.7965</v>
          </cell>
          <cell r="AQ126">
            <v>651277.823</v>
          </cell>
          <cell r="AR126">
            <v>651277.823</v>
          </cell>
          <cell r="AS126">
            <v>0</v>
          </cell>
          <cell r="AT126">
            <v>5481635.7305000005</v>
          </cell>
          <cell r="AU126">
            <v>0</v>
          </cell>
          <cell r="AV126">
            <v>295205.347</v>
          </cell>
          <cell r="AW126">
            <v>453098.073</v>
          </cell>
          <cell r="AX126">
            <v>325622.934</v>
          </cell>
          <cell r="AY126">
            <v>549644.585</v>
          </cell>
          <cell r="AZ126">
            <v>589405.071</v>
          </cell>
          <cell r="BA126">
            <v>593326.369</v>
          </cell>
          <cell r="BB126">
            <v>731279.909</v>
          </cell>
          <cell r="BC126">
            <v>641497.7965</v>
          </cell>
          <cell r="BD126">
            <v>650539.609</v>
          </cell>
          <cell r="BE126">
            <v>650539.609</v>
          </cell>
          <cell r="BF126">
            <v>0</v>
          </cell>
          <cell r="BG126">
            <v>5480159.3025</v>
          </cell>
        </row>
        <row r="127">
          <cell r="D127">
            <v>2089196.549</v>
          </cell>
          <cell r="E127">
            <v>0</v>
          </cell>
          <cell r="F127">
            <v>0</v>
          </cell>
          <cell r="G127">
            <v>2089196.549</v>
          </cell>
          <cell r="H127">
            <v>1220356.368</v>
          </cell>
          <cell r="I127">
            <v>262889.125</v>
          </cell>
          <cell r="J127">
            <v>-36849.618</v>
          </cell>
          <cell r="K127">
            <v>71109.021</v>
          </cell>
          <cell r="L127">
            <v>7579.79</v>
          </cell>
          <cell r="M127">
            <v>10060.204</v>
          </cell>
          <cell r="N127">
            <v>-18185.804</v>
          </cell>
          <cell r="O127">
            <v>30972.699</v>
          </cell>
          <cell r="P127">
            <v>4533.20354</v>
          </cell>
          <cell r="Q127">
            <v>18095.285</v>
          </cell>
          <cell r="R127">
            <v>18095.285</v>
          </cell>
          <cell r="S127">
            <v>0</v>
          </cell>
          <cell r="T127">
            <v>1588655.5585399996</v>
          </cell>
          <cell r="U127">
            <v>715772.252</v>
          </cell>
          <cell r="V127">
            <v>675301.944</v>
          </cell>
          <cell r="W127">
            <v>13232.011</v>
          </cell>
          <cell r="X127">
            <v>26724.728</v>
          </cell>
          <cell r="Y127">
            <v>76774.685</v>
          </cell>
          <cell r="Z127">
            <v>938.636</v>
          </cell>
          <cell r="AA127">
            <v>4302.463</v>
          </cell>
          <cell r="AB127">
            <v>1844.232</v>
          </cell>
          <cell r="AC127">
            <v>14886.725</v>
          </cell>
          <cell r="AD127">
            <v>12914.562</v>
          </cell>
          <cell r="AE127">
            <v>12914.562</v>
          </cell>
          <cell r="AF127">
            <v>0</v>
          </cell>
          <cell r="AG127">
            <v>1555606.7999999998</v>
          </cell>
          <cell r="AH127">
            <v>0</v>
          </cell>
          <cell r="AI127">
            <v>29115.6</v>
          </cell>
          <cell r="AJ127">
            <v>143775.652</v>
          </cell>
          <cell r="AK127">
            <v>154294.659</v>
          </cell>
          <cell r="AL127">
            <v>150047.489</v>
          </cell>
          <cell r="AM127">
            <v>143861.463</v>
          </cell>
          <cell r="AN127">
            <v>160739.485</v>
          </cell>
          <cell r="AO127">
            <v>157404.486</v>
          </cell>
          <cell r="AP127">
            <v>139268.409</v>
          </cell>
          <cell r="AQ127">
            <v>134499.891</v>
          </cell>
          <cell r="AR127">
            <v>134499.891</v>
          </cell>
          <cell r="AS127">
            <v>0</v>
          </cell>
          <cell r="AT127">
            <v>1347507.0250000001</v>
          </cell>
          <cell r="AU127">
            <v>0</v>
          </cell>
          <cell r="AV127">
            <v>26515.6</v>
          </cell>
          <cell r="AW127">
            <v>146375.652</v>
          </cell>
          <cell r="AX127">
            <v>154294.659</v>
          </cell>
          <cell r="AY127">
            <v>150047.489</v>
          </cell>
          <cell r="AZ127">
            <v>142756.12</v>
          </cell>
          <cell r="BA127">
            <v>161844.828</v>
          </cell>
          <cell r="BB127">
            <v>157404.486</v>
          </cell>
          <cell r="BC127">
            <v>139268.409</v>
          </cell>
          <cell r="BD127">
            <v>141288.114</v>
          </cell>
          <cell r="BE127">
            <v>141288.114</v>
          </cell>
          <cell r="BF127">
            <v>0</v>
          </cell>
          <cell r="BG127">
            <v>1361083.4710000001</v>
          </cell>
        </row>
        <row r="128">
          <cell r="D128">
            <v>1000000</v>
          </cell>
          <cell r="E128">
            <v>0</v>
          </cell>
          <cell r="F128">
            <v>0</v>
          </cell>
          <cell r="G128">
            <v>1000000</v>
          </cell>
          <cell r="H128">
            <v>783366.916</v>
          </cell>
          <cell r="I128">
            <v>184575.172</v>
          </cell>
          <cell r="J128">
            <v>-5643.451</v>
          </cell>
          <cell r="K128">
            <v>1047.292</v>
          </cell>
          <cell r="L128">
            <v>-25992.386</v>
          </cell>
          <cell r="M128">
            <v>1848.629</v>
          </cell>
          <cell r="N128">
            <v>1215.952</v>
          </cell>
          <cell r="O128">
            <v>8612.822</v>
          </cell>
          <cell r="P128">
            <v>5613.921</v>
          </cell>
          <cell r="Q128">
            <v>5917.642150000001</v>
          </cell>
          <cell r="R128">
            <v>5917.642150000001</v>
          </cell>
          <cell r="S128">
            <v>0</v>
          </cell>
          <cell r="T128">
            <v>966480.1513</v>
          </cell>
          <cell r="U128">
            <v>662264.316</v>
          </cell>
          <cell r="V128">
            <v>201566.772</v>
          </cell>
          <cell r="W128">
            <v>59799.049</v>
          </cell>
          <cell r="X128">
            <v>8483.772</v>
          </cell>
          <cell r="Y128">
            <v>1279.858</v>
          </cell>
          <cell r="Z128">
            <v>1848.629</v>
          </cell>
          <cell r="AA128">
            <v>5175.728</v>
          </cell>
          <cell r="AB128">
            <v>481.637</v>
          </cell>
          <cell r="AC128">
            <v>13745.106</v>
          </cell>
          <cell r="AD128">
            <v>11729.997</v>
          </cell>
          <cell r="AE128">
            <v>11729.997</v>
          </cell>
          <cell r="AF128">
            <v>0</v>
          </cell>
          <cell r="AG128">
            <v>978104.8609999999</v>
          </cell>
          <cell r="AH128">
            <v>551.155</v>
          </cell>
          <cell r="AI128">
            <v>45538.941</v>
          </cell>
          <cell r="AJ128">
            <v>83269.085</v>
          </cell>
          <cell r="AK128">
            <v>130023.445</v>
          </cell>
          <cell r="AL128">
            <v>101190.461</v>
          </cell>
          <cell r="AM128">
            <v>105827.112</v>
          </cell>
          <cell r="AN128">
            <v>100054.22</v>
          </cell>
          <cell r="AO128">
            <v>71997.423</v>
          </cell>
          <cell r="AP128">
            <v>68089.144</v>
          </cell>
          <cell r="AQ128">
            <v>59171.381</v>
          </cell>
          <cell r="AR128">
            <v>59171.381</v>
          </cell>
          <cell r="AS128">
            <v>0</v>
          </cell>
          <cell r="AT128">
            <v>824883.748</v>
          </cell>
          <cell r="AU128">
            <v>551.155</v>
          </cell>
          <cell r="AV128">
            <v>40303.341</v>
          </cell>
          <cell r="AW128">
            <v>88504.685</v>
          </cell>
          <cell r="AX128">
            <v>129357.907</v>
          </cell>
          <cell r="AY128">
            <v>101855.999</v>
          </cell>
          <cell r="AZ128">
            <v>105263.592</v>
          </cell>
          <cell r="BA128">
            <v>100617.74</v>
          </cell>
          <cell r="BB128">
            <v>71997.423</v>
          </cell>
          <cell r="BC128">
            <v>68089.144</v>
          </cell>
          <cell r="BD128">
            <v>80170.576</v>
          </cell>
          <cell r="BE128">
            <v>80170.576</v>
          </cell>
          <cell r="BF128">
            <v>0</v>
          </cell>
          <cell r="BG128">
            <v>866882.1379999999</v>
          </cell>
        </row>
        <row r="129">
          <cell r="D129">
            <v>4289963.139</v>
          </cell>
          <cell r="E129">
            <v>0</v>
          </cell>
          <cell r="F129">
            <v>2817</v>
          </cell>
          <cell r="G129">
            <v>4287146.139</v>
          </cell>
          <cell r="H129">
            <v>1128449.846</v>
          </cell>
          <cell r="I129">
            <v>500999.054</v>
          </cell>
          <cell r="J129">
            <v>213719.383</v>
          </cell>
          <cell r="K129">
            <v>968766.707</v>
          </cell>
          <cell r="L129">
            <v>149384.326</v>
          </cell>
          <cell r="M129">
            <v>193812.481</v>
          </cell>
          <cell r="N129">
            <v>413358.095</v>
          </cell>
          <cell r="O129">
            <v>141280.863</v>
          </cell>
          <cell r="P129">
            <v>42142.839</v>
          </cell>
          <cell r="Q129">
            <v>8455.063</v>
          </cell>
          <cell r="R129">
            <v>8455.063</v>
          </cell>
          <cell r="S129">
            <v>0</v>
          </cell>
          <cell r="T129">
            <v>3768823.72</v>
          </cell>
          <cell r="U129">
            <v>947926.464</v>
          </cell>
          <cell r="V129">
            <v>110601.229</v>
          </cell>
          <cell r="W129">
            <v>290136.977</v>
          </cell>
          <cell r="X129">
            <v>307137.385</v>
          </cell>
          <cell r="Y129">
            <v>1017108.442</v>
          </cell>
          <cell r="Z129">
            <v>252193.999</v>
          </cell>
          <cell r="AA129">
            <v>191797.868</v>
          </cell>
          <cell r="AB129">
            <v>103771.249</v>
          </cell>
          <cell r="AC129">
            <v>264578.145</v>
          </cell>
          <cell r="AD129">
            <v>126856.865</v>
          </cell>
          <cell r="AE129">
            <v>126856.865</v>
          </cell>
          <cell r="AF129">
            <v>0</v>
          </cell>
          <cell r="AG129">
            <v>3738965.488</v>
          </cell>
          <cell r="AH129">
            <v>0</v>
          </cell>
          <cell r="AI129">
            <v>170649.473</v>
          </cell>
          <cell r="AJ129">
            <v>274692.447</v>
          </cell>
          <cell r="AK129">
            <v>239369.843</v>
          </cell>
          <cell r="AL129">
            <v>258715.759</v>
          </cell>
          <cell r="AM129">
            <v>198445.468</v>
          </cell>
          <cell r="AN129">
            <v>292564.513</v>
          </cell>
          <cell r="AO129">
            <v>373112.946</v>
          </cell>
          <cell r="AP129">
            <v>337679.455</v>
          </cell>
          <cell r="AQ129">
            <v>427590.592</v>
          </cell>
          <cell r="AR129">
            <v>427590.592</v>
          </cell>
          <cell r="AS129">
            <v>0</v>
          </cell>
          <cell r="AT129">
            <v>3000411.0880000005</v>
          </cell>
          <cell r="AU129">
            <v>0</v>
          </cell>
          <cell r="AV129">
            <v>170649.473</v>
          </cell>
          <cell r="AW129">
            <v>274692.447</v>
          </cell>
          <cell r="AX129">
            <v>239369.843</v>
          </cell>
          <cell r="AY129">
            <v>258715.759</v>
          </cell>
          <cell r="AZ129">
            <v>198033.804</v>
          </cell>
          <cell r="BA129">
            <v>292976.177</v>
          </cell>
          <cell r="BB129">
            <v>373112.946</v>
          </cell>
          <cell r="BC129">
            <v>337679.455</v>
          </cell>
          <cell r="BD129">
            <v>427590.592</v>
          </cell>
          <cell r="BE129">
            <v>427590.592</v>
          </cell>
          <cell r="BF129">
            <v>0</v>
          </cell>
          <cell r="BG129">
            <v>3000411.0880000005</v>
          </cell>
        </row>
        <row r="130">
          <cell r="D130">
            <v>1882840.227</v>
          </cell>
          <cell r="E130">
            <v>2000000</v>
          </cell>
          <cell r="F130">
            <v>2331.14</v>
          </cell>
          <cell r="G130">
            <v>3880509.087</v>
          </cell>
          <cell r="H130">
            <v>1837232.907</v>
          </cell>
          <cell r="I130">
            <v>0</v>
          </cell>
          <cell r="J130">
            <v>-24.35</v>
          </cell>
          <cell r="K130">
            <v>133.824</v>
          </cell>
          <cell r="L130">
            <v>-3104.363</v>
          </cell>
          <cell r="M130">
            <v>-297.5</v>
          </cell>
          <cell r="N130">
            <v>0</v>
          </cell>
          <cell r="O130">
            <v>14877.923</v>
          </cell>
          <cell r="P130">
            <v>1339.243</v>
          </cell>
          <cell r="Q130">
            <v>1988750.8475</v>
          </cell>
          <cell r="R130">
            <v>1988750.8475</v>
          </cell>
          <cell r="S130">
            <v>0</v>
          </cell>
          <cell r="T130">
            <v>5827659.379</v>
          </cell>
          <cell r="U130">
            <v>1832856.907</v>
          </cell>
          <cell r="V130">
            <v>0</v>
          </cell>
          <cell r="W130">
            <v>4115.65</v>
          </cell>
          <cell r="X130">
            <v>-385.836</v>
          </cell>
          <cell r="Y130">
            <v>-6048.959</v>
          </cell>
          <cell r="Z130">
            <v>-3255.06</v>
          </cell>
          <cell r="AA130">
            <v>3217.614</v>
          </cell>
          <cell r="AB130">
            <v>590.028</v>
          </cell>
          <cell r="AC130">
            <v>16736.2</v>
          </cell>
          <cell r="AD130">
            <v>1909034.215</v>
          </cell>
          <cell r="AE130">
            <v>1909034.215</v>
          </cell>
          <cell r="AF130">
            <v>0</v>
          </cell>
          <cell r="AG130">
            <v>5665894.973999999</v>
          </cell>
          <cell r="AH130">
            <v>0</v>
          </cell>
          <cell r="AI130">
            <v>383037.982</v>
          </cell>
          <cell r="AJ130">
            <v>439658.721</v>
          </cell>
          <cell r="AK130">
            <v>385129.578</v>
          </cell>
          <cell r="AL130">
            <v>400128.421</v>
          </cell>
          <cell r="AM130">
            <v>37689.252</v>
          </cell>
          <cell r="AN130">
            <v>26809.977</v>
          </cell>
          <cell r="AO130">
            <v>28172.908</v>
          </cell>
          <cell r="AP130">
            <v>32003.697</v>
          </cell>
          <cell r="AQ130">
            <v>21697.632</v>
          </cell>
          <cell r="AR130">
            <v>21697.632</v>
          </cell>
          <cell r="AS130">
            <v>0</v>
          </cell>
          <cell r="AT130">
            <v>1776025.8</v>
          </cell>
          <cell r="AU130">
            <v>0</v>
          </cell>
          <cell r="AV130">
            <v>383037.982</v>
          </cell>
          <cell r="AW130">
            <v>439658.721</v>
          </cell>
          <cell r="AX130">
            <v>385129.578</v>
          </cell>
          <cell r="AY130">
            <v>400128.421</v>
          </cell>
          <cell r="AZ130">
            <v>37689.252</v>
          </cell>
          <cell r="BA130">
            <v>26809.977</v>
          </cell>
          <cell r="BB130">
            <v>28172.908</v>
          </cell>
          <cell r="BC130">
            <v>32003.697</v>
          </cell>
          <cell r="BD130">
            <v>29997.632</v>
          </cell>
          <cell r="BE130">
            <v>29997.632</v>
          </cell>
          <cell r="BF130">
            <v>0</v>
          </cell>
          <cell r="BG130">
            <v>1792625.8</v>
          </cell>
        </row>
        <row r="131">
          <cell r="D131">
            <v>4255617.978</v>
          </cell>
          <cell r="E131">
            <v>0</v>
          </cell>
          <cell r="F131">
            <v>2522.86</v>
          </cell>
          <cell r="G131">
            <v>4253095.118</v>
          </cell>
          <cell r="H131">
            <v>323123.011</v>
          </cell>
          <cell r="I131">
            <v>364401.973</v>
          </cell>
          <cell r="J131">
            <v>-11350.905</v>
          </cell>
          <cell r="K131">
            <v>2836824.899</v>
          </cell>
          <cell r="L131">
            <v>64197.81</v>
          </cell>
          <cell r="M131">
            <v>79088.943</v>
          </cell>
          <cell r="N131">
            <v>423322.865</v>
          </cell>
          <cell r="O131">
            <v>-6070.959</v>
          </cell>
          <cell r="P131">
            <v>21690.02</v>
          </cell>
          <cell r="Q131">
            <v>19572.065</v>
          </cell>
          <cell r="R131">
            <v>19572.065</v>
          </cell>
          <cell r="S131">
            <v>0</v>
          </cell>
          <cell r="T131">
            <v>4134371.787</v>
          </cell>
          <cell r="U131">
            <v>226591.801</v>
          </cell>
          <cell r="V131">
            <v>303570.334</v>
          </cell>
          <cell r="W131">
            <v>16503.944</v>
          </cell>
          <cell r="X131">
            <v>1349426.39</v>
          </cell>
          <cell r="Y131">
            <v>1571756.141</v>
          </cell>
          <cell r="Z131">
            <v>137150.449</v>
          </cell>
          <cell r="AA131">
            <v>43648.911</v>
          </cell>
          <cell r="AB131">
            <v>-7979.993</v>
          </cell>
          <cell r="AC131">
            <v>15815.093</v>
          </cell>
          <cell r="AD131">
            <v>226003.143</v>
          </cell>
          <cell r="AE131">
            <v>226003.143</v>
          </cell>
          <cell r="AF131">
            <v>0</v>
          </cell>
          <cell r="AG131">
            <v>4108489.3560000006</v>
          </cell>
          <cell r="AH131">
            <v>0</v>
          </cell>
          <cell r="AI131">
            <v>36591.969</v>
          </cell>
          <cell r="AJ131">
            <v>60602.76</v>
          </cell>
          <cell r="AK131">
            <v>67316.254</v>
          </cell>
          <cell r="AL131">
            <v>59366.378</v>
          </cell>
          <cell r="AM131">
            <v>451093.288</v>
          </cell>
          <cell r="AN131">
            <v>472443.049</v>
          </cell>
          <cell r="AO131">
            <v>483392.219</v>
          </cell>
          <cell r="AP131">
            <v>488463.299</v>
          </cell>
          <cell r="AQ131">
            <v>450306.238</v>
          </cell>
          <cell r="AR131">
            <v>450306.238</v>
          </cell>
          <cell r="AS131">
            <v>0</v>
          </cell>
          <cell r="AT131">
            <v>3019881.692</v>
          </cell>
          <cell r="AU131">
            <v>0</v>
          </cell>
          <cell r="AV131">
            <v>33091.969</v>
          </cell>
          <cell r="AW131">
            <v>64102.76</v>
          </cell>
          <cell r="AX131">
            <v>67316.254</v>
          </cell>
          <cell r="AY131">
            <v>59035.854</v>
          </cell>
          <cell r="AZ131">
            <v>451263.904</v>
          </cell>
          <cell r="BA131">
            <v>472602.957</v>
          </cell>
          <cell r="BB131">
            <v>483392.219</v>
          </cell>
          <cell r="BC131">
            <v>488463.299</v>
          </cell>
          <cell r="BD131">
            <v>450306.238</v>
          </cell>
          <cell r="BE131">
            <v>450306.238</v>
          </cell>
          <cell r="BF131">
            <v>0</v>
          </cell>
          <cell r="BG131">
            <v>3019881.692</v>
          </cell>
        </row>
        <row r="132">
          <cell r="D132">
            <v>5006618.603</v>
          </cell>
          <cell r="E132">
            <v>0</v>
          </cell>
          <cell r="F132">
            <v>0</v>
          </cell>
          <cell r="G132">
            <v>5006618.603</v>
          </cell>
          <cell r="H132">
            <v>2207450.748</v>
          </cell>
          <cell r="I132">
            <v>597777.928</v>
          </cell>
          <cell r="J132">
            <v>1166999.096</v>
          </cell>
          <cell r="K132">
            <v>129110.234</v>
          </cell>
          <cell r="L132">
            <v>80141.618</v>
          </cell>
          <cell r="M132">
            <v>78210.294</v>
          </cell>
          <cell r="N132">
            <v>496245.421</v>
          </cell>
          <cell r="O132">
            <v>25324.814</v>
          </cell>
          <cell r="P132">
            <v>36844.848</v>
          </cell>
          <cell r="Q132">
            <v>61710.619</v>
          </cell>
          <cell r="R132">
            <v>61710.619</v>
          </cell>
          <cell r="S132">
            <v>0</v>
          </cell>
          <cell r="T132">
            <v>4941526.239</v>
          </cell>
          <cell r="U132">
            <v>2172856.557</v>
          </cell>
          <cell r="V132">
            <v>111850.712</v>
          </cell>
          <cell r="W132">
            <v>1439783.038</v>
          </cell>
          <cell r="X132">
            <v>66536.025</v>
          </cell>
          <cell r="Y132">
            <v>169678.492</v>
          </cell>
          <cell r="Z132">
            <v>212870.094</v>
          </cell>
          <cell r="AA132">
            <v>77629.74</v>
          </cell>
          <cell r="AB132">
            <v>117602.494</v>
          </cell>
          <cell r="AC132">
            <v>39949.139</v>
          </cell>
          <cell r="AD132">
            <v>90675.359</v>
          </cell>
          <cell r="AE132">
            <v>90675.359</v>
          </cell>
          <cell r="AF132">
            <v>0</v>
          </cell>
          <cell r="AG132">
            <v>4590107.009000001</v>
          </cell>
          <cell r="AH132">
            <v>51782</v>
          </cell>
          <cell r="AI132">
            <v>940316.218</v>
          </cell>
          <cell r="AJ132">
            <v>886998.8</v>
          </cell>
          <cell r="AK132">
            <v>438422.587</v>
          </cell>
          <cell r="AL132">
            <v>281401.334</v>
          </cell>
          <cell r="AM132">
            <v>208567.183</v>
          </cell>
          <cell r="AN132">
            <v>221991.703</v>
          </cell>
          <cell r="AO132">
            <v>271121.311</v>
          </cell>
          <cell r="AP132">
            <v>314091.099</v>
          </cell>
          <cell r="AQ132">
            <v>270863.052</v>
          </cell>
          <cell r="AR132">
            <v>270863.052</v>
          </cell>
          <cell r="AS132">
            <v>0</v>
          </cell>
          <cell r="AT132">
            <v>4156418.339</v>
          </cell>
          <cell r="AU132">
            <v>51782</v>
          </cell>
          <cell r="AV132">
            <v>940316.218</v>
          </cell>
          <cell r="AW132">
            <v>886998.8</v>
          </cell>
          <cell r="AX132">
            <v>438422.587</v>
          </cell>
          <cell r="AY132">
            <v>281401.334</v>
          </cell>
          <cell r="AZ132">
            <v>208567.183</v>
          </cell>
          <cell r="BA132">
            <v>221991.703</v>
          </cell>
          <cell r="BB132">
            <v>271121.311</v>
          </cell>
          <cell r="BC132">
            <v>314091.099</v>
          </cell>
          <cell r="BD132">
            <v>271013.227</v>
          </cell>
          <cell r="BE132">
            <v>271013.227</v>
          </cell>
          <cell r="BF132">
            <v>0</v>
          </cell>
          <cell r="BG132">
            <v>4156718.689</v>
          </cell>
        </row>
        <row r="133">
          <cell r="D133">
            <v>10997192.737</v>
          </cell>
          <cell r="E133">
            <v>0</v>
          </cell>
          <cell r="F133">
            <v>13144</v>
          </cell>
          <cell r="G133">
            <v>10984048.737</v>
          </cell>
          <cell r="H133">
            <v>1151752.172</v>
          </cell>
          <cell r="I133">
            <v>2792917.419</v>
          </cell>
          <cell r="J133">
            <v>4055453.981</v>
          </cell>
          <cell r="K133">
            <v>503316.385</v>
          </cell>
          <cell r="L133">
            <v>72675.949</v>
          </cell>
          <cell r="M133">
            <v>267995.917</v>
          </cell>
          <cell r="N133">
            <v>687439.81</v>
          </cell>
          <cell r="O133">
            <v>87217.93872</v>
          </cell>
          <cell r="P133">
            <v>38800.32</v>
          </cell>
          <cell r="Q133">
            <v>113948.064</v>
          </cell>
          <cell r="R133">
            <v>113948.064</v>
          </cell>
          <cell r="S133">
            <v>0</v>
          </cell>
          <cell r="T133">
            <v>9885466.01972</v>
          </cell>
          <cell r="U133">
            <v>554737.998</v>
          </cell>
          <cell r="V133">
            <v>786903.348</v>
          </cell>
          <cell r="W133">
            <v>5356649.92</v>
          </cell>
          <cell r="X133">
            <v>931943.106</v>
          </cell>
          <cell r="Y133">
            <v>632486.303</v>
          </cell>
          <cell r="Z133">
            <v>131175.436</v>
          </cell>
          <cell r="AA133">
            <v>283574.51972000004</v>
          </cell>
          <cell r="AB133">
            <v>175310.553</v>
          </cell>
          <cell r="AC133">
            <v>81120.323</v>
          </cell>
          <cell r="AD133">
            <v>252496.457</v>
          </cell>
          <cell r="AE133">
            <v>252496.457</v>
          </cell>
          <cell r="AF133">
            <v>0</v>
          </cell>
          <cell r="AG133">
            <v>9438894.42072</v>
          </cell>
          <cell r="AH133">
            <v>7294.312</v>
          </cell>
          <cell r="AI133">
            <v>90970.302</v>
          </cell>
          <cell r="AJ133">
            <v>219680.925</v>
          </cell>
          <cell r="AK133">
            <v>688404.494</v>
          </cell>
          <cell r="AL133">
            <v>872821.729</v>
          </cell>
          <cell r="AM133">
            <v>991352.963</v>
          </cell>
          <cell r="AN133">
            <v>1001512.03</v>
          </cell>
          <cell r="AO133">
            <v>943003.423</v>
          </cell>
          <cell r="AP133">
            <v>1000776.221</v>
          </cell>
          <cell r="AQ133">
            <v>991727.66</v>
          </cell>
          <cell r="AR133">
            <v>991727.66</v>
          </cell>
          <cell r="AS133">
            <v>0</v>
          </cell>
          <cell r="AT133">
            <v>7799271.719</v>
          </cell>
          <cell r="AU133">
            <v>7294.312</v>
          </cell>
          <cell r="AV133">
            <v>84029.577</v>
          </cell>
          <cell r="AW133">
            <v>226621.65</v>
          </cell>
          <cell r="AX133">
            <v>688404.494</v>
          </cell>
          <cell r="AY133">
            <v>872172.955</v>
          </cell>
          <cell r="AZ133">
            <v>977591.499</v>
          </cell>
          <cell r="BA133">
            <v>1015922.268</v>
          </cell>
          <cell r="BB133">
            <v>943003.423</v>
          </cell>
          <cell r="BC133">
            <v>1000776.221</v>
          </cell>
          <cell r="BD133">
            <v>949647.598</v>
          </cell>
          <cell r="BE133">
            <v>949647.598</v>
          </cell>
          <cell r="BF133">
            <v>0</v>
          </cell>
          <cell r="BG133">
            <v>7715111.595</v>
          </cell>
        </row>
        <row r="134">
          <cell r="D134">
            <v>479794.013</v>
          </cell>
          <cell r="E134">
            <v>0</v>
          </cell>
          <cell r="F134">
            <v>0</v>
          </cell>
          <cell r="G134">
            <v>479794.013</v>
          </cell>
          <cell r="H134">
            <v>159626</v>
          </cell>
          <cell r="I134">
            <v>16997.568</v>
          </cell>
          <cell r="J134">
            <v>-7467.011</v>
          </cell>
          <cell r="K134">
            <v>760</v>
          </cell>
          <cell r="L134">
            <v>5644</v>
          </cell>
          <cell r="M134">
            <v>164795.871</v>
          </cell>
          <cell r="N134">
            <v>40671.667</v>
          </cell>
          <cell r="O134">
            <v>11573.235</v>
          </cell>
          <cell r="P134">
            <v>2022.432</v>
          </cell>
          <cell r="Q134">
            <v>616.281</v>
          </cell>
          <cell r="R134">
            <v>616.281</v>
          </cell>
          <cell r="S134">
            <v>0</v>
          </cell>
          <cell r="T134">
            <v>395856.324</v>
          </cell>
          <cell r="U134">
            <v>159281</v>
          </cell>
          <cell r="V134">
            <v>0</v>
          </cell>
          <cell r="W134">
            <v>344.425</v>
          </cell>
          <cell r="X134">
            <v>6037.2</v>
          </cell>
          <cell r="Y134">
            <v>3711.115</v>
          </cell>
          <cell r="Z134">
            <v>4641.538</v>
          </cell>
          <cell r="AA134">
            <v>81248.662</v>
          </cell>
          <cell r="AB134">
            <v>136996.39</v>
          </cell>
          <cell r="AC134">
            <v>2022.432</v>
          </cell>
          <cell r="AD134">
            <v>5544.1086</v>
          </cell>
          <cell r="AE134">
            <v>5544.1086</v>
          </cell>
          <cell r="AF134">
            <v>0</v>
          </cell>
          <cell r="AG134">
            <v>405370.97919999994</v>
          </cell>
          <cell r="AH134">
            <v>0</v>
          </cell>
          <cell r="AI134">
            <v>5012.5</v>
          </cell>
          <cell r="AJ134">
            <v>15305</v>
          </cell>
          <cell r="AK134">
            <v>15305</v>
          </cell>
          <cell r="AL134">
            <v>15305</v>
          </cell>
          <cell r="AM134">
            <v>15305</v>
          </cell>
          <cell r="AN134">
            <v>17724.038</v>
          </cell>
          <cell r="AO134">
            <v>34250.779</v>
          </cell>
          <cell r="AP134">
            <v>97689.415</v>
          </cell>
          <cell r="AQ134">
            <v>34204.472</v>
          </cell>
          <cell r="AR134">
            <v>34204.472</v>
          </cell>
          <cell r="AS134">
            <v>0</v>
          </cell>
          <cell r="AT134">
            <v>284305.67600000004</v>
          </cell>
          <cell r="AU134">
            <v>0</v>
          </cell>
          <cell r="AV134">
            <v>5012.5</v>
          </cell>
          <cell r="AW134">
            <v>15305</v>
          </cell>
          <cell r="AX134">
            <v>15305</v>
          </cell>
          <cell r="AY134">
            <v>15305</v>
          </cell>
          <cell r="AZ134">
            <v>15305</v>
          </cell>
          <cell r="BA134">
            <v>17724.038</v>
          </cell>
          <cell r="BB134">
            <v>34250.779</v>
          </cell>
          <cell r="BC134">
            <v>97689.415</v>
          </cell>
          <cell r="BD134">
            <v>37704.472</v>
          </cell>
          <cell r="BE134">
            <v>37704.472</v>
          </cell>
          <cell r="BF134">
            <v>0</v>
          </cell>
          <cell r="BG134">
            <v>291305.67600000004</v>
          </cell>
        </row>
        <row r="135">
          <cell r="D135">
            <v>523348</v>
          </cell>
          <cell r="E135">
            <v>0</v>
          </cell>
          <cell r="F135">
            <v>0</v>
          </cell>
          <cell r="G135">
            <v>523348</v>
          </cell>
          <cell r="H135">
            <v>407310</v>
          </cell>
          <cell r="I135">
            <v>32174.036</v>
          </cell>
          <cell r="J135">
            <v>-8409.127</v>
          </cell>
          <cell r="K135">
            <v>1722.446</v>
          </cell>
          <cell r="L135">
            <v>928.759</v>
          </cell>
          <cell r="M135">
            <v>2302.5</v>
          </cell>
          <cell r="N135">
            <v>590.873</v>
          </cell>
          <cell r="O135">
            <v>1898.382</v>
          </cell>
          <cell r="P135">
            <v>679.345</v>
          </cell>
          <cell r="Q135">
            <v>485.87</v>
          </cell>
          <cell r="R135">
            <v>485.87</v>
          </cell>
          <cell r="S135">
            <v>0</v>
          </cell>
          <cell r="T135">
            <v>440168.954</v>
          </cell>
          <cell r="U135">
            <v>148467</v>
          </cell>
          <cell r="V135">
            <v>270217.036</v>
          </cell>
          <cell r="W135">
            <v>590.873</v>
          </cell>
          <cell r="X135">
            <v>12901.747</v>
          </cell>
          <cell r="Y135">
            <v>1549.458</v>
          </cell>
          <cell r="Z135">
            <v>2302.5</v>
          </cell>
          <cell r="AA135">
            <v>590.873</v>
          </cell>
          <cell r="AB135">
            <v>1898.382</v>
          </cell>
          <cell r="AC135">
            <v>679.345</v>
          </cell>
          <cell r="AD135">
            <v>485.87</v>
          </cell>
          <cell r="AE135">
            <v>485.87</v>
          </cell>
          <cell r="AF135">
            <v>0</v>
          </cell>
          <cell r="AG135">
            <v>440168.95399999997</v>
          </cell>
          <cell r="AH135">
            <v>0</v>
          </cell>
          <cell r="AI135">
            <v>11111.536</v>
          </cell>
          <cell r="AJ135">
            <v>38607.373</v>
          </cell>
          <cell r="AK135">
            <v>39344.747</v>
          </cell>
          <cell r="AL135">
            <v>41003.12</v>
          </cell>
          <cell r="AM135">
            <v>40896.596</v>
          </cell>
          <cell r="AN135">
            <v>40366.938</v>
          </cell>
          <cell r="AO135">
            <v>41121.511</v>
          </cell>
          <cell r="AP135">
            <v>41721.31</v>
          </cell>
          <cell r="AQ135">
            <v>35355</v>
          </cell>
          <cell r="AR135">
            <v>35355</v>
          </cell>
          <cell r="AS135">
            <v>0</v>
          </cell>
          <cell r="AT135">
            <v>364883.131</v>
          </cell>
          <cell r="AU135">
            <v>0</v>
          </cell>
          <cell r="AV135">
            <v>11111.536</v>
          </cell>
          <cell r="AW135">
            <v>38607.373</v>
          </cell>
          <cell r="AX135">
            <v>39344.747</v>
          </cell>
          <cell r="AY135">
            <v>41003.12</v>
          </cell>
          <cell r="AZ135">
            <v>40896.596</v>
          </cell>
          <cell r="BA135">
            <v>40366.938</v>
          </cell>
          <cell r="BB135">
            <v>41121.511</v>
          </cell>
          <cell r="BC135">
            <v>41721.31</v>
          </cell>
          <cell r="BD135">
            <v>38243</v>
          </cell>
          <cell r="BE135">
            <v>38243</v>
          </cell>
          <cell r="BF135">
            <v>0</v>
          </cell>
          <cell r="BG135">
            <v>370659.131</v>
          </cell>
        </row>
        <row r="136">
          <cell r="D136">
            <v>1450780.116</v>
          </cell>
          <cell r="E136">
            <v>0</v>
          </cell>
          <cell r="F136">
            <v>21790</v>
          </cell>
          <cell r="G136">
            <v>1428990.116</v>
          </cell>
          <cell r="H136">
            <v>8505</v>
          </cell>
          <cell r="I136">
            <v>96575</v>
          </cell>
          <cell r="J136">
            <v>80900.511</v>
          </cell>
          <cell r="K136">
            <v>10711.592</v>
          </cell>
          <cell r="L136">
            <v>3496</v>
          </cell>
          <cell r="M136">
            <v>379125.06</v>
          </cell>
          <cell r="N136">
            <v>664308.778</v>
          </cell>
          <cell r="O136">
            <v>67704.62805</v>
          </cell>
          <cell r="P136">
            <v>5394.103</v>
          </cell>
          <cell r="Q136">
            <v>20697.258449999998</v>
          </cell>
          <cell r="R136">
            <v>20697.258449999998</v>
          </cell>
          <cell r="S136">
            <v>0</v>
          </cell>
          <cell r="T136">
            <v>1358115.18895</v>
          </cell>
          <cell r="U136">
            <v>0</v>
          </cell>
          <cell r="V136">
            <v>2400</v>
          </cell>
          <cell r="W136">
            <v>22880.175</v>
          </cell>
          <cell r="X136">
            <v>43288.132</v>
          </cell>
          <cell r="Y136">
            <v>105393.043</v>
          </cell>
          <cell r="Z136">
            <v>58692.861</v>
          </cell>
          <cell r="AA136">
            <v>175524.75505</v>
          </cell>
          <cell r="AB136">
            <v>844099.025</v>
          </cell>
          <cell r="AC136">
            <v>22649.635</v>
          </cell>
          <cell r="AD136">
            <v>29710.744</v>
          </cell>
          <cell r="AE136">
            <v>29710.744</v>
          </cell>
          <cell r="AF136">
            <v>0</v>
          </cell>
          <cell r="AG136">
            <v>1334349.11405</v>
          </cell>
          <cell r="AH136">
            <v>0</v>
          </cell>
          <cell r="AI136">
            <v>0</v>
          </cell>
          <cell r="AJ136">
            <v>0</v>
          </cell>
          <cell r="AK136">
            <v>3869.7</v>
          </cell>
          <cell r="AL136">
            <v>3869.7</v>
          </cell>
          <cell r="AM136">
            <v>5710.574</v>
          </cell>
          <cell r="AN136">
            <v>31204.311</v>
          </cell>
          <cell r="AO136">
            <v>185355.378</v>
          </cell>
          <cell r="AP136">
            <v>645440.876</v>
          </cell>
          <cell r="AQ136">
            <v>79733.087</v>
          </cell>
          <cell r="AR136">
            <v>79733.087</v>
          </cell>
          <cell r="AS136">
            <v>0</v>
          </cell>
          <cell r="AT136">
            <v>1034916.7130000002</v>
          </cell>
          <cell r="AU136">
            <v>0</v>
          </cell>
          <cell r="AV136">
            <v>0</v>
          </cell>
          <cell r="AW136">
            <v>0</v>
          </cell>
          <cell r="AX136">
            <v>3869.7</v>
          </cell>
          <cell r="AY136">
            <v>3869.7</v>
          </cell>
          <cell r="AZ136">
            <v>5138.982</v>
          </cell>
          <cell r="BA136">
            <v>31775.903</v>
          </cell>
          <cell r="BB136">
            <v>185355.378</v>
          </cell>
          <cell r="BC136">
            <v>645440.876</v>
          </cell>
          <cell r="BD136">
            <v>61844.34</v>
          </cell>
          <cell r="BE136">
            <v>61844.34</v>
          </cell>
          <cell r="BF136">
            <v>0</v>
          </cell>
          <cell r="BG136">
            <v>999139.219</v>
          </cell>
        </row>
        <row r="137">
          <cell r="D137">
            <v>1794086.34</v>
          </cell>
          <cell r="E137">
            <v>0</v>
          </cell>
          <cell r="F137">
            <v>0</v>
          </cell>
          <cell r="G137">
            <v>1794086.34</v>
          </cell>
          <cell r="H137">
            <v>418341.215</v>
          </cell>
          <cell r="I137">
            <v>962454.154</v>
          </cell>
          <cell r="J137">
            <v>-8156.05</v>
          </cell>
          <cell r="K137">
            <v>-116.667</v>
          </cell>
          <cell r="L137">
            <v>22426.068</v>
          </cell>
          <cell r="M137">
            <v>2768.858</v>
          </cell>
          <cell r="N137">
            <v>0</v>
          </cell>
          <cell r="O137">
            <v>0</v>
          </cell>
          <cell r="P137">
            <v>86.128</v>
          </cell>
          <cell r="Q137">
            <v>2000</v>
          </cell>
          <cell r="R137">
            <v>2000</v>
          </cell>
          <cell r="S137">
            <v>0</v>
          </cell>
          <cell r="T137">
            <v>1401803.706</v>
          </cell>
          <cell r="U137">
            <v>141134.515</v>
          </cell>
          <cell r="V137">
            <v>1102784.804</v>
          </cell>
          <cell r="W137">
            <v>126720</v>
          </cell>
          <cell r="X137">
            <v>1883.333</v>
          </cell>
          <cell r="Y137">
            <v>22426.068</v>
          </cell>
          <cell r="Z137">
            <v>2768.858</v>
          </cell>
          <cell r="AA137">
            <v>0</v>
          </cell>
          <cell r="AB137">
            <v>0</v>
          </cell>
          <cell r="AC137">
            <v>-1990.12</v>
          </cell>
          <cell r="AD137">
            <v>0</v>
          </cell>
          <cell r="AE137">
            <v>0</v>
          </cell>
          <cell r="AF137">
            <v>0</v>
          </cell>
          <cell r="AG137">
            <v>1395727.458</v>
          </cell>
          <cell r="AH137">
            <v>0</v>
          </cell>
          <cell r="AI137">
            <v>12384.215</v>
          </cell>
          <cell r="AJ137">
            <v>88777.067</v>
          </cell>
          <cell r="AK137">
            <v>140869.983</v>
          </cell>
          <cell r="AL137">
            <v>136863.317</v>
          </cell>
          <cell r="AM137">
            <v>142074.126</v>
          </cell>
          <cell r="AN137">
            <v>142877.75</v>
          </cell>
          <cell r="AO137">
            <v>137446.65</v>
          </cell>
          <cell r="AP137">
            <v>139354.098</v>
          </cell>
          <cell r="AQ137">
            <v>130081.62</v>
          </cell>
          <cell r="AR137">
            <v>130081.62</v>
          </cell>
          <cell r="AS137">
            <v>0</v>
          </cell>
          <cell r="AT137">
            <v>1200810.446</v>
          </cell>
          <cell r="AU137">
            <v>0</v>
          </cell>
          <cell r="AV137">
            <v>8459.185</v>
          </cell>
          <cell r="AW137">
            <v>92702.097</v>
          </cell>
          <cell r="AX137">
            <v>140869.983</v>
          </cell>
          <cell r="AY137">
            <v>136863.317</v>
          </cell>
          <cell r="AZ137">
            <v>142074.126</v>
          </cell>
          <cell r="BA137">
            <v>142877.75</v>
          </cell>
          <cell r="BB137">
            <v>137446.65</v>
          </cell>
          <cell r="BC137">
            <v>139354.098</v>
          </cell>
          <cell r="BD137">
            <v>130081.62</v>
          </cell>
          <cell r="BE137">
            <v>130081.62</v>
          </cell>
          <cell r="BF137">
            <v>0</v>
          </cell>
          <cell r="BG137">
            <v>1200810.446</v>
          </cell>
        </row>
        <row r="138">
          <cell r="D138">
            <v>1790062.803</v>
          </cell>
          <cell r="E138">
            <v>0</v>
          </cell>
          <cell r="F138">
            <v>11832</v>
          </cell>
          <cell r="G138">
            <v>1778230.803</v>
          </cell>
          <cell r="H138">
            <v>579039.5</v>
          </cell>
          <cell r="I138">
            <v>314320.467</v>
          </cell>
          <cell r="J138">
            <v>-65075.436</v>
          </cell>
          <cell r="K138">
            <v>10454.371</v>
          </cell>
          <cell r="L138">
            <v>66577.376</v>
          </cell>
          <cell r="M138">
            <v>127709.795</v>
          </cell>
          <cell r="N138">
            <v>37066.594</v>
          </cell>
          <cell r="O138">
            <v>61392.138</v>
          </cell>
          <cell r="P138">
            <v>7763.538</v>
          </cell>
          <cell r="Q138">
            <v>8903.939</v>
          </cell>
          <cell r="R138">
            <v>8903.939</v>
          </cell>
          <cell r="S138">
            <v>0</v>
          </cell>
          <cell r="T138">
            <v>1157056.2210000001</v>
          </cell>
          <cell r="U138">
            <v>435849.5</v>
          </cell>
          <cell r="V138">
            <v>314910.467</v>
          </cell>
          <cell r="W138">
            <v>28535.775</v>
          </cell>
          <cell r="X138">
            <v>56221.047</v>
          </cell>
          <cell r="Y138">
            <v>16099.489</v>
          </cell>
          <cell r="Z138">
            <v>114309.795</v>
          </cell>
          <cell r="AA138">
            <v>68299.214</v>
          </cell>
          <cell r="AB138">
            <v>34763.518</v>
          </cell>
          <cell r="AC138">
            <v>53727.538</v>
          </cell>
          <cell r="AD138">
            <v>3085.047</v>
          </cell>
          <cell r="AE138">
            <v>3085.047</v>
          </cell>
          <cell r="AF138">
            <v>0</v>
          </cell>
          <cell r="AG138">
            <v>1128886.437</v>
          </cell>
          <cell r="AH138">
            <v>0</v>
          </cell>
          <cell r="AI138">
            <v>24068</v>
          </cell>
          <cell r="AJ138">
            <v>65654.667</v>
          </cell>
          <cell r="AK138">
            <v>82592.648</v>
          </cell>
          <cell r="AL138">
            <v>111087.442</v>
          </cell>
          <cell r="AM138">
            <v>101328.898</v>
          </cell>
          <cell r="AN138">
            <v>76187.433</v>
          </cell>
          <cell r="AO138">
            <v>112368.082</v>
          </cell>
          <cell r="AP138">
            <v>143184.064</v>
          </cell>
          <cell r="AQ138">
            <v>109124.71</v>
          </cell>
          <cell r="AR138">
            <v>109124.71</v>
          </cell>
          <cell r="AS138">
            <v>0</v>
          </cell>
          <cell r="AT138">
            <v>934720.6539999999</v>
          </cell>
          <cell r="AU138">
            <v>0</v>
          </cell>
          <cell r="AV138">
            <v>11925</v>
          </cell>
          <cell r="AW138">
            <v>77797.667</v>
          </cell>
          <cell r="AX138">
            <v>82592.648</v>
          </cell>
          <cell r="AY138">
            <v>111087.442</v>
          </cell>
          <cell r="AZ138">
            <v>101328.898</v>
          </cell>
          <cell r="BA138">
            <v>76187.433</v>
          </cell>
          <cell r="BB138">
            <v>112368.082</v>
          </cell>
          <cell r="BC138">
            <v>143184.064</v>
          </cell>
          <cell r="BD138">
            <v>101069.915</v>
          </cell>
          <cell r="BE138">
            <v>101069.915</v>
          </cell>
          <cell r="BF138">
            <v>0</v>
          </cell>
          <cell r="BG138">
            <v>918611.064</v>
          </cell>
        </row>
        <row r="139">
          <cell r="D139">
            <v>3850067.094</v>
          </cell>
          <cell r="E139">
            <v>0</v>
          </cell>
          <cell r="F139">
            <v>0</v>
          </cell>
          <cell r="G139">
            <v>3850067.094</v>
          </cell>
          <cell r="H139">
            <v>409257.207</v>
          </cell>
          <cell r="I139">
            <v>718833.827</v>
          </cell>
          <cell r="J139">
            <v>125838</v>
          </cell>
          <cell r="K139">
            <v>56443.49</v>
          </cell>
          <cell r="L139">
            <v>8300.084</v>
          </cell>
          <cell r="M139">
            <v>17323.134</v>
          </cell>
          <cell r="N139">
            <v>-4283.139</v>
          </cell>
          <cell r="O139">
            <v>412801.57366000005</v>
          </cell>
          <cell r="P139">
            <v>861172.53691</v>
          </cell>
          <cell r="Q139">
            <v>299575.25</v>
          </cell>
          <cell r="R139">
            <v>299575.25</v>
          </cell>
          <cell r="S139">
            <v>0</v>
          </cell>
          <cell r="T139">
            <v>3204837.21357</v>
          </cell>
          <cell r="U139">
            <v>380466.984</v>
          </cell>
          <cell r="V139">
            <v>510280.05</v>
          </cell>
          <cell r="W139">
            <v>252617</v>
          </cell>
          <cell r="X139">
            <v>65645.518</v>
          </cell>
          <cell r="Y139">
            <v>35366.056</v>
          </cell>
          <cell r="Z139">
            <v>-5732.873</v>
          </cell>
          <cell r="AA139">
            <v>24729.27566</v>
          </cell>
          <cell r="AB139">
            <v>78773.192</v>
          </cell>
          <cell r="AC139">
            <v>483948.005</v>
          </cell>
          <cell r="AD139">
            <v>285924.844</v>
          </cell>
          <cell r="AE139">
            <v>285924.844</v>
          </cell>
          <cell r="AF139">
            <v>0</v>
          </cell>
          <cell r="AG139">
            <v>2397942.8956600004</v>
          </cell>
          <cell r="AH139">
            <v>0</v>
          </cell>
          <cell r="AI139">
            <v>17577.619</v>
          </cell>
          <cell r="AJ139">
            <v>98457.269</v>
          </cell>
          <cell r="AK139">
            <v>131914.777</v>
          </cell>
          <cell r="AL139">
            <v>136525.076</v>
          </cell>
          <cell r="AM139">
            <v>139763.226</v>
          </cell>
          <cell r="AN139">
            <v>143592.778</v>
          </cell>
          <cell r="AO139">
            <v>144318.637</v>
          </cell>
          <cell r="AP139">
            <v>174324</v>
          </cell>
          <cell r="AQ139">
            <v>566592.294</v>
          </cell>
          <cell r="AR139">
            <v>566592.294</v>
          </cell>
          <cell r="AS139">
            <v>0</v>
          </cell>
          <cell r="AT139">
            <v>2119657.9699999997</v>
          </cell>
          <cell r="AU139">
            <v>0</v>
          </cell>
          <cell r="AV139">
            <v>11919.95</v>
          </cell>
          <cell r="AW139">
            <v>104114.938</v>
          </cell>
          <cell r="AX139">
            <v>131914.777</v>
          </cell>
          <cell r="AY139">
            <v>136525.076</v>
          </cell>
          <cell r="AZ139">
            <v>136095.254</v>
          </cell>
          <cell r="BA139">
            <v>147260.75</v>
          </cell>
          <cell r="BB139">
            <v>144318.637</v>
          </cell>
          <cell r="BC139">
            <v>174324</v>
          </cell>
          <cell r="BD139">
            <v>569461.844</v>
          </cell>
          <cell r="BE139">
            <v>569461.844</v>
          </cell>
          <cell r="BF139">
            <v>0</v>
          </cell>
          <cell r="BG139">
            <v>2125397.0700000003</v>
          </cell>
        </row>
        <row r="140">
          <cell r="D140">
            <v>3850067.095</v>
          </cell>
          <cell r="E140">
            <v>0</v>
          </cell>
          <cell r="F140">
            <v>0</v>
          </cell>
          <cell r="G140">
            <v>3850067.095</v>
          </cell>
          <cell r="H140">
            <v>124945.903</v>
          </cell>
          <cell r="I140">
            <v>304035.384</v>
          </cell>
          <cell r="J140">
            <v>266818.969</v>
          </cell>
          <cell r="K140">
            <v>10331.187</v>
          </cell>
          <cell r="L140">
            <v>39970</v>
          </cell>
          <cell r="M140">
            <v>278827.492</v>
          </cell>
          <cell r="N140">
            <v>28603.79</v>
          </cell>
          <cell r="O140">
            <v>554749.164</v>
          </cell>
          <cell r="P140">
            <v>749957.343</v>
          </cell>
          <cell r="Q140">
            <v>49528.315</v>
          </cell>
          <cell r="R140">
            <v>49528.315</v>
          </cell>
          <cell r="S140">
            <v>0</v>
          </cell>
          <cell r="T140">
            <v>2457295.8619999997</v>
          </cell>
          <cell r="U140">
            <v>102641.403</v>
          </cell>
          <cell r="V140">
            <v>67636.262</v>
          </cell>
          <cell r="W140">
            <v>2987.781</v>
          </cell>
          <cell r="X140">
            <v>18975.906</v>
          </cell>
          <cell r="Y140">
            <v>364571.555</v>
          </cell>
          <cell r="Z140">
            <v>2581.288</v>
          </cell>
          <cell r="AA140">
            <v>168775.257</v>
          </cell>
          <cell r="AB140">
            <v>187033.386</v>
          </cell>
          <cell r="AC140">
            <v>587170.756</v>
          </cell>
          <cell r="AD140">
            <v>148512.544</v>
          </cell>
          <cell r="AE140">
            <v>148512.544</v>
          </cell>
          <cell r="AF140">
            <v>0</v>
          </cell>
          <cell r="AG140">
            <v>1799398.682</v>
          </cell>
          <cell r="AH140">
            <v>0</v>
          </cell>
          <cell r="AI140">
            <v>7420.3</v>
          </cell>
          <cell r="AJ140">
            <v>17514.55</v>
          </cell>
          <cell r="AK140">
            <v>20374.246</v>
          </cell>
          <cell r="AL140">
            <v>17021.382</v>
          </cell>
          <cell r="AM140">
            <v>17152.838</v>
          </cell>
          <cell r="AN140">
            <v>44587.32</v>
          </cell>
          <cell r="AO140">
            <v>25207.916</v>
          </cell>
          <cell r="AP140">
            <v>53416.159</v>
          </cell>
          <cell r="AQ140">
            <v>1022850.614</v>
          </cell>
          <cell r="AR140">
            <v>1022850.614</v>
          </cell>
          <cell r="AS140">
            <v>0</v>
          </cell>
          <cell r="AT140">
            <v>2248395.939</v>
          </cell>
          <cell r="AU140">
            <v>0</v>
          </cell>
          <cell r="AV140">
            <v>6138.419</v>
          </cell>
          <cell r="AW140">
            <v>18796.431</v>
          </cell>
          <cell r="AX140">
            <v>20374.246</v>
          </cell>
          <cell r="AY140">
            <v>17021.382</v>
          </cell>
          <cell r="AZ140">
            <v>17117.661</v>
          </cell>
          <cell r="BA140">
            <v>44622.497</v>
          </cell>
          <cell r="BB140">
            <v>25207.916</v>
          </cell>
          <cell r="BC140">
            <v>53416.159</v>
          </cell>
          <cell r="BD140">
            <v>925976.591</v>
          </cell>
          <cell r="BE140">
            <v>925976.591</v>
          </cell>
          <cell r="BF140">
            <v>0</v>
          </cell>
          <cell r="BG140">
            <v>2054647.8930000002</v>
          </cell>
        </row>
        <row r="141">
          <cell r="D141">
            <v>2142151.178</v>
          </cell>
          <cell r="E141">
            <v>0</v>
          </cell>
          <cell r="F141">
            <v>0</v>
          </cell>
          <cell r="G141">
            <v>2142151.178</v>
          </cell>
          <cell r="H141">
            <v>667390.683</v>
          </cell>
          <cell r="I141">
            <v>314007.749</v>
          </cell>
          <cell r="J141">
            <v>181944.044</v>
          </cell>
          <cell r="K141">
            <v>76268.122</v>
          </cell>
          <cell r="L141">
            <v>-24462.97632</v>
          </cell>
          <cell r="M141">
            <v>164668.28</v>
          </cell>
          <cell r="N141">
            <v>-13128.788</v>
          </cell>
          <cell r="O141">
            <v>3287.659</v>
          </cell>
          <cell r="P141">
            <v>28694.311</v>
          </cell>
          <cell r="Q141">
            <v>34955.129</v>
          </cell>
          <cell r="R141">
            <v>34955.129</v>
          </cell>
          <cell r="S141">
            <v>0</v>
          </cell>
          <cell r="T141">
            <v>1468579.34168</v>
          </cell>
          <cell r="U141">
            <v>626401.331</v>
          </cell>
          <cell r="V141">
            <v>251287.415</v>
          </cell>
          <cell r="W141">
            <v>33314.751</v>
          </cell>
          <cell r="X141">
            <v>312551.677</v>
          </cell>
          <cell r="Y141">
            <v>-27233.16732</v>
          </cell>
          <cell r="Z141">
            <v>38850.28</v>
          </cell>
          <cell r="AA141">
            <v>69349.035</v>
          </cell>
          <cell r="AB141">
            <v>35956.101</v>
          </cell>
          <cell r="AC141">
            <v>56732.311</v>
          </cell>
          <cell r="AD141">
            <v>34844.491</v>
          </cell>
          <cell r="AE141">
            <v>34844.491</v>
          </cell>
          <cell r="AF141">
            <v>0</v>
          </cell>
          <cell r="AG141">
            <v>1466898.71568</v>
          </cell>
          <cell r="AH141">
            <v>2650.449</v>
          </cell>
          <cell r="AI141">
            <v>68079.882</v>
          </cell>
          <cell r="AJ141">
            <v>115572.968</v>
          </cell>
          <cell r="AK141">
            <v>127822.386</v>
          </cell>
          <cell r="AL141">
            <v>116249.17968</v>
          </cell>
          <cell r="AM141">
            <v>114440.736</v>
          </cell>
          <cell r="AN141">
            <v>123613.821</v>
          </cell>
          <cell r="AO141">
            <v>143628.838</v>
          </cell>
          <cell r="AP141">
            <v>161905.831</v>
          </cell>
          <cell r="AQ141">
            <v>133836.487</v>
          </cell>
          <cell r="AR141">
            <v>133836.487</v>
          </cell>
          <cell r="AS141">
            <v>0</v>
          </cell>
          <cell r="AT141">
            <v>1241637.06468</v>
          </cell>
          <cell r="AU141">
            <v>2650.449</v>
          </cell>
          <cell r="AV141">
            <v>68079.882</v>
          </cell>
          <cell r="AW141">
            <v>115572.968</v>
          </cell>
          <cell r="AX141">
            <v>127822.386</v>
          </cell>
          <cell r="AY141">
            <v>116249.17968</v>
          </cell>
          <cell r="AZ141">
            <v>114224.988</v>
          </cell>
          <cell r="BA141">
            <v>123829.569</v>
          </cell>
          <cell r="BB141">
            <v>143628.838</v>
          </cell>
          <cell r="BC141">
            <v>161905.831</v>
          </cell>
          <cell r="BD141">
            <v>107090.84</v>
          </cell>
          <cell r="BE141">
            <v>107090.84</v>
          </cell>
          <cell r="BF141">
            <v>0</v>
          </cell>
          <cell r="BG141">
            <v>1188145.77068</v>
          </cell>
        </row>
        <row r="142">
          <cell r="D142">
            <v>3000000</v>
          </cell>
          <cell r="E142">
            <v>0</v>
          </cell>
          <cell r="F142">
            <v>0</v>
          </cell>
          <cell r="G142">
            <v>3000000</v>
          </cell>
          <cell r="H142">
            <v>2167353.167</v>
          </cell>
          <cell r="I142">
            <v>263406.888</v>
          </cell>
          <cell r="J142">
            <v>-2412</v>
          </cell>
          <cell r="K142">
            <v>0</v>
          </cell>
          <cell r="L142">
            <v>0</v>
          </cell>
          <cell r="M142">
            <v>0</v>
          </cell>
          <cell r="N142">
            <v>-18428.333</v>
          </cell>
          <cell r="O142">
            <v>20142.971</v>
          </cell>
          <cell r="P142">
            <v>-15388.778</v>
          </cell>
          <cell r="Q142">
            <v>1026.401</v>
          </cell>
          <cell r="R142">
            <v>1026.401</v>
          </cell>
          <cell r="S142">
            <v>0</v>
          </cell>
          <cell r="T142">
            <v>2416726.7169999997</v>
          </cell>
          <cell r="U142">
            <v>1727476.167</v>
          </cell>
          <cell r="V142">
            <v>666412.888</v>
          </cell>
          <cell r="W142">
            <v>31059</v>
          </cell>
          <cell r="X142">
            <v>3400</v>
          </cell>
          <cell r="Y142">
            <v>0</v>
          </cell>
          <cell r="Z142">
            <v>0</v>
          </cell>
          <cell r="AA142">
            <v>-18428.333</v>
          </cell>
          <cell r="AB142">
            <v>20142.971</v>
          </cell>
          <cell r="AC142">
            <v>-15388.778</v>
          </cell>
          <cell r="AD142">
            <v>10183.968</v>
          </cell>
          <cell r="AE142">
            <v>10183.968</v>
          </cell>
          <cell r="AF142">
            <v>0</v>
          </cell>
          <cell r="AG142">
            <v>2435041.8509999993</v>
          </cell>
          <cell r="AH142">
            <v>0</v>
          </cell>
          <cell r="AI142">
            <v>123340.755</v>
          </cell>
          <cell r="AJ142">
            <v>213972.2</v>
          </cell>
          <cell r="AK142">
            <v>257435.6</v>
          </cell>
          <cell r="AL142">
            <v>252856.2</v>
          </cell>
          <cell r="AM142">
            <v>260264.384</v>
          </cell>
          <cell r="AN142">
            <v>258569.867</v>
          </cell>
          <cell r="AO142">
            <v>234268.983</v>
          </cell>
          <cell r="AP142">
            <v>201102.792</v>
          </cell>
          <cell r="AQ142">
            <v>184862.6</v>
          </cell>
          <cell r="AR142">
            <v>184862.6</v>
          </cell>
          <cell r="AS142">
            <v>0</v>
          </cell>
          <cell r="AT142">
            <v>2171535.981</v>
          </cell>
          <cell r="AU142">
            <v>0</v>
          </cell>
          <cell r="AV142">
            <v>104707.155</v>
          </cell>
          <cell r="AW142">
            <v>232605.8</v>
          </cell>
          <cell r="AX142">
            <v>257435.6</v>
          </cell>
          <cell r="AY142">
            <v>252856.2</v>
          </cell>
          <cell r="AZ142">
            <v>260264.384</v>
          </cell>
          <cell r="BA142">
            <v>258569.867</v>
          </cell>
          <cell r="BB142">
            <v>234268.983</v>
          </cell>
          <cell r="BC142">
            <v>201102.792</v>
          </cell>
          <cell r="BD142">
            <v>189392.6</v>
          </cell>
          <cell r="BE142">
            <v>189392.6</v>
          </cell>
          <cell r="BF142">
            <v>0</v>
          </cell>
          <cell r="BG142">
            <v>2180595.981</v>
          </cell>
        </row>
        <row r="143">
          <cell r="D143">
            <v>1000000</v>
          </cell>
          <cell r="E143">
            <v>0</v>
          </cell>
          <cell r="F143">
            <v>40000</v>
          </cell>
          <cell r="G143">
            <v>960000</v>
          </cell>
          <cell r="H143">
            <v>539793.932</v>
          </cell>
          <cell r="I143">
            <v>139916.843</v>
          </cell>
          <cell r="J143">
            <v>4481.621</v>
          </cell>
          <cell r="K143">
            <v>44977.611</v>
          </cell>
          <cell r="L143">
            <v>21864.054</v>
          </cell>
          <cell r="M143">
            <v>-742.456</v>
          </cell>
          <cell r="N143">
            <v>2347.793</v>
          </cell>
          <cell r="O143">
            <v>58000</v>
          </cell>
          <cell r="P143">
            <v>-3900</v>
          </cell>
          <cell r="Q143">
            <v>4053.333</v>
          </cell>
          <cell r="R143">
            <v>4053.333</v>
          </cell>
          <cell r="S143">
            <v>0</v>
          </cell>
          <cell r="T143">
            <v>814846.064</v>
          </cell>
          <cell r="U143">
            <v>533670.599</v>
          </cell>
          <cell r="V143">
            <v>65000.176</v>
          </cell>
          <cell r="W143">
            <v>20921.621</v>
          </cell>
          <cell r="X143">
            <v>98077.611</v>
          </cell>
          <cell r="Y143">
            <v>13364.054</v>
          </cell>
          <cell r="Z143">
            <v>15357.544</v>
          </cell>
          <cell r="AA143">
            <v>2347.793</v>
          </cell>
          <cell r="AB143">
            <v>18000</v>
          </cell>
          <cell r="AC143">
            <v>0</v>
          </cell>
          <cell r="AD143">
            <v>8053.333</v>
          </cell>
          <cell r="AE143">
            <v>8053.333</v>
          </cell>
          <cell r="AF143">
            <v>0</v>
          </cell>
          <cell r="AG143">
            <v>782846.064</v>
          </cell>
          <cell r="AH143">
            <v>124.175</v>
          </cell>
          <cell r="AI143">
            <v>140598.332</v>
          </cell>
          <cell r="AJ143">
            <v>164060.505</v>
          </cell>
          <cell r="AK143">
            <v>156900.048</v>
          </cell>
          <cell r="AL143">
            <v>72116.512</v>
          </cell>
          <cell r="AM143">
            <v>85865.034</v>
          </cell>
          <cell r="AN143">
            <v>33726.839</v>
          </cell>
          <cell r="AO143">
            <v>18048.505</v>
          </cell>
          <cell r="AP143">
            <v>9203.245</v>
          </cell>
          <cell r="AQ143">
            <v>27786.385</v>
          </cell>
          <cell r="AR143">
            <v>27786.385</v>
          </cell>
          <cell r="AS143">
            <v>0</v>
          </cell>
          <cell r="AT143">
            <v>736215.9650000001</v>
          </cell>
          <cell r="AU143">
            <v>124.175</v>
          </cell>
          <cell r="AV143">
            <v>140598.332</v>
          </cell>
          <cell r="AW143">
            <v>164060.505</v>
          </cell>
          <cell r="AX143">
            <v>152596.008</v>
          </cell>
          <cell r="AY143">
            <v>76420.552</v>
          </cell>
          <cell r="AZ143">
            <v>85865.034</v>
          </cell>
          <cell r="BA143">
            <v>33726.839</v>
          </cell>
          <cell r="BB143">
            <v>18048.505</v>
          </cell>
          <cell r="BC143">
            <v>9203.245</v>
          </cell>
          <cell r="BD143">
            <v>27786.385</v>
          </cell>
          <cell r="BE143">
            <v>27786.385</v>
          </cell>
          <cell r="BF143">
            <v>0</v>
          </cell>
          <cell r="BG143">
            <v>736215.9650000001</v>
          </cell>
        </row>
        <row r="144">
          <cell r="D144">
            <v>2239633.354</v>
          </cell>
          <cell r="E144">
            <v>0</v>
          </cell>
          <cell r="F144">
            <v>7868</v>
          </cell>
          <cell r="G144">
            <v>2231765.354</v>
          </cell>
          <cell r="H144">
            <v>815895.018</v>
          </cell>
          <cell r="I144">
            <v>729133.442</v>
          </cell>
          <cell r="J144">
            <v>315859.195</v>
          </cell>
          <cell r="K144">
            <v>37739.266</v>
          </cell>
          <cell r="L144">
            <v>12782.567</v>
          </cell>
          <cell r="M144">
            <v>53272.917</v>
          </cell>
          <cell r="N144">
            <v>181196.835</v>
          </cell>
          <cell r="O144">
            <v>13851.151</v>
          </cell>
          <cell r="P144">
            <v>-19989.003</v>
          </cell>
          <cell r="Q144">
            <v>27120.156</v>
          </cell>
          <cell r="R144">
            <v>27120.156</v>
          </cell>
          <cell r="S144">
            <v>0</v>
          </cell>
          <cell r="T144">
            <v>2193981.7</v>
          </cell>
          <cell r="U144">
            <v>752189.074</v>
          </cell>
          <cell r="V144">
            <v>32507.137</v>
          </cell>
          <cell r="W144">
            <v>1037564.818</v>
          </cell>
          <cell r="X144">
            <v>18981.717</v>
          </cell>
          <cell r="Y144">
            <v>25517.26</v>
          </cell>
          <cell r="Z144">
            <v>32558.676</v>
          </cell>
          <cell r="AA144">
            <v>28565.392</v>
          </cell>
          <cell r="AB144">
            <v>4882.325</v>
          </cell>
          <cell r="AC144">
            <v>22522.572</v>
          </cell>
          <cell r="AD144">
            <v>83500.85</v>
          </cell>
          <cell r="AE144">
            <v>83500.85</v>
          </cell>
          <cell r="AF144">
            <v>0</v>
          </cell>
          <cell r="AG144">
            <v>2122290.671</v>
          </cell>
          <cell r="AH144">
            <v>7248.768</v>
          </cell>
          <cell r="AI144">
            <v>283229.792</v>
          </cell>
          <cell r="AJ144">
            <v>296781.708</v>
          </cell>
          <cell r="AK144">
            <v>140126.728</v>
          </cell>
          <cell r="AL144">
            <v>153393.989</v>
          </cell>
          <cell r="AM144">
            <v>162995.927</v>
          </cell>
          <cell r="AN144">
            <v>145200.252</v>
          </cell>
          <cell r="AO144">
            <v>149824.994</v>
          </cell>
          <cell r="AP144">
            <v>150811.341</v>
          </cell>
          <cell r="AQ144">
            <v>171121.703</v>
          </cell>
          <cell r="AR144">
            <v>171121.703</v>
          </cell>
          <cell r="AS144">
            <v>0</v>
          </cell>
          <cell r="AT144">
            <v>1831856.9049999998</v>
          </cell>
          <cell r="AU144">
            <v>7248.768</v>
          </cell>
          <cell r="AV144">
            <v>283229.792</v>
          </cell>
          <cell r="AW144">
            <v>296781.708</v>
          </cell>
          <cell r="AX144">
            <v>140126.728</v>
          </cell>
          <cell r="AY144">
            <v>153393.989</v>
          </cell>
          <cell r="AZ144">
            <v>162434.327</v>
          </cell>
          <cell r="BA144">
            <v>145761.852</v>
          </cell>
          <cell r="BB144">
            <v>149824.994</v>
          </cell>
          <cell r="BC144">
            <v>150811.341</v>
          </cell>
          <cell r="BD144">
            <v>158109.094</v>
          </cell>
          <cell r="BE144">
            <v>158109.094</v>
          </cell>
          <cell r="BF144">
            <v>0</v>
          </cell>
          <cell r="BG144">
            <v>1805831.687</v>
          </cell>
        </row>
        <row r="145">
          <cell r="D145">
            <v>2189804.396</v>
          </cell>
          <cell r="E145">
            <v>0</v>
          </cell>
          <cell r="F145">
            <v>0</v>
          </cell>
          <cell r="G145">
            <v>2189804.396</v>
          </cell>
          <cell r="H145">
            <v>155602.668</v>
          </cell>
          <cell r="I145">
            <v>1385039.069</v>
          </cell>
          <cell r="J145">
            <v>145009.271</v>
          </cell>
          <cell r="K145">
            <v>-551.282</v>
          </cell>
          <cell r="L145">
            <v>-59.223</v>
          </cell>
          <cell r="M145">
            <v>59174.358</v>
          </cell>
          <cell r="N145">
            <v>59115.496</v>
          </cell>
          <cell r="O145">
            <v>39130.516</v>
          </cell>
          <cell r="P145">
            <v>-2655.96586</v>
          </cell>
          <cell r="Q145">
            <v>9647.841</v>
          </cell>
          <cell r="R145">
            <v>9647.841</v>
          </cell>
          <cell r="S145">
            <v>0</v>
          </cell>
          <cell r="T145">
            <v>1859100.58914</v>
          </cell>
          <cell r="U145">
            <v>141731.102</v>
          </cell>
          <cell r="V145">
            <v>624628.929</v>
          </cell>
          <cell r="W145">
            <v>870732.508</v>
          </cell>
          <cell r="X145">
            <v>9746.173</v>
          </cell>
          <cell r="Y145">
            <v>26647.414</v>
          </cell>
          <cell r="Z145">
            <v>21978.915</v>
          </cell>
          <cell r="AA145">
            <v>8021.444</v>
          </cell>
          <cell r="AB145">
            <v>7528.254</v>
          </cell>
          <cell r="AC145">
            <v>31994.334</v>
          </cell>
          <cell r="AD145">
            <v>9311.444</v>
          </cell>
          <cell r="AE145">
            <v>9311.444</v>
          </cell>
          <cell r="AF145">
            <v>0</v>
          </cell>
          <cell r="AG145">
            <v>1761631.9609999997</v>
          </cell>
          <cell r="AH145">
            <v>0</v>
          </cell>
          <cell r="AI145">
            <v>8152.108</v>
          </cell>
          <cell r="AJ145">
            <v>22868.647</v>
          </cell>
          <cell r="AK145">
            <v>183105.744</v>
          </cell>
          <cell r="AL145">
            <v>179851.32</v>
          </cell>
          <cell r="AM145">
            <v>181828.6815</v>
          </cell>
          <cell r="AN145">
            <v>198055.0155</v>
          </cell>
          <cell r="AO145">
            <v>182190.004</v>
          </cell>
          <cell r="AP145">
            <v>189860.694</v>
          </cell>
          <cell r="AQ145">
            <v>217072.588</v>
          </cell>
          <cell r="AR145">
            <v>217072.588</v>
          </cell>
          <cell r="AS145">
            <v>0</v>
          </cell>
          <cell r="AT145">
            <v>1580057.39</v>
          </cell>
          <cell r="AU145">
            <v>0</v>
          </cell>
          <cell r="AV145">
            <v>8152.108</v>
          </cell>
          <cell r="AW145">
            <v>22868.647</v>
          </cell>
          <cell r="AX145">
            <v>183105.744</v>
          </cell>
          <cell r="AY145">
            <v>179851.32</v>
          </cell>
          <cell r="AZ145">
            <v>181828.6815</v>
          </cell>
          <cell r="BA145">
            <v>198055.0155</v>
          </cell>
          <cell r="BB145">
            <v>182190.004</v>
          </cell>
          <cell r="BC145">
            <v>189860.694</v>
          </cell>
          <cell r="BD145">
            <v>187470.278</v>
          </cell>
          <cell r="BE145">
            <v>187470.278</v>
          </cell>
          <cell r="BF145">
            <v>0</v>
          </cell>
          <cell r="BG145">
            <v>1520852.7699999998</v>
          </cell>
        </row>
        <row r="146">
          <cell r="D146">
            <v>996102.7</v>
          </cell>
          <cell r="E146">
            <v>0</v>
          </cell>
          <cell r="F146">
            <v>13372</v>
          </cell>
          <cell r="G146">
            <v>982730.7</v>
          </cell>
          <cell r="H146">
            <v>60473.688</v>
          </cell>
          <cell r="I146">
            <v>76249.665</v>
          </cell>
          <cell r="J146">
            <v>-16000</v>
          </cell>
          <cell r="K146">
            <v>7036.006</v>
          </cell>
          <cell r="L146">
            <v>0</v>
          </cell>
          <cell r="M146">
            <v>44472.838</v>
          </cell>
          <cell r="N146">
            <v>-12031.8575</v>
          </cell>
          <cell r="O146">
            <v>18375.043</v>
          </cell>
          <cell r="P146">
            <v>-765</v>
          </cell>
          <cell r="Q146">
            <v>4474.5225</v>
          </cell>
          <cell r="R146">
            <v>4474.5225</v>
          </cell>
          <cell r="S146">
            <v>0</v>
          </cell>
          <cell r="T146">
            <v>186759.42749999996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7036.006</v>
          </cell>
          <cell r="Z146">
            <v>0</v>
          </cell>
          <cell r="AA146">
            <v>11515.6595</v>
          </cell>
          <cell r="AB146">
            <v>0</v>
          </cell>
          <cell r="AC146">
            <v>25163.364</v>
          </cell>
          <cell r="AD146">
            <v>4831.896</v>
          </cell>
          <cell r="AE146">
            <v>4831.896</v>
          </cell>
          <cell r="AF146">
            <v>0</v>
          </cell>
          <cell r="AG146">
            <v>174102.17450000002</v>
          </cell>
          <cell r="AH146">
            <v>0</v>
          </cell>
          <cell r="AI146">
            <v>0</v>
          </cell>
          <cell r="AJ146">
            <v>9508.623</v>
          </cell>
          <cell r="AK146">
            <v>11121.473</v>
          </cell>
          <cell r="AL146">
            <v>11121.473</v>
          </cell>
          <cell r="AM146">
            <v>18157.479</v>
          </cell>
          <cell r="AN146">
            <v>11121.473</v>
          </cell>
          <cell r="AO146">
            <v>11288.481</v>
          </cell>
          <cell r="AP146">
            <v>21802.0935</v>
          </cell>
          <cell r="AQ146">
            <v>31759.093</v>
          </cell>
          <cell r="AR146">
            <v>31759.093</v>
          </cell>
          <cell r="AS146">
            <v>0</v>
          </cell>
          <cell r="AT146">
            <v>157639.28149999998</v>
          </cell>
          <cell r="AU146">
            <v>0</v>
          </cell>
          <cell r="AV146">
            <v>0</v>
          </cell>
          <cell r="AW146">
            <v>9508.623</v>
          </cell>
          <cell r="AX146">
            <v>11121.473</v>
          </cell>
          <cell r="AY146">
            <v>11121.473</v>
          </cell>
          <cell r="AZ146">
            <v>11121.473</v>
          </cell>
          <cell r="BA146">
            <v>18157.479</v>
          </cell>
          <cell r="BB146">
            <v>11288.481</v>
          </cell>
          <cell r="BC146">
            <v>21802.0935</v>
          </cell>
          <cell r="BD146">
            <v>12367.956</v>
          </cell>
          <cell r="BE146">
            <v>12367.956</v>
          </cell>
          <cell r="BF146">
            <v>0</v>
          </cell>
          <cell r="BG146">
            <v>118857.0075</v>
          </cell>
        </row>
        <row r="147">
          <cell r="D147">
            <v>8000000</v>
          </cell>
          <cell r="E147">
            <v>27131</v>
          </cell>
          <cell r="F147">
            <v>0</v>
          </cell>
          <cell r="G147">
            <v>8027131</v>
          </cell>
          <cell r="H147">
            <v>4927916.787</v>
          </cell>
          <cell r="I147">
            <v>1042963.161</v>
          </cell>
          <cell r="J147">
            <v>556170.847</v>
          </cell>
          <cell r="K147">
            <v>265517.152</v>
          </cell>
          <cell r="L147">
            <v>-17613.345</v>
          </cell>
          <cell r="M147">
            <v>-196087.642</v>
          </cell>
          <cell r="N147">
            <v>30955.182</v>
          </cell>
          <cell r="O147">
            <v>123157.669</v>
          </cell>
          <cell r="P147">
            <v>0</v>
          </cell>
          <cell r="Q147">
            <v>10200</v>
          </cell>
          <cell r="R147">
            <v>10200</v>
          </cell>
          <cell r="S147">
            <v>0</v>
          </cell>
          <cell r="T147">
            <v>6753379.811</v>
          </cell>
          <cell r="U147">
            <v>4829203.453</v>
          </cell>
          <cell r="V147">
            <v>949556.969</v>
          </cell>
          <cell r="W147">
            <v>303957.405</v>
          </cell>
          <cell r="X147">
            <v>490751.328</v>
          </cell>
          <cell r="Y147">
            <v>72726</v>
          </cell>
          <cell r="Z147">
            <v>-88156.272</v>
          </cell>
          <cell r="AA147">
            <v>16149.592</v>
          </cell>
          <cell r="AB147">
            <v>144923.259</v>
          </cell>
          <cell r="AC147">
            <v>3480</v>
          </cell>
          <cell r="AD147">
            <v>3480</v>
          </cell>
          <cell r="AE147">
            <v>3480</v>
          </cell>
          <cell r="AF147">
            <v>0</v>
          </cell>
          <cell r="AG147">
            <v>6729551.734</v>
          </cell>
          <cell r="AH147">
            <v>2830.807</v>
          </cell>
          <cell r="AI147">
            <v>440465.557</v>
          </cell>
          <cell r="AJ147">
            <v>302315.299</v>
          </cell>
          <cell r="AK147">
            <v>327871.131</v>
          </cell>
          <cell r="AL147">
            <v>766144.871</v>
          </cell>
          <cell r="AM147">
            <v>451185.545</v>
          </cell>
          <cell r="AN147">
            <v>780233.852</v>
          </cell>
          <cell r="AO147">
            <v>397703.874</v>
          </cell>
          <cell r="AP147">
            <v>521916.58</v>
          </cell>
          <cell r="AQ147">
            <v>334226.282</v>
          </cell>
          <cell r="AR147">
            <v>334226.282</v>
          </cell>
          <cell r="AS147">
            <v>0</v>
          </cell>
          <cell r="AT147">
            <v>4659120.079999999</v>
          </cell>
          <cell r="AU147">
            <v>2520.605</v>
          </cell>
          <cell r="AV147">
            <v>435675.759</v>
          </cell>
          <cell r="AW147">
            <v>307415.299</v>
          </cell>
          <cell r="AX147">
            <v>327871.131</v>
          </cell>
          <cell r="AY147">
            <v>766144.871</v>
          </cell>
          <cell r="AZ147">
            <v>451185.545</v>
          </cell>
          <cell r="BA147">
            <v>780233.852</v>
          </cell>
          <cell r="BB147">
            <v>397703.874</v>
          </cell>
          <cell r="BC147">
            <v>521916.58</v>
          </cell>
          <cell r="BD147">
            <v>377436.271</v>
          </cell>
          <cell r="BE147">
            <v>377436.271</v>
          </cell>
          <cell r="BF147">
            <v>0</v>
          </cell>
          <cell r="BG147">
            <v>4745540.057999999</v>
          </cell>
        </row>
        <row r="148">
          <cell r="D148">
            <v>0</v>
          </cell>
          <cell r="E148">
            <v>543936.437</v>
          </cell>
          <cell r="F148">
            <v>0</v>
          </cell>
          <cell r="G148">
            <v>543936.437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50810.866</v>
          </cell>
          <cell r="R148">
            <v>50810.866</v>
          </cell>
          <cell r="S148">
            <v>0</v>
          </cell>
          <cell r="T148">
            <v>101621.732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48803.28625</v>
          </cell>
          <cell r="AE148">
            <v>48803.28625</v>
          </cell>
          <cell r="AF148">
            <v>0</v>
          </cell>
          <cell r="AG148">
            <v>97606.5725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13127.202</v>
          </cell>
          <cell r="AR148">
            <v>13127.202</v>
          </cell>
          <cell r="AS148">
            <v>0</v>
          </cell>
          <cell r="AT148">
            <v>26254.404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6685.424</v>
          </cell>
          <cell r="BE148">
            <v>6685.424</v>
          </cell>
          <cell r="BF148">
            <v>0</v>
          </cell>
          <cell r="BG148">
            <v>13370.848</v>
          </cell>
        </row>
        <row r="149">
          <cell r="D149">
            <v>7000000</v>
          </cell>
          <cell r="E149">
            <v>148159.563</v>
          </cell>
          <cell r="F149">
            <v>0</v>
          </cell>
          <cell r="G149">
            <v>7148159.563</v>
          </cell>
          <cell r="H149">
            <v>0</v>
          </cell>
          <cell r="I149">
            <v>20000</v>
          </cell>
          <cell r="J149">
            <v>559645.141</v>
          </cell>
          <cell r="K149">
            <v>1932713.501</v>
          </cell>
          <cell r="L149">
            <v>187493.02399000002</v>
          </cell>
          <cell r="M149">
            <v>301538.647</v>
          </cell>
          <cell r="N149">
            <v>347962.128</v>
          </cell>
          <cell r="O149">
            <v>1554109.154</v>
          </cell>
          <cell r="P149">
            <v>33499.47</v>
          </cell>
          <cell r="Q149">
            <v>23226.907</v>
          </cell>
          <cell r="R149">
            <v>23226.907</v>
          </cell>
          <cell r="S149">
            <v>0</v>
          </cell>
          <cell r="T149">
            <v>4983414.878989999</v>
          </cell>
          <cell r="U149">
            <v>0</v>
          </cell>
          <cell r="V149">
            <v>0</v>
          </cell>
          <cell r="W149">
            <v>556985.141</v>
          </cell>
          <cell r="X149">
            <v>1876703.229</v>
          </cell>
          <cell r="Y149">
            <v>266163.29599</v>
          </cell>
          <cell r="Z149">
            <v>155451.507</v>
          </cell>
          <cell r="AA149">
            <v>467492.85</v>
          </cell>
          <cell r="AB149">
            <v>1580665.572</v>
          </cell>
          <cell r="AC149">
            <v>33499.47</v>
          </cell>
          <cell r="AD149">
            <v>202466.908</v>
          </cell>
          <cell r="AE149">
            <v>202466.908</v>
          </cell>
          <cell r="AF149">
            <v>0</v>
          </cell>
          <cell r="AG149">
            <v>5341894.8809899995</v>
          </cell>
          <cell r="AH149">
            <v>0</v>
          </cell>
          <cell r="AI149">
            <v>0</v>
          </cell>
          <cell r="AJ149">
            <v>1787.987</v>
          </cell>
          <cell r="AK149">
            <v>63076.663</v>
          </cell>
          <cell r="AL149">
            <v>956372.427</v>
          </cell>
          <cell r="AM149">
            <v>123164.50499</v>
          </cell>
          <cell r="AN149">
            <v>132475.823</v>
          </cell>
          <cell r="AO149">
            <v>791277.197</v>
          </cell>
          <cell r="AP149">
            <v>334372.74</v>
          </cell>
          <cell r="AQ149">
            <v>675832.568</v>
          </cell>
          <cell r="AR149">
            <v>675832.568</v>
          </cell>
          <cell r="AS149">
            <v>0</v>
          </cell>
          <cell r="AT149">
            <v>3754192.4779900005</v>
          </cell>
          <cell r="AU149">
            <v>0</v>
          </cell>
          <cell r="AV149">
            <v>0</v>
          </cell>
          <cell r="AW149">
            <v>1787.987</v>
          </cell>
          <cell r="AX149">
            <v>63076.663</v>
          </cell>
          <cell r="AY149">
            <v>956372.427</v>
          </cell>
          <cell r="AZ149">
            <v>116065.657</v>
          </cell>
          <cell r="BA149">
            <v>139574.67099</v>
          </cell>
          <cell r="BB149">
            <v>790674.477</v>
          </cell>
          <cell r="BC149">
            <v>334975.46</v>
          </cell>
          <cell r="BD149">
            <v>162042.991</v>
          </cell>
          <cell r="BE149">
            <v>162042.991</v>
          </cell>
          <cell r="BF149">
            <v>0</v>
          </cell>
          <cell r="BG149">
            <v>2726613.32399</v>
          </cell>
        </row>
        <row r="150">
          <cell r="D150">
            <v>1390500</v>
          </cell>
          <cell r="E150">
            <v>0</v>
          </cell>
          <cell r="F150">
            <v>0</v>
          </cell>
          <cell r="G150">
            <v>1390500</v>
          </cell>
          <cell r="H150">
            <v>124760</v>
          </cell>
          <cell r="I150">
            <v>173966.907</v>
          </cell>
          <cell r="J150">
            <v>-24311.07</v>
          </cell>
          <cell r="K150">
            <v>0</v>
          </cell>
          <cell r="L150">
            <v>0</v>
          </cell>
          <cell r="M150">
            <v>-4555.464</v>
          </cell>
          <cell r="N150">
            <v>12381.957</v>
          </cell>
          <cell r="O150">
            <v>4265.012</v>
          </cell>
          <cell r="P150">
            <v>1294.434</v>
          </cell>
          <cell r="Q150">
            <v>4325.072</v>
          </cell>
          <cell r="R150">
            <v>4325.072</v>
          </cell>
          <cell r="S150">
            <v>0</v>
          </cell>
          <cell r="T150">
            <v>296451.92</v>
          </cell>
          <cell r="U150">
            <v>124250</v>
          </cell>
          <cell r="V150">
            <v>139056.687</v>
          </cell>
          <cell r="W150">
            <v>509.15</v>
          </cell>
          <cell r="X150">
            <v>10600</v>
          </cell>
          <cell r="Y150">
            <v>0</v>
          </cell>
          <cell r="Z150">
            <v>-7373.1</v>
          </cell>
          <cell r="AA150">
            <v>2110.593</v>
          </cell>
          <cell r="AB150">
            <v>17354.012</v>
          </cell>
          <cell r="AC150">
            <v>1294.434</v>
          </cell>
          <cell r="AD150">
            <v>1124.74025</v>
          </cell>
          <cell r="AE150">
            <v>1124.74025</v>
          </cell>
          <cell r="AF150">
            <v>0</v>
          </cell>
          <cell r="AG150">
            <v>290051.2565</v>
          </cell>
          <cell r="AH150">
            <v>0</v>
          </cell>
          <cell r="AI150">
            <v>1050</v>
          </cell>
          <cell r="AJ150">
            <v>16722.687</v>
          </cell>
          <cell r="AK150">
            <v>24553.4</v>
          </cell>
          <cell r="AL150">
            <v>24553.4</v>
          </cell>
          <cell r="AM150">
            <v>24553.4</v>
          </cell>
          <cell r="AN150">
            <v>27593.43</v>
          </cell>
          <cell r="AO150">
            <v>16550.874</v>
          </cell>
          <cell r="AP150">
            <v>38728.787</v>
          </cell>
          <cell r="AQ150">
            <v>26039.003</v>
          </cell>
          <cell r="AR150">
            <v>26039.003</v>
          </cell>
          <cell r="AS150">
            <v>0</v>
          </cell>
          <cell r="AT150">
            <v>226383.984</v>
          </cell>
          <cell r="AU150">
            <v>0</v>
          </cell>
          <cell r="AV150">
            <v>1050</v>
          </cell>
          <cell r="AW150">
            <v>16722.687</v>
          </cell>
          <cell r="AX150">
            <v>24553.4</v>
          </cell>
          <cell r="AY150">
            <v>24553.4</v>
          </cell>
          <cell r="AZ150">
            <v>24553.4</v>
          </cell>
          <cell r="BA150">
            <v>27593.43</v>
          </cell>
          <cell r="BB150">
            <v>16550.874</v>
          </cell>
          <cell r="BC150">
            <v>38728.787</v>
          </cell>
          <cell r="BD150">
            <v>26039.003</v>
          </cell>
          <cell r="BE150">
            <v>26039.003</v>
          </cell>
          <cell r="BF150">
            <v>0</v>
          </cell>
          <cell r="BG150">
            <v>226383.984</v>
          </cell>
        </row>
        <row r="151">
          <cell r="D151">
            <v>7000000</v>
          </cell>
          <cell r="E151">
            <v>0</v>
          </cell>
          <cell r="F151">
            <v>27131</v>
          </cell>
          <cell r="G151">
            <v>6972869</v>
          </cell>
          <cell r="H151">
            <v>76003.037</v>
          </cell>
          <cell r="I151">
            <v>392998.6</v>
          </cell>
          <cell r="J151">
            <v>119818</v>
          </cell>
          <cell r="K151">
            <v>85014.768</v>
          </cell>
          <cell r="L151">
            <v>1104019.782</v>
          </cell>
          <cell r="M151">
            <v>3037874.09544</v>
          </cell>
          <cell r="N151">
            <v>279909.185</v>
          </cell>
          <cell r="O151">
            <v>210043.541</v>
          </cell>
          <cell r="P151">
            <v>119186.461</v>
          </cell>
          <cell r="Q151">
            <v>37560.354</v>
          </cell>
          <cell r="R151">
            <v>37560.354</v>
          </cell>
          <cell r="S151">
            <v>0</v>
          </cell>
          <cell r="T151">
            <v>5499988.17744</v>
          </cell>
          <cell r="U151">
            <v>76003.037</v>
          </cell>
          <cell r="V151">
            <v>41443.6</v>
          </cell>
          <cell r="W151">
            <v>91515.084</v>
          </cell>
          <cell r="X151">
            <v>85469.868</v>
          </cell>
          <cell r="Y151">
            <v>363909.131</v>
          </cell>
          <cell r="Z151">
            <v>574405.7234400001</v>
          </cell>
          <cell r="AA151">
            <v>3138397.381</v>
          </cell>
          <cell r="AB151">
            <v>560729.777</v>
          </cell>
          <cell r="AC151">
            <v>185995.963</v>
          </cell>
          <cell r="AD151">
            <v>53134.113</v>
          </cell>
          <cell r="AE151">
            <v>53134.113</v>
          </cell>
          <cell r="AF151">
            <v>0</v>
          </cell>
          <cell r="AG151">
            <v>5224137.790440001</v>
          </cell>
          <cell r="AH151">
            <v>0</v>
          </cell>
          <cell r="AI151">
            <v>6909.367</v>
          </cell>
          <cell r="AJ151">
            <v>10676.967</v>
          </cell>
          <cell r="AK151">
            <v>16895.997</v>
          </cell>
          <cell r="AL151">
            <v>74790.481</v>
          </cell>
          <cell r="AM151">
            <v>138408.532</v>
          </cell>
          <cell r="AN151">
            <v>163538.05244</v>
          </cell>
          <cell r="AO151">
            <v>579963.881</v>
          </cell>
          <cell r="AP151">
            <v>872673.017</v>
          </cell>
          <cell r="AQ151">
            <v>1102903.952</v>
          </cell>
          <cell r="AR151">
            <v>1102903.952</v>
          </cell>
          <cell r="AS151">
            <v>0</v>
          </cell>
          <cell r="AT151">
            <v>4069664.19844</v>
          </cell>
          <cell r="AU151">
            <v>0</v>
          </cell>
          <cell r="AV151">
            <v>6909.367</v>
          </cell>
          <cell r="AW151">
            <v>10676.967</v>
          </cell>
          <cell r="AX151">
            <v>16895.997</v>
          </cell>
          <cell r="AY151">
            <v>74790.481</v>
          </cell>
          <cell r="AZ151">
            <v>138408.532</v>
          </cell>
          <cell r="BA151">
            <v>163538.05244</v>
          </cell>
          <cell r="BB151">
            <v>579963.881</v>
          </cell>
          <cell r="BC151">
            <v>872673.017</v>
          </cell>
          <cell r="BD151">
            <v>1102903.952</v>
          </cell>
          <cell r="BE151">
            <v>1102903.952</v>
          </cell>
          <cell r="BF151">
            <v>0</v>
          </cell>
          <cell r="BG151">
            <v>4069664.19844</v>
          </cell>
        </row>
        <row r="152">
          <cell r="D152">
            <v>6162669.835</v>
          </cell>
          <cell r="E152">
            <v>0</v>
          </cell>
          <cell r="F152">
            <v>238264</v>
          </cell>
          <cell r="G152">
            <v>5924405.835</v>
          </cell>
          <cell r="H152">
            <v>1503646.08</v>
          </cell>
          <cell r="I152">
            <v>890549.672</v>
          </cell>
          <cell r="J152">
            <v>222794.609</v>
          </cell>
          <cell r="K152">
            <v>129976.539</v>
          </cell>
          <cell r="L152">
            <v>311849.189</v>
          </cell>
          <cell r="M152">
            <v>856453.244</v>
          </cell>
          <cell r="N152">
            <v>246471.93</v>
          </cell>
          <cell r="O152">
            <v>1142887.074</v>
          </cell>
          <cell r="P152">
            <v>199405.4366</v>
          </cell>
          <cell r="Q152">
            <v>181872.004</v>
          </cell>
          <cell r="R152">
            <v>181872.004</v>
          </cell>
          <cell r="S152">
            <v>0</v>
          </cell>
          <cell r="T152">
            <v>5867777.7816</v>
          </cell>
          <cell r="U152">
            <v>1134681.246</v>
          </cell>
          <cell r="V152">
            <v>982934.091</v>
          </cell>
          <cell r="W152">
            <v>334775.024</v>
          </cell>
          <cell r="X152">
            <v>281882.1</v>
          </cell>
          <cell r="Y152">
            <v>75574.205</v>
          </cell>
          <cell r="Z152">
            <v>163221.561</v>
          </cell>
          <cell r="AA152">
            <v>395968.875</v>
          </cell>
          <cell r="AB152">
            <v>267657.157</v>
          </cell>
          <cell r="AC152">
            <v>815637.926</v>
          </cell>
          <cell r="AD152">
            <v>218974.447</v>
          </cell>
          <cell r="AE152">
            <v>218974.447</v>
          </cell>
          <cell r="AF152">
            <v>0</v>
          </cell>
          <cell r="AG152">
            <v>4890281.079</v>
          </cell>
          <cell r="AH152">
            <v>0</v>
          </cell>
          <cell r="AI152">
            <v>75813.446</v>
          </cell>
          <cell r="AJ152">
            <v>176600.194</v>
          </cell>
          <cell r="AK152">
            <v>220733.498</v>
          </cell>
          <cell r="AL152">
            <v>250871.062</v>
          </cell>
          <cell r="AM152">
            <v>253814.156</v>
          </cell>
          <cell r="AN152">
            <v>307439.909</v>
          </cell>
          <cell r="AO152">
            <v>343735.718</v>
          </cell>
          <cell r="AP152">
            <v>504122.06181</v>
          </cell>
          <cell r="AQ152">
            <v>1066471.1499299998</v>
          </cell>
          <cell r="AR152">
            <v>1066471.1499299998</v>
          </cell>
          <cell r="AS152">
            <v>0</v>
          </cell>
          <cell r="AT152">
            <v>4266072.34467</v>
          </cell>
          <cell r="AU152">
            <v>0</v>
          </cell>
          <cell r="AV152">
            <v>69813.446</v>
          </cell>
          <cell r="AW152">
            <v>182600.194</v>
          </cell>
          <cell r="AX152">
            <v>220733.498</v>
          </cell>
          <cell r="AY152">
            <v>250871.062</v>
          </cell>
          <cell r="AZ152">
            <v>251019.717</v>
          </cell>
          <cell r="BA152">
            <v>308527.38</v>
          </cell>
          <cell r="BB152">
            <v>341696.064</v>
          </cell>
          <cell r="BC152">
            <v>505377.66181</v>
          </cell>
          <cell r="BD152">
            <v>490877.28493</v>
          </cell>
          <cell r="BE152">
            <v>490877.28493</v>
          </cell>
          <cell r="BF152">
            <v>0</v>
          </cell>
          <cell r="BG152">
            <v>3112393.59267</v>
          </cell>
        </row>
        <row r="153">
          <cell r="D153">
            <v>10026101.114</v>
          </cell>
          <cell r="E153">
            <v>0</v>
          </cell>
          <cell r="F153">
            <v>69196</v>
          </cell>
          <cell r="G153">
            <v>9956905.114</v>
          </cell>
          <cell r="H153">
            <v>111292.5</v>
          </cell>
          <cell r="I153">
            <v>752565.518</v>
          </cell>
          <cell r="J153">
            <v>181082.278</v>
          </cell>
          <cell r="K153">
            <v>39345.384</v>
          </cell>
          <cell r="L153">
            <v>1074214.086</v>
          </cell>
          <cell r="M153">
            <v>4034066.571</v>
          </cell>
          <cell r="N153">
            <v>1011185.5168300001</v>
          </cell>
          <cell r="O153">
            <v>367172.294</v>
          </cell>
          <cell r="P153">
            <v>53388.698</v>
          </cell>
          <cell r="Q153">
            <v>120794.925</v>
          </cell>
          <cell r="R153">
            <v>120794.925</v>
          </cell>
          <cell r="S153">
            <v>0</v>
          </cell>
          <cell r="T153">
            <v>7865902.695829999</v>
          </cell>
          <cell r="U153">
            <v>111292.5</v>
          </cell>
          <cell r="V153">
            <v>243241.502</v>
          </cell>
          <cell r="W153">
            <v>54100</v>
          </cell>
          <cell r="X153">
            <v>14400</v>
          </cell>
          <cell r="Y153">
            <v>714295.071</v>
          </cell>
          <cell r="Z153">
            <v>617370.669</v>
          </cell>
          <cell r="AA153">
            <v>4755870.1948299995</v>
          </cell>
          <cell r="AB153">
            <v>269990.212</v>
          </cell>
          <cell r="AC153">
            <v>205892.572</v>
          </cell>
          <cell r="AD153">
            <v>177016.24</v>
          </cell>
          <cell r="AE153">
            <v>177016.24</v>
          </cell>
          <cell r="AF153">
            <v>0</v>
          </cell>
          <cell r="AG153">
            <v>7340485.2008299995</v>
          </cell>
          <cell r="AH153">
            <v>0</v>
          </cell>
          <cell r="AI153">
            <v>7467.5</v>
          </cell>
          <cell r="AJ153">
            <v>26837.9</v>
          </cell>
          <cell r="AK153">
            <v>35555.5</v>
          </cell>
          <cell r="AL153">
            <v>124759.93</v>
          </cell>
          <cell r="AM153">
            <v>123847.297</v>
          </cell>
          <cell r="AN153">
            <v>200130.38</v>
          </cell>
          <cell r="AO153">
            <v>885376.789</v>
          </cell>
          <cell r="AP153">
            <v>1584219.203</v>
          </cell>
          <cell r="AQ153">
            <v>1176928.933</v>
          </cell>
          <cell r="AR153">
            <v>1176928.933</v>
          </cell>
          <cell r="AS153">
            <v>0</v>
          </cell>
          <cell r="AT153">
            <v>5342052.365</v>
          </cell>
          <cell r="AU153">
            <v>0</v>
          </cell>
          <cell r="AV153">
            <v>7467.5</v>
          </cell>
          <cell r="AW153">
            <v>26837.9</v>
          </cell>
          <cell r="AX153">
            <v>35555.5</v>
          </cell>
          <cell r="AY153">
            <v>124759.93</v>
          </cell>
          <cell r="AZ153">
            <v>123847.297</v>
          </cell>
          <cell r="BA153">
            <v>200130.38</v>
          </cell>
          <cell r="BB153">
            <v>884408.456</v>
          </cell>
          <cell r="BC153">
            <v>1585187.536</v>
          </cell>
          <cell r="BD153">
            <v>1094139.088</v>
          </cell>
          <cell r="BE153">
            <v>1094139.088</v>
          </cell>
          <cell r="BF153">
            <v>0</v>
          </cell>
          <cell r="BG153">
            <v>5176472.675</v>
          </cell>
        </row>
        <row r="154">
          <cell r="D154">
            <v>4361555.894</v>
          </cell>
          <cell r="E154">
            <v>0</v>
          </cell>
          <cell r="F154">
            <v>8479.297</v>
          </cell>
          <cell r="G154">
            <v>4353076.597</v>
          </cell>
          <cell r="H154">
            <v>325549.422</v>
          </cell>
          <cell r="I154">
            <v>848279.065</v>
          </cell>
          <cell r="J154">
            <v>-100580.253</v>
          </cell>
          <cell r="K154">
            <v>38615.425</v>
          </cell>
          <cell r="L154">
            <v>-2765.181</v>
          </cell>
          <cell r="M154">
            <v>99056.3845</v>
          </cell>
          <cell r="N154">
            <v>555757.7805</v>
          </cell>
          <cell r="O154">
            <v>1624340.56474</v>
          </cell>
          <cell r="P154">
            <v>131077.979</v>
          </cell>
          <cell r="Q154">
            <v>62513.633</v>
          </cell>
          <cell r="R154">
            <v>62513.633</v>
          </cell>
          <cell r="S154">
            <v>0</v>
          </cell>
          <cell r="T154">
            <v>3644358.452739999</v>
          </cell>
          <cell r="U154">
            <v>226562.16</v>
          </cell>
          <cell r="V154">
            <v>333154.617</v>
          </cell>
          <cell r="W154">
            <v>44740</v>
          </cell>
          <cell r="X154">
            <v>26221.05</v>
          </cell>
          <cell r="Y154">
            <v>54682.148</v>
          </cell>
          <cell r="Z154">
            <v>11817.929</v>
          </cell>
          <cell r="AA154">
            <v>50267.81874</v>
          </cell>
          <cell r="AB154">
            <v>1263716.456</v>
          </cell>
          <cell r="AC154">
            <v>1276285.745</v>
          </cell>
          <cell r="AD154">
            <v>71223.518</v>
          </cell>
          <cell r="AE154">
            <v>71223.518</v>
          </cell>
          <cell r="AF154">
            <v>0</v>
          </cell>
          <cell r="AG154">
            <v>3429894.959740001</v>
          </cell>
          <cell r="AH154">
            <v>0</v>
          </cell>
          <cell r="AI154">
            <v>2100</v>
          </cell>
          <cell r="AJ154">
            <v>47656.274</v>
          </cell>
          <cell r="AK154">
            <v>52726.522</v>
          </cell>
          <cell r="AL154">
            <v>72913.332</v>
          </cell>
          <cell r="AM154">
            <v>72650.547</v>
          </cell>
          <cell r="AN154">
            <v>77153.838</v>
          </cell>
          <cell r="AO154">
            <v>67951.598</v>
          </cell>
          <cell r="AP154">
            <v>422569.62</v>
          </cell>
          <cell r="AQ154">
            <v>1109276.462</v>
          </cell>
          <cell r="AR154">
            <v>1109276.462</v>
          </cell>
          <cell r="AS154">
            <v>0</v>
          </cell>
          <cell r="AT154">
            <v>3034274.6550000003</v>
          </cell>
          <cell r="AU154">
            <v>0</v>
          </cell>
          <cell r="AV154">
            <v>2100</v>
          </cell>
          <cell r="AW154">
            <v>47656.274</v>
          </cell>
          <cell r="AX154">
            <v>52726.522</v>
          </cell>
          <cell r="AY154">
            <v>72913.332</v>
          </cell>
          <cell r="AZ154">
            <v>70535.126</v>
          </cell>
          <cell r="BA154">
            <v>79269.259</v>
          </cell>
          <cell r="BB154">
            <v>67951.598</v>
          </cell>
          <cell r="BC154">
            <v>422199.096</v>
          </cell>
          <cell r="BD154">
            <v>1058730.129</v>
          </cell>
          <cell r="BE154">
            <v>1058730.129</v>
          </cell>
          <cell r="BF154">
            <v>0</v>
          </cell>
          <cell r="BG154">
            <v>2932811.465</v>
          </cell>
        </row>
        <row r="155">
          <cell r="D155">
            <v>3281555.894</v>
          </cell>
          <cell r="E155">
            <v>0</v>
          </cell>
          <cell r="F155">
            <v>60479.703</v>
          </cell>
          <cell r="G155">
            <v>3221076.191</v>
          </cell>
          <cell r="H155">
            <v>119413</v>
          </cell>
          <cell r="I155">
            <v>61124.55</v>
          </cell>
          <cell r="J155">
            <v>-16796.694</v>
          </cell>
          <cell r="K155">
            <v>129426.99</v>
          </cell>
          <cell r="L155">
            <v>2149.28</v>
          </cell>
          <cell r="M155">
            <v>166323.935</v>
          </cell>
          <cell r="N155">
            <v>898679.288</v>
          </cell>
          <cell r="O155">
            <v>1083387.621</v>
          </cell>
          <cell r="P155">
            <v>42026.497</v>
          </cell>
          <cell r="Q155">
            <v>163412.646</v>
          </cell>
          <cell r="R155">
            <v>163412.646</v>
          </cell>
          <cell r="S155">
            <v>0</v>
          </cell>
          <cell r="T155">
            <v>2812559.759</v>
          </cell>
          <cell r="U155">
            <v>40678</v>
          </cell>
          <cell r="V155">
            <v>59197</v>
          </cell>
          <cell r="W155">
            <v>4490</v>
          </cell>
          <cell r="X155">
            <v>51177.445</v>
          </cell>
          <cell r="Y155">
            <v>8264.681</v>
          </cell>
          <cell r="Z155">
            <v>22311.175</v>
          </cell>
          <cell r="AA155">
            <v>150760.184</v>
          </cell>
          <cell r="AB155">
            <v>367524.87</v>
          </cell>
          <cell r="AC155">
            <v>1484472.36</v>
          </cell>
          <cell r="AD155">
            <v>130235.755</v>
          </cell>
          <cell r="AE155">
            <v>130235.755</v>
          </cell>
          <cell r="AF155">
            <v>0</v>
          </cell>
          <cell r="AG155">
            <v>2449347.2249999996</v>
          </cell>
          <cell r="AH155">
            <v>0</v>
          </cell>
          <cell r="AI155">
            <v>2900</v>
          </cell>
          <cell r="AJ155">
            <v>4945</v>
          </cell>
          <cell r="AK155">
            <v>10281.36</v>
          </cell>
          <cell r="AL155">
            <v>16014.27</v>
          </cell>
          <cell r="AM155">
            <v>16134.5</v>
          </cell>
          <cell r="AN155">
            <v>28885.943</v>
          </cell>
          <cell r="AO155">
            <v>57902.568</v>
          </cell>
          <cell r="AP155">
            <v>166652.263</v>
          </cell>
          <cell r="AQ155">
            <v>774009.457</v>
          </cell>
          <cell r="AR155">
            <v>774009.457</v>
          </cell>
          <cell r="AS155">
            <v>0</v>
          </cell>
          <cell r="AT155">
            <v>1851734.818</v>
          </cell>
          <cell r="AU155">
            <v>0</v>
          </cell>
          <cell r="AV155">
            <v>2900</v>
          </cell>
          <cell r="AW155">
            <v>4945</v>
          </cell>
          <cell r="AX155">
            <v>10281.36</v>
          </cell>
          <cell r="AY155">
            <v>16014.27</v>
          </cell>
          <cell r="AZ155">
            <v>15401.089</v>
          </cell>
          <cell r="BA155">
            <v>29619.354</v>
          </cell>
          <cell r="BB155">
            <v>57902.568</v>
          </cell>
          <cell r="BC155">
            <v>166652.263</v>
          </cell>
          <cell r="BD155">
            <v>771721.83</v>
          </cell>
          <cell r="BE155">
            <v>771721.83</v>
          </cell>
          <cell r="BF155">
            <v>0</v>
          </cell>
          <cell r="BG155">
            <v>1847159.5639999998</v>
          </cell>
        </row>
        <row r="156">
          <cell r="D156">
            <v>3213600</v>
          </cell>
          <cell r="E156">
            <v>0</v>
          </cell>
          <cell r="F156">
            <v>0</v>
          </cell>
          <cell r="G156">
            <v>3213600</v>
          </cell>
          <cell r="H156">
            <v>2700764.242</v>
          </cell>
          <cell r="I156">
            <v>333596.945</v>
          </cell>
          <cell r="J156">
            <v>-40248.328</v>
          </cell>
          <cell r="K156">
            <v>-2227.148</v>
          </cell>
          <cell r="L156">
            <v>-312.44</v>
          </cell>
          <cell r="M156">
            <v>39184.48</v>
          </cell>
          <cell r="N156">
            <v>0</v>
          </cell>
          <cell r="O156">
            <v>3464.46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3034222.2109999997</v>
          </cell>
          <cell r="U156">
            <v>455831.605</v>
          </cell>
          <cell r="V156">
            <v>2462956.647</v>
          </cell>
          <cell r="W156">
            <v>74558.93</v>
          </cell>
          <cell r="X156">
            <v>-1461.471</v>
          </cell>
          <cell r="Y156">
            <v>-312.44</v>
          </cell>
          <cell r="Z156">
            <v>0</v>
          </cell>
          <cell r="AA156">
            <v>-192.147</v>
          </cell>
          <cell r="AB156">
            <v>3656.607</v>
          </cell>
          <cell r="AC156">
            <v>39184.48</v>
          </cell>
          <cell r="AD156">
            <v>0</v>
          </cell>
          <cell r="AE156">
            <v>0</v>
          </cell>
          <cell r="AF156">
            <v>0</v>
          </cell>
          <cell r="AG156">
            <v>3034222.211</v>
          </cell>
          <cell r="AH156">
            <v>0</v>
          </cell>
          <cell r="AI156">
            <v>77356.021</v>
          </cell>
          <cell r="AJ156">
            <v>1084517.204</v>
          </cell>
          <cell r="AK156">
            <v>1377749.717</v>
          </cell>
          <cell r="AL156">
            <v>329592.606</v>
          </cell>
          <cell r="AM156">
            <v>43867.108</v>
          </cell>
          <cell r="AN156">
            <v>18023.1</v>
          </cell>
          <cell r="AO156">
            <v>16834.147</v>
          </cell>
          <cell r="AP156">
            <v>10830.213</v>
          </cell>
          <cell r="AQ156">
            <v>41015.614</v>
          </cell>
          <cell r="AR156">
            <v>41015.614</v>
          </cell>
          <cell r="AS156">
            <v>0</v>
          </cell>
          <cell r="AT156">
            <v>3040801.344</v>
          </cell>
          <cell r="AU156">
            <v>0</v>
          </cell>
          <cell r="AV156">
            <v>77356.021</v>
          </cell>
          <cell r="AW156">
            <v>1084517.204</v>
          </cell>
          <cell r="AX156">
            <v>1377749.717</v>
          </cell>
          <cell r="AY156">
            <v>329592.606</v>
          </cell>
          <cell r="AZ156">
            <v>43867.108</v>
          </cell>
          <cell r="BA156">
            <v>18023.1</v>
          </cell>
          <cell r="BB156">
            <v>16834.147</v>
          </cell>
          <cell r="BC156">
            <v>10830.213</v>
          </cell>
          <cell r="BD156">
            <v>7384.028</v>
          </cell>
          <cell r="BE156">
            <v>7384.028</v>
          </cell>
          <cell r="BF156">
            <v>0</v>
          </cell>
          <cell r="BG156">
            <v>2973538.172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0">
        <row r="5">
          <cell r="C5" t="str">
            <v>A-1-0-1-5-5</v>
          </cell>
          <cell r="M5" t="str">
            <v>10</v>
          </cell>
          <cell r="O5" t="str">
            <v>BONIFICACION ESPECIAL DE RECREACION</v>
          </cell>
          <cell r="P5">
            <v>2317097</v>
          </cell>
        </row>
        <row r="6">
          <cell r="C6" t="str">
            <v>A-1-0-1-5-15</v>
          </cell>
          <cell r="M6" t="str">
            <v>10</v>
          </cell>
          <cell r="O6" t="str">
            <v>PRIMA DE VACACIONES</v>
          </cell>
          <cell r="P6">
            <v>16118245.1</v>
          </cell>
        </row>
        <row r="7">
          <cell r="C7" t="str">
            <v>A-1-0-1-9-1</v>
          </cell>
          <cell r="M7" t="str">
            <v>10</v>
          </cell>
          <cell r="O7" t="str">
            <v>HORAS EXTRAS</v>
          </cell>
          <cell r="P7">
            <v>13859744</v>
          </cell>
        </row>
        <row r="8">
          <cell r="C8" t="str">
            <v>A-1-0-1-9-3</v>
          </cell>
          <cell r="M8" t="str">
            <v>10</v>
          </cell>
          <cell r="O8" t="str">
            <v>INDEMNIZACION POR VACACIONES</v>
          </cell>
          <cell r="P8">
            <v>39603648</v>
          </cell>
        </row>
        <row r="9">
          <cell r="C9" t="str">
            <v>A-1-0-2-12</v>
          </cell>
          <cell r="M9" t="str">
            <v>10</v>
          </cell>
          <cell r="O9" t="str">
            <v>HONORARIOS</v>
          </cell>
          <cell r="P9">
            <v>90185589.67</v>
          </cell>
        </row>
        <row r="10">
          <cell r="C10" t="str">
            <v>A-1-0-2-14</v>
          </cell>
          <cell r="M10" t="str">
            <v>10</v>
          </cell>
          <cell r="O10" t="str">
            <v>REMUNERACION SERVICIOS TECNICOS</v>
          </cell>
          <cell r="P10">
            <v>7744991</v>
          </cell>
        </row>
        <row r="11">
          <cell r="C11" t="str">
            <v>A-1-0-5-2-2</v>
          </cell>
          <cell r="M11" t="str">
            <v>10</v>
          </cell>
          <cell r="O11" t="str">
            <v>FONDO NACIONAL DEL AHORRO</v>
          </cell>
          <cell r="P11">
            <v>1290138075</v>
          </cell>
        </row>
        <row r="12">
          <cell r="C12" t="str">
            <v>A-2-0-4-2-2</v>
          </cell>
          <cell r="M12" t="str">
            <v>10</v>
          </cell>
          <cell r="O12" t="str">
            <v>MOBILIARIO Y ENSERES</v>
          </cell>
          <cell r="P12">
            <v>18049600</v>
          </cell>
        </row>
        <row r="13">
          <cell r="C13" t="str">
            <v>A-2-0-4-4-1</v>
          </cell>
          <cell r="M13" t="str">
            <v>10</v>
          </cell>
          <cell r="O13" t="str">
            <v>COMBUSTIBLE Y LUBRICANTES</v>
          </cell>
          <cell r="P13">
            <v>1972163</v>
          </cell>
        </row>
        <row r="14">
          <cell r="C14" t="str">
            <v>A-2-0-4-4-2</v>
          </cell>
          <cell r="M14" t="str">
            <v>10</v>
          </cell>
          <cell r="O14" t="str">
            <v>DOTACION</v>
          </cell>
          <cell r="P14">
            <v>69490960</v>
          </cell>
        </row>
        <row r="15">
          <cell r="C15" t="str">
            <v>A-2-0-4-4-20</v>
          </cell>
          <cell r="M15" t="str">
            <v>10</v>
          </cell>
          <cell r="O15" t="str">
            <v>REPUESTOS</v>
          </cell>
          <cell r="P15">
            <v>1695409</v>
          </cell>
        </row>
        <row r="16">
          <cell r="C16" t="str">
            <v>A-2-0-4-5-1</v>
          </cell>
          <cell r="M16" t="str">
            <v>10</v>
          </cell>
          <cell r="O16" t="str">
            <v>MANTENIMIENTO DE BIENES INMUEBLES</v>
          </cell>
          <cell r="P16">
            <v>129815730.1</v>
          </cell>
        </row>
        <row r="17">
          <cell r="C17" t="str">
            <v>A-2-0-4-5-2</v>
          </cell>
          <cell r="M17" t="str">
            <v>10</v>
          </cell>
          <cell r="O17" t="str">
            <v>MANTENIMIENTO DE BIENES MUEBLES, EQUIPOS Y ENSERES</v>
          </cell>
          <cell r="P17">
            <v>4636650</v>
          </cell>
        </row>
        <row r="18">
          <cell r="C18" t="str">
            <v>A-2-0-4-5-8</v>
          </cell>
          <cell r="M18" t="str">
            <v>10</v>
          </cell>
          <cell r="O18" t="str">
            <v>SERVICIO DE ASEO</v>
          </cell>
          <cell r="P18">
            <v>57599012</v>
          </cell>
        </row>
        <row r="19">
          <cell r="C19" t="str">
            <v>A-2-0-4-5-10</v>
          </cell>
          <cell r="M19" t="str">
            <v>10</v>
          </cell>
          <cell r="O19" t="str">
            <v>SERVICIO DE SEGURIDAD Y VIGILANCIA</v>
          </cell>
          <cell r="P19">
            <v>88656740</v>
          </cell>
        </row>
        <row r="20">
          <cell r="C20" t="str">
            <v>A-2-0-4-6-2</v>
          </cell>
          <cell r="M20" t="str">
            <v>10</v>
          </cell>
          <cell r="O20" t="str">
            <v>CORREO</v>
          </cell>
          <cell r="P20">
            <v>15024416</v>
          </cell>
        </row>
        <row r="21">
          <cell r="C21" t="str">
            <v>A-2-0-4-6-3</v>
          </cell>
          <cell r="M21" t="str">
            <v>10</v>
          </cell>
          <cell r="O21" t="str">
            <v>EMBALAJE Y ACARREO</v>
          </cell>
          <cell r="P21">
            <v>323361</v>
          </cell>
        </row>
        <row r="22">
          <cell r="C22" t="str">
            <v>A-2-0-4-6-5</v>
          </cell>
          <cell r="M22" t="str">
            <v>10</v>
          </cell>
          <cell r="O22" t="str">
            <v>SERVICIOS DE TRANSMISION DE INFORMACION</v>
          </cell>
          <cell r="P22">
            <v>294317.52</v>
          </cell>
        </row>
        <row r="23">
          <cell r="C23" t="str">
            <v>A-2-0-4-6-7</v>
          </cell>
          <cell r="M23" t="str">
            <v>10</v>
          </cell>
          <cell r="O23" t="str">
            <v>TRANSPORTE</v>
          </cell>
          <cell r="P23">
            <v>181820</v>
          </cell>
        </row>
        <row r="24">
          <cell r="C24" t="str">
            <v>A-2-0-4-8-2</v>
          </cell>
          <cell r="M24" t="str">
            <v>10</v>
          </cell>
          <cell r="O24" t="str">
            <v>ENERGIA</v>
          </cell>
          <cell r="P24">
            <v>200281212</v>
          </cell>
        </row>
        <row r="25">
          <cell r="C25" t="str">
            <v>A-2-0-4-8-5</v>
          </cell>
          <cell r="M25" t="str">
            <v>10</v>
          </cell>
          <cell r="O25" t="str">
            <v>TELEFONIA MOVIL CELULAR</v>
          </cell>
          <cell r="P25">
            <v>225996.76</v>
          </cell>
        </row>
        <row r="26">
          <cell r="C26" t="str">
            <v>A-2-0-4-10-1</v>
          </cell>
          <cell r="M26" t="str">
            <v>10</v>
          </cell>
          <cell r="O26" t="str">
            <v>ARRENDAMIENTOS BIENES MUEBLES</v>
          </cell>
          <cell r="P26">
            <v>16247666.67</v>
          </cell>
        </row>
        <row r="27">
          <cell r="C27" t="str">
            <v>A-2-0-4-11-2</v>
          </cell>
          <cell r="M27" t="str">
            <v>10</v>
          </cell>
          <cell r="O27" t="str">
            <v>VIATICOS Y GASTOS DE VIAJE AL INTERIOR</v>
          </cell>
          <cell r="P27">
            <v>8421439</v>
          </cell>
        </row>
        <row r="28">
          <cell r="C28" t="str">
            <v>A-2-0-4-21-11</v>
          </cell>
          <cell r="M28" t="str">
            <v>10</v>
          </cell>
          <cell r="O28" t="str">
            <v>OTROS SERVICIOS PARA CAPACITACION, BIENESTAR SOCIAL Y ESTIMULOS</v>
          </cell>
          <cell r="P28">
            <v>12183600</v>
          </cell>
        </row>
        <row r="29">
          <cell r="C29" t="str">
            <v>A-2-0-4-41-13</v>
          </cell>
          <cell r="M29" t="str">
            <v>10</v>
          </cell>
          <cell r="O29" t="str">
            <v>OTROS GASTOS POR ADQUISICION DE SERVICIOS</v>
          </cell>
          <cell r="P29">
            <v>3343076</v>
          </cell>
        </row>
        <row r="30">
          <cell r="C30" t="str">
            <v>A-3-4-1-144</v>
          </cell>
          <cell r="M30" t="str">
            <v>10</v>
          </cell>
          <cell r="O30" t="str">
            <v>ORGANIZACION PARA LA COOPERACION Y EL DESARROLLO ECONOMICO OCDE-ARTICULO 47 LEY 1450 DE 2011</v>
          </cell>
          <cell r="P30">
            <v>60406545</v>
          </cell>
        </row>
        <row r="31">
          <cell r="C31" t="str">
            <v>A-3-6-1-1</v>
          </cell>
          <cell r="M31" t="str">
            <v>10</v>
          </cell>
          <cell r="O31" t="str">
            <v>SENTENCIAS Y CONCILIACIONES</v>
          </cell>
          <cell r="P31">
            <v>12040267</v>
          </cell>
        </row>
        <row r="32">
          <cell r="C32" t="str">
            <v>C-122-1000-1</v>
          </cell>
          <cell r="M32" t="str">
            <v>11</v>
          </cell>
          <cell r="O32" t="str">
            <v>ADQUISICION , MEJORAMIENTO Y ADECUACION DE LA ESTRUCTURA FISICA DEL DANE A NIVEL NACIONAL - PREVIO CONCEPTO DNP</v>
          </cell>
          <cell r="P32">
            <v>80359308</v>
          </cell>
        </row>
        <row r="33">
          <cell r="C33" t="str">
            <v>C-223-1000-1</v>
          </cell>
          <cell r="M33" t="str">
            <v>11</v>
          </cell>
          <cell r="O33" t="str">
            <v>ADQUISICION Y MANTENIMIENTO DE LA DOTACION DEL DANE A NIVEL NACIONAL</v>
          </cell>
          <cell r="P33">
            <v>2608930</v>
          </cell>
        </row>
        <row r="34">
          <cell r="C34" t="str">
            <v>C-410-1000-12</v>
          </cell>
          <cell r="M34" t="str">
            <v>11</v>
          </cell>
          <cell r="O34" t="str">
            <v>LEVANTAMIENTO, RECOPILACION, SEGUIMIENTO  Y ACTUALIZACION  DE LA ENCUESTA LONGITUDINAL  DE PROTECCION  SOCIAL  PARA COLOMBIA  NACIONAL</v>
          </cell>
          <cell r="P34">
            <v>180137511.27</v>
          </cell>
        </row>
        <row r="35">
          <cell r="C35" t="str">
            <v>C-450-1003-1</v>
          </cell>
          <cell r="M35" t="str">
            <v>11</v>
          </cell>
          <cell r="O35" t="str">
            <v>MEJORAMIENTO DE LA CAPACIDAD TECNICA Y ADMINISTRATIVA PARA LA PRODUCCION Y DIFUSION DE LA INFORMACION BASICA NACIONAL</v>
          </cell>
          <cell r="P35">
            <v>1115225513.93</v>
          </cell>
        </row>
        <row r="36">
          <cell r="C36" t="str">
            <v>C-450-1003-2</v>
          </cell>
          <cell r="M36" t="str">
            <v>11</v>
          </cell>
          <cell r="O36" t="str">
            <v>LEVANTAMIENTO RECOPILACION Y ACTUALIZACION DE LA INFORMACION RELACIONADA CON EL CUMPLIMIENTO DE LOS OBJETIVOS DEL MILENIO NACIONAL</v>
          </cell>
          <cell r="P36">
            <v>228198847.7</v>
          </cell>
        </row>
        <row r="37">
          <cell r="C37" t="str">
            <v>C-450-1003-3</v>
          </cell>
          <cell r="M37" t="str">
            <v>11</v>
          </cell>
          <cell r="O37" t="str">
            <v>LEVANTAMIENTO RECOPILACION Y ACTUALIZACION DE LA INFORMACION RELACIONADA CON PRODUCCION COMERCIO Y SERVICIOS NACIONAL</v>
          </cell>
          <cell r="P37">
            <v>451801380.05</v>
          </cell>
        </row>
        <row r="38">
          <cell r="C38" t="str">
            <v>C-450-1003-4</v>
          </cell>
          <cell r="M38" t="str">
            <v>11</v>
          </cell>
          <cell r="O38" t="str">
            <v>LEVANTAMIENTO RECOPILACION Y ACTUALIZACION DE LA INFORMACION RELACIONADA CON SERVICIOS PUBLICOS A NIVEL NACIONAL</v>
          </cell>
          <cell r="P38">
            <v>511106514</v>
          </cell>
        </row>
        <row r="39">
          <cell r="C39" t="str">
            <v>C-450-1003-5</v>
          </cell>
          <cell r="M39" t="str">
            <v>11</v>
          </cell>
          <cell r="O39" t="str">
            <v>LEVANTAMIENTO RECOPILACION Y ACTUALIZACION DE LA INFORMACION RELACIONADA CON PRECIOS A NIVEL NACIONAL</v>
          </cell>
          <cell r="P39">
            <v>472617645.15</v>
          </cell>
        </row>
        <row r="40">
          <cell r="C40" t="str">
            <v>C-450-1003-6</v>
          </cell>
          <cell r="M40" t="str">
            <v>11</v>
          </cell>
          <cell r="O40" t="str">
            <v>LEVANTAMIENTO RECOPILACION Y ACTUALIZACION DE LA INFORMACION RELACIONADA CON ASPECTOS SOCIO-DEMOGRAFICOS A NIVEL NACIONAL</v>
          </cell>
          <cell r="P40">
            <v>1429585237.45</v>
          </cell>
        </row>
        <row r="41">
          <cell r="C41" t="str">
            <v>C-450-1003-7</v>
          </cell>
          <cell r="M41" t="str">
            <v>11</v>
          </cell>
          <cell r="O41" t="str">
            <v>LEVANTAMIENTO RECOPILACION Y ACTUALIZACION DE LA INFORMACION RELACIONADA CON TEMAS AMBIENTALES A NIVEL NACIONAL</v>
          </cell>
          <cell r="P41">
            <v>36221166</v>
          </cell>
        </row>
        <row r="42">
          <cell r="C42" t="str">
            <v>C-450-1003-8</v>
          </cell>
          <cell r="M42" t="str">
            <v>11</v>
          </cell>
          <cell r="O42" t="str">
            <v>LEVANTAMIENTO RECOPILACION Y ACTUALIZACION DE LA INFORMACION RELACIONADA CON DATOS ESPACIALES A NIVEL NACIONAL</v>
          </cell>
          <cell r="P42">
            <v>13604000</v>
          </cell>
        </row>
        <row r="43">
          <cell r="C43" t="str">
            <v>C-450-1003-9</v>
          </cell>
          <cell r="M43" t="str">
            <v>11</v>
          </cell>
          <cell r="O43" t="str">
            <v>LEVANTAMIENTO RECOPILACION Y ACTUALIZACION DE LA INFORMACION RELACIONADA CON ASPECTOS CULTURALES Y POLITICOS A NIVEL NACIONAL</v>
          </cell>
          <cell r="P43">
            <v>56135072</v>
          </cell>
        </row>
        <row r="44">
          <cell r="C44" t="str">
            <v>C-450-1003-10</v>
          </cell>
          <cell r="M44" t="str">
            <v>11</v>
          </cell>
          <cell r="O44" t="str">
            <v>LEVANTAMIENTO RECOPILACION Y ACTUALIZACION DE LA INFORMACION RELACIONADA CON CUENTAS NACIONALES Y MACROECONOMIA A NIVEL NACIONAL</v>
          </cell>
          <cell r="P44">
            <v>81748326</v>
          </cell>
        </row>
        <row r="45">
          <cell r="C45" t="str">
            <v>C-450-1003-11</v>
          </cell>
          <cell r="M45" t="str">
            <v>11</v>
          </cell>
          <cell r="O45" t="str">
            <v>LEVANTAMIENTO RECOPILACION Y ACTUALIZACION DE INFORMACION RELACIONADA CON PLANIFICACION Y ARMONIZACION ESTADISTICA A NIVEL NACIONAL</v>
          </cell>
          <cell r="P45">
            <v>85842635</v>
          </cell>
        </row>
        <row r="46">
          <cell r="C46" t="str">
            <v>C-450-1003-12</v>
          </cell>
          <cell r="M46" t="str">
            <v>11</v>
          </cell>
          <cell r="O46" t="str">
            <v>LEVANTAMIENTO Y ACTUALIZACIÓN DE INFORMACIÓN AGROPECUARIA A NIVEL  NACIONAL</v>
          </cell>
          <cell r="P46">
            <v>96097719</v>
          </cell>
        </row>
        <row r="47">
          <cell r="C47" t="str">
            <v>C-450-1003-12</v>
          </cell>
          <cell r="M47" t="str">
            <v>16</v>
          </cell>
          <cell r="O47" t="str">
            <v>LEVANTAMIENTO Y ACTUALIZACIÓN DE INFORMACIÓN AGROPECUARIA A NIVEL  NACIONAL</v>
          </cell>
          <cell r="P47">
            <v>149472515</v>
          </cell>
        </row>
        <row r="48">
          <cell r="C48" t="str">
            <v>C-450-1003-13</v>
          </cell>
          <cell r="M48" t="str">
            <v>11</v>
          </cell>
          <cell r="O48" t="str">
            <v>LEVANTAMIENTO RECOPILACION Y ACTUALIZACION DE INFORMACION POBLACIONAL Y DEMOGRAFICA NACIONAL</v>
          </cell>
          <cell r="P48">
            <v>147576913</v>
          </cell>
        </row>
        <row r="49">
          <cell r="C49" t="str">
            <v>C-450-1003-14</v>
          </cell>
          <cell r="M49" t="str">
            <v>11</v>
          </cell>
          <cell r="O49" t="str">
            <v>DESARROLLO E INTEGRACIÓN Y ACTUALIZACIÓN DE LOS MARCOS ESTADÍSTICOS A NIVEL NACIONAL NACIONAL - COLOMBIA</v>
          </cell>
          <cell r="P49">
            <v>70934640</v>
          </cell>
        </row>
        <row r="50">
          <cell r="C50" t="str">
            <v>C-450-1003-15</v>
          </cell>
          <cell r="M50" t="str">
            <v>11</v>
          </cell>
          <cell r="O50" t="str">
            <v>DESARROLLO TERCER CENSO NACIONAL AGROPECUARIO</v>
          </cell>
          <cell r="P50">
            <v>1194786299.3</v>
          </cell>
        </row>
        <row r="51">
          <cell r="C51" t="str">
            <v>C-450-1003-15</v>
          </cell>
          <cell r="M51" t="str">
            <v>16</v>
          </cell>
          <cell r="O51" t="str">
            <v>DESARROLLO TERCER CENSO NACIONAL AGROPECUARIO</v>
          </cell>
          <cell r="P51">
            <v>55139772</v>
          </cell>
        </row>
        <row r="52">
          <cell r="C52" t="str">
            <v>C-450-1003-16</v>
          </cell>
          <cell r="M52" t="str">
            <v>11</v>
          </cell>
          <cell r="O52" t="str">
            <v>FORTALECIMIENTO DEL SISTEMA DE INFORMACIÓN DE PRECIOS Y ABASTECIMIENTO DEL SECTOR AGROPECUARIO SIPSA EN COLOMBIA</v>
          </cell>
          <cell r="P52">
            <v>277915879.23</v>
          </cell>
        </row>
        <row r="53">
          <cell r="C53" t="str">
            <v>C-450-1003-17</v>
          </cell>
          <cell r="M53" t="str">
            <v>11</v>
          </cell>
          <cell r="O53" t="str">
            <v>LEVANTAMIENTO RECOPILACION Y ACTUALIZACION DE LAS ESTADÍSTICAS DEL SECTOR TURISMO NACIONAL</v>
          </cell>
          <cell r="P53">
            <v>22709785.42</v>
          </cell>
        </row>
        <row r="54">
          <cell r="C54" t="str">
            <v>C-450-1003-34</v>
          </cell>
          <cell r="M54" t="str">
            <v>11</v>
          </cell>
          <cell r="O54" t="str">
            <v>LEVANTAMIENTO XVIII CENSO NACIONAL DE POBLACIÓN Y VII DE VIVIENDA NACIONAL</v>
          </cell>
          <cell r="P54">
            <v>25072493946.33</v>
          </cell>
        </row>
        <row r="55">
          <cell r="C55" t="str">
            <v>C-450-1003-34</v>
          </cell>
          <cell r="M55" t="str">
            <v>16</v>
          </cell>
          <cell r="O55" t="str">
            <v>LEVANTAMIENTO XVIII CENSO NACIONAL DE POBLACIÓN Y VII DE VIVIENDA NACIONAL</v>
          </cell>
          <cell r="P55">
            <v>139946035</v>
          </cell>
        </row>
        <row r="56">
          <cell r="C56" t="str">
            <v>C-450-1003-35</v>
          </cell>
          <cell r="M56" t="str">
            <v>11</v>
          </cell>
          <cell r="O56" t="str">
            <v>LEVANTAMIENTO RECOPILACIÓN Y ACTUALIZACIÓN DE INFORMACIÓN PARA LA OPERACIÓN DEL SISTEMA NACIONAL DE INFORMACIÓN SOBRE DEMANDA LABORAL - SINIDEL EN COLOMBIA</v>
          </cell>
          <cell r="P56">
            <v>23376833</v>
          </cell>
        </row>
        <row r="57">
          <cell r="C57" t="str">
            <v>C-520-1000-131</v>
          </cell>
          <cell r="M57" t="str">
            <v>11</v>
          </cell>
          <cell r="O57" t="str">
            <v>LEVANTAMIENTO DE INFORMACIÓN ESTADISTICA PARA GENERAR LA ENCUESTA DE VICTIMIZACION NACIONAL</v>
          </cell>
          <cell r="P57">
            <v>57291397.37</v>
          </cell>
        </row>
        <row r="58">
          <cell r="P58">
            <v>34213791192.02</v>
          </cell>
        </row>
      </sheetData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88972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1115225.51393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120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100.938</v>
          </cell>
          <cell r="E14">
            <v>0</v>
          </cell>
          <cell r="F14">
            <v>0</v>
          </cell>
          <cell r="G14">
            <v>100.938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100.938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10521.622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10521.622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11678.041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11480.424</v>
          </cell>
          <cell r="J24">
            <v>0</v>
          </cell>
          <cell r="K24">
            <v>52.084</v>
          </cell>
          <cell r="L24">
            <v>0</v>
          </cell>
          <cell r="M24">
            <v>0</v>
          </cell>
          <cell r="N24">
            <v>0</v>
          </cell>
          <cell r="O24">
            <v>102.231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11480.424</v>
          </cell>
          <cell r="W24">
            <v>0</v>
          </cell>
          <cell r="X24">
            <v>0</v>
          </cell>
          <cell r="Y24">
            <v>52.084</v>
          </cell>
          <cell r="Z24">
            <v>0</v>
          </cell>
          <cell r="AA24">
            <v>0</v>
          </cell>
          <cell r="AB24">
            <v>102.231</v>
          </cell>
          <cell r="AC24">
            <v>0</v>
          </cell>
        </row>
        <row r="26">
          <cell r="D26">
            <v>12633.68335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11999.94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6884.604</v>
          </cell>
          <cell r="W26">
            <v>5115.336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81910.97719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61833.498100000004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61833.498100000004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30895.659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15734.267</v>
          </cell>
          <cell r="J31">
            <v>3872.752</v>
          </cell>
          <cell r="K31">
            <v>0</v>
          </cell>
          <cell r="L31">
            <v>0</v>
          </cell>
          <cell r="M31">
            <v>2420.46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15734.267</v>
          </cell>
          <cell r="W31">
            <v>3872.752</v>
          </cell>
          <cell r="X31">
            <v>0</v>
          </cell>
          <cell r="Y31">
            <v>0</v>
          </cell>
          <cell r="Z31">
            <v>2420.46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26075.112999999998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10155.175</v>
          </cell>
          <cell r="J32">
            <v>7869.388</v>
          </cell>
          <cell r="K32">
            <v>0</v>
          </cell>
          <cell r="L32">
            <v>0</v>
          </cell>
          <cell r="M32">
            <v>3399.586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10155.175</v>
          </cell>
          <cell r="W32">
            <v>7869.388</v>
          </cell>
          <cell r="X32">
            <v>0</v>
          </cell>
          <cell r="Y32">
            <v>0</v>
          </cell>
          <cell r="Z32">
            <v>3399.586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5212.566999999999</v>
          </cell>
          <cell r="E33">
            <v>0</v>
          </cell>
          <cell r="F33">
            <v>0</v>
          </cell>
          <cell r="G33">
            <v>1126.617</v>
          </cell>
          <cell r="H33">
            <v>1126.617</v>
          </cell>
          <cell r="I33">
            <v>112.662</v>
          </cell>
          <cell r="J33">
            <v>0</v>
          </cell>
          <cell r="K33">
            <v>1637.554</v>
          </cell>
          <cell r="L33">
            <v>0</v>
          </cell>
          <cell r="M33">
            <v>0</v>
          </cell>
          <cell r="N33">
            <v>1209.117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1126.617</v>
          </cell>
          <cell r="U33">
            <v>1126.617</v>
          </cell>
          <cell r="V33">
            <v>112.662</v>
          </cell>
          <cell r="W33">
            <v>0</v>
          </cell>
          <cell r="X33">
            <v>0</v>
          </cell>
          <cell r="Y33">
            <v>1637.554</v>
          </cell>
          <cell r="Z33">
            <v>0</v>
          </cell>
          <cell r="AA33">
            <v>0</v>
          </cell>
          <cell r="AB33">
            <v>1209.117</v>
          </cell>
          <cell r="AC33">
            <v>0</v>
          </cell>
        </row>
        <row r="34">
          <cell r="D34">
            <v>41221.788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35067.156</v>
          </cell>
          <cell r="J34">
            <v>876.548</v>
          </cell>
          <cell r="K34">
            <v>0</v>
          </cell>
          <cell r="L34">
            <v>0</v>
          </cell>
          <cell r="M34">
            <v>204.54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35067.156</v>
          </cell>
          <cell r="W34">
            <v>876.548</v>
          </cell>
          <cell r="X34">
            <v>0</v>
          </cell>
          <cell r="Y34">
            <v>0</v>
          </cell>
          <cell r="Z34">
            <v>204.54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17696.478000000006</v>
          </cell>
          <cell r="E35">
            <v>0</v>
          </cell>
          <cell r="F35">
            <v>699.409</v>
          </cell>
          <cell r="G35">
            <v>1864.8</v>
          </cell>
          <cell r="H35">
            <v>0</v>
          </cell>
          <cell r="I35">
            <v>1812</v>
          </cell>
          <cell r="J35">
            <v>7653.996</v>
          </cell>
          <cell r="K35">
            <v>901.075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2469.359</v>
          </cell>
          <cell r="U35">
            <v>0</v>
          </cell>
          <cell r="V35">
            <v>1812</v>
          </cell>
          <cell r="W35">
            <v>7653.996</v>
          </cell>
          <cell r="X35">
            <v>0</v>
          </cell>
          <cell r="Y35">
            <v>901.075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5246.354</v>
          </cell>
          <cell r="E36">
            <v>0</v>
          </cell>
          <cell r="F36">
            <v>1242</v>
          </cell>
          <cell r="G36">
            <v>100</v>
          </cell>
          <cell r="H36">
            <v>1762.2</v>
          </cell>
          <cell r="I36">
            <v>750.777</v>
          </cell>
          <cell r="J36">
            <v>692.212</v>
          </cell>
          <cell r="K36">
            <v>100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100</v>
          </cell>
          <cell r="U36">
            <v>1762.2</v>
          </cell>
          <cell r="V36">
            <v>750.777</v>
          </cell>
          <cell r="W36">
            <v>692.212</v>
          </cell>
          <cell r="X36">
            <v>100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22003.622000000003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7108.418</v>
          </cell>
          <cell r="K37">
            <v>2812.029</v>
          </cell>
          <cell r="L37">
            <v>0</v>
          </cell>
          <cell r="M37">
            <v>2800.274</v>
          </cell>
          <cell r="N37">
            <v>712.129</v>
          </cell>
          <cell r="O37">
            <v>1276.563</v>
          </cell>
          <cell r="P37">
            <v>0</v>
          </cell>
          <cell r="R37">
            <v>0</v>
          </cell>
          <cell r="S37">
            <v>335</v>
          </cell>
          <cell r="T37">
            <v>348</v>
          </cell>
          <cell r="U37">
            <v>0</v>
          </cell>
          <cell r="V37">
            <v>0</v>
          </cell>
          <cell r="W37">
            <v>7108.418</v>
          </cell>
          <cell r="X37">
            <v>2812.029</v>
          </cell>
          <cell r="Y37">
            <v>0</v>
          </cell>
          <cell r="Z37">
            <v>2800.274</v>
          </cell>
          <cell r="AA37">
            <v>712.129</v>
          </cell>
          <cell r="AB37">
            <v>1276.563</v>
          </cell>
          <cell r="AC37">
            <v>0</v>
          </cell>
        </row>
        <row r="38">
          <cell r="D38">
            <v>9960.946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3014.198</v>
          </cell>
          <cell r="K38">
            <v>0</v>
          </cell>
          <cell r="L38">
            <v>0</v>
          </cell>
          <cell r="M38">
            <v>411.648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3014.198</v>
          </cell>
          <cell r="X38">
            <v>0</v>
          </cell>
          <cell r="Y38">
            <v>0</v>
          </cell>
          <cell r="Z38">
            <v>411.648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44661.383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5782.021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5782.021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12167.726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2619</v>
          </cell>
          <cell r="K40">
            <v>1318.971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2619</v>
          </cell>
          <cell r="X40">
            <v>1318.971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2239.956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2164.64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2164.64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4396.666</v>
          </cell>
          <cell r="F42">
            <v>0</v>
          </cell>
          <cell r="I42">
            <v>0</v>
          </cell>
          <cell r="J42">
            <v>1850.968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V42">
            <v>0</v>
          </cell>
          <cell r="W42">
            <v>1850.968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633.5759999999999</v>
          </cell>
          <cell r="F43">
            <v>0</v>
          </cell>
          <cell r="I43">
            <v>0</v>
          </cell>
          <cell r="J43">
            <v>319.932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V43">
            <v>0</v>
          </cell>
          <cell r="W43">
            <v>319.932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2573.169</v>
          </cell>
          <cell r="E44">
            <v>0</v>
          </cell>
          <cell r="F44">
            <v>0</v>
          </cell>
          <cell r="G44">
            <v>0</v>
          </cell>
          <cell r="H44">
            <v>2528.128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2528.128</v>
          </cell>
          <cell r="R44">
            <v>0</v>
          </cell>
          <cell r="S44">
            <v>0</v>
          </cell>
          <cell r="T44">
            <v>0</v>
          </cell>
          <cell r="U44">
            <v>2528.128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2528.128</v>
          </cell>
        </row>
        <row r="45">
          <cell r="D45">
            <v>56303.007</v>
          </cell>
          <cell r="F45">
            <v>0</v>
          </cell>
          <cell r="I45">
            <v>46033.395</v>
          </cell>
          <cell r="J45">
            <v>1134.344</v>
          </cell>
          <cell r="K45">
            <v>0</v>
          </cell>
          <cell r="L45">
            <v>1393</v>
          </cell>
          <cell r="M45">
            <v>3313.804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V45">
            <v>46033.395</v>
          </cell>
          <cell r="W45">
            <v>1134.344</v>
          </cell>
          <cell r="X45">
            <v>0</v>
          </cell>
          <cell r="Y45">
            <v>1393</v>
          </cell>
          <cell r="Z45">
            <v>3313.804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137172.971</v>
          </cell>
          <cell r="F46">
            <v>12161.6</v>
          </cell>
          <cell r="I46">
            <v>14227.064</v>
          </cell>
          <cell r="J46">
            <v>41186.929</v>
          </cell>
          <cell r="K46">
            <v>0</v>
          </cell>
          <cell r="L46">
            <v>0</v>
          </cell>
          <cell r="M46">
            <v>3578.904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12161.6</v>
          </cell>
          <cell r="V46">
            <v>14227.064</v>
          </cell>
          <cell r="W46">
            <v>5915.096</v>
          </cell>
          <cell r="X46">
            <v>35271.833</v>
          </cell>
          <cell r="Y46">
            <v>0</v>
          </cell>
          <cell r="Z46">
            <v>3578.904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253641.786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8215.219000000001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4275.836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4275.836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4561.368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979.884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979.884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12276909.990999999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72972.033</v>
          </cell>
          <cell r="J50">
            <v>38417.431</v>
          </cell>
          <cell r="K50">
            <v>0</v>
          </cell>
          <cell r="L50">
            <v>0</v>
          </cell>
          <cell r="M50">
            <v>12660.809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72972.033</v>
          </cell>
          <cell r="W50">
            <v>38417.431</v>
          </cell>
          <cell r="X50">
            <v>0</v>
          </cell>
          <cell r="Y50">
            <v>0</v>
          </cell>
          <cell r="Z50">
            <v>12660.809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330.752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5089.579000000001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3501.972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3501.972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5"/>
  <sheetViews>
    <sheetView showGridLines="0" showZeros="0" tabSelected="1" zoomScale="80" zoomScaleNormal="80" zoomScalePageLayoutView="0" workbookViewId="0" topLeftCell="A4">
      <pane xSplit="7" ySplit="3" topLeftCell="R147" activePane="bottomRight" state="frozen"/>
      <selection pane="topLeft" activeCell="A4" sqref="A4"/>
      <selection pane="topRight" activeCell="H4" sqref="H4"/>
      <selection pane="bottomLeft" activeCell="A7" sqref="A7"/>
      <selection pane="bottomRight" activeCell="AE159" sqref="AE159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7" width="12.8515625" style="33" customWidth="1"/>
    <col min="8" max="17" width="12.8515625" style="33" hidden="1" customWidth="1"/>
    <col min="18" max="18" width="12.8515625" style="33" customWidth="1"/>
    <col min="19" max="19" width="12.8515625" style="33" hidden="1" customWidth="1"/>
    <col min="20" max="20" width="12.8515625" style="33" customWidth="1"/>
    <col min="21" max="30" width="12.8515625" style="33" hidden="1" customWidth="1"/>
    <col min="31" max="31" width="12.8515625" style="33" customWidth="1"/>
    <col min="32" max="32" width="12.8515625" style="33" hidden="1" customWidth="1"/>
    <col min="33" max="33" width="12.8515625" style="33" customWidth="1"/>
    <col min="34" max="43" width="12.8515625" style="33" hidden="1" customWidth="1"/>
    <col min="44" max="44" width="12.8515625" style="33" customWidth="1"/>
    <col min="45" max="45" width="12.8515625" style="33" hidden="1" customWidth="1"/>
    <col min="46" max="46" width="12.8515625" style="33" customWidth="1"/>
    <col min="47" max="56" width="12.8515625" style="33" hidden="1" customWidth="1"/>
    <col min="57" max="57" width="12.8515625" style="33" customWidth="1"/>
    <col min="58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42" t="s">
        <v>336</v>
      </c>
      <c r="BG1" s="143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4" t="s">
        <v>344</v>
      </c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5"/>
      <c r="BF2" s="146" t="s">
        <v>345</v>
      </c>
      <c r="BG2" s="147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35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8" t="s">
        <v>343</v>
      </c>
      <c r="BG3" s="149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 thickBot="1">
      <c r="A4" s="93" t="s">
        <v>340</v>
      </c>
      <c r="B4" s="114"/>
      <c r="C4" s="150" t="s">
        <v>341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/>
      <c r="BF4" s="152" t="s">
        <v>363</v>
      </c>
      <c r="BG4" s="153"/>
    </row>
    <row r="5" spans="1:59" ht="16.5" customHeight="1" thickBot="1">
      <c r="A5" s="94" t="s">
        <v>346</v>
      </c>
      <c r="B5" s="115"/>
      <c r="C5" s="95"/>
      <c r="D5" s="154" t="s">
        <v>364</v>
      </c>
      <c r="E5" s="155"/>
      <c r="F5" s="155"/>
      <c r="G5" s="15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8"/>
      <c r="Z5" s="138"/>
      <c r="AA5" s="138"/>
      <c r="AB5" s="138"/>
      <c r="AC5" s="138"/>
      <c r="AD5" s="138"/>
      <c r="AE5" s="138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9" t="s">
        <v>0</v>
      </c>
      <c r="BG5" s="140"/>
    </row>
    <row r="6" spans="1:59" ht="22.5" customHeight="1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12030346.72361</v>
      </c>
      <c r="F7" s="64">
        <f>+F8+F48+F112</f>
        <v>4047346.7236099998</v>
      </c>
      <c r="G7" s="64">
        <f aca="true" t="shared" si="0" ref="G7:BG7">+G8+G48+G112</f>
        <v>78918581.574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213966.17909999998</v>
      </c>
      <c r="K7" s="64">
        <f t="shared" si="1"/>
        <v>369915.46828999993</v>
      </c>
      <c r="L7" s="64">
        <f t="shared" si="1"/>
        <v>206611.2946</v>
      </c>
      <c r="M7" s="64">
        <f t="shared" si="1"/>
        <v>841987.96209</v>
      </c>
      <c r="N7" s="64">
        <f t="shared" si="1"/>
        <v>157972.4596</v>
      </c>
      <c r="O7" s="64">
        <f t="shared" si="1"/>
        <v>229102.0836</v>
      </c>
      <c r="P7" s="64">
        <f t="shared" si="1"/>
        <v>-1996687.56971</v>
      </c>
      <c r="Q7" s="64">
        <f t="shared" si="1"/>
        <v>8170716.07885</v>
      </c>
      <c r="R7" s="64">
        <f t="shared" si="1"/>
        <v>8170716.07885</v>
      </c>
      <c r="S7" s="64">
        <f t="shared" si="1"/>
        <v>0</v>
      </c>
      <c r="T7" s="64">
        <f t="shared" si="1"/>
        <v>83714911.60034</v>
      </c>
      <c r="U7" s="64">
        <f t="shared" si="0"/>
        <v>8341017.59699</v>
      </c>
      <c r="V7" s="64">
        <f t="shared" si="0"/>
        <v>5597091.94916</v>
      </c>
      <c r="W7" s="64">
        <f t="shared" si="0"/>
        <v>5815088.171850001</v>
      </c>
      <c r="X7" s="64">
        <f t="shared" si="0"/>
        <v>5779498.39313</v>
      </c>
      <c r="Y7" s="64">
        <f t="shared" si="0"/>
        <v>5467127.38648</v>
      </c>
      <c r="Z7" s="64">
        <f t="shared" si="0"/>
        <v>6103468.732659999</v>
      </c>
      <c r="AA7" s="64">
        <f t="shared" si="0"/>
        <v>7319376.91652</v>
      </c>
      <c r="AB7" s="64">
        <f t="shared" si="0"/>
        <v>6325655.3396000005</v>
      </c>
      <c r="AC7" s="64">
        <f t="shared" si="0"/>
        <v>6739258.84998</v>
      </c>
      <c r="AD7" s="64">
        <f t="shared" si="0"/>
        <v>5858823.9739</v>
      </c>
      <c r="AE7" s="64">
        <f t="shared" si="0"/>
        <v>5858823.9739</v>
      </c>
      <c r="AF7" s="64">
        <f t="shared" si="0"/>
        <v>0</v>
      </c>
      <c r="AG7" s="64">
        <f t="shared" si="0"/>
        <v>69205231.28417</v>
      </c>
      <c r="AH7" s="64">
        <f t="shared" si="0"/>
        <v>4366842.27518</v>
      </c>
      <c r="AI7" s="64">
        <f t="shared" si="0"/>
        <v>5234480.82849</v>
      </c>
      <c r="AJ7" s="64">
        <f t="shared" si="0"/>
        <v>6697143.313589999</v>
      </c>
      <c r="AK7" s="64">
        <f t="shared" si="0"/>
        <v>5734515.23793</v>
      </c>
      <c r="AL7" s="64">
        <f t="shared" si="0"/>
        <v>5754805.147999999</v>
      </c>
      <c r="AM7" s="64">
        <f t="shared" si="0"/>
        <v>6407604.7044</v>
      </c>
      <c r="AN7" s="64">
        <f t="shared" si="0"/>
        <v>7870650.424159999</v>
      </c>
      <c r="AO7" s="64">
        <f t="shared" si="0"/>
        <v>6639698.43616</v>
      </c>
      <c r="AP7" s="64">
        <f t="shared" si="0"/>
        <v>7048263.72014</v>
      </c>
      <c r="AQ7" s="64">
        <f t="shared" si="0"/>
        <v>5950109.58173</v>
      </c>
      <c r="AR7" s="64">
        <f t="shared" si="0"/>
        <v>5950109.58173</v>
      </c>
      <c r="AS7" s="64">
        <f t="shared" si="0"/>
        <v>0</v>
      </c>
      <c r="AT7" s="64">
        <f t="shared" si="0"/>
        <v>67654223.25151001</v>
      </c>
      <c r="AU7" s="64">
        <f t="shared" si="0"/>
        <v>4364261.38218</v>
      </c>
      <c r="AV7" s="64">
        <f t="shared" si="0"/>
        <v>5156062.599490001</v>
      </c>
      <c r="AW7" s="64">
        <f t="shared" si="0"/>
        <v>6758583.423589999</v>
      </c>
      <c r="AX7" s="64">
        <f t="shared" si="0"/>
        <v>5698342.63993</v>
      </c>
      <c r="AY7" s="64">
        <f t="shared" si="0"/>
        <v>5601661.256</v>
      </c>
      <c r="AZ7" s="64">
        <f t="shared" si="0"/>
        <v>6348348.681600001</v>
      </c>
      <c r="BA7" s="64">
        <f t="shared" si="0"/>
        <v>7962269.58696</v>
      </c>
      <c r="BB7" s="64">
        <f t="shared" si="0"/>
        <v>6810884.213160002</v>
      </c>
      <c r="BC7" s="64">
        <f t="shared" si="0"/>
        <v>7032395.021139999</v>
      </c>
      <c r="BD7" s="64">
        <f t="shared" si="0"/>
        <v>5936567.736729999</v>
      </c>
      <c r="BE7" s="64">
        <f t="shared" si="0"/>
        <v>5936567.736729999</v>
      </c>
      <c r="BF7" s="64">
        <f t="shared" si="0"/>
        <v>0</v>
      </c>
      <c r="BG7" s="64">
        <f t="shared" si="0"/>
        <v>67605944.27751002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11125697.375</v>
      </c>
      <c r="F8" s="36">
        <f t="shared" si="2"/>
        <v>3142697.375</v>
      </c>
      <c r="G8" s="36">
        <f t="shared" si="2"/>
        <v>69882660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12712.171</v>
      </c>
      <c r="K8" s="36">
        <f t="shared" si="3"/>
        <v>176493.33299999998</v>
      </c>
      <c r="L8" s="36">
        <f t="shared" si="3"/>
        <v>38829.509</v>
      </c>
      <c r="M8" s="36">
        <f t="shared" si="3"/>
        <v>42169.424</v>
      </c>
      <c r="N8" s="36">
        <f t="shared" si="3"/>
        <v>879.2</v>
      </c>
      <c r="O8" s="36">
        <f t="shared" si="3"/>
        <v>10450</v>
      </c>
      <c r="P8" s="36">
        <f t="shared" si="3"/>
        <v>-2435000</v>
      </c>
      <c r="Q8" s="36">
        <f t="shared" si="3"/>
        <v>7985550</v>
      </c>
      <c r="R8" s="36">
        <f t="shared" si="3"/>
        <v>7985550</v>
      </c>
      <c r="S8" s="36">
        <f t="shared" si="3"/>
        <v>0</v>
      </c>
      <c r="T8" s="36">
        <f t="shared" si="3"/>
        <v>75429838.124</v>
      </c>
      <c r="U8" s="36">
        <f t="shared" si="2"/>
        <v>4276846.07</v>
      </c>
      <c r="V8" s="36">
        <f t="shared" si="2"/>
        <v>4846068.350000001</v>
      </c>
      <c r="W8" s="36">
        <f t="shared" si="2"/>
        <v>5595038.845000001</v>
      </c>
      <c r="X8" s="36">
        <f t="shared" si="2"/>
        <v>5358755.2809999995</v>
      </c>
      <c r="Y8" s="36">
        <f t="shared" si="2"/>
        <v>5175142.041999999</v>
      </c>
      <c r="Z8" s="36">
        <f t="shared" si="2"/>
        <v>5885736.766999999</v>
      </c>
      <c r="AA8" s="36">
        <f t="shared" si="2"/>
        <v>7161525.545</v>
      </c>
      <c r="AB8" s="36">
        <f t="shared" si="2"/>
        <v>6067623.028000001</v>
      </c>
      <c r="AC8" s="36">
        <f t="shared" si="2"/>
        <v>6125789.491</v>
      </c>
      <c r="AD8" s="36">
        <f t="shared" si="2"/>
        <v>5338927.181</v>
      </c>
      <c r="AE8" s="36">
        <f t="shared" si="2"/>
        <v>5338927.181</v>
      </c>
      <c r="AF8" s="36">
        <f t="shared" si="2"/>
        <v>0</v>
      </c>
      <c r="AG8" s="36">
        <f t="shared" si="2"/>
        <v>61170379.780999996</v>
      </c>
      <c r="AH8" s="36">
        <f t="shared" si="2"/>
        <v>4237946.07</v>
      </c>
      <c r="AI8" s="36">
        <f t="shared" si="2"/>
        <v>4713703.863000001</v>
      </c>
      <c r="AJ8" s="36">
        <f t="shared" si="2"/>
        <v>5601180.8719999995</v>
      </c>
      <c r="AK8" s="36">
        <f t="shared" si="2"/>
        <v>5225120.862</v>
      </c>
      <c r="AL8" s="36">
        <f t="shared" si="2"/>
        <v>5183754.728999999</v>
      </c>
      <c r="AM8" s="36">
        <f t="shared" si="2"/>
        <v>5856171.795</v>
      </c>
      <c r="AN8" s="36">
        <f t="shared" si="2"/>
        <v>7216495.0309999995</v>
      </c>
      <c r="AO8" s="36">
        <f t="shared" si="2"/>
        <v>6095404.047</v>
      </c>
      <c r="AP8" s="36">
        <f t="shared" si="2"/>
        <v>6161455.945</v>
      </c>
      <c r="AQ8" s="36">
        <f t="shared" si="2"/>
        <v>5340406.493999999</v>
      </c>
      <c r="AR8" s="36">
        <f t="shared" si="2"/>
        <v>5340406.493999999</v>
      </c>
      <c r="AS8" s="36">
        <f t="shared" si="2"/>
        <v>0</v>
      </c>
      <c r="AT8" s="36">
        <f t="shared" si="2"/>
        <v>60972046.20200001</v>
      </c>
      <c r="AU8" s="36">
        <f t="shared" si="2"/>
        <v>4237946.07</v>
      </c>
      <c r="AV8" s="36">
        <f t="shared" si="2"/>
        <v>4645179.763</v>
      </c>
      <c r="AW8" s="36">
        <f t="shared" si="2"/>
        <v>5650145.959999999</v>
      </c>
      <c r="AX8" s="36">
        <f t="shared" si="2"/>
        <v>5188948.2639999995</v>
      </c>
      <c r="AY8" s="36">
        <f t="shared" si="2"/>
        <v>5030610.836999999</v>
      </c>
      <c r="AZ8" s="36">
        <f t="shared" si="2"/>
        <v>5823838.050000001</v>
      </c>
      <c r="BA8" s="36">
        <f t="shared" si="2"/>
        <v>7281191.916</v>
      </c>
      <c r="BB8" s="36">
        <f t="shared" si="2"/>
        <v>6269701.178000001</v>
      </c>
      <c r="BC8" s="36">
        <f t="shared" si="2"/>
        <v>6142931.528999999</v>
      </c>
      <c r="BD8" s="36">
        <f t="shared" si="2"/>
        <v>5341560.040999999</v>
      </c>
      <c r="BE8" s="36">
        <f t="shared" si="2"/>
        <v>5341560.040999999</v>
      </c>
      <c r="BF8" s="36">
        <f t="shared" si="2"/>
        <v>0</v>
      </c>
      <c r="BG8" s="36">
        <f t="shared" si="2"/>
        <v>60953613.64900001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9845000</v>
      </c>
      <c r="F9" s="57">
        <f t="shared" si="4"/>
        <v>2685000</v>
      </c>
      <c r="G9" s="57">
        <f t="shared" si="4"/>
        <v>54696000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-2435000</v>
      </c>
      <c r="Q9" s="57">
        <f t="shared" si="4"/>
        <v>7160000</v>
      </c>
      <c r="R9" s="57">
        <f t="shared" si="4"/>
        <v>7160000</v>
      </c>
      <c r="S9" s="57">
        <f t="shared" si="4"/>
        <v>0</v>
      </c>
      <c r="T9" s="57">
        <f t="shared" si="4"/>
        <v>59421000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4493293.9120000005</v>
      </c>
      <c r="X9" s="57">
        <f t="shared" si="4"/>
        <v>3937134.5949999997</v>
      </c>
      <c r="Y9" s="57">
        <f t="shared" si="4"/>
        <v>4017131.9189999998</v>
      </c>
      <c r="Z9" s="57">
        <f t="shared" si="4"/>
        <v>4697355.749</v>
      </c>
      <c r="AA9" s="57">
        <f t="shared" si="4"/>
        <v>5816583.833000001</v>
      </c>
      <c r="AB9" s="57">
        <f t="shared" si="4"/>
        <v>3890190.6720000007</v>
      </c>
      <c r="AC9" s="57">
        <f t="shared" si="4"/>
        <v>4200860.387</v>
      </c>
      <c r="AD9" s="57">
        <f t="shared" si="4"/>
        <v>4209868.6790000005</v>
      </c>
      <c r="AE9" s="57">
        <f t="shared" si="4"/>
        <v>4209868.6790000005</v>
      </c>
      <c r="AF9" s="57">
        <f t="shared" si="4"/>
        <v>0</v>
      </c>
      <c r="AG9" s="57">
        <f t="shared" si="4"/>
        <v>46389942.473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4493220.823</v>
      </c>
      <c r="AK9" s="57">
        <f t="shared" si="4"/>
        <v>3922965.081</v>
      </c>
      <c r="AL9" s="57">
        <f t="shared" si="4"/>
        <v>4015922.747</v>
      </c>
      <c r="AM9" s="57">
        <f t="shared" si="4"/>
        <v>4659518.7360000005</v>
      </c>
      <c r="AN9" s="57">
        <f t="shared" si="4"/>
        <v>5826131.634</v>
      </c>
      <c r="AO9" s="57">
        <f t="shared" si="4"/>
        <v>3886230.0060000005</v>
      </c>
      <c r="AP9" s="57">
        <f t="shared" si="4"/>
        <v>4198645.156</v>
      </c>
      <c r="AQ9" s="57">
        <f t="shared" si="4"/>
        <v>4179284.411</v>
      </c>
      <c r="AR9" s="57">
        <f t="shared" si="4"/>
        <v>4179284.411</v>
      </c>
      <c r="AS9" s="57">
        <f t="shared" si="4"/>
        <v>0</v>
      </c>
      <c r="AT9" s="57">
        <f t="shared" si="4"/>
        <v>46278857.053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4493220.823</v>
      </c>
      <c r="AX9" s="57">
        <f t="shared" si="4"/>
        <v>3922965.081</v>
      </c>
      <c r="AY9" s="57">
        <f t="shared" si="4"/>
        <v>4015922.747</v>
      </c>
      <c r="AZ9" s="57">
        <f t="shared" si="4"/>
        <v>4659518.7360000005</v>
      </c>
      <c r="BA9" s="57">
        <f t="shared" si="4"/>
        <v>5821701.172</v>
      </c>
      <c r="BB9" s="57">
        <f t="shared" si="4"/>
        <v>3888445.2370000007</v>
      </c>
      <c r="BC9" s="57">
        <f t="shared" si="4"/>
        <v>4199706.84</v>
      </c>
      <c r="BD9" s="57">
        <f t="shared" si="4"/>
        <v>4180437.958</v>
      </c>
      <c r="BE9" s="57">
        <f t="shared" si="4"/>
        <v>4180437.958</v>
      </c>
      <c r="BF9" s="57">
        <f t="shared" si="4"/>
        <v>0</v>
      </c>
      <c r="BG9" s="57">
        <f t="shared" si="4"/>
        <v>46280010.60000001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9685000</v>
      </c>
      <c r="F10" s="41">
        <f t="shared" si="5"/>
        <v>250000</v>
      </c>
      <c r="G10" s="41">
        <f t="shared" si="5"/>
        <v>42435000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7000000</v>
      </c>
      <c r="R10" s="41">
        <f t="shared" si="5"/>
        <v>7000000</v>
      </c>
      <c r="S10" s="41">
        <f t="shared" si="5"/>
        <v>0</v>
      </c>
      <c r="T10" s="41">
        <f t="shared" si="5"/>
        <v>47000000</v>
      </c>
      <c r="U10" s="41">
        <f t="shared" si="5"/>
        <v>2853317.708</v>
      </c>
      <c r="V10" s="41">
        <f t="shared" si="5"/>
        <v>3264597.649</v>
      </c>
      <c r="W10" s="41">
        <f t="shared" si="5"/>
        <v>4013455.811</v>
      </c>
      <c r="X10" s="41">
        <f t="shared" si="5"/>
        <v>3585872.28</v>
      </c>
      <c r="Y10" s="41">
        <f t="shared" si="5"/>
        <v>3610815.5089999996</v>
      </c>
      <c r="Z10" s="41">
        <f t="shared" si="5"/>
        <v>3834110.761</v>
      </c>
      <c r="AA10" s="41">
        <f t="shared" si="5"/>
        <v>3430024.9790000003</v>
      </c>
      <c r="AB10" s="41">
        <f t="shared" si="5"/>
        <v>3516882.2220000005</v>
      </c>
      <c r="AC10" s="41">
        <f t="shared" si="5"/>
        <v>3595509.682</v>
      </c>
      <c r="AD10" s="41">
        <f t="shared" si="5"/>
        <v>3625307.625</v>
      </c>
      <c r="AE10" s="41">
        <f t="shared" si="5"/>
        <v>3625307.625</v>
      </c>
      <c r="AF10" s="41">
        <f t="shared" si="5"/>
        <v>0</v>
      </c>
      <c r="AG10" s="41">
        <f t="shared" si="5"/>
        <v>38955201.851</v>
      </c>
      <c r="AH10" s="41">
        <f t="shared" si="5"/>
        <v>2853317.708</v>
      </c>
      <c r="AI10" s="41">
        <f t="shared" si="5"/>
        <v>3264597.649</v>
      </c>
      <c r="AJ10" s="41">
        <f t="shared" si="5"/>
        <v>4013382.722</v>
      </c>
      <c r="AK10" s="41">
        <f t="shared" si="5"/>
        <v>3577339.803</v>
      </c>
      <c r="AL10" s="41">
        <f t="shared" si="5"/>
        <v>3609606.337</v>
      </c>
      <c r="AM10" s="41">
        <f t="shared" si="5"/>
        <v>3816151.4230000004</v>
      </c>
      <c r="AN10" s="41">
        <f t="shared" si="5"/>
        <v>3435136.528</v>
      </c>
      <c r="AO10" s="41">
        <f t="shared" si="5"/>
        <v>3513419.3810000005</v>
      </c>
      <c r="AP10" s="41">
        <f t="shared" si="5"/>
        <v>3594206.605</v>
      </c>
      <c r="AQ10" s="41">
        <f t="shared" si="5"/>
        <v>3618171.8279999997</v>
      </c>
      <c r="AR10" s="41">
        <f t="shared" si="5"/>
        <v>3618171.8279999997</v>
      </c>
      <c r="AS10" s="41">
        <f t="shared" si="5"/>
        <v>0</v>
      </c>
      <c r="AT10" s="41">
        <f t="shared" si="5"/>
        <v>38913501.812</v>
      </c>
      <c r="AU10" s="41">
        <f t="shared" si="5"/>
        <v>2853317.708</v>
      </c>
      <c r="AV10" s="41">
        <f t="shared" si="5"/>
        <v>3264597.649</v>
      </c>
      <c r="AW10" s="41">
        <f t="shared" si="5"/>
        <v>4013382.722</v>
      </c>
      <c r="AX10" s="41">
        <f t="shared" si="5"/>
        <v>3577339.803</v>
      </c>
      <c r="AY10" s="41">
        <f t="shared" si="5"/>
        <v>3609606.337</v>
      </c>
      <c r="AZ10" s="41">
        <f t="shared" si="5"/>
        <v>3816151.4230000004</v>
      </c>
      <c r="BA10" s="41">
        <f t="shared" si="5"/>
        <v>3432530.3740000003</v>
      </c>
      <c r="BB10" s="41">
        <f t="shared" si="5"/>
        <v>3514722.4580000006</v>
      </c>
      <c r="BC10" s="41">
        <f t="shared" si="5"/>
        <v>3594548.393</v>
      </c>
      <c r="BD10" s="41">
        <f t="shared" si="5"/>
        <v>3619133.117</v>
      </c>
      <c r="BE10" s="41">
        <f t="shared" si="5"/>
        <v>3619133.117</v>
      </c>
      <c r="BF10" s="41">
        <f t="shared" si="5"/>
        <v>0</v>
      </c>
      <c r="BG10" s="41">
        <f t="shared" si="5"/>
        <v>38914463.101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8835000</v>
      </c>
      <c r="F11" s="39">
        <f>+'[1]Informe_dane'!F11</f>
        <v>250000</v>
      </c>
      <c r="G11" s="39">
        <f>+'[1]Informe_dane'!G11</f>
        <v>39885000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-55000</v>
      </c>
      <c r="P11" s="39">
        <f>+'[1]Informe_dane'!P11</f>
        <v>0</v>
      </c>
      <c r="Q11" s="39">
        <f>+'[1]Informe_dane'!Q11</f>
        <v>6400000</v>
      </c>
      <c r="R11" s="39">
        <f>+'[1]Informe_dane'!R11</f>
        <v>6400000</v>
      </c>
      <c r="S11" s="39">
        <f>+'[1]Informe_dane'!S11</f>
        <v>0</v>
      </c>
      <c r="T11" s="39">
        <f>+'[1]Informe_dane'!T11</f>
        <v>44045000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3821936.488</v>
      </c>
      <c r="X11" s="39">
        <f>+'[1]Informe_dane'!X11</f>
        <v>3469069.695</v>
      </c>
      <c r="Y11" s="39">
        <f>+'[1]Informe_dane'!Y11</f>
        <v>3466191.192</v>
      </c>
      <c r="Z11" s="39">
        <f>+'[1]Informe_dane'!Z11</f>
        <v>3360567.076</v>
      </c>
      <c r="AA11" s="39">
        <f>+'[1]Informe_dane'!AA11</f>
        <v>3231700.328</v>
      </c>
      <c r="AB11" s="39">
        <f>+'[1]Informe_dane'!AB11</f>
        <v>3355081.515</v>
      </c>
      <c r="AC11" s="39">
        <f>+'[1]Informe_dane'!AC11</f>
        <v>3403285.315</v>
      </c>
      <c r="AD11" s="39">
        <f>+'[1]Informe_dane'!AD11</f>
        <v>3334748.577</v>
      </c>
      <c r="AE11" s="39">
        <f>+'[1]Informe_dane'!AE11</f>
        <v>3334748.577</v>
      </c>
      <c r="AF11" s="39">
        <f>+'[1]Informe_dane'!AF11</f>
        <v>0</v>
      </c>
      <c r="AG11" s="39">
        <f>+'[1]Informe_dane'!AG11</f>
        <v>36644432.307000004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3821936.488</v>
      </c>
      <c r="AK11" s="39">
        <f>+'[1]Informe_dane'!AK11</f>
        <v>3461304.006</v>
      </c>
      <c r="AL11" s="39">
        <f>+'[1]Informe_dane'!AL11</f>
        <v>3464982.02</v>
      </c>
      <c r="AM11" s="39">
        <f>+'[1]Informe_dane'!AM11</f>
        <v>3348423.828</v>
      </c>
      <c r="AN11" s="39">
        <f>+'[1]Informe_dane'!AN11</f>
        <v>3236811.877</v>
      </c>
      <c r="AO11" s="39">
        <f>+'[1]Informe_dane'!AO11</f>
        <v>3351618.674</v>
      </c>
      <c r="AP11" s="39">
        <f>+'[1]Informe_dane'!AP11</f>
        <v>3401982.238</v>
      </c>
      <c r="AQ11" s="39">
        <f>+'[1]Informe_dane'!AQ11</f>
        <v>3327867.351</v>
      </c>
      <c r="AR11" s="39">
        <f>+'[1]Informe_dane'!AR11</f>
        <v>3327867.351</v>
      </c>
      <c r="AS11" s="39">
        <f>+'[1]Informe_dane'!AS11</f>
        <v>0</v>
      </c>
      <c r="AT11" s="39">
        <f>+'[1]Informe_dane'!AT11</f>
        <v>36609897.377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3821936.488</v>
      </c>
      <c r="AX11" s="39">
        <f>+'[1]Informe_dane'!AX11</f>
        <v>3461304.006</v>
      </c>
      <c r="AY11" s="39">
        <f>+'[1]Informe_dane'!AY11</f>
        <v>3464982.02</v>
      </c>
      <c r="AZ11" s="39">
        <f>+'[1]Informe_dane'!AZ11</f>
        <v>3348423.828</v>
      </c>
      <c r="BA11" s="39">
        <f>+'[1]Informe_dane'!BA11</f>
        <v>3234205.723</v>
      </c>
      <c r="BB11" s="39">
        <f>+'[1]Informe_dane'!BB11</f>
        <v>3352921.751</v>
      </c>
      <c r="BC11" s="39">
        <f>+'[1]Informe_dane'!BC11</f>
        <v>3402324.026</v>
      </c>
      <c r="BD11" s="39">
        <f>+'[1]Informe_dane'!BD11</f>
        <v>3328828.64</v>
      </c>
      <c r="BE11" s="39">
        <f>+'[1]Informe_dane'!BE11</f>
        <v>3328828.64</v>
      </c>
      <c r="BF11" s="39">
        <f>+'[1]Informe_dane'!BF11</f>
        <v>0</v>
      </c>
      <c r="BG11" s="39">
        <f>+'[1]Informe_dane'!BG11</f>
        <v>36610858.666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693000</v>
      </c>
      <c r="F12" s="39">
        <f>+'[1]Informe_dane'!F12</f>
        <v>0</v>
      </c>
      <c r="G12" s="39">
        <f>+'[1]Informe_dane'!G12</f>
        <v>2293000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523000</v>
      </c>
      <c r="R12" s="39">
        <f>+'[1]Informe_dane'!R12</f>
        <v>523000</v>
      </c>
      <c r="S12" s="39">
        <f>+'[1]Informe_dane'!S12</f>
        <v>0</v>
      </c>
      <c r="T12" s="39">
        <f>+'[1]Informe_dane'!T12</f>
        <v>2646000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175410.89</v>
      </c>
      <c r="X12" s="39">
        <f>+'[1]Informe_dane'!X12</f>
        <v>108827.207</v>
      </c>
      <c r="Y12" s="39">
        <f>+'[1]Informe_dane'!Y12</f>
        <v>127029.135</v>
      </c>
      <c r="Z12" s="39">
        <f>+'[1]Informe_dane'!Z12</f>
        <v>467563.582</v>
      </c>
      <c r="AA12" s="39">
        <f>+'[1]Informe_dane'!AA12</f>
        <v>189540.461</v>
      </c>
      <c r="AB12" s="39">
        <f>+'[1]Informe_dane'!AB12</f>
        <v>130469.487</v>
      </c>
      <c r="AC12" s="39">
        <f>+'[1]Informe_dane'!AC12</f>
        <v>172242.599</v>
      </c>
      <c r="AD12" s="39">
        <f>+'[1]Informe_dane'!AD12</f>
        <v>239488.94</v>
      </c>
      <c r="AE12" s="39">
        <f>+'[1]Informe_dane'!AE12</f>
        <v>239488.94</v>
      </c>
      <c r="AF12" s="39">
        <f>+'[1]Informe_dane'!AF12</f>
        <v>0</v>
      </c>
      <c r="AG12" s="39">
        <f>+'[1]Informe_dane'!AG12</f>
        <v>2073133.4769999997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175410.89</v>
      </c>
      <c r="AK12" s="39">
        <f>+'[1]Informe_dane'!AK12</f>
        <v>108060.419</v>
      </c>
      <c r="AL12" s="39">
        <f>+'[1]Informe_dane'!AL12</f>
        <v>127029.135</v>
      </c>
      <c r="AM12" s="39">
        <f>+'[1]Informe_dane'!AM12</f>
        <v>462495.492</v>
      </c>
      <c r="AN12" s="39">
        <f>+'[1]Informe_dane'!AN12</f>
        <v>189540.461</v>
      </c>
      <c r="AO12" s="39">
        <f>+'[1]Informe_dane'!AO12</f>
        <v>130469.487</v>
      </c>
      <c r="AP12" s="39">
        <f>+'[1]Informe_dane'!AP12</f>
        <v>172242.599</v>
      </c>
      <c r="AQ12" s="39">
        <f>+'[1]Informe_dane'!AQ12</f>
        <v>239234.369</v>
      </c>
      <c r="AR12" s="39">
        <f>+'[1]Informe_dane'!AR12</f>
        <v>239234.369</v>
      </c>
      <c r="AS12" s="39">
        <f>+'[1]Informe_dane'!AS12</f>
        <v>0</v>
      </c>
      <c r="AT12" s="39">
        <f>+'[1]Informe_dane'!AT12</f>
        <v>2066789.4569999997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175410.89</v>
      </c>
      <c r="AX12" s="39">
        <f>+'[1]Informe_dane'!AX12</f>
        <v>108060.419</v>
      </c>
      <c r="AY12" s="39">
        <f>+'[1]Informe_dane'!AY12</f>
        <v>127029.135</v>
      </c>
      <c r="AZ12" s="39">
        <f>+'[1]Informe_dane'!AZ12</f>
        <v>462495.492</v>
      </c>
      <c r="BA12" s="39">
        <f>+'[1]Informe_dane'!BA12</f>
        <v>189540.461</v>
      </c>
      <c r="BB12" s="39">
        <f>+'[1]Informe_dane'!BB12</f>
        <v>130469.487</v>
      </c>
      <c r="BC12" s="39">
        <f>+'[1]Informe_dane'!BC12</f>
        <v>172242.599</v>
      </c>
      <c r="BD12" s="39">
        <f>+'[1]Informe_dane'!BD12</f>
        <v>239234.369</v>
      </c>
      <c r="BE12" s="39">
        <f>+'[1]Informe_dane'!BE12</f>
        <v>239234.369</v>
      </c>
      <c r="BF12" s="39">
        <f>+'[1]Informe_dane'!BF12</f>
        <v>0</v>
      </c>
      <c r="BG12" s="39">
        <f>+'[1]Informe_dane'!BG12</f>
        <v>2066789.4569999997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157000</v>
      </c>
      <c r="F13" s="39">
        <f>+'[1]Informe_dane'!F13</f>
        <v>0</v>
      </c>
      <c r="G13" s="39">
        <f>+'[1]Informe_dane'!G13</f>
        <v>257000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55000</v>
      </c>
      <c r="P13" s="39">
        <f>+'[1]Informe_dane'!P13</f>
        <v>0</v>
      </c>
      <c r="Q13" s="39">
        <f>+'[1]Informe_dane'!Q13</f>
        <v>77000</v>
      </c>
      <c r="R13" s="39">
        <f>+'[1]Informe_dane'!R13</f>
        <v>77000</v>
      </c>
      <c r="S13" s="39">
        <f>+'[1]Informe_dane'!S13</f>
        <v>0</v>
      </c>
      <c r="T13" s="39">
        <f>+'[1]Informe_dane'!T13</f>
        <v>309000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16108.433</v>
      </c>
      <c r="X13" s="39">
        <f>+'[1]Informe_dane'!X13</f>
        <v>7975.378</v>
      </c>
      <c r="Y13" s="39">
        <f>+'[1]Informe_dane'!Y13</f>
        <v>17595.182</v>
      </c>
      <c r="Z13" s="39">
        <f>+'[1]Informe_dane'!Z13</f>
        <v>5980.103</v>
      </c>
      <c r="AA13" s="39">
        <f>+'[1]Informe_dane'!AA13</f>
        <v>8784.19</v>
      </c>
      <c r="AB13" s="39">
        <f>+'[1]Informe_dane'!AB13</f>
        <v>31331.22</v>
      </c>
      <c r="AC13" s="39">
        <f>+'[1]Informe_dane'!AC13</f>
        <v>19981.768</v>
      </c>
      <c r="AD13" s="39">
        <f>+'[1]Informe_dane'!AD13</f>
        <v>51070.108</v>
      </c>
      <c r="AE13" s="39">
        <f>+'[1]Informe_dane'!AE13</f>
        <v>51070.108</v>
      </c>
      <c r="AF13" s="39">
        <f>+'[1]Informe_dane'!AF13</f>
        <v>0</v>
      </c>
      <c r="AG13" s="39">
        <f>+'[1]Informe_dane'!AG13</f>
        <v>237636.06700000004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16035.344</v>
      </c>
      <c r="AK13" s="39">
        <f>+'[1]Informe_dane'!AK13</f>
        <v>7975.378</v>
      </c>
      <c r="AL13" s="39">
        <f>+'[1]Informe_dane'!AL13</f>
        <v>17595.182</v>
      </c>
      <c r="AM13" s="39">
        <f>+'[1]Informe_dane'!AM13</f>
        <v>5232.103</v>
      </c>
      <c r="AN13" s="39">
        <f>+'[1]Informe_dane'!AN13</f>
        <v>8784.19</v>
      </c>
      <c r="AO13" s="39">
        <f>+'[1]Informe_dane'!AO13</f>
        <v>31331.22</v>
      </c>
      <c r="AP13" s="39">
        <f>+'[1]Informe_dane'!AP13</f>
        <v>19981.768</v>
      </c>
      <c r="AQ13" s="39">
        <f>+'[1]Informe_dane'!AQ13</f>
        <v>51070.108</v>
      </c>
      <c r="AR13" s="39">
        <f>+'[1]Informe_dane'!AR13</f>
        <v>51070.108</v>
      </c>
      <c r="AS13" s="39">
        <f>+'[1]Informe_dane'!AS13</f>
        <v>0</v>
      </c>
      <c r="AT13" s="39">
        <f>+'[1]Informe_dane'!AT13</f>
        <v>236814.97800000003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16035.344</v>
      </c>
      <c r="AX13" s="39">
        <f>+'[1]Informe_dane'!AX13</f>
        <v>7975.378</v>
      </c>
      <c r="AY13" s="39">
        <f>+'[1]Informe_dane'!AY13</f>
        <v>17595.182</v>
      </c>
      <c r="AZ13" s="39">
        <f>+'[1]Informe_dane'!AZ13</f>
        <v>5232.103</v>
      </c>
      <c r="BA13" s="39">
        <f>+'[1]Informe_dane'!BA13</f>
        <v>8784.19</v>
      </c>
      <c r="BB13" s="39">
        <f>+'[1]Informe_dane'!BB13</f>
        <v>31331.22</v>
      </c>
      <c r="BC13" s="39">
        <f>+'[1]Informe_dane'!BC13</f>
        <v>19981.768</v>
      </c>
      <c r="BD13" s="39">
        <f>+'[1]Informe_dane'!BD13</f>
        <v>51070.108</v>
      </c>
      <c r="BE13" s="39">
        <f>+'[1]Informe_dane'!BE13</f>
        <v>51070.108</v>
      </c>
      <c r="BF13" s="39">
        <f>+'[1]Informe_dane'!BF13</f>
        <v>0</v>
      </c>
      <c r="BG13" s="39">
        <f>+'[1]Informe_dane'!BG13</f>
        <v>236814.97800000003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160000</v>
      </c>
      <c r="F14" s="41">
        <f t="shared" si="6"/>
        <v>0</v>
      </c>
      <c r="G14" s="41">
        <f t="shared" si="6"/>
        <v>1100000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160000</v>
      </c>
      <c r="R14" s="41">
        <f t="shared" si="6"/>
        <v>160000</v>
      </c>
      <c r="S14" s="41">
        <f t="shared" si="6"/>
        <v>0</v>
      </c>
      <c r="T14" s="41">
        <f t="shared" si="6"/>
        <v>1260000</v>
      </c>
      <c r="U14" s="41">
        <f t="shared" si="6"/>
        <v>80207.832</v>
      </c>
      <c r="V14" s="41">
        <f t="shared" si="6"/>
        <v>84208.287</v>
      </c>
      <c r="W14" s="41">
        <f t="shared" si="6"/>
        <v>94286.672</v>
      </c>
      <c r="X14" s="41">
        <f t="shared" si="6"/>
        <v>82974.22700000001</v>
      </c>
      <c r="Y14" s="41">
        <f t="shared" si="6"/>
        <v>87780.649</v>
      </c>
      <c r="Z14" s="41">
        <f t="shared" si="6"/>
        <v>88673.15299999999</v>
      </c>
      <c r="AA14" s="41">
        <f t="shared" si="6"/>
        <v>86746.112</v>
      </c>
      <c r="AB14" s="41">
        <f t="shared" si="6"/>
        <v>91207.329</v>
      </c>
      <c r="AC14" s="41">
        <f t="shared" si="6"/>
        <v>95372.47700000001</v>
      </c>
      <c r="AD14" s="41">
        <f t="shared" si="6"/>
        <v>91199.353</v>
      </c>
      <c r="AE14" s="41">
        <f t="shared" si="6"/>
        <v>91199.353</v>
      </c>
      <c r="AF14" s="41">
        <f t="shared" si="6"/>
        <v>0</v>
      </c>
      <c r="AG14" s="41">
        <f t="shared" si="6"/>
        <v>973855.444</v>
      </c>
      <c r="AH14" s="41">
        <f t="shared" si="6"/>
        <v>80207.832</v>
      </c>
      <c r="AI14" s="41">
        <f t="shared" si="6"/>
        <v>84208.287</v>
      </c>
      <c r="AJ14" s="41">
        <f t="shared" si="6"/>
        <v>94286.672</v>
      </c>
      <c r="AK14" s="41">
        <f t="shared" si="6"/>
        <v>81966.214</v>
      </c>
      <c r="AL14" s="41">
        <f t="shared" si="6"/>
        <v>87780.649</v>
      </c>
      <c r="AM14" s="41">
        <f t="shared" si="6"/>
        <v>83622.69</v>
      </c>
      <c r="AN14" s="41">
        <f t="shared" si="6"/>
        <v>87662.487</v>
      </c>
      <c r="AO14" s="41">
        <f t="shared" si="6"/>
        <v>91207.329</v>
      </c>
      <c r="AP14" s="41">
        <f t="shared" si="6"/>
        <v>95372.47700000001</v>
      </c>
      <c r="AQ14" s="41">
        <f t="shared" si="6"/>
        <v>89108.824</v>
      </c>
      <c r="AR14" s="41">
        <f t="shared" si="6"/>
        <v>89108.824</v>
      </c>
      <c r="AS14" s="41">
        <f t="shared" si="6"/>
        <v>0</v>
      </c>
      <c r="AT14" s="41">
        <f t="shared" si="6"/>
        <v>964532.2850000001</v>
      </c>
      <c r="AU14" s="41">
        <f t="shared" si="6"/>
        <v>80207.832</v>
      </c>
      <c r="AV14" s="41">
        <f t="shared" si="6"/>
        <v>84208.287</v>
      </c>
      <c r="AW14" s="41">
        <f t="shared" si="6"/>
        <v>94286.672</v>
      </c>
      <c r="AX14" s="41">
        <f t="shared" si="6"/>
        <v>81966.214</v>
      </c>
      <c r="AY14" s="41">
        <f t="shared" si="6"/>
        <v>87780.649</v>
      </c>
      <c r="AZ14" s="41">
        <f t="shared" si="6"/>
        <v>83622.69</v>
      </c>
      <c r="BA14" s="41">
        <f t="shared" si="6"/>
        <v>87662.487</v>
      </c>
      <c r="BB14" s="41">
        <f t="shared" si="6"/>
        <v>91207.329</v>
      </c>
      <c r="BC14" s="41">
        <f t="shared" si="6"/>
        <v>95372.47700000001</v>
      </c>
      <c r="BD14" s="41">
        <f t="shared" si="6"/>
        <v>89108.824</v>
      </c>
      <c r="BE14" s="41">
        <f t="shared" si="6"/>
        <v>89108.824</v>
      </c>
      <c r="BF14" s="41">
        <f t="shared" si="6"/>
        <v>0</v>
      </c>
      <c r="BG14" s="41">
        <f t="shared" si="6"/>
        <v>964532.2850000001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0</v>
      </c>
      <c r="T15" s="39">
        <f>+'[1]Informe_dane'!T15</f>
        <v>120306.186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11238.943</v>
      </c>
      <c r="X15" s="39">
        <f>+'[1]Informe_dane'!X15</f>
        <v>10078.824</v>
      </c>
      <c r="Y15" s="39">
        <f>+'[1]Informe_dane'!Y15</f>
        <v>10078.824</v>
      </c>
      <c r="Z15" s="39">
        <f>+'[1]Informe_dane'!Z15</f>
        <v>8868.518</v>
      </c>
      <c r="AA15" s="39">
        <f>+'[1]Informe_dane'!AA15</f>
        <v>8868.518</v>
      </c>
      <c r="AB15" s="39">
        <f>+'[1]Informe_dane'!AB15</f>
        <v>10078.824</v>
      </c>
      <c r="AC15" s="39">
        <f>+'[1]Informe_dane'!AC15</f>
        <v>10078.824</v>
      </c>
      <c r="AD15" s="39">
        <f>+'[1]Informe_dane'!AD15</f>
        <v>10078.824</v>
      </c>
      <c r="AE15" s="39">
        <f>+'[1]Informe_dane'!AE15</f>
        <v>10078.824</v>
      </c>
      <c r="AF15" s="39">
        <f>+'[1]Informe_dane'!AF15</f>
        <v>0</v>
      </c>
      <c r="AG15" s="39">
        <f>+'[1]Informe_dane'!AG15</f>
        <v>104379.65699999998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11238.943</v>
      </c>
      <c r="AK15" s="39">
        <f>+'[1]Informe_dane'!AK15</f>
        <v>10078.824</v>
      </c>
      <c r="AL15" s="39">
        <f>+'[1]Informe_dane'!AL15</f>
        <v>10078.824</v>
      </c>
      <c r="AM15" s="39">
        <f>+'[1]Informe_dane'!AM15</f>
        <v>8868.518</v>
      </c>
      <c r="AN15" s="39">
        <f>+'[1]Informe_dane'!AN15</f>
        <v>8868.518</v>
      </c>
      <c r="AO15" s="39">
        <f>+'[1]Informe_dane'!AO15</f>
        <v>10078.824</v>
      </c>
      <c r="AP15" s="39">
        <f>+'[1]Informe_dane'!AP15</f>
        <v>10078.824</v>
      </c>
      <c r="AQ15" s="39">
        <f>+'[1]Informe_dane'!AQ15</f>
        <v>10078.824</v>
      </c>
      <c r="AR15" s="39">
        <f>+'[1]Informe_dane'!AR15</f>
        <v>10078.824</v>
      </c>
      <c r="AS15" s="39">
        <f>+'[1]Informe_dane'!AS15</f>
        <v>0</v>
      </c>
      <c r="AT15" s="39">
        <f>+'[1]Informe_dane'!AT15</f>
        <v>104379.65699999998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11238.943</v>
      </c>
      <c r="AX15" s="39">
        <f>+'[1]Informe_dane'!AX15</f>
        <v>10078.824</v>
      </c>
      <c r="AY15" s="39">
        <f>+'[1]Informe_dane'!AY15</f>
        <v>10078.824</v>
      </c>
      <c r="AZ15" s="39">
        <f>+'[1]Informe_dane'!AZ15</f>
        <v>8868.518</v>
      </c>
      <c r="BA15" s="39">
        <f>+'[1]Informe_dane'!BA15</f>
        <v>8868.518</v>
      </c>
      <c r="BB15" s="39">
        <f>+'[1]Informe_dane'!BB15</f>
        <v>10078.824</v>
      </c>
      <c r="BC15" s="39">
        <f>+'[1]Informe_dane'!BC15</f>
        <v>10078.824</v>
      </c>
      <c r="BD15" s="39">
        <f>+'[1]Informe_dane'!BD15</f>
        <v>10078.824</v>
      </c>
      <c r="BE15" s="39">
        <f>+'[1]Informe_dane'!BE15</f>
        <v>10078.824</v>
      </c>
      <c r="BF15" s="39">
        <f>+'[1]Informe_dane'!BF15</f>
        <v>0</v>
      </c>
      <c r="BG15" s="39">
        <f>+'[1]Informe_dane'!BG15</f>
        <v>104379.65699999998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160000</v>
      </c>
      <c r="F16" s="39">
        <f>+'[1]Informe_dane'!F16</f>
        <v>0</v>
      </c>
      <c r="G16" s="39">
        <f>+'[1]Informe_dane'!G16</f>
        <v>979693.814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160000</v>
      </c>
      <c r="R16" s="39">
        <f>+'[1]Informe_dane'!R16</f>
        <v>160000</v>
      </c>
      <c r="S16" s="39">
        <f>+'[1]Informe_dane'!S16</f>
        <v>0</v>
      </c>
      <c r="T16" s="39">
        <f>+'[1]Informe_dane'!T16</f>
        <v>1139693.814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83047.729</v>
      </c>
      <c r="X16" s="39">
        <f>+'[1]Informe_dane'!X16</f>
        <v>72895.403</v>
      </c>
      <c r="Y16" s="39">
        <f>+'[1]Informe_dane'!Y16</f>
        <v>77701.825</v>
      </c>
      <c r="Z16" s="39">
        <f>+'[1]Informe_dane'!Z16</f>
        <v>79804.635</v>
      </c>
      <c r="AA16" s="39">
        <f>+'[1]Informe_dane'!AA16</f>
        <v>77877.594</v>
      </c>
      <c r="AB16" s="39">
        <f>+'[1]Informe_dane'!AB16</f>
        <v>81128.505</v>
      </c>
      <c r="AC16" s="39">
        <f>+'[1]Informe_dane'!AC16</f>
        <v>85293.653</v>
      </c>
      <c r="AD16" s="39">
        <f>+'[1]Informe_dane'!AD16</f>
        <v>81120.529</v>
      </c>
      <c r="AE16" s="39">
        <f>+'[1]Informe_dane'!AE16</f>
        <v>81120.529</v>
      </c>
      <c r="AF16" s="39">
        <f>+'[1]Informe_dane'!AF16</f>
        <v>0</v>
      </c>
      <c r="AG16" s="39">
        <f>+'[1]Informe_dane'!AG16</f>
        <v>869475.787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83047.729</v>
      </c>
      <c r="AK16" s="39">
        <f>+'[1]Informe_dane'!AK16</f>
        <v>71887.39</v>
      </c>
      <c r="AL16" s="39">
        <f>+'[1]Informe_dane'!AL16</f>
        <v>77701.825</v>
      </c>
      <c r="AM16" s="39">
        <f>+'[1]Informe_dane'!AM16</f>
        <v>74754.172</v>
      </c>
      <c r="AN16" s="39">
        <f>+'[1]Informe_dane'!AN16</f>
        <v>78793.969</v>
      </c>
      <c r="AO16" s="39">
        <f>+'[1]Informe_dane'!AO16</f>
        <v>81128.505</v>
      </c>
      <c r="AP16" s="39">
        <f>+'[1]Informe_dane'!AP16</f>
        <v>85293.653</v>
      </c>
      <c r="AQ16" s="39">
        <f>+'[1]Informe_dane'!AQ16</f>
        <v>79030</v>
      </c>
      <c r="AR16" s="39">
        <f>+'[1]Informe_dane'!AR16</f>
        <v>79030</v>
      </c>
      <c r="AS16" s="39">
        <f>+'[1]Informe_dane'!AS16</f>
        <v>0</v>
      </c>
      <c r="AT16" s="39">
        <f>+'[1]Informe_dane'!AT16</f>
        <v>860152.6280000001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83047.729</v>
      </c>
      <c r="AX16" s="39">
        <f>+'[1]Informe_dane'!AX16</f>
        <v>71887.39</v>
      </c>
      <c r="AY16" s="39">
        <f>+'[1]Informe_dane'!AY16</f>
        <v>77701.825</v>
      </c>
      <c r="AZ16" s="39">
        <f>+'[1]Informe_dane'!AZ16</f>
        <v>74754.172</v>
      </c>
      <c r="BA16" s="39">
        <f>+'[1]Informe_dane'!BA16</f>
        <v>78793.969</v>
      </c>
      <c r="BB16" s="39">
        <f>+'[1]Informe_dane'!BB16</f>
        <v>81128.505</v>
      </c>
      <c r="BC16" s="39">
        <f>+'[1]Informe_dane'!BC16</f>
        <v>85293.653</v>
      </c>
      <c r="BD16" s="39">
        <f>+'[1]Informe_dane'!BD16</f>
        <v>79030</v>
      </c>
      <c r="BE16" s="39">
        <f>+'[1]Informe_dane'!BE16</f>
        <v>79030</v>
      </c>
      <c r="BF16" s="39">
        <f>+'[1]Informe_dane'!BF16</f>
        <v>0</v>
      </c>
      <c r="BG16" s="39">
        <f>+'[1]Informe_dane'!BG16</f>
        <v>860152.6280000001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0</v>
      </c>
      <c r="F17" s="41">
        <f t="shared" si="7"/>
        <v>2435000</v>
      </c>
      <c r="G17" s="41">
        <f t="shared" si="7"/>
        <v>10715000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-2435000</v>
      </c>
      <c r="Q17" s="41">
        <f t="shared" si="7"/>
        <v>0</v>
      </c>
      <c r="R17" s="41">
        <f t="shared" si="7"/>
        <v>0</v>
      </c>
      <c r="S17" s="41">
        <f t="shared" si="7"/>
        <v>0</v>
      </c>
      <c r="T17" s="41">
        <f t="shared" si="7"/>
        <v>10715000</v>
      </c>
      <c r="U17" s="41">
        <f t="shared" si="7"/>
        <v>290021.515</v>
      </c>
      <c r="V17" s="41">
        <f t="shared" si="7"/>
        <v>289005.873</v>
      </c>
      <c r="W17" s="41">
        <f t="shared" si="7"/>
        <v>334874.66099999996</v>
      </c>
      <c r="X17" s="41">
        <f t="shared" si="7"/>
        <v>251664.472</v>
      </c>
      <c r="Y17" s="41">
        <f t="shared" si="7"/>
        <v>295305.529</v>
      </c>
      <c r="Z17" s="41">
        <f t="shared" si="7"/>
        <v>748761.0329999999</v>
      </c>
      <c r="AA17" s="41">
        <f t="shared" si="7"/>
        <v>2279762.935</v>
      </c>
      <c r="AB17" s="41">
        <f t="shared" si="7"/>
        <v>270072.364</v>
      </c>
      <c r="AC17" s="41">
        <f t="shared" si="7"/>
        <v>477587.738</v>
      </c>
      <c r="AD17" s="41">
        <f t="shared" si="7"/>
        <v>461662.991</v>
      </c>
      <c r="AE17" s="41">
        <f t="shared" si="7"/>
        <v>461662.991</v>
      </c>
      <c r="AF17" s="41">
        <f t="shared" si="7"/>
        <v>0</v>
      </c>
      <c r="AG17" s="41">
        <f t="shared" si="7"/>
        <v>6160382.102</v>
      </c>
      <c r="AH17" s="41">
        <f t="shared" si="7"/>
        <v>290021.515</v>
      </c>
      <c r="AI17" s="41">
        <f t="shared" si="7"/>
        <v>289005.873</v>
      </c>
      <c r="AJ17" s="41">
        <f t="shared" si="7"/>
        <v>334874.66099999996</v>
      </c>
      <c r="AK17" s="41">
        <f t="shared" si="7"/>
        <v>247035.44799999997</v>
      </c>
      <c r="AL17" s="41">
        <f t="shared" si="7"/>
        <v>295305.529</v>
      </c>
      <c r="AM17" s="41">
        <f t="shared" si="7"/>
        <v>733949.8939999999</v>
      </c>
      <c r="AN17" s="41">
        <f t="shared" si="7"/>
        <v>2283282.812</v>
      </c>
      <c r="AO17" s="41">
        <f t="shared" si="7"/>
        <v>269574.539</v>
      </c>
      <c r="AP17" s="41">
        <f t="shared" si="7"/>
        <v>476675.58400000003</v>
      </c>
      <c r="AQ17" s="41">
        <f t="shared" si="7"/>
        <v>440305.04899999994</v>
      </c>
      <c r="AR17" s="41">
        <f t="shared" si="7"/>
        <v>440305.04899999994</v>
      </c>
      <c r="AS17" s="41">
        <f t="shared" si="7"/>
        <v>0</v>
      </c>
      <c r="AT17" s="41">
        <f t="shared" si="7"/>
        <v>6100335.953</v>
      </c>
      <c r="AU17" s="41">
        <f t="shared" si="7"/>
        <v>290021.515</v>
      </c>
      <c r="AV17" s="41">
        <f t="shared" si="7"/>
        <v>289005.873</v>
      </c>
      <c r="AW17" s="41">
        <f t="shared" si="7"/>
        <v>334874.66099999996</v>
      </c>
      <c r="AX17" s="41">
        <f t="shared" si="7"/>
        <v>247035.44799999997</v>
      </c>
      <c r="AY17" s="41">
        <f t="shared" si="7"/>
        <v>295305.529</v>
      </c>
      <c r="AZ17" s="41">
        <f t="shared" si="7"/>
        <v>733949.8939999999</v>
      </c>
      <c r="BA17" s="41">
        <f t="shared" si="7"/>
        <v>2281458.504</v>
      </c>
      <c r="BB17" s="41">
        <f t="shared" si="7"/>
        <v>270486.693</v>
      </c>
      <c r="BC17" s="41">
        <f t="shared" si="7"/>
        <v>477395.48</v>
      </c>
      <c r="BD17" s="41">
        <f t="shared" si="7"/>
        <v>440497.3069999999</v>
      </c>
      <c r="BE17" s="41">
        <f t="shared" si="7"/>
        <v>440497.3069999999</v>
      </c>
      <c r="BF17" s="41">
        <f t="shared" si="7"/>
        <v>0</v>
      </c>
      <c r="BG17" s="41">
        <f t="shared" si="7"/>
        <v>6100528.211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0</v>
      </c>
      <c r="G18" s="39">
        <f>+'[1]Informe_dane'!G18</f>
        <v>156417.232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0</v>
      </c>
      <c r="T18" s="39">
        <f>+'[1]Informe_dane'!T18</f>
        <v>156417.232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14679.569</v>
      </c>
      <c r="X18" s="39">
        <f>+'[1]Informe_dane'!X18</f>
        <v>13116.314</v>
      </c>
      <c r="Y18" s="39">
        <f>+'[1]Informe_dane'!Y18</f>
        <v>13116.314</v>
      </c>
      <c r="Z18" s="39">
        <f>+'[1]Informe_dane'!Z18</f>
        <v>13116.314</v>
      </c>
      <c r="AA18" s="39">
        <f>+'[1]Informe_dane'!AA18</f>
        <v>13116.314</v>
      </c>
      <c r="AB18" s="39">
        <f>+'[1]Informe_dane'!AB18</f>
        <v>13116.314</v>
      </c>
      <c r="AC18" s="39">
        <f>+'[1]Informe_dane'!AC18</f>
        <v>13116.314</v>
      </c>
      <c r="AD18" s="39">
        <f>+'[1]Informe_dane'!AD18</f>
        <v>10350.039</v>
      </c>
      <c r="AE18" s="39">
        <f>+'[1]Informe_dane'!AE18</f>
        <v>10350.039</v>
      </c>
      <c r="AF18" s="39">
        <f>+'[1]Informe_dane'!AF18</f>
        <v>0</v>
      </c>
      <c r="AG18" s="39">
        <f>+'[1]Informe_dane'!AG18</f>
        <v>134196.645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14679.569</v>
      </c>
      <c r="AK18" s="39">
        <f>+'[1]Informe_dane'!AK18</f>
        <v>13116.314</v>
      </c>
      <c r="AL18" s="39">
        <f>+'[1]Informe_dane'!AL18</f>
        <v>13116.314</v>
      </c>
      <c r="AM18" s="39">
        <f>+'[1]Informe_dane'!AM18</f>
        <v>13116.314</v>
      </c>
      <c r="AN18" s="39">
        <f>+'[1]Informe_dane'!AN18</f>
        <v>13116.314</v>
      </c>
      <c r="AO18" s="39">
        <f>+'[1]Informe_dane'!AO18</f>
        <v>13116.314</v>
      </c>
      <c r="AP18" s="39">
        <f>+'[1]Informe_dane'!AP18</f>
        <v>13116.314</v>
      </c>
      <c r="AQ18" s="39">
        <f>+'[1]Informe_dane'!AQ18</f>
        <v>10350.039</v>
      </c>
      <c r="AR18" s="39">
        <f>+'[1]Informe_dane'!AR18</f>
        <v>10350.039</v>
      </c>
      <c r="AS18" s="39">
        <f>+'[1]Informe_dane'!AS18</f>
        <v>0</v>
      </c>
      <c r="AT18" s="39">
        <f>+'[1]Informe_dane'!AT18</f>
        <v>134196.645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14679.569</v>
      </c>
      <c r="AX18" s="39">
        <f>+'[1]Informe_dane'!AX18</f>
        <v>13116.314</v>
      </c>
      <c r="AY18" s="39">
        <f>+'[1]Informe_dane'!AY18</f>
        <v>13116.314</v>
      </c>
      <c r="AZ18" s="39">
        <f>+'[1]Informe_dane'!AZ18</f>
        <v>13116.314</v>
      </c>
      <c r="BA18" s="39">
        <f>+'[1]Informe_dane'!BA18</f>
        <v>13116.314</v>
      </c>
      <c r="BB18" s="39">
        <f>+'[1]Informe_dane'!BB18</f>
        <v>13116.314</v>
      </c>
      <c r="BC18" s="39">
        <f>+'[1]Informe_dane'!BC18</f>
        <v>13116.314</v>
      </c>
      <c r="BD18" s="39">
        <f>+'[1]Informe_dane'!BD18</f>
        <v>10350.039</v>
      </c>
      <c r="BE18" s="39">
        <f>+'[1]Informe_dane'!BE18</f>
        <v>10350.039</v>
      </c>
      <c r="BF18" s="39">
        <f>+'[1]Informe_dane'!BF18</f>
        <v>0</v>
      </c>
      <c r="BG18" s="39">
        <f>+'[1]Informe_dane'!BG18</f>
        <v>134196.645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0</v>
      </c>
      <c r="G19" s="39">
        <f>+'[1]Informe_dane'!G19</f>
        <v>1284897.745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0</v>
      </c>
      <c r="T19" s="39">
        <f>+'[1]Informe_dane'!T19</f>
        <v>1284897.745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55564.736</v>
      </c>
      <c r="X19" s="39">
        <f>+'[1]Informe_dane'!X19</f>
        <v>52736.153</v>
      </c>
      <c r="Y19" s="39">
        <f>+'[1]Informe_dane'!Y19</f>
        <v>81841.409</v>
      </c>
      <c r="Z19" s="39">
        <f>+'[1]Informe_dane'!Z19</f>
        <v>92516.599</v>
      </c>
      <c r="AA19" s="39">
        <f>+'[1]Informe_dane'!AA19</f>
        <v>270672.476</v>
      </c>
      <c r="AB19" s="39">
        <f>+'[1]Informe_dane'!AB19</f>
        <v>51209.744</v>
      </c>
      <c r="AC19" s="39">
        <f>+'[1]Informe_dane'!AC19</f>
        <v>209037.791</v>
      </c>
      <c r="AD19" s="39">
        <f>+'[1]Informe_dane'!AD19</f>
        <v>133541.031</v>
      </c>
      <c r="AE19" s="39">
        <f>+'[1]Informe_dane'!AE19</f>
        <v>133541.031</v>
      </c>
      <c r="AF19" s="39">
        <f>+'[1]Informe_dane'!AF19</f>
        <v>0</v>
      </c>
      <c r="AG19" s="39">
        <f>+'[1]Informe_dane'!AG19</f>
        <v>1245212.649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55564.736</v>
      </c>
      <c r="AK19" s="39">
        <f>+'[1]Informe_dane'!AK19</f>
        <v>50811.767</v>
      </c>
      <c r="AL19" s="39">
        <f>+'[1]Informe_dane'!AL19</f>
        <v>81841.409</v>
      </c>
      <c r="AM19" s="39">
        <f>+'[1]Informe_dane'!AM19</f>
        <v>92463.938</v>
      </c>
      <c r="AN19" s="39">
        <f>+'[1]Informe_dane'!AN19</f>
        <v>272649.523</v>
      </c>
      <c r="AO19" s="39">
        <f>+'[1]Informe_dane'!AO19</f>
        <v>51209.744</v>
      </c>
      <c r="AP19" s="39">
        <f>+'[1]Informe_dane'!AP19</f>
        <v>208125.637</v>
      </c>
      <c r="AQ19" s="39">
        <f>+'[1]Informe_dane'!AQ19</f>
        <v>132284.024</v>
      </c>
      <c r="AR19" s="39">
        <f>+'[1]Informe_dane'!AR19</f>
        <v>132284.024</v>
      </c>
      <c r="AS19" s="39">
        <f>+'[1]Informe_dane'!AS19</f>
        <v>0</v>
      </c>
      <c r="AT19" s="39">
        <f>+'[1]Informe_dane'!AT19</f>
        <v>1241786.481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55564.736</v>
      </c>
      <c r="AX19" s="39">
        <f>+'[1]Informe_dane'!AX19</f>
        <v>50811.767</v>
      </c>
      <c r="AY19" s="39">
        <f>+'[1]Informe_dane'!AY19</f>
        <v>81841.409</v>
      </c>
      <c r="AZ19" s="39">
        <f>+'[1]Informe_dane'!AZ19</f>
        <v>92463.938</v>
      </c>
      <c r="BA19" s="39">
        <f>+'[1]Informe_dane'!BA19</f>
        <v>270825.215</v>
      </c>
      <c r="BB19" s="39">
        <f>+'[1]Informe_dane'!BB19</f>
        <v>52121.898</v>
      </c>
      <c r="BC19" s="39">
        <f>+'[1]Informe_dane'!BC19</f>
        <v>209037.791</v>
      </c>
      <c r="BD19" s="39">
        <f>+'[1]Informe_dane'!BD19</f>
        <v>132284.024</v>
      </c>
      <c r="BE19" s="39">
        <f>+'[1]Informe_dane'!BE19</f>
        <v>132284.024</v>
      </c>
      <c r="BF19" s="39">
        <f>+'[1]Informe_dane'!BF19</f>
        <v>0</v>
      </c>
      <c r="BG19" s="39">
        <f>+'[1]Informe_dane'!BG19</f>
        <v>1241786.481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0</v>
      </c>
      <c r="T20" s="39">
        <f>+'[1]Informe_dane'!T20</f>
        <v>237335.686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14944.055</v>
      </c>
      <c r="X20" s="39">
        <f>+'[1]Informe_dane'!X20</f>
        <v>10281.346</v>
      </c>
      <c r="Y20" s="39">
        <f>+'[1]Informe_dane'!Y20</f>
        <v>11928.703</v>
      </c>
      <c r="Z20" s="39">
        <f>+'[1]Informe_dane'!Z20</f>
        <v>40307.743</v>
      </c>
      <c r="AA20" s="39">
        <f>+'[1]Informe_dane'!AA20</f>
        <v>16532.648</v>
      </c>
      <c r="AB20" s="39">
        <f>+'[1]Informe_dane'!AB20</f>
        <v>12397.566</v>
      </c>
      <c r="AC20" s="39">
        <f>+'[1]Informe_dane'!AC20</f>
        <v>16787.066</v>
      </c>
      <c r="AD20" s="39">
        <f>+'[1]Informe_dane'!AD20</f>
        <v>23145.993</v>
      </c>
      <c r="AE20" s="39">
        <f>+'[1]Informe_dane'!AE20</f>
        <v>23145.993</v>
      </c>
      <c r="AF20" s="39">
        <f>+'[1]Informe_dane'!AF20</f>
        <v>0</v>
      </c>
      <c r="AG20" s="39">
        <f>+'[1]Informe_dane'!AG20</f>
        <v>191843.60899999997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14944.055</v>
      </c>
      <c r="AK20" s="39">
        <f>+'[1]Informe_dane'!AK20</f>
        <v>10281.346</v>
      </c>
      <c r="AL20" s="39">
        <f>+'[1]Informe_dane'!AL20</f>
        <v>11928.703</v>
      </c>
      <c r="AM20" s="39">
        <f>+'[1]Informe_dane'!AM20</f>
        <v>39983.637</v>
      </c>
      <c r="AN20" s="39">
        <f>+'[1]Informe_dane'!AN20</f>
        <v>16532.648</v>
      </c>
      <c r="AO20" s="39">
        <f>+'[1]Informe_dane'!AO20</f>
        <v>12397.566</v>
      </c>
      <c r="AP20" s="39">
        <f>+'[1]Informe_dane'!AP20</f>
        <v>16787.066</v>
      </c>
      <c r="AQ20" s="39">
        <f>+'[1]Informe_dane'!AQ20</f>
        <v>23145.993</v>
      </c>
      <c r="AR20" s="39">
        <f>+'[1]Informe_dane'!AR20</f>
        <v>23145.993</v>
      </c>
      <c r="AS20" s="39">
        <f>+'[1]Informe_dane'!AS20</f>
        <v>0</v>
      </c>
      <c r="AT20" s="39">
        <f>+'[1]Informe_dane'!AT20</f>
        <v>191519.50299999997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14944.055</v>
      </c>
      <c r="AX20" s="39">
        <f>+'[1]Informe_dane'!AX20</f>
        <v>10281.346</v>
      </c>
      <c r="AY20" s="39">
        <f>+'[1]Informe_dane'!AY20</f>
        <v>11928.703</v>
      </c>
      <c r="AZ20" s="39">
        <f>+'[1]Informe_dane'!AZ20</f>
        <v>39983.637</v>
      </c>
      <c r="BA20" s="39">
        <f>+'[1]Informe_dane'!BA20</f>
        <v>16532.648</v>
      </c>
      <c r="BB20" s="39">
        <f>+'[1]Informe_dane'!BB20</f>
        <v>12397.566</v>
      </c>
      <c r="BC20" s="39">
        <f>+'[1]Informe_dane'!BC20</f>
        <v>16787.066</v>
      </c>
      <c r="BD20" s="39">
        <f>+'[1]Informe_dane'!BD20</f>
        <v>23145.993</v>
      </c>
      <c r="BE20" s="39">
        <f>+'[1]Informe_dane'!BE20</f>
        <v>23145.993</v>
      </c>
      <c r="BF20" s="39">
        <f>+'[1]Informe_dane'!BF20</f>
        <v>0</v>
      </c>
      <c r="BG20" s="39">
        <f>+'[1]Informe_dane'!BG20</f>
        <v>191519.50299999997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0</v>
      </c>
      <c r="G21" s="39">
        <f>+'[1]Informe_dane'!G21</f>
        <v>122804.253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0</v>
      </c>
      <c r="T21" s="39">
        <f>+'[1]Informe_dane'!T21</f>
        <v>122804.253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11186.274</v>
      </c>
      <c r="X21" s="39">
        <f>+'[1]Informe_dane'!X21</f>
        <v>9897.26</v>
      </c>
      <c r="Y21" s="39">
        <f>+'[1]Informe_dane'!Y21</f>
        <v>9859.72</v>
      </c>
      <c r="Z21" s="39">
        <f>+'[1]Informe_dane'!Z21</f>
        <v>9782.84</v>
      </c>
      <c r="AA21" s="39">
        <f>+'[1]Informe_dane'!AA21</f>
        <v>9348.403</v>
      </c>
      <c r="AB21" s="39">
        <f>+'[1]Informe_dane'!AB21</f>
        <v>9761.39</v>
      </c>
      <c r="AC21" s="39">
        <f>+'[1]Informe_dane'!AC21</f>
        <v>9874.02</v>
      </c>
      <c r="AD21" s="39">
        <f>+'[1]Informe_dane'!AD21</f>
        <v>9214.823</v>
      </c>
      <c r="AE21" s="39">
        <f>+'[1]Informe_dane'!AE21</f>
        <v>9214.823</v>
      </c>
      <c r="AF21" s="39">
        <f>+'[1]Informe_dane'!AF21</f>
        <v>0</v>
      </c>
      <c r="AG21" s="39">
        <f>+'[1]Informe_dane'!AG21</f>
        <v>104922.60600000001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11186.274</v>
      </c>
      <c r="AK21" s="39">
        <f>+'[1]Informe_dane'!AK21</f>
        <v>9888.966</v>
      </c>
      <c r="AL21" s="39">
        <f>+'[1]Informe_dane'!AL21</f>
        <v>9859.72</v>
      </c>
      <c r="AM21" s="39">
        <f>+'[1]Informe_dane'!AM21</f>
        <v>9649.966</v>
      </c>
      <c r="AN21" s="39">
        <f>+'[1]Informe_dane'!AN21</f>
        <v>9348.403</v>
      </c>
      <c r="AO21" s="39">
        <f>+'[1]Informe_dane'!AO21</f>
        <v>9757.814</v>
      </c>
      <c r="AP21" s="39">
        <f>+'[1]Informe_dane'!AP21</f>
        <v>9874.02</v>
      </c>
      <c r="AQ21" s="39">
        <f>+'[1]Informe_dane'!AQ21</f>
        <v>9188.006</v>
      </c>
      <c r="AR21" s="39">
        <f>+'[1]Informe_dane'!AR21</f>
        <v>9188.006</v>
      </c>
      <c r="AS21" s="39">
        <f>+'[1]Informe_dane'!AS21</f>
        <v>0</v>
      </c>
      <c r="AT21" s="39">
        <f>+'[1]Informe_dane'!AT21</f>
        <v>104724.22799999999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11186.274</v>
      </c>
      <c r="AX21" s="39">
        <f>+'[1]Informe_dane'!AX21</f>
        <v>9888.966</v>
      </c>
      <c r="AY21" s="39">
        <f>+'[1]Informe_dane'!AY21</f>
        <v>9859.72</v>
      </c>
      <c r="AZ21" s="39">
        <f>+'[1]Informe_dane'!AZ21</f>
        <v>9649.966</v>
      </c>
      <c r="BA21" s="39">
        <f>+'[1]Informe_dane'!BA21</f>
        <v>9348.403</v>
      </c>
      <c r="BB21" s="39">
        <f>+'[1]Informe_dane'!BB21</f>
        <v>9757.814</v>
      </c>
      <c r="BC21" s="39">
        <f>+'[1]Informe_dane'!BC21</f>
        <v>9874.02</v>
      </c>
      <c r="BD21" s="39">
        <f>+'[1]Informe_dane'!BD21</f>
        <v>9188.006</v>
      </c>
      <c r="BE21" s="39">
        <f>+'[1]Informe_dane'!BE21</f>
        <v>9188.006</v>
      </c>
      <c r="BF21" s="39">
        <f>+'[1]Informe_dane'!BF21</f>
        <v>0</v>
      </c>
      <c r="BG21" s="39">
        <f>+'[1]Informe_dane'!BG21</f>
        <v>104724.22799999999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0</v>
      </c>
      <c r="G22" s="39">
        <f>+'[1]Informe_dane'!G22</f>
        <v>133146.72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0</v>
      </c>
      <c r="T22" s="39">
        <f>+'[1]Informe_dane'!T22</f>
        <v>133146.72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10414.39</v>
      </c>
      <c r="X22" s="39">
        <f>+'[1]Informe_dane'!X22</f>
        <v>10339.28</v>
      </c>
      <c r="Y22" s="39">
        <f>+'[1]Informe_dane'!Y22</f>
        <v>10041.43</v>
      </c>
      <c r="Z22" s="39">
        <f>+'[1]Informe_dane'!Z22</f>
        <v>10059.56</v>
      </c>
      <c r="AA22" s="39">
        <f>+'[1]Informe_dane'!AA22</f>
        <v>9647.75</v>
      </c>
      <c r="AB22" s="39">
        <f>+'[1]Informe_dane'!AB22</f>
        <v>10031.07</v>
      </c>
      <c r="AC22" s="39">
        <f>+'[1]Informe_dane'!AC22</f>
        <v>10119.13</v>
      </c>
      <c r="AD22" s="39">
        <f>+'[1]Informe_dane'!AD22</f>
        <v>9426.367</v>
      </c>
      <c r="AE22" s="39">
        <f>+'[1]Informe_dane'!AE22</f>
        <v>9426.367</v>
      </c>
      <c r="AF22" s="39">
        <f>+'[1]Informe_dane'!AF22</f>
        <v>0</v>
      </c>
      <c r="AG22" s="39">
        <f>+'[1]Informe_dane'!AG22</f>
        <v>111341.75700000001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10414.39</v>
      </c>
      <c r="AK22" s="39">
        <f>+'[1]Informe_dane'!AK22</f>
        <v>10326.33</v>
      </c>
      <c r="AL22" s="39">
        <f>+'[1]Informe_dane'!AL22</f>
        <v>10041.43</v>
      </c>
      <c r="AM22" s="39">
        <f>+'[1]Informe_dane'!AM22</f>
        <v>7174.3</v>
      </c>
      <c r="AN22" s="39">
        <f>+'[1]Informe_dane'!AN22</f>
        <v>9647.75</v>
      </c>
      <c r="AO22" s="39">
        <f>+'[1]Informe_dane'!AO22</f>
        <v>10025.89</v>
      </c>
      <c r="AP22" s="39">
        <f>+'[1]Informe_dane'!AP22</f>
        <v>10119.13</v>
      </c>
      <c r="AQ22" s="39">
        <f>+'[1]Informe_dane'!AQ22</f>
        <v>9387.517</v>
      </c>
      <c r="AR22" s="39">
        <f>+'[1]Informe_dane'!AR22</f>
        <v>9387.517</v>
      </c>
      <c r="AS22" s="39">
        <f>+'[1]Informe_dane'!AS22</f>
        <v>0</v>
      </c>
      <c r="AT22" s="39">
        <f>+'[1]Informe_dane'!AT22</f>
        <v>108360.66700000002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10414.39</v>
      </c>
      <c r="AX22" s="39">
        <f>+'[1]Informe_dane'!AX22</f>
        <v>10326.33</v>
      </c>
      <c r="AY22" s="39">
        <f>+'[1]Informe_dane'!AY22</f>
        <v>10041.43</v>
      </c>
      <c r="AZ22" s="39">
        <f>+'[1]Informe_dane'!AZ22</f>
        <v>7174.3</v>
      </c>
      <c r="BA22" s="39">
        <f>+'[1]Informe_dane'!BA22</f>
        <v>9647.75</v>
      </c>
      <c r="BB22" s="39">
        <f>+'[1]Informe_dane'!BB22</f>
        <v>10025.89</v>
      </c>
      <c r="BC22" s="39">
        <f>+'[1]Informe_dane'!BC22</f>
        <v>10119.13</v>
      </c>
      <c r="BD22" s="39">
        <f>+'[1]Informe_dane'!BD22</f>
        <v>9387.517</v>
      </c>
      <c r="BE22" s="39">
        <f>+'[1]Informe_dane'!BE22</f>
        <v>9387.517</v>
      </c>
      <c r="BF22" s="39">
        <f>+'[1]Informe_dane'!BF22</f>
        <v>0</v>
      </c>
      <c r="BG22" s="39">
        <f>+'[1]Informe_dane'!BG22</f>
        <v>108360.66700000002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70000</v>
      </c>
      <c r="G23" s="39">
        <f>+'[1]Informe_dane'!G23</f>
        <v>1780786.115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-70000</v>
      </c>
      <c r="Q23" s="39">
        <f>+'[1]Informe_dane'!Q23</f>
        <v>0</v>
      </c>
      <c r="R23" s="39">
        <f>+'[1]Informe_dane'!R23</f>
        <v>0</v>
      </c>
      <c r="S23" s="39">
        <f>+'[1]Informe_dane'!S23</f>
        <v>0</v>
      </c>
      <c r="T23" s="39">
        <f>+'[1]Informe_dane'!T23</f>
        <v>1780786.115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10398.287</v>
      </c>
      <c r="X23" s="39">
        <f>+'[1]Informe_dane'!X23</f>
        <v>3046.446</v>
      </c>
      <c r="Y23" s="39">
        <f>+'[1]Informe_dane'!Y23</f>
        <v>2762.796</v>
      </c>
      <c r="Z23" s="39">
        <f>+'[1]Informe_dane'!Z23</f>
        <v>7621.709</v>
      </c>
      <c r="AA23" s="39">
        <f>+'[1]Informe_dane'!AA23</f>
        <v>1730492.898</v>
      </c>
      <c r="AB23" s="39">
        <f>+'[1]Informe_dane'!AB23</f>
        <v>2139.413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0</v>
      </c>
      <c r="AG23" s="39">
        <f>+'[1]Informe_dane'!AG23</f>
        <v>1764922.111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10398.287</v>
      </c>
      <c r="AK23" s="39">
        <f>+'[1]Informe_dane'!AK23</f>
        <v>3046.446</v>
      </c>
      <c r="AL23" s="39">
        <f>+'[1]Informe_dane'!AL23</f>
        <v>2762.796</v>
      </c>
      <c r="AM23" s="39">
        <f>+'[1]Informe_dane'!AM23</f>
        <v>7621.709</v>
      </c>
      <c r="AN23" s="39">
        <f>+'[1]Informe_dane'!AN23</f>
        <v>1730492.898</v>
      </c>
      <c r="AO23" s="39">
        <f>+'[1]Informe_dane'!AO23</f>
        <v>2139.413</v>
      </c>
      <c r="AP23" s="39">
        <f>+'[1]Informe_dane'!AP23</f>
        <v>0</v>
      </c>
      <c r="AQ23" s="39">
        <f>+'[1]Informe_dane'!AQ23</f>
        <v>-738.422</v>
      </c>
      <c r="AR23" s="39">
        <f>+'[1]Informe_dane'!AR23</f>
        <v>-738.422</v>
      </c>
      <c r="AS23" s="39">
        <f>+'[1]Informe_dane'!AS23</f>
        <v>0</v>
      </c>
      <c r="AT23" s="39">
        <f>+'[1]Informe_dane'!AT23</f>
        <v>1763445.267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10398.287</v>
      </c>
      <c r="AX23" s="39">
        <f>+'[1]Informe_dane'!AX23</f>
        <v>3046.446</v>
      </c>
      <c r="AY23" s="39">
        <f>+'[1]Informe_dane'!AY23</f>
        <v>2762.796</v>
      </c>
      <c r="AZ23" s="39">
        <f>+'[1]Informe_dane'!AZ23</f>
        <v>7621.709</v>
      </c>
      <c r="BA23" s="39">
        <f>+'[1]Informe_dane'!BA23</f>
        <v>1730492.898</v>
      </c>
      <c r="BB23" s="39">
        <f>+'[1]Informe_dane'!BB23</f>
        <v>2139.413</v>
      </c>
      <c r="BC23" s="39">
        <f>+'[1]Informe_dane'!BC23</f>
        <v>0</v>
      </c>
      <c r="BD23" s="39">
        <f>+'[1]Informe_dane'!BD23</f>
        <v>-738.422</v>
      </c>
      <c r="BE23" s="39">
        <f>+'[1]Informe_dane'!BE23</f>
        <v>-738.422</v>
      </c>
      <c r="BF23" s="39">
        <f>+'[1]Informe_dane'!BF23</f>
        <v>0</v>
      </c>
      <c r="BG23" s="39">
        <f>+'[1]Informe_dane'!BG23</f>
        <v>1763445.267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0</v>
      </c>
      <c r="F24" s="39">
        <f>+'[1]Informe_dane'!F24</f>
        <v>130000</v>
      </c>
      <c r="G24" s="39">
        <f>+'[1]Informe_dane'!G24</f>
        <v>1787237.513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-130000</v>
      </c>
      <c r="Q24" s="39">
        <f>+'[1]Informe_dane'!Q24</f>
        <v>0</v>
      </c>
      <c r="R24" s="39">
        <f>+'[1]Informe_dane'!R24</f>
        <v>0</v>
      </c>
      <c r="S24" s="39">
        <f>+'[1]Informe_dane'!S24</f>
        <v>0</v>
      </c>
      <c r="T24" s="39">
        <f>+'[1]Informe_dane'!T24</f>
        <v>1787237.513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133130.459</v>
      </c>
      <c r="X24" s="39">
        <f>+'[1]Informe_dane'!X24</f>
        <v>83717.86</v>
      </c>
      <c r="Y24" s="39">
        <f>+'[1]Informe_dane'!Y24</f>
        <v>95883.033</v>
      </c>
      <c r="Z24" s="39">
        <f>+'[1]Informe_dane'!Z24</f>
        <v>323783.289</v>
      </c>
      <c r="AA24" s="39">
        <f>+'[1]Informe_dane'!AA24</f>
        <v>134875.745</v>
      </c>
      <c r="AB24" s="39">
        <f>+'[1]Informe_dane'!AB24</f>
        <v>101375.235</v>
      </c>
      <c r="AC24" s="39">
        <f>+'[1]Informe_dane'!AC24</f>
        <v>135358.073</v>
      </c>
      <c r="AD24" s="39">
        <f>+'[1]Informe_dane'!AD24</f>
        <v>188442.453</v>
      </c>
      <c r="AE24" s="39">
        <f>+'[1]Informe_dane'!AE24</f>
        <v>188442.453</v>
      </c>
      <c r="AF24" s="39">
        <f>+'[1]Informe_dane'!AF24</f>
        <v>0</v>
      </c>
      <c r="AG24" s="39">
        <f>+'[1]Informe_dane'!AG24</f>
        <v>1565404.552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133130.459</v>
      </c>
      <c r="AK24" s="39">
        <f>+'[1]Informe_dane'!AK24</f>
        <v>83717.86</v>
      </c>
      <c r="AL24" s="39">
        <f>+'[1]Informe_dane'!AL24</f>
        <v>95883.033</v>
      </c>
      <c r="AM24" s="39">
        <f>+'[1]Informe_dane'!AM24</f>
        <v>321099.252</v>
      </c>
      <c r="AN24" s="39">
        <f>+'[1]Informe_dane'!AN24</f>
        <v>134875.745</v>
      </c>
      <c r="AO24" s="39">
        <f>+'[1]Informe_dane'!AO24</f>
        <v>101375.235</v>
      </c>
      <c r="AP24" s="39">
        <f>+'[1]Informe_dane'!AP24</f>
        <v>135358.073</v>
      </c>
      <c r="AQ24" s="39">
        <f>+'[1]Informe_dane'!AQ24</f>
        <v>188419.212</v>
      </c>
      <c r="AR24" s="39">
        <f>+'[1]Informe_dane'!AR24</f>
        <v>188419.212</v>
      </c>
      <c r="AS24" s="39">
        <f>+'[1]Informe_dane'!AS24</f>
        <v>0</v>
      </c>
      <c r="AT24" s="39">
        <f>+'[1]Informe_dane'!AT24</f>
        <v>1562674.033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133130.459</v>
      </c>
      <c r="AX24" s="39">
        <f>+'[1]Informe_dane'!AX24</f>
        <v>83717.86</v>
      </c>
      <c r="AY24" s="39">
        <f>+'[1]Informe_dane'!AY24</f>
        <v>95883.033</v>
      </c>
      <c r="AZ24" s="39">
        <f>+'[1]Informe_dane'!AZ24</f>
        <v>321099.252</v>
      </c>
      <c r="BA24" s="39">
        <f>+'[1]Informe_dane'!BA24</f>
        <v>134875.745</v>
      </c>
      <c r="BB24" s="39">
        <f>+'[1]Informe_dane'!BB24</f>
        <v>101375.235</v>
      </c>
      <c r="BC24" s="39">
        <f>+'[1]Informe_dane'!BC24</f>
        <v>135358.073</v>
      </c>
      <c r="BD24" s="39">
        <f>+'[1]Informe_dane'!BD24</f>
        <v>188419.212</v>
      </c>
      <c r="BE24" s="39">
        <f>+'[1]Informe_dane'!BE24</f>
        <v>188419.212</v>
      </c>
      <c r="BF24" s="39">
        <f>+'[1]Informe_dane'!BF24</f>
        <v>0</v>
      </c>
      <c r="BG24" s="39">
        <f>+'[1]Informe_dane'!BG24</f>
        <v>1562674.033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0</v>
      </c>
      <c r="F25" s="39">
        <f>+'[1]Informe_dane'!F25</f>
        <v>2235000</v>
      </c>
      <c r="G25" s="39">
        <f>+'[1]Informe_dane'!G25</f>
        <v>4051829.001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-2235000</v>
      </c>
      <c r="Q25" s="39">
        <f>+'[1]Informe_dane'!Q25</f>
        <v>0</v>
      </c>
      <c r="R25" s="39">
        <f>+'[1]Informe_dane'!R25</f>
        <v>0</v>
      </c>
      <c r="S25" s="39">
        <f>+'[1]Informe_dane'!S25</f>
        <v>0</v>
      </c>
      <c r="T25" s="39">
        <f>+'[1]Informe_dane'!T25</f>
        <v>4051829.001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5352.536</v>
      </c>
      <c r="X25" s="39">
        <f>+'[1]Informe_dane'!X25</f>
        <v>2304.19</v>
      </c>
      <c r="Y25" s="39">
        <f>+'[1]Informe_dane'!Y25</f>
        <v>3293.716</v>
      </c>
      <c r="Z25" s="39">
        <f>+'[1]Informe_dane'!Z25</f>
        <v>7476.497</v>
      </c>
      <c r="AA25" s="39">
        <f>+'[1]Informe_dane'!AA25</f>
        <v>13065.051</v>
      </c>
      <c r="AB25" s="39">
        <f>+'[1]Informe_dane'!AB25</f>
        <v>6890.522</v>
      </c>
      <c r="AC25" s="39">
        <f>+'[1]Informe_dane'!AC25</f>
        <v>10782.918</v>
      </c>
      <c r="AD25" s="39">
        <f>+'[1]Informe_dane'!AD25</f>
        <v>16009.171</v>
      </c>
      <c r="AE25" s="39">
        <f>+'[1]Informe_dane'!AE25</f>
        <v>16009.171</v>
      </c>
      <c r="AF25" s="39">
        <f>+'[1]Informe_dane'!AF25</f>
        <v>0</v>
      </c>
      <c r="AG25" s="39">
        <f>+'[1]Informe_dane'!AG25</f>
        <v>105771.605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5352.536</v>
      </c>
      <c r="AK25" s="39">
        <f>+'[1]Informe_dane'!AK25</f>
        <v>2304.19</v>
      </c>
      <c r="AL25" s="39">
        <f>+'[1]Informe_dane'!AL25</f>
        <v>3293.716</v>
      </c>
      <c r="AM25" s="39">
        <f>+'[1]Informe_dane'!AM25</f>
        <v>7476.497</v>
      </c>
      <c r="AN25" s="39">
        <f>+'[1]Informe_dane'!AN25</f>
        <v>13065.051</v>
      </c>
      <c r="AO25" s="39">
        <f>+'[1]Informe_dane'!AO25</f>
        <v>6890.522</v>
      </c>
      <c r="AP25" s="39">
        <f>+'[1]Informe_dane'!AP25</f>
        <v>10782.918</v>
      </c>
      <c r="AQ25" s="39">
        <f>+'[1]Informe_dane'!AQ25</f>
        <v>14486.032</v>
      </c>
      <c r="AR25" s="39">
        <f>+'[1]Informe_dane'!AR25</f>
        <v>14486.032</v>
      </c>
      <c r="AS25" s="39">
        <f>+'[1]Informe_dane'!AS25</f>
        <v>0</v>
      </c>
      <c r="AT25" s="39">
        <f>+'[1]Informe_dane'!AT25</f>
        <v>102725.32699999999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5352.536</v>
      </c>
      <c r="AX25" s="39">
        <f>+'[1]Informe_dane'!AX25</f>
        <v>2304.19</v>
      </c>
      <c r="AY25" s="39">
        <f>+'[1]Informe_dane'!AY25</f>
        <v>3293.716</v>
      </c>
      <c r="AZ25" s="39">
        <f>+'[1]Informe_dane'!AZ25</f>
        <v>7476.497</v>
      </c>
      <c r="BA25" s="39">
        <f>+'[1]Informe_dane'!BA25</f>
        <v>13065.051</v>
      </c>
      <c r="BB25" s="39">
        <f>+'[1]Informe_dane'!BB25</f>
        <v>6890.522</v>
      </c>
      <c r="BC25" s="39">
        <f>+'[1]Informe_dane'!BC25</f>
        <v>10782.918</v>
      </c>
      <c r="BD25" s="39">
        <f>+'[1]Informe_dane'!BD25</f>
        <v>14486.032</v>
      </c>
      <c r="BE25" s="39">
        <f>+'[1]Informe_dane'!BE25</f>
        <v>14486.032</v>
      </c>
      <c r="BF25" s="39">
        <f>+'[1]Informe_dane'!BF25</f>
        <v>0</v>
      </c>
      <c r="BG25" s="39">
        <f>+'[1]Informe_dane'!BG25</f>
        <v>102725.32699999999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0</v>
      </c>
      <c r="F26" s="39">
        <f>+'[1]Informe_dane'!F26</f>
        <v>0</v>
      </c>
      <c r="G26" s="39">
        <f>+'[1]Informe_dane'!G26</f>
        <v>3458.941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0</v>
      </c>
      <c r="T26" s="39">
        <f>+'[1]Informe_dane'!T26</f>
        <v>3458.941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473.32</v>
      </c>
      <c r="X26" s="39">
        <f>+'[1]Informe_dane'!X26</f>
        <v>290.048</v>
      </c>
      <c r="Y26" s="39">
        <f>+'[1]Informe_dane'!Y26</f>
        <v>290.048</v>
      </c>
      <c r="Z26" s="39">
        <f>+'[1]Informe_dane'!Z26</f>
        <v>290.048</v>
      </c>
      <c r="AA26" s="39">
        <f>+'[1]Informe_dane'!AA26</f>
        <v>290.048</v>
      </c>
      <c r="AB26" s="39">
        <f>+'[1]Informe_dane'!AB26</f>
        <v>290.048</v>
      </c>
      <c r="AC26" s="39">
        <f>+'[1]Informe_dane'!AC26</f>
        <v>290.048</v>
      </c>
      <c r="AD26" s="39">
        <f>+'[1]Informe_dane'!AD26</f>
        <v>317.489</v>
      </c>
      <c r="AE26" s="39">
        <f>+'[1]Informe_dane'!AE26</f>
        <v>317.489</v>
      </c>
      <c r="AF26" s="39">
        <f>+'[1]Informe_dane'!AF26</f>
        <v>0</v>
      </c>
      <c r="AG26" s="39">
        <f>+'[1]Informe_dane'!AG26</f>
        <v>3386.858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473.32</v>
      </c>
      <c r="AK26" s="39">
        <f>+'[1]Informe_dane'!AK26</f>
        <v>290.048</v>
      </c>
      <c r="AL26" s="39">
        <f>+'[1]Informe_dane'!AL26</f>
        <v>290.048</v>
      </c>
      <c r="AM26" s="39">
        <f>+'[1]Informe_dane'!AM26</f>
        <v>290.048</v>
      </c>
      <c r="AN26" s="39">
        <f>+'[1]Informe_dane'!AN26</f>
        <v>290.048</v>
      </c>
      <c r="AO26" s="39">
        <f>+'[1]Informe_dane'!AO26</f>
        <v>290.048</v>
      </c>
      <c r="AP26" s="39">
        <f>+'[1]Informe_dane'!AP26</f>
        <v>290.048</v>
      </c>
      <c r="AQ26" s="39">
        <f>+'[1]Informe_dane'!AQ26</f>
        <v>317.489</v>
      </c>
      <c r="AR26" s="39">
        <f>+'[1]Informe_dane'!AR26</f>
        <v>317.489</v>
      </c>
      <c r="AS26" s="39">
        <f>+'[1]Informe_dane'!AS26</f>
        <v>0</v>
      </c>
      <c r="AT26" s="39">
        <f>+'[1]Informe_dane'!AT26</f>
        <v>3386.858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473.32</v>
      </c>
      <c r="AX26" s="39">
        <f>+'[1]Informe_dane'!AX26</f>
        <v>290.048</v>
      </c>
      <c r="AY26" s="39">
        <f>+'[1]Informe_dane'!AY26</f>
        <v>290.048</v>
      </c>
      <c r="AZ26" s="39">
        <f>+'[1]Informe_dane'!AZ26</f>
        <v>290.048</v>
      </c>
      <c r="BA26" s="39">
        <f>+'[1]Informe_dane'!BA26</f>
        <v>290.048</v>
      </c>
      <c r="BB26" s="39">
        <f>+'[1]Informe_dane'!BB26</f>
        <v>290.048</v>
      </c>
      <c r="BC26" s="39">
        <f>+'[1]Informe_dane'!BC26</f>
        <v>290.048</v>
      </c>
      <c r="BD26" s="39">
        <f>+'[1]Informe_dane'!BD26</f>
        <v>317.489</v>
      </c>
      <c r="BE26" s="39">
        <f>+'[1]Informe_dane'!BE26</f>
        <v>317.489</v>
      </c>
      <c r="BF26" s="39">
        <f>+'[1]Informe_dane'!BF26</f>
        <v>0</v>
      </c>
      <c r="BG26" s="39">
        <f>+'[1]Informe_dane'!BG26</f>
        <v>3386.858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0</v>
      </c>
      <c r="F28" s="39">
        <f>+'[1]Informe_dane'!F28</f>
        <v>0</v>
      </c>
      <c r="G28" s="39">
        <f>+'[1]Informe_dane'!G28</f>
        <v>769858.974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0</v>
      </c>
      <c r="T28" s="39">
        <f>+'[1]Informe_dane'!T28</f>
        <v>769858.974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78731.035</v>
      </c>
      <c r="X28" s="39">
        <f>+'[1]Informe_dane'!X28</f>
        <v>65935.575</v>
      </c>
      <c r="Y28" s="39">
        <f>+'[1]Informe_dane'!Y28</f>
        <v>66288.36</v>
      </c>
      <c r="Z28" s="39">
        <f>+'[1]Informe_dane'!Z28</f>
        <v>64729.064</v>
      </c>
      <c r="AA28" s="39">
        <f>+'[1]Informe_dane'!AA28</f>
        <v>58446.966</v>
      </c>
      <c r="AB28" s="39">
        <f>+'[1]Informe_dane'!AB28</f>
        <v>62861.062</v>
      </c>
      <c r="AC28" s="39">
        <f>+'[1]Informe_dane'!AC28</f>
        <v>69259.647</v>
      </c>
      <c r="AD28" s="39">
        <f>+'[1]Informe_dane'!AD28</f>
        <v>71215.625</v>
      </c>
      <c r="AE28" s="39">
        <f>+'[1]Informe_dane'!AE28</f>
        <v>71215.625</v>
      </c>
      <c r="AF28" s="39">
        <f>+'[1]Informe_dane'!AF28</f>
        <v>0</v>
      </c>
      <c r="AG28" s="39">
        <f>+'[1]Informe_dane'!AG28</f>
        <v>728064.973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78731.035</v>
      </c>
      <c r="AK28" s="39">
        <f>+'[1]Informe_dane'!AK28</f>
        <v>63252.181</v>
      </c>
      <c r="AL28" s="39">
        <f>+'[1]Informe_dane'!AL28</f>
        <v>66288.36</v>
      </c>
      <c r="AM28" s="39">
        <f>+'[1]Informe_dane'!AM28</f>
        <v>55996.863</v>
      </c>
      <c r="AN28" s="39">
        <f>+'[1]Informe_dane'!AN28</f>
        <v>59989.796</v>
      </c>
      <c r="AO28" s="39">
        <f>+'[1]Informe_dane'!AO28</f>
        <v>62371.993</v>
      </c>
      <c r="AP28" s="39">
        <f>+'[1]Informe_dane'!AP28</f>
        <v>69259.647</v>
      </c>
      <c r="AQ28" s="39">
        <f>+'[1]Informe_dane'!AQ28</f>
        <v>68835.652</v>
      </c>
      <c r="AR28" s="39">
        <f>+'[1]Informe_dane'!AR28</f>
        <v>68835.652</v>
      </c>
      <c r="AS28" s="39">
        <f>+'[1]Informe_dane'!AS28</f>
        <v>0</v>
      </c>
      <c r="AT28" s="39">
        <f>+'[1]Informe_dane'!AT28</f>
        <v>712943.193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78731.035</v>
      </c>
      <c r="AX28" s="39">
        <f>+'[1]Informe_dane'!AX28</f>
        <v>63252.181</v>
      </c>
      <c r="AY28" s="39">
        <f>+'[1]Informe_dane'!AY28</f>
        <v>66288.36</v>
      </c>
      <c r="AZ28" s="39">
        <f>+'[1]Informe_dane'!AZ28</f>
        <v>55996.863</v>
      </c>
      <c r="BA28" s="39">
        <f>+'[1]Informe_dane'!BA28</f>
        <v>59989.796</v>
      </c>
      <c r="BB28" s="39">
        <f>+'[1]Informe_dane'!BB28</f>
        <v>62371.993</v>
      </c>
      <c r="BC28" s="39">
        <f>+'[1]Informe_dane'!BC28</f>
        <v>69067.389</v>
      </c>
      <c r="BD28" s="39">
        <f>+'[1]Informe_dane'!BD28</f>
        <v>69027.91</v>
      </c>
      <c r="BE28" s="39">
        <f>+'[1]Informe_dane'!BE28</f>
        <v>69027.91</v>
      </c>
      <c r="BF28" s="39">
        <f>+'[1]Informe_dane'!BF28</f>
        <v>0</v>
      </c>
      <c r="BG28" s="39">
        <f>+'[1]Informe_dane'!BG28</f>
        <v>713135.451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0</v>
      </c>
      <c r="T29" s="39">
        <f>+'[1]Informe_dane'!T29</f>
        <v>387227.82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179077.37</v>
      </c>
      <c r="AA29" s="39">
        <f>+'[1]Informe_dane'!AA29</f>
        <v>23274.636</v>
      </c>
      <c r="AB29" s="39">
        <f>+'[1]Informe_dane'!AB29</f>
        <v>0</v>
      </c>
      <c r="AC29" s="39">
        <f>+'[1]Informe_dane'!AC29</f>
        <v>2962.731</v>
      </c>
      <c r="AD29" s="39">
        <f>+'[1]Informe_dane'!AD29</f>
        <v>0</v>
      </c>
      <c r="AE29" s="39">
        <f>+'[1]Informe_dane'!AE29</f>
        <v>0</v>
      </c>
      <c r="AF29" s="39">
        <f>+'[1]Informe_dane'!AF29</f>
        <v>0</v>
      </c>
      <c r="AG29" s="39">
        <f>+'[1]Informe_dane'!AG29</f>
        <v>205314.737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179077.37</v>
      </c>
      <c r="AN29" s="39">
        <f>+'[1]Informe_dane'!AN29</f>
        <v>23274.636</v>
      </c>
      <c r="AO29" s="39">
        <f>+'[1]Informe_dane'!AO29</f>
        <v>0</v>
      </c>
      <c r="AP29" s="39">
        <f>+'[1]Informe_dane'!AP29</f>
        <v>2962.731</v>
      </c>
      <c r="AQ29" s="39">
        <f>+'[1]Informe_dane'!AQ29</f>
        <v>-15370.493</v>
      </c>
      <c r="AR29" s="39">
        <f>+'[1]Informe_dane'!AR29</f>
        <v>-15370.493</v>
      </c>
      <c r="AS29" s="39">
        <f>+'[1]Informe_dane'!AS29</f>
        <v>0</v>
      </c>
      <c r="AT29" s="39">
        <f>+'[1]Informe_dane'!AT29</f>
        <v>174573.75100000002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179077.37</v>
      </c>
      <c r="BA29" s="39">
        <f>+'[1]Informe_dane'!BA29</f>
        <v>23274.636</v>
      </c>
      <c r="BB29" s="39">
        <f>+'[1]Informe_dane'!BB29</f>
        <v>0</v>
      </c>
      <c r="BC29" s="39">
        <f>+'[1]Informe_dane'!BC29</f>
        <v>2962.731</v>
      </c>
      <c r="BD29" s="39">
        <f>+'[1]Informe_dane'!BD29</f>
        <v>-15370.493</v>
      </c>
      <c r="BE29" s="39">
        <f>+'[1]Informe_dane'!BE29</f>
        <v>-15370.493</v>
      </c>
      <c r="BF29" s="39">
        <f>+'[1]Informe_dane'!BF29</f>
        <v>0</v>
      </c>
      <c r="BG29" s="39">
        <f>+'[1]Informe_dane'!BG29</f>
        <v>174573.75100000002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0</v>
      </c>
      <c r="T30" s="41">
        <f t="shared" si="8"/>
        <v>446000</v>
      </c>
      <c r="U30" s="41">
        <f t="shared" si="8"/>
        <v>4289.666</v>
      </c>
      <c r="V30" s="41">
        <f t="shared" si="8"/>
        <v>52005.518000000004</v>
      </c>
      <c r="W30" s="41">
        <f t="shared" si="8"/>
        <v>50676.768</v>
      </c>
      <c r="X30" s="41">
        <f t="shared" si="8"/>
        <v>16623.616</v>
      </c>
      <c r="Y30" s="41">
        <f t="shared" si="8"/>
        <v>23230.232</v>
      </c>
      <c r="Z30" s="41">
        <f t="shared" si="8"/>
        <v>25810.802</v>
      </c>
      <c r="AA30" s="41">
        <f t="shared" si="8"/>
        <v>20049.807</v>
      </c>
      <c r="AB30" s="41">
        <f t="shared" si="8"/>
        <v>12028.757000000001</v>
      </c>
      <c r="AC30" s="41">
        <f t="shared" si="8"/>
        <v>32390.49</v>
      </c>
      <c r="AD30" s="41">
        <f t="shared" si="8"/>
        <v>31698.71</v>
      </c>
      <c r="AE30" s="41">
        <f t="shared" si="8"/>
        <v>31698.71</v>
      </c>
      <c r="AF30" s="41">
        <f t="shared" si="8"/>
        <v>0</v>
      </c>
      <c r="AG30" s="41">
        <f t="shared" si="8"/>
        <v>300503.076</v>
      </c>
      <c r="AH30" s="41">
        <f t="shared" si="8"/>
        <v>4289.666</v>
      </c>
      <c r="AI30" s="41">
        <f t="shared" si="8"/>
        <v>52005.518000000004</v>
      </c>
      <c r="AJ30" s="41">
        <f t="shared" si="8"/>
        <v>50676.768</v>
      </c>
      <c r="AK30" s="41">
        <f t="shared" si="8"/>
        <v>16623.616</v>
      </c>
      <c r="AL30" s="41">
        <f t="shared" si="8"/>
        <v>23230.232</v>
      </c>
      <c r="AM30" s="41">
        <f t="shared" si="8"/>
        <v>25794.729</v>
      </c>
      <c r="AN30" s="41">
        <f t="shared" si="8"/>
        <v>20049.807</v>
      </c>
      <c r="AO30" s="41">
        <f t="shared" si="8"/>
        <v>12028.757000000001</v>
      </c>
      <c r="AP30" s="41">
        <f t="shared" si="8"/>
        <v>32390.49</v>
      </c>
      <c r="AQ30" s="41">
        <f t="shared" si="8"/>
        <v>31698.71</v>
      </c>
      <c r="AR30" s="41">
        <f t="shared" si="8"/>
        <v>31698.71</v>
      </c>
      <c r="AS30" s="41">
        <f t="shared" si="8"/>
        <v>0</v>
      </c>
      <c r="AT30" s="41">
        <f t="shared" si="8"/>
        <v>300487.003</v>
      </c>
      <c r="AU30" s="41">
        <f t="shared" si="8"/>
        <v>4289.666</v>
      </c>
      <c r="AV30" s="41">
        <f t="shared" si="8"/>
        <v>52005.518000000004</v>
      </c>
      <c r="AW30" s="41">
        <f t="shared" si="8"/>
        <v>50676.768</v>
      </c>
      <c r="AX30" s="41">
        <f t="shared" si="8"/>
        <v>16623.616</v>
      </c>
      <c r="AY30" s="41">
        <f t="shared" si="8"/>
        <v>23230.232</v>
      </c>
      <c r="AZ30" s="41">
        <f t="shared" si="8"/>
        <v>25794.729</v>
      </c>
      <c r="BA30" s="41">
        <f t="shared" si="8"/>
        <v>20049.807</v>
      </c>
      <c r="BB30" s="41">
        <f t="shared" si="8"/>
        <v>12028.757000000001</v>
      </c>
      <c r="BC30" s="41">
        <f t="shared" si="8"/>
        <v>32390.49</v>
      </c>
      <c r="BD30" s="41">
        <f t="shared" si="8"/>
        <v>31698.71</v>
      </c>
      <c r="BE30" s="41">
        <f t="shared" si="8"/>
        <v>31698.71</v>
      </c>
      <c r="BF30" s="41">
        <f t="shared" si="8"/>
        <v>0</v>
      </c>
      <c r="BG30" s="41">
        <f t="shared" si="8"/>
        <v>300487.003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0</v>
      </c>
      <c r="T31" s="39">
        <f>+'[1]Informe_dane'!T31</f>
        <v>94049.5</v>
      </c>
      <c r="U31" s="39">
        <f>+'[1]Informe_dane'!U31</f>
        <v>0</v>
      </c>
      <c r="V31" s="39">
        <f>+'[1]Informe_dane'!V31</f>
        <v>7126.319</v>
      </c>
      <c r="W31" s="39">
        <f>+'[1]Informe_dane'!W31</f>
        <v>7999.418</v>
      </c>
      <c r="X31" s="39">
        <f>+'[1]Informe_dane'!X31</f>
        <v>6408.5</v>
      </c>
      <c r="Y31" s="39">
        <f>+'[1]Informe_dane'!Y31</f>
        <v>7033.107</v>
      </c>
      <c r="Z31" s="39">
        <f>+'[1]Informe_dane'!Z31</f>
        <v>6728.576</v>
      </c>
      <c r="AA31" s="39">
        <f>+'[1]Informe_dane'!AA31</f>
        <v>7415.865</v>
      </c>
      <c r="AB31" s="39">
        <f>+'[1]Informe_dane'!AB31</f>
        <v>7211.648</v>
      </c>
      <c r="AC31" s="39">
        <f>+'[1]Informe_dane'!AC31</f>
        <v>6770.006</v>
      </c>
      <c r="AD31" s="39">
        <f>+'[1]Informe_dane'!AD31</f>
        <v>6493.822</v>
      </c>
      <c r="AE31" s="39">
        <f>+'[1]Informe_dane'!AE31</f>
        <v>6493.822</v>
      </c>
      <c r="AF31" s="39">
        <f>+'[1]Informe_dane'!AF31</f>
        <v>0</v>
      </c>
      <c r="AG31" s="39">
        <f>+'[1]Informe_dane'!AG31</f>
        <v>69681.083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7999.418</v>
      </c>
      <c r="AK31" s="39">
        <f>+'[1]Informe_dane'!AK31</f>
        <v>6408.5</v>
      </c>
      <c r="AL31" s="39">
        <f>+'[1]Informe_dane'!AL31</f>
        <v>7033.107</v>
      </c>
      <c r="AM31" s="39">
        <f>+'[1]Informe_dane'!AM31</f>
        <v>6712.503</v>
      </c>
      <c r="AN31" s="39">
        <f>+'[1]Informe_dane'!AN31</f>
        <v>7415.865</v>
      </c>
      <c r="AO31" s="39">
        <f>+'[1]Informe_dane'!AO31</f>
        <v>7211.648</v>
      </c>
      <c r="AP31" s="39">
        <f>+'[1]Informe_dane'!AP31</f>
        <v>6770.006</v>
      </c>
      <c r="AQ31" s="39">
        <f>+'[1]Informe_dane'!AQ31</f>
        <v>6493.822</v>
      </c>
      <c r="AR31" s="39">
        <f>+'[1]Informe_dane'!AR31</f>
        <v>6493.822</v>
      </c>
      <c r="AS31" s="39">
        <f>+'[1]Informe_dane'!AS31</f>
        <v>0</v>
      </c>
      <c r="AT31" s="39">
        <f>+'[1]Informe_dane'!AT31</f>
        <v>69665.01000000001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7999.418</v>
      </c>
      <c r="AX31" s="39">
        <f>+'[1]Informe_dane'!AX31</f>
        <v>6408.5</v>
      </c>
      <c r="AY31" s="39">
        <f>+'[1]Informe_dane'!AY31</f>
        <v>7033.107</v>
      </c>
      <c r="AZ31" s="39">
        <f>+'[1]Informe_dane'!AZ31</f>
        <v>6712.503</v>
      </c>
      <c r="BA31" s="39">
        <f>+'[1]Informe_dane'!BA31</f>
        <v>7415.865</v>
      </c>
      <c r="BB31" s="39">
        <f>+'[1]Informe_dane'!BB31</f>
        <v>7211.648</v>
      </c>
      <c r="BC31" s="39">
        <f>+'[1]Informe_dane'!BC31</f>
        <v>6770.006</v>
      </c>
      <c r="BD31" s="39">
        <f>+'[1]Informe_dane'!BD31</f>
        <v>6493.822</v>
      </c>
      <c r="BE31" s="39">
        <f>+'[1]Informe_dane'!BE31</f>
        <v>6493.822</v>
      </c>
      <c r="BF31" s="39">
        <f>+'[1]Informe_dane'!BF31</f>
        <v>0</v>
      </c>
      <c r="BG31" s="39">
        <f>+'[1]Informe_dane'!BG31</f>
        <v>69665.01000000001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0</v>
      </c>
      <c r="T32" s="39">
        <f>+'[1]Informe_dane'!T32</f>
        <v>351950.5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42677.35</v>
      </c>
      <c r="X32" s="39">
        <f>+'[1]Informe_dane'!X32</f>
        <v>10215.116</v>
      </c>
      <c r="Y32" s="39">
        <f>+'[1]Informe_dane'!Y32</f>
        <v>16197.125</v>
      </c>
      <c r="Z32" s="39">
        <f>+'[1]Informe_dane'!Z32</f>
        <v>19082.226</v>
      </c>
      <c r="AA32" s="39">
        <f>+'[1]Informe_dane'!AA32</f>
        <v>12633.942</v>
      </c>
      <c r="AB32" s="39">
        <f>+'[1]Informe_dane'!AB32</f>
        <v>4817.109</v>
      </c>
      <c r="AC32" s="39">
        <f>+'[1]Informe_dane'!AC32</f>
        <v>25620.484</v>
      </c>
      <c r="AD32" s="39">
        <f>+'[1]Informe_dane'!AD32</f>
        <v>25204.888</v>
      </c>
      <c r="AE32" s="39">
        <f>+'[1]Informe_dane'!AE32</f>
        <v>25204.888</v>
      </c>
      <c r="AF32" s="39">
        <f>+'[1]Informe_dane'!AF32</f>
        <v>0</v>
      </c>
      <c r="AG32" s="39">
        <f>+'[1]Informe_dane'!AG32</f>
        <v>230821.99300000002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42677.35</v>
      </c>
      <c r="AK32" s="39">
        <f>+'[1]Informe_dane'!AK32</f>
        <v>10215.116</v>
      </c>
      <c r="AL32" s="39">
        <f>+'[1]Informe_dane'!AL32</f>
        <v>16197.125</v>
      </c>
      <c r="AM32" s="39">
        <f>+'[1]Informe_dane'!AM32</f>
        <v>19082.226</v>
      </c>
      <c r="AN32" s="39">
        <f>+'[1]Informe_dane'!AN32</f>
        <v>12633.942</v>
      </c>
      <c r="AO32" s="39">
        <f>+'[1]Informe_dane'!AO32</f>
        <v>4817.109</v>
      </c>
      <c r="AP32" s="39">
        <f>+'[1]Informe_dane'!AP32</f>
        <v>25620.484</v>
      </c>
      <c r="AQ32" s="39">
        <f>+'[1]Informe_dane'!AQ32</f>
        <v>25204.888</v>
      </c>
      <c r="AR32" s="39">
        <f>+'[1]Informe_dane'!AR32</f>
        <v>25204.888</v>
      </c>
      <c r="AS32" s="39">
        <f>+'[1]Informe_dane'!AS32</f>
        <v>0</v>
      </c>
      <c r="AT32" s="39">
        <f>+'[1]Informe_dane'!AT32</f>
        <v>230821.99300000002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42677.35</v>
      </c>
      <c r="AX32" s="39">
        <f>+'[1]Informe_dane'!AX32</f>
        <v>10215.116</v>
      </c>
      <c r="AY32" s="39">
        <f>+'[1]Informe_dane'!AY32</f>
        <v>16197.125</v>
      </c>
      <c r="AZ32" s="39">
        <f>+'[1]Informe_dane'!AZ32</f>
        <v>19082.226</v>
      </c>
      <c r="BA32" s="39">
        <f>+'[1]Informe_dane'!BA32</f>
        <v>12633.942</v>
      </c>
      <c r="BB32" s="39">
        <f>+'[1]Informe_dane'!BB32</f>
        <v>4817.109</v>
      </c>
      <c r="BC32" s="39">
        <f>+'[1]Informe_dane'!BC32</f>
        <v>25620.484</v>
      </c>
      <c r="BD32" s="39">
        <f>+'[1]Informe_dane'!BD32</f>
        <v>25204.888</v>
      </c>
      <c r="BE32" s="39">
        <f>+'[1]Informe_dane'!BE32</f>
        <v>25204.888</v>
      </c>
      <c r="BF32" s="39">
        <f>+'[1]Informe_dane'!BF32</f>
        <v>0</v>
      </c>
      <c r="BG32" s="39">
        <f>+'[1]Informe_dane'!BG32</f>
        <v>230821.99300000002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124782.55899999998</v>
      </c>
      <c r="F33" s="41">
        <f t="shared" si="9"/>
        <v>124782.55900000001</v>
      </c>
      <c r="G33" s="41">
        <f t="shared" si="9"/>
        <v>463660</v>
      </c>
      <c r="H33" s="41">
        <f t="shared" si="9"/>
        <v>38900</v>
      </c>
      <c r="I33" s="41">
        <f t="shared" si="9"/>
        <v>137304.487</v>
      </c>
      <c r="J33" s="41">
        <f t="shared" si="9"/>
        <v>12712.171</v>
      </c>
      <c r="K33" s="41">
        <f t="shared" si="9"/>
        <v>176493.33299999998</v>
      </c>
      <c r="L33" s="41">
        <f t="shared" si="9"/>
        <v>38829.509</v>
      </c>
      <c r="M33" s="41">
        <f t="shared" si="9"/>
        <v>42169.424</v>
      </c>
      <c r="N33" s="41">
        <f t="shared" si="9"/>
        <v>879.2</v>
      </c>
      <c r="O33" s="41">
        <f t="shared" si="9"/>
        <v>10450</v>
      </c>
      <c r="P33" s="41">
        <f t="shared" si="9"/>
        <v>0</v>
      </c>
      <c r="Q33" s="41">
        <f t="shared" si="9"/>
        <v>2550</v>
      </c>
      <c r="R33" s="41">
        <f t="shared" si="9"/>
        <v>2550</v>
      </c>
      <c r="S33" s="41">
        <f t="shared" si="9"/>
        <v>0</v>
      </c>
      <c r="T33" s="41">
        <f t="shared" si="9"/>
        <v>462838.124</v>
      </c>
      <c r="U33" s="41">
        <f t="shared" si="9"/>
        <v>38900</v>
      </c>
      <c r="V33" s="41">
        <f t="shared" si="9"/>
        <v>137304.487</v>
      </c>
      <c r="W33" s="41">
        <f t="shared" si="9"/>
        <v>12712.171</v>
      </c>
      <c r="X33" s="41">
        <f t="shared" si="9"/>
        <v>163293.33299999998</v>
      </c>
      <c r="Y33" s="41">
        <f t="shared" si="9"/>
        <v>38829.509</v>
      </c>
      <c r="Z33" s="41">
        <f t="shared" si="9"/>
        <v>42169.424</v>
      </c>
      <c r="AA33" s="41">
        <f t="shared" si="9"/>
        <v>14079.2</v>
      </c>
      <c r="AB33" s="41">
        <f t="shared" si="9"/>
        <v>10450</v>
      </c>
      <c r="AC33" s="41">
        <f t="shared" si="9"/>
        <v>0</v>
      </c>
      <c r="AD33" s="41">
        <f t="shared" si="9"/>
        <v>2550</v>
      </c>
      <c r="AE33" s="41">
        <f t="shared" si="9"/>
        <v>2550</v>
      </c>
      <c r="AF33" s="41">
        <f t="shared" si="9"/>
        <v>0</v>
      </c>
      <c r="AG33" s="41">
        <f t="shared" si="9"/>
        <v>462838.124</v>
      </c>
      <c r="AH33" s="41">
        <f t="shared" si="9"/>
        <v>0</v>
      </c>
      <c r="AI33" s="41">
        <f t="shared" si="9"/>
        <v>4940</v>
      </c>
      <c r="AJ33" s="41">
        <f t="shared" si="9"/>
        <v>18927.287</v>
      </c>
      <c r="AK33" s="41">
        <f t="shared" si="9"/>
        <v>43828.428</v>
      </c>
      <c r="AL33" s="41">
        <f t="shared" si="9"/>
        <v>48651.368</v>
      </c>
      <c r="AM33" s="41">
        <f t="shared" si="9"/>
        <v>50441.465</v>
      </c>
      <c r="AN33" s="41">
        <f t="shared" si="9"/>
        <v>59500.885</v>
      </c>
      <c r="AO33" s="41">
        <f t="shared" si="9"/>
        <v>42191.685000000005</v>
      </c>
      <c r="AP33" s="41">
        <f t="shared" si="9"/>
        <v>37881.685000000005</v>
      </c>
      <c r="AQ33" s="41">
        <f t="shared" si="9"/>
        <v>34613.581</v>
      </c>
      <c r="AR33" s="41">
        <f t="shared" si="9"/>
        <v>34613.581</v>
      </c>
      <c r="AS33" s="41">
        <f t="shared" si="9"/>
        <v>0</v>
      </c>
      <c r="AT33" s="41">
        <f t="shared" si="9"/>
        <v>375589.96499999997</v>
      </c>
      <c r="AU33" s="41">
        <f t="shared" si="9"/>
        <v>0</v>
      </c>
      <c r="AV33" s="41">
        <f t="shared" si="9"/>
        <v>4940</v>
      </c>
      <c r="AW33" s="41">
        <f t="shared" si="9"/>
        <v>18927.287</v>
      </c>
      <c r="AX33" s="41">
        <f t="shared" si="9"/>
        <v>43828.428</v>
      </c>
      <c r="AY33" s="41">
        <f t="shared" si="9"/>
        <v>48651.368</v>
      </c>
      <c r="AZ33" s="41">
        <f t="shared" si="9"/>
        <v>50441.465</v>
      </c>
      <c r="BA33" s="41">
        <f t="shared" si="9"/>
        <v>59500.885</v>
      </c>
      <c r="BB33" s="41">
        <f t="shared" si="9"/>
        <v>42191.685000000005</v>
      </c>
      <c r="BC33" s="41">
        <f t="shared" si="9"/>
        <v>37881.685000000005</v>
      </c>
      <c r="BD33" s="41">
        <f t="shared" si="9"/>
        <v>34613.581</v>
      </c>
      <c r="BE33" s="41">
        <f t="shared" si="9"/>
        <v>34613.581</v>
      </c>
      <c r="BF33" s="41">
        <f t="shared" si="9"/>
        <v>0</v>
      </c>
      <c r="BG33" s="41">
        <f t="shared" si="9"/>
        <v>375589.96499999997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29498.161</v>
      </c>
      <c r="F34" s="39">
        <f>+'[1]Informe_dane'!F34</f>
        <v>118467.398</v>
      </c>
      <c r="G34" s="39">
        <f>+'[1]Informe_dane'!G34</f>
        <v>374690.763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117093.333</v>
      </c>
      <c r="L34" s="39">
        <f>+'[1]Informe_dane'!L34</f>
        <v>22761.067</v>
      </c>
      <c r="M34" s="39">
        <f>+'[1]Informe_dane'!M34</f>
        <v>43680</v>
      </c>
      <c r="N34" s="39">
        <f>+'[1]Informe_dane'!N34</f>
        <v>1580</v>
      </c>
      <c r="O34" s="39">
        <f>+'[1]Informe_dane'!O34</f>
        <v>10450</v>
      </c>
      <c r="P34" s="39">
        <f>+'[1]Informe_dane'!P34</f>
        <v>0</v>
      </c>
      <c r="Q34" s="39">
        <f>+'[1]Informe_dane'!Q34</f>
        <v>0</v>
      </c>
      <c r="R34" s="39">
        <f>+'[1]Informe_dane'!R34</f>
        <v>0</v>
      </c>
      <c r="S34" s="39">
        <f>+'[1]Informe_dane'!S34</f>
        <v>0</v>
      </c>
      <c r="T34" s="39">
        <f>+'[1]Informe_dane'!T34</f>
        <v>371768.887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103893.333</v>
      </c>
      <c r="Y34" s="39">
        <f>+'[1]Informe_dane'!Y34</f>
        <v>22761.067</v>
      </c>
      <c r="Z34" s="39">
        <f>+'[1]Informe_dane'!Z34</f>
        <v>43680</v>
      </c>
      <c r="AA34" s="39">
        <f>+'[1]Informe_dane'!AA34</f>
        <v>14780</v>
      </c>
      <c r="AB34" s="39">
        <f>+'[1]Informe_dane'!AB34</f>
        <v>10450</v>
      </c>
      <c r="AC34" s="39">
        <f>+'[1]Informe_dane'!AC34</f>
        <v>0</v>
      </c>
      <c r="AD34" s="39">
        <f>+'[1]Informe_dane'!AD34</f>
        <v>0</v>
      </c>
      <c r="AE34" s="39">
        <f>+'[1]Informe_dane'!AE34</f>
        <v>0</v>
      </c>
      <c r="AF34" s="39">
        <f>+'[1]Informe_dane'!AF34</f>
        <v>0</v>
      </c>
      <c r="AG34" s="39">
        <f>+'[1]Informe_dane'!AG34</f>
        <v>371768.887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18927.287</v>
      </c>
      <c r="AK34" s="39">
        <f>+'[1]Informe_dane'!AK34</f>
        <v>42480.848</v>
      </c>
      <c r="AL34" s="39">
        <f>+'[1]Informe_dane'!AL34</f>
        <v>22737.053</v>
      </c>
      <c r="AM34" s="39">
        <f>+'[1]Informe_dane'!AM34</f>
        <v>28390.749</v>
      </c>
      <c r="AN34" s="39">
        <f>+'[1]Informe_dane'!AN34</f>
        <v>36071.44</v>
      </c>
      <c r="AO34" s="39">
        <f>+'[1]Informe_dane'!AO34</f>
        <v>37901.44</v>
      </c>
      <c r="AP34" s="39">
        <f>+'[1]Informe_dane'!AP34</f>
        <v>33571.44</v>
      </c>
      <c r="AQ34" s="39">
        <f>+'[1]Informe_dane'!AQ34</f>
        <v>33266.001</v>
      </c>
      <c r="AR34" s="39">
        <f>+'[1]Informe_dane'!AR34</f>
        <v>33266.001</v>
      </c>
      <c r="AS34" s="39">
        <f>+'[1]Informe_dane'!AS34</f>
        <v>0</v>
      </c>
      <c r="AT34" s="39">
        <f>+'[1]Informe_dane'!AT34</f>
        <v>291552.25899999996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18927.287</v>
      </c>
      <c r="AX34" s="39">
        <f>+'[1]Informe_dane'!AX34</f>
        <v>42480.848</v>
      </c>
      <c r="AY34" s="39">
        <f>+'[1]Informe_dane'!AY34</f>
        <v>22737.053</v>
      </c>
      <c r="AZ34" s="39">
        <f>+'[1]Informe_dane'!AZ34</f>
        <v>28390.749</v>
      </c>
      <c r="BA34" s="39">
        <f>+'[1]Informe_dane'!BA34</f>
        <v>36071.44</v>
      </c>
      <c r="BB34" s="39">
        <f>+'[1]Informe_dane'!BB34</f>
        <v>37901.44</v>
      </c>
      <c r="BC34" s="39">
        <f>+'[1]Informe_dane'!BC34</f>
        <v>33571.44</v>
      </c>
      <c r="BD34" s="39">
        <f>+'[1]Informe_dane'!BD34</f>
        <v>33266.001</v>
      </c>
      <c r="BE34" s="39">
        <f>+'[1]Informe_dane'!BE34</f>
        <v>33266.001</v>
      </c>
      <c r="BF34" s="39">
        <f>+'[1]Informe_dane'!BF34</f>
        <v>0</v>
      </c>
      <c r="BG34" s="39">
        <f>+'[1]Informe_dane'!BG34</f>
        <v>291552.25899999996</v>
      </c>
    </row>
    <row r="35" spans="1:59" ht="11.25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90179.949</v>
      </c>
      <c r="F35" s="39">
        <f>+'[1]Informe_dane'!F35</f>
        <v>6315.161</v>
      </c>
      <c r="G35" s="39">
        <f>+'[1]Informe_dane'!G35</f>
        <v>83864.788</v>
      </c>
      <c r="H35" s="39">
        <f>+'[1]Informe_dane'!H35</f>
        <v>0</v>
      </c>
      <c r="I35" s="39">
        <f>+'[1]Informe_dane'!I35</f>
        <v>0</v>
      </c>
      <c r="J35" s="39">
        <f>+'[1]Informe_dane'!J35</f>
        <v>12712.171</v>
      </c>
      <c r="K35" s="39">
        <f>+'[1]Informe_dane'!K35</f>
        <v>59400</v>
      </c>
      <c r="L35" s="39">
        <f>+'[1]Informe_dane'!L35</f>
        <v>10963.993</v>
      </c>
      <c r="M35" s="39">
        <f>+'[1]Informe_dane'!M35</f>
        <v>-1510.576</v>
      </c>
      <c r="N35" s="39">
        <f>+'[1]Informe_dane'!N35</f>
        <v>-700.8</v>
      </c>
      <c r="O35" s="39">
        <f>+'[1]Informe_dane'!O35</f>
        <v>0</v>
      </c>
      <c r="P35" s="39">
        <f>+'[1]Informe_dane'!P35</f>
        <v>0</v>
      </c>
      <c r="Q35" s="39">
        <f>+'[1]Informe_dane'!Q35</f>
        <v>2550</v>
      </c>
      <c r="R35" s="39">
        <f>+'[1]Informe_dane'!R35</f>
        <v>2550</v>
      </c>
      <c r="S35" s="39">
        <f>+'[1]Informe_dane'!S35</f>
        <v>0</v>
      </c>
      <c r="T35" s="39">
        <f>+'[1]Informe_dane'!T35</f>
        <v>85964.788</v>
      </c>
      <c r="U35" s="39">
        <f>+'[1]Informe_dane'!U35</f>
        <v>0</v>
      </c>
      <c r="V35" s="39">
        <f>+'[1]Informe_dane'!V35</f>
        <v>0</v>
      </c>
      <c r="W35" s="39">
        <f>+'[1]Informe_dane'!W35</f>
        <v>12712.171</v>
      </c>
      <c r="X35" s="39">
        <f>+'[1]Informe_dane'!X35</f>
        <v>59400</v>
      </c>
      <c r="Y35" s="39">
        <f>+'[1]Informe_dane'!Y35</f>
        <v>10963.993</v>
      </c>
      <c r="Z35" s="39">
        <f>+'[1]Informe_dane'!Z35</f>
        <v>-1510.576</v>
      </c>
      <c r="AA35" s="39">
        <f>+'[1]Informe_dane'!AA35</f>
        <v>-700.8</v>
      </c>
      <c r="AB35" s="39">
        <f>+'[1]Informe_dane'!AB35</f>
        <v>0</v>
      </c>
      <c r="AC35" s="39">
        <f>+'[1]Informe_dane'!AC35</f>
        <v>0</v>
      </c>
      <c r="AD35" s="39">
        <f>+'[1]Informe_dane'!AD35</f>
        <v>2550</v>
      </c>
      <c r="AE35" s="39">
        <f>+'[1]Informe_dane'!AE35</f>
        <v>2550</v>
      </c>
      <c r="AF35" s="39">
        <f>+'[1]Informe_dane'!AF35</f>
        <v>0</v>
      </c>
      <c r="AG35" s="39">
        <f>+'[1]Informe_dane'!AG35</f>
        <v>85964.788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1347.58</v>
      </c>
      <c r="AL35" s="39">
        <f>+'[1]Informe_dane'!AL35</f>
        <v>20809.866</v>
      </c>
      <c r="AM35" s="39">
        <f>+'[1]Informe_dane'!AM35</f>
        <v>22050.716</v>
      </c>
      <c r="AN35" s="39">
        <f>+'[1]Informe_dane'!AN35</f>
        <v>23429.445</v>
      </c>
      <c r="AO35" s="39">
        <f>+'[1]Informe_dane'!AO35</f>
        <v>4290.245</v>
      </c>
      <c r="AP35" s="39">
        <f>+'[1]Informe_dane'!AP35</f>
        <v>4310.245</v>
      </c>
      <c r="AQ35" s="39">
        <f>+'[1]Informe_dane'!AQ35</f>
        <v>1347.58</v>
      </c>
      <c r="AR35" s="39">
        <f>+'[1]Informe_dane'!AR35</f>
        <v>1347.58</v>
      </c>
      <c r="AS35" s="39">
        <f>+'[1]Informe_dane'!AS35</f>
        <v>0</v>
      </c>
      <c r="AT35" s="39">
        <f>+'[1]Informe_dane'!AT35</f>
        <v>78933.257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1347.58</v>
      </c>
      <c r="AY35" s="39">
        <f>+'[1]Informe_dane'!AY35</f>
        <v>20809.866</v>
      </c>
      <c r="AZ35" s="39">
        <f>+'[1]Informe_dane'!AZ35</f>
        <v>22050.716</v>
      </c>
      <c r="BA35" s="39">
        <f>+'[1]Informe_dane'!BA35</f>
        <v>23429.445</v>
      </c>
      <c r="BB35" s="39">
        <f>+'[1]Informe_dane'!BB35</f>
        <v>4290.245</v>
      </c>
      <c r="BC35" s="39">
        <f>+'[1]Informe_dane'!BC35</f>
        <v>4310.245</v>
      </c>
      <c r="BD35" s="39">
        <f>+'[1]Informe_dane'!BD35</f>
        <v>1347.58</v>
      </c>
      <c r="BE35" s="39">
        <f>+'[1]Informe_dane'!BE35</f>
        <v>1347.58</v>
      </c>
      <c r="BF35" s="39">
        <f>+'[1]Informe_dane'!BF35</f>
        <v>0</v>
      </c>
      <c r="BG35" s="39">
        <f>+'[1]Informe_dane'!BG35</f>
        <v>78933.257</v>
      </c>
    </row>
    <row r="36" spans="1:59" ht="11.25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5104.449</v>
      </c>
      <c r="F36" s="39">
        <f>+'[1]Informe_dane'!F36</f>
        <v>0</v>
      </c>
      <c r="G36" s="39">
        <f>+'[1]Informe_dane'!G36</f>
        <v>5104.449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5104.449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5104.449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5104.449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5104.449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5104.449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5104.449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5104.449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5104.449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1155914.816</v>
      </c>
      <c r="F37" s="41">
        <f t="shared" si="10"/>
        <v>332914.816</v>
      </c>
      <c r="G37" s="41">
        <f t="shared" si="10"/>
        <v>14722999.999999998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823000.0000000001</v>
      </c>
      <c r="R37" s="41">
        <f t="shared" si="10"/>
        <v>823000.0000000001</v>
      </c>
      <c r="S37" s="41">
        <f t="shared" si="10"/>
        <v>0</v>
      </c>
      <c r="T37" s="41">
        <f t="shared" si="10"/>
        <v>15546000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1089032.762</v>
      </c>
      <c r="X37" s="41">
        <f t="shared" si="10"/>
        <v>1258327.3530000001</v>
      </c>
      <c r="Y37" s="41">
        <f t="shared" si="10"/>
        <v>1119180.6139999998</v>
      </c>
      <c r="Z37" s="41">
        <f t="shared" si="10"/>
        <v>1146211.594</v>
      </c>
      <c r="AA37" s="41">
        <f t="shared" si="10"/>
        <v>1330862.5119999996</v>
      </c>
      <c r="AB37" s="41">
        <f t="shared" si="10"/>
        <v>2166982.356</v>
      </c>
      <c r="AC37" s="41">
        <f t="shared" si="10"/>
        <v>1924929.1040000003</v>
      </c>
      <c r="AD37" s="41">
        <f t="shared" si="10"/>
        <v>1126508.5019999996</v>
      </c>
      <c r="AE37" s="41">
        <f t="shared" si="10"/>
        <v>1126508.5019999996</v>
      </c>
      <c r="AF37" s="41">
        <f t="shared" si="10"/>
        <v>0</v>
      </c>
      <c r="AG37" s="41">
        <f t="shared" si="10"/>
        <v>14317599.184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1089032.762</v>
      </c>
      <c r="AK37" s="41">
        <f t="shared" si="10"/>
        <v>1258327.3530000001</v>
      </c>
      <c r="AL37" s="41">
        <f t="shared" si="10"/>
        <v>1119180.6139999998</v>
      </c>
      <c r="AM37" s="41">
        <f t="shared" si="10"/>
        <v>1146211.594</v>
      </c>
      <c r="AN37" s="41">
        <f t="shared" si="10"/>
        <v>1330862.5119999996</v>
      </c>
      <c r="AO37" s="41">
        <f t="shared" si="10"/>
        <v>2166982.356</v>
      </c>
      <c r="AP37" s="41">
        <f t="shared" si="10"/>
        <v>1924929.1040000003</v>
      </c>
      <c r="AQ37" s="41">
        <f t="shared" si="10"/>
        <v>1126508.5019999996</v>
      </c>
      <c r="AR37" s="41">
        <f t="shared" si="10"/>
        <v>1126508.5019999996</v>
      </c>
      <c r="AS37" s="41">
        <f t="shared" si="10"/>
        <v>0</v>
      </c>
      <c r="AT37" s="41">
        <f t="shared" si="10"/>
        <v>14317599.184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1137997.85</v>
      </c>
      <c r="AX37" s="41">
        <f t="shared" si="10"/>
        <v>1222154.755</v>
      </c>
      <c r="AY37" s="41">
        <f t="shared" si="10"/>
        <v>966036.7219999998</v>
      </c>
      <c r="AZ37" s="41">
        <f t="shared" si="10"/>
        <v>1113877.849</v>
      </c>
      <c r="BA37" s="41">
        <f t="shared" si="10"/>
        <v>1399989.859</v>
      </c>
      <c r="BB37" s="41">
        <f t="shared" si="10"/>
        <v>2339064.256</v>
      </c>
      <c r="BC37" s="41">
        <f t="shared" si="10"/>
        <v>1905343.0040000002</v>
      </c>
      <c r="BD37" s="41">
        <f t="shared" si="10"/>
        <v>1126508.5019999996</v>
      </c>
      <c r="BE37" s="41">
        <f t="shared" si="10"/>
        <v>1126508.5019999996</v>
      </c>
      <c r="BF37" s="41">
        <f t="shared" si="10"/>
        <v>0</v>
      </c>
      <c r="BG37" s="41">
        <f t="shared" si="10"/>
        <v>14298013.084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0</v>
      </c>
      <c r="F38" s="39">
        <f>+'[1]Informe_dane'!F38</f>
        <v>0</v>
      </c>
      <c r="G38" s="39">
        <f>+'[1]Informe_dane'!G38</f>
        <v>1799697.088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0</v>
      </c>
      <c r="T38" s="39">
        <f>+'[1]Informe_dane'!T38</f>
        <v>1799697.088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149905</v>
      </c>
      <c r="X38" s="39">
        <f>+'[1]Informe_dane'!X38</f>
        <v>171495.86</v>
      </c>
      <c r="Y38" s="39">
        <f>+'[1]Informe_dane'!Y38</f>
        <v>153985.924</v>
      </c>
      <c r="Z38" s="39">
        <f>+'[1]Informe_dane'!Z38</f>
        <v>163552.476</v>
      </c>
      <c r="AA38" s="39">
        <f>+'[1]Informe_dane'!AA38</f>
        <v>231254.34</v>
      </c>
      <c r="AB38" s="39">
        <f>+'[1]Informe_dane'!AB38</f>
        <v>151953.4</v>
      </c>
      <c r="AC38" s="39">
        <f>+'[1]Informe_dane'!AC38</f>
        <v>158338</v>
      </c>
      <c r="AD38" s="39">
        <f>+'[1]Informe_dane'!AD38</f>
        <v>156963.52</v>
      </c>
      <c r="AE38" s="39">
        <f>+'[1]Informe_dane'!AE38</f>
        <v>156963.52</v>
      </c>
      <c r="AF38" s="39">
        <f>+'[1]Informe_dane'!AF38</f>
        <v>0</v>
      </c>
      <c r="AG38" s="39">
        <f>+'[1]Informe_dane'!AG38</f>
        <v>1773250.5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149905</v>
      </c>
      <c r="AK38" s="39">
        <f>+'[1]Informe_dane'!AK38</f>
        <v>171495.86</v>
      </c>
      <c r="AL38" s="39">
        <f>+'[1]Informe_dane'!AL38</f>
        <v>153985.924</v>
      </c>
      <c r="AM38" s="39">
        <f>+'[1]Informe_dane'!AM38</f>
        <v>163552.476</v>
      </c>
      <c r="AN38" s="39">
        <f>+'[1]Informe_dane'!AN38</f>
        <v>231254.34</v>
      </c>
      <c r="AO38" s="39">
        <f>+'[1]Informe_dane'!AO38</f>
        <v>151953.4</v>
      </c>
      <c r="AP38" s="39">
        <f>+'[1]Informe_dane'!AP38</f>
        <v>158338</v>
      </c>
      <c r="AQ38" s="39">
        <f>+'[1]Informe_dane'!AQ38</f>
        <v>156963.52</v>
      </c>
      <c r="AR38" s="39">
        <f>+'[1]Informe_dane'!AR38</f>
        <v>156963.52</v>
      </c>
      <c r="AS38" s="39">
        <f>+'[1]Informe_dane'!AS38</f>
        <v>0</v>
      </c>
      <c r="AT38" s="39">
        <f>+'[1]Informe_dane'!AT38</f>
        <v>1773250.5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149798.6</v>
      </c>
      <c r="AX38" s="39">
        <f>+'[1]Informe_dane'!AX38</f>
        <v>171602.26</v>
      </c>
      <c r="AY38" s="39">
        <f>+'[1]Informe_dane'!AY38</f>
        <v>153985.924</v>
      </c>
      <c r="AZ38" s="39">
        <f>+'[1]Informe_dane'!AZ38</f>
        <v>1821.476</v>
      </c>
      <c r="BA38" s="39">
        <f>+'[1]Informe_dane'!BA38</f>
        <v>392985.34</v>
      </c>
      <c r="BB38" s="39">
        <f>+'[1]Informe_dane'!BB38</f>
        <v>151953.4</v>
      </c>
      <c r="BC38" s="39">
        <f>+'[1]Informe_dane'!BC38</f>
        <v>158338</v>
      </c>
      <c r="BD38" s="39">
        <f>+'[1]Informe_dane'!BD38</f>
        <v>156963.52</v>
      </c>
      <c r="BE38" s="39">
        <f>+'[1]Informe_dane'!BE38</f>
        <v>156963.52</v>
      </c>
      <c r="BF38" s="39">
        <f>+'[1]Informe_dane'!BF38</f>
        <v>0</v>
      </c>
      <c r="BG38" s="39">
        <f>+'[1]Informe_dane'!BG38</f>
        <v>1773250.5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355081.884</v>
      </c>
      <c r="F39" s="39">
        <f>+'[1]Informe_dane'!F39</f>
        <v>0</v>
      </c>
      <c r="G39" s="39">
        <f>+'[1]Informe_dane'!G39</f>
        <v>2429419.3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215081.884</v>
      </c>
      <c r="R39" s="39">
        <f>+'[1]Informe_dane'!R39</f>
        <v>215081.884</v>
      </c>
      <c r="S39" s="39">
        <f>+'[1]Informe_dane'!S39</f>
        <v>0</v>
      </c>
      <c r="T39" s="39">
        <f>+'[1]Informe_dane'!T39</f>
        <v>2504501.184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214243.6</v>
      </c>
      <c r="X39" s="39">
        <f>+'[1]Informe_dane'!X39</f>
        <v>252672.58</v>
      </c>
      <c r="Y39" s="39">
        <f>+'[1]Informe_dane'!Y39</f>
        <v>223757.78</v>
      </c>
      <c r="Z39" s="39">
        <f>+'[1]Informe_dane'!Z39</f>
        <v>227047.44</v>
      </c>
      <c r="AA39" s="39">
        <f>+'[1]Informe_dane'!AA39</f>
        <v>234284.74</v>
      </c>
      <c r="AB39" s="39">
        <f>+'[1]Informe_dane'!AB39</f>
        <v>216124.2</v>
      </c>
      <c r="AC39" s="39">
        <f>+'[1]Informe_dane'!AC39</f>
        <v>226024.6</v>
      </c>
      <c r="AD39" s="39">
        <f>+'[1]Informe_dane'!AD39</f>
        <v>216925.56</v>
      </c>
      <c r="AE39" s="39">
        <f>+'[1]Informe_dane'!AE39</f>
        <v>216925.56</v>
      </c>
      <c r="AF39" s="39">
        <f>+'[1]Informe_dane'!AF39</f>
        <v>0</v>
      </c>
      <c r="AG39" s="39">
        <f>+'[1]Informe_dane'!AG39</f>
        <v>2432251.86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214243.6</v>
      </c>
      <c r="AK39" s="39">
        <f>+'[1]Informe_dane'!AK39</f>
        <v>252672.58</v>
      </c>
      <c r="AL39" s="39">
        <f>+'[1]Informe_dane'!AL39</f>
        <v>223757.78</v>
      </c>
      <c r="AM39" s="39">
        <f>+'[1]Informe_dane'!AM39</f>
        <v>227047.44</v>
      </c>
      <c r="AN39" s="39">
        <f>+'[1]Informe_dane'!AN39</f>
        <v>234284.74</v>
      </c>
      <c r="AO39" s="39">
        <f>+'[1]Informe_dane'!AO39</f>
        <v>216124.2</v>
      </c>
      <c r="AP39" s="39">
        <f>+'[1]Informe_dane'!AP39</f>
        <v>226024.6</v>
      </c>
      <c r="AQ39" s="39">
        <f>+'[1]Informe_dane'!AQ39</f>
        <v>216925.56</v>
      </c>
      <c r="AR39" s="39">
        <f>+'[1]Informe_dane'!AR39</f>
        <v>216925.56</v>
      </c>
      <c r="AS39" s="39">
        <f>+'[1]Informe_dane'!AS39</f>
        <v>0</v>
      </c>
      <c r="AT39" s="39">
        <f>+'[1]Informe_dane'!AT39</f>
        <v>2432251.86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213924.2</v>
      </c>
      <c r="AX39" s="39">
        <f>+'[1]Informe_dane'!AX39</f>
        <v>252991.98</v>
      </c>
      <c r="AY39" s="39">
        <f>+'[1]Informe_dane'!AY39</f>
        <v>223757.78</v>
      </c>
      <c r="AZ39" s="39">
        <f>+'[1]Informe_dane'!AZ39</f>
        <v>227047.44</v>
      </c>
      <c r="BA39" s="39">
        <f>+'[1]Informe_dane'!BA39</f>
        <v>234284.74</v>
      </c>
      <c r="BB39" s="39">
        <f>+'[1]Informe_dane'!BB39</f>
        <v>216124.2</v>
      </c>
      <c r="BC39" s="39">
        <f>+'[1]Informe_dane'!BC39</f>
        <v>226024.6</v>
      </c>
      <c r="BD39" s="39">
        <f>+'[1]Informe_dane'!BD39</f>
        <v>216925.56</v>
      </c>
      <c r="BE39" s="39">
        <f>+'[1]Informe_dane'!BE39</f>
        <v>216925.56</v>
      </c>
      <c r="BF39" s="39">
        <f>+'[1]Informe_dane'!BF39</f>
        <v>0</v>
      </c>
      <c r="BG39" s="39">
        <f>+'[1]Informe_dane'!BG39</f>
        <v>2432251.86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327716.112</v>
      </c>
      <c r="F40" s="39">
        <f>+'[1]Informe_dane'!F40</f>
        <v>0</v>
      </c>
      <c r="G40" s="39">
        <f>+'[1]Informe_dane'!G40</f>
        <v>3432933.88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312716.112</v>
      </c>
      <c r="R40" s="39">
        <f>+'[1]Informe_dane'!R40</f>
        <v>312716.112</v>
      </c>
      <c r="S40" s="39">
        <f>+'[1]Informe_dane'!S40</f>
        <v>0</v>
      </c>
      <c r="T40" s="39">
        <f>+'[1]Informe_dane'!T40</f>
        <v>3730649.9920000006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304209.7</v>
      </c>
      <c r="X40" s="39">
        <f>+'[1]Informe_dane'!X40</f>
        <v>350118.28</v>
      </c>
      <c r="Y40" s="39">
        <f>+'[1]Informe_dane'!Y40</f>
        <v>313085.8</v>
      </c>
      <c r="Z40" s="39">
        <f>+'[1]Informe_dane'!Z40</f>
        <v>315193.12</v>
      </c>
      <c r="AA40" s="39">
        <f>+'[1]Informe_dane'!AA40</f>
        <v>328374.06</v>
      </c>
      <c r="AB40" s="39">
        <f>+'[1]Informe_dane'!AB40</f>
        <v>309195.3</v>
      </c>
      <c r="AC40" s="39">
        <f>+'[1]Informe_dane'!AC40</f>
        <v>320596.4</v>
      </c>
      <c r="AD40" s="39">
        <f>+'[1]Informe_dane'!AD40</f>
        <v>313112.12</v>
      </c>
      <c r="AE40" s="39">
        <f>+'[1]Informe_dane'!AE40</f>
        <v>313112.12</v>
      </c>
      <c r="AF40" s="39">
        <f>+'[1]Informe_dane'!AF40</f>
        <v>0</v>
      </c>
      <c r="AG40" s="39">
        <f>+'[1]Informe_dane'!AG40</f>
        <v>3435204.2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304209.7</v>
      </c>
      <c r="AK40" s="39">
        <f>+'[1]Informe_dane'!AK40</f>
        <v>350118.28</v>
      </c>
      <c r="AL40" s="39">
        <f>+'[1]Informe_dane'!AL40</f>
        <v>313085.8</v>
      </c>
      <c r="AM40" s="39">
        <f>+'[1]Informe_dane'!AM40</f>
        <v>315193.12</v>
      </c>
      <c r="AN40" s="39">
        <f>+'[1]Informe_dane'!AN40</f>
        <v>328374.06</v>
      </c>
      <c r="AO40" s="39">
        <f>+'[1]Informe_dane'!AO40</f>
        <v>309195.3</v>
      </c>
      <c r="AP40" s="39">
        <f>+'[1]Informe_dane'!AP40</f>
        <v>320596.4</v>
      </c>
      <c r="AQ40" s="39">
        <f>+'[1]Informe_dane'!AQ40</f>
        <v>313112.12</v>
      </c>
      <c r="AR40" s="39">
        <f>+'[1]Informe_dane'!AR40</f>
        <v>313112.12</v>
      </c>
      <c r="AS40" s="39">
        <f>+'[1]Informe_dane'!AS40</f>
        <v>0</v>
      </c>
      <c r="AT40" s="39">
        <f>+'[1]Informe_dane'!AT40</f>
        <v>3435204.2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303983.5</v>
      </c>
      <c r="AX40" s="39">
        <f>+'[1]Informe_dane'!AX40</f>
        <v>350344.48</v>
      </c>
      <c r="AY40" s="39">
        <f>+'[1]Informe_dane'!AY40</f>
        <v>313085.8</v>
      </c>
      <c r="AZ40" s="39">
        <f>+'[1]Informe_dane'!AZ40</f>
        <v>315193.12</v>
      </c>
      <c r="BA40" s="39">
        <f>+'[1]Informe_dane'!BA40</f>
        <v>328374.06</v>
      </c>
      <c r="BB40" s="39">
        <f>+'[1]Informe_dane'!BB40</f>
        <v>309195.3</v>
      </c>
      <c r="BC40" s="39">
        <f>+'[1]Informe_dane'!BC40</f>
        <v>320596.4</v>
      </c>
      <c r="BD40" s="39">
        <f>+'[1]Informe_dane'!BD40</f>
        <v>313112.12</v>
      </c>
      <c r="BE40" s="39">
        <f>+'[1]Informe_dane'!BE40</f>
        <v>313112.12</v>
      </c>
      <c r="BF40" s="39">
        <f>+'[1]Informe_dane'!BF40</f>
        <v>0</v>
      </c>
      <c r="BG40" s="39">
        <f>+'[1]Informe_dane'!BG40</f>
        <v>3435204.2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0</v>
      </c>
      <c r="F41" s="39">
        <f>+'[1]Informe_dane'!F41</f>
        <v>0</v>
      </c>
      <c r="G41" s="39">
        <f>+'[1]Informe_dane'!G41</f>
        <v>217247.792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0</v>
      </c>
      <c r="T41" s="39">
        <f>+'[1]Informe_dane'!T41</f>
        <v>217247.792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18853.172</v>
      </c>
      <c r="X41" s="39">
        <f>+'[1]Informe_dane'!X41</f>
        <v>21688.383</v>
      </c>
      <c r="Y41" s="39">
        <f>+'[1]Informe_dane'!Y41</f>
        <v>19384.472</v>
      </c>
      <c r="Z41" s="39">
        <f>+'[1]Informe_dane'!Z41</f>
        <v>18940.172</v>
      </c>
      <c r="AA41" s="39">
        <f>+'[1]Informe_dane'!AA41</f>
        <v>19590.572</v>
      </c>
      <c r="AB41" s="39">
        <f>+'[1]Informe_dane'!AB41</f>
        <v>18893.772</v>
      </c>
      <c r="AC41" s="39">
        <f>+'[1]Informe_dane'!AC41</f>
        <v>19704.472</v>
      </c>
      <c r="AD41" s="39">
        <f>+'[1]Informe_dane'!AD41</f>
        <v>19264.972</v>
      </c>
      <c r="AE41" s="39">
        <f>+'[1]Informe_dane'!AE41</f>
        <v>19264.972</v>
      </c>
      <c r="AF41" s="39">
        <f>+'[1]Informe_dane'!AF41</f>
        <v>0</v>
      </c>
      <c r="AG41" s="39">
        <f>+'[1]Informe_dane'!AG41</f>
        <v>208131.52000000005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18853.172</v>
      </c>
      <c r="AK41" s="39">
        <f>+'[1]Informe_dane'!AK41</f>
        <v>21688.383</v>
      </c>
      <c r="AL41" s="39">
        <f>+'[1]Informe_dane'!AL41</f>
        <v>19384.472</v>
      </c>
      <c r="AM41" s="39">
        <f>+'[1]Informe_dane'!AM41</f>
        <v>18940.172</v>
      </c>
      <c r="AN41" s="39">
        <f>+'[1]Informe_dane'!AN41</f>
        <v>19590.572</v>
      </c>
      <c r="AO41" s="39">
        <f>+'[1]Informe_dane'!AO41</f>
        <v>18893.772</v>
      </c>
      <c r="AP41" s="39">
        <f>+'[1]Informe_dane'!AP41</f>
        <v>19704.472</v>
      </c>
      <c r="AQ41" s="39">
        <f>+'[1]Informe_dane'!AQ41</f>
        <v>19264.972</v>
      </c>
      <c r="AR41" s="39">
        <f>+'[1]Informe_dane'!AR41</f>
        <v>19264.972</v>
      </c>
      <c r="AS41" s="39">
        <f>+'[1]Informe_dane'!AS41</f>
        <v>0</v>
      </c>
      <c r="AT41" s="39">
        <f>+'[1]Informe_dane'!AT41</f>
        <v>208131.52000000005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79.2</v>
      </c>
      <c r="AX41" s="39">
        <f>+'[1]Informe_dane'!AX41</f>
        <v>40462.355</v>
      </c>
      <c r="AY41" s="39">
        <f>+'[1]Informe_dane'!AY41</f>
        <v>142</v>
      </c>
      <c r="AZ41" s="39">
        <f>+'[1]Informe_dane'!AZ41</f>
        <v>19337.072</v>
      </c>
      <c r="BA41" s="39">
        <f>+'[1]Informe_dane'!BA41</f>
        <v>38436.144</v>
      </c>
      <c r="BB41" s="39">
        <f>+'[1]Informe_dane'!BB41</f>
        <v>18893.772</v>
      </c>
      <c r="BC41" s="39">
        <f>+'[1]Informe_dane'!BC41</f>
        <v>19704.472</v>
      </c>
      <c r="BD41" s="39">
        <f>+'[1]Informe_dane'!BD41</f>
        <v>19264.972</v>
      </c>
      <c r="BE41" s="39">
        <f>+'[1]Informe_dane'!BE41</f>
        <v>19264.972</v>
      </c>
      <c r="BF41" s="39">
        <f>+'[1]Informe_dane'!BF41</f>
        <v>0</v>
      </c>
      <c r="BG41" s="39">
        <f>+'[1]Informe_dane'!BG41</f>
        <v>208131.52000000005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0</v>
      </c>
      <c r="F42" s="39">
        <f>+'[1]Informe_dane'!F42</f>
        <v>192914.816</v>
      </c>
      <c r="G42" s="39">
        <f>+'[1]Informe_dane'!G42</f>
        <v>2186626.039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-37914.816</v>
      </c>
      <c r="R42" s="39">
        <f>+'[1]Informe_dane'!R42</f>
        <v>-37914.816</v>
      </c>
      <c r="S42" s="39">
        <f>+'[1]Informe_dane'!S42</f>
        <v>0</v>
      </c>
      <c r="T42" s="39">
        <f>+'[1]Informe_dane'!T42</f>
        <v>2303711.2229999998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1061465.984</v>
      </c>
      <c r="AC42" s="39">
        <f>+'[1]Informe_dane'!AC42</f>
        <v>777237.432</v>
      </c>
      <c r="AD42" s="39">
        <f>+'[1]Informe_dane'!AD42</f>
        <v>0</v>
      </c>
      <c r="AE42" s="39">
        <f>+'[1]Informe_dane'!AE42</f>
        <v>0</v>
      </c>
      <c r="AF42" s="39">
        <f>+'[1]Informe_dane'!AF42</f>
        <v>0</v>
      </c>
      <c r="AG42" s="39">
        <f>+'[1]Informe_dane'!AG42</f>
        <v>1838911.58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1061465.984</v>
      </c>
      <c r="AP42" s="39">
        <f>+'[1]Informe_dane'!AP42</f>
        <v>777237.432</v>
      </c>
      <c r="AQ42" s="39">
        <f>+'[1]Informe_dane'!AQ42</f>
        <v>0</v>
      </c>
      <c r="AR42" s="39">
        <f>+'[1]Informe_dane'!AR42</f>
        <v>0</v>
      </c>
      <c r="AS42" s="39">
        <f>+'[1]Informe_dane'!AS42</f>
        <v>0</v>
      </c>
      <c r="AT42" s="39">
        <f>+'[1]Informe_dane'!AT42</f>
        <v>1838911.58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1061465.984</v>
      </c>
      <c r="BC42" s="39">
        <f>+'[1]Informe_dane'!BC42</f>
        <v>777237.432</v>
      </c>
      <c r="BD42" s="39">
        <f>+'[1]Informe_dane'!BD42</f>
        <v>0</v>
      </c>
      <c r="BE42" s="39">
        <f>+'[1]Informe_dane'!BE42</f>
        <v>0</v>
      </c>
      <c r="BF42" s="39">
        <f>+'[1]Informe_dane'!BF42</f>
        <v>0</v>
      </c>
      <c r="BG42" s="39">
        <f>+'[1]Informe_dane'!BG42</f>
        <v>1838911.58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359168.124</v>
      </c>
      <c r="F43" s="39">
        <f>+'[1]Informe_dane'!F43</f>
        <v>0</v>
      </c>
      <c r="G43" s="39">
        <f>+'[1]Informe_dane'!G43</f>
        <v>2433505.54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219168.124</v>
      </c>
      <c r="R43" s="39">
        <f>+'[1]Informe_dane'!R43</f>
        <v>219168.124</v>
      </c>
      <c r="S43" s="39">
        <f>+'[1]Informe_dane'!S43</f>
        <v>0</v>
      </c>
      <c r="T43" s="39">
        <f>+'[1]Informe_dane'!T43</f>
        <v>2512673.664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216560.6</v>
      </c>
      <c r="X43" s="39">
        <f>+'[1]Informe_dane'!X43</f>
        <v>250438.9</v>
      </c>
      <c r="Y43" s="39">
        <f>+'[1]Informe_dane'!Y43</f>
        <v>218797.1</v>
      </c>
      <c r="Z43" s="39">
        <f>+'[1]Informe_dane'!Z43</f>
        <v>219202.88</v>
      </c>
      <c r="AA43" s="39">
        <f>+'[1]Informe_dane'!AA43</f>
        <v>230561.1</v>
      </c>
      <c r="AB43" s="39">
        <f>+'[1]Informe_dane'!AB43</f>
        <v>221238.6</v>
      </c>
      <c r="AC43" s="39">
        <f>+'[1]Informe_dane'!AC43</f>
        <v>227084</v>
      </c>
      <c r="AD43" s="39">
        <f>+'[1]Informe_dane'!AD43</f>
        <v>225934.08</v>
      </c>
      <c r="AE43" s="39">
        <f>+'[1]Informe_dane'!AE43</f>
        <v>225934.08</v>
      </c>
      <c r="AF43" s="39">
        <f>+'[1]Informe_dane'!AF43</f>
        <v>0</v>
      </c>
      <c r="AG43" s="39">
        <f>+'[1]Informe_dane'!AG43</f>
        <v>2436232.0400000005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216560.6</v>
      </c>
      <c r="AK43" s="39">
        <f>+'[1]Informe_dane'!AK43</f>
        <v>250438.9</v>
      </c>
      <c r="AL43" s="39">
        <f>+'[1]Informe_dane'!AL43</f>
        <v>218797.1</v>
      </c>
      <c r="AM43" s="39">
        <f>+'[1]Informe_dane'!AM43</f>
        <v>219202.88</v>
      </c>
      <c r="AN43" s="39">
        <f>+'[1]Informe_dane'!AN43</f>
        <v>230561.1</v>
      </c>
      <c r="AO43" s="39">
        <f>+'[1]Informe_dane'!AO43</f>
        <v>221238.6</v>
      </c>
      <c r="AP43" s="39">
        <f>+'[1]Informe_dane'!AP43</f>
        <v>227084</v>
      </c>
      <c r="AQ43" s="39">
        <f>+'[1]Informe_dane'!AQ43</f>
        <v>225934.08</v>
      </c>
      <c r="AR43" s="39">
        <f>+'[1]Informe_dane'!AR43</f>
        <v>225934.08</v>
      </c>
      <c r="AS43" s="39">
        <f>+'[1]Informe_dane'!AS43</f>
        <v>0</v>
      </c>
      <c r="AT43" s="39">
        <f>+'[1]Informe_dane'!AT43</f>
        <v>2436232.0400000005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216560.6</v>
      </c>
      <c r="AX43" s="39">
        <f>+'[1]Informe_dane'!AX43</f>
        <v>250438.9</v>
      </c>
      <c r="AY43" s="39">
        <f>+'[1]Informe_dane'!AY43</f>
        <v>218797.1</v>
      </c>
      <c r="AZ43" s="39">
        <f>+'[1]Informe_dane'!AZ43</f>
        <v>219202.88</v>
      </c>
      <c r="BA43" s="39">
        <f>+'[1]Informe_dane'!BA43</f>
        <v>230561.1</v>
      </c>
      <c r="BB43" s="39">
        <f>+'[1]Informe_dane'!BB43</f>
        <v>221238.6</v>
      </c>
      <c r="BC43" s="39">
        <f>+'[1]Informe_dane'!BC43</f>
        <v>227084</v>
      </c>
      <c r="BD43" s="39">
        <f>+'[1]Informe_dane'!BD43</f>
        <v>225934.08</v>
      </c>
      <c r="BE43" s="39">
        <f>+'[1]Informe_dane'!BE43</f>
        <v>225934.08</v>
      </c>
      <c r="BF43" s="39">
        <f>+'[1]Informe_dane'!BF43</f>
        <v>0</v>
      </c>
      <c r="BG43" s="39">
        <f>+'[1]Informe_dane'!BG43</f>
        <v>2436232.0400000005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103002.141</v>
      </c>
      <c r="F44" s="39">
        <f>+'[1]Informe_dane'!F44</f>
        <v>140000</v>
      </c>
      <c r="G44" s="39">
        <f>+'[1]Informe_dane'!G44</f>
        <v>1312775.002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103002.141</v>
      </c>
      <c r="R44" s="39">
        <f>+'[1]Informe_dane'!R44</f>
        <v>103002.141</v>
      </c>
      <c r="S44" s="39">
        <f>+'[1]Informe_dane'!S44</f>
        <v>0</v>
      </c>
      <c r="T44" s="39">
        <f>+'[1]Informe_dane'!T44</f>
        <v>1555777.1430000002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111169.58</v>
      </c>
      <c r="X44" s="39">
        <f>+'[1]Informe_dane'!X44</f>
        <v>127160.53</v>
      </c>
      <c r="Y44" s="39">
        <f>+'[1]Informe_dane'!Y44</f>
        <v>114116.775</v>
      </c>
      <c r="Z44" s="39">
        <f>+'[1]Informe_dane'!Z44</f>
        <v>121379.667</v>
      </c>
      <c r="AA44" s="39">
        <f>+'[1]Informe_dane'!AA44</f>
        <v>172091.68</v>
      </c>
      <c r="AB44" s="39">
        <f>+'[1]Informe_dane'!AB44</f>
        <v>112883.4</v>
      </c>
      <c r="AC44" s="39">
        <f>+'[1]Informe_dane'!AC44</f>
        <v>117574.5</v>
      </c>
      <c r="AD44" s="39">
        <f>+'[1]Informe_dane'!AD44</f>
        <v>116598.89</v>
      </c>
      <c r="AE44" s="39">
        <f>+'[1]Informe_dane'!AE44</f>
        <v>116598.89</v>
      </c>
      <c r="AF44" s="39">
        <f>+'[1]Informe_dane'!AF44</f>
        <v>0</v>
      </c>
      <c r="AG44" s="39">
        <f>+'[1]Informe_dane'!AG44</f>
        <v>1316311.392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111169.58</v>
      </c>
      <c r="AK44" s="39">
        <f>+'[1]Informe_dane'!AK44</f>
        <v>127160.53</v>
      </c>
      <c r="AL44" s="39">
        <f>+'[1]Informe_dane'!AL44</f>
        <v>114116.775</v>
      </c>
      <c r="AM44" s="39">
        <f>+'[1]Informe_dane'!AM44</f>
        <v>121379.667</v>
      </c>
      <c r="AN44" s="39">
        <f>+'[1]Informe_dane'!AN44</f>
        <v>172091.68</v>
      </c>
      <c r="AO44" s="39">
        <f>+'[1]Informe_dane'!AO44</f>
        <v>112883.4</v>
      </c>
      <c r="AP44" s="39">
        <f>+'[1]Informe_dane'!AP44</f>
        <v>117574.5</v>
      </c>
      <c r="AQ44" s="39">
        <f>+'[1]Informe_dane'!AQ44</f>
        <v>116598.89</v>
      </c>
      <c r="AR44" s="39">
        <f>+'[1]Informe_dane'!AR44</f>
        <v>116598.89</v>
      </c>
      <c r="AS44" s="39">
        <f>+'[1]Informe_dane'!AS44</f>
        <v>0</v>
      </c>
      <c r="AT44" s="39">
        <f>+'[1]Informe_dane'!AT44</f>
        <v>1316311.392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111089.75</v>
      </c>
      <c r="AX44" s="39">
        <f>+'[1]Informe_dane'!AX44</f>
        <v>127240.36</v>
      </c>
      <c r="AY44" s="39">
        <f>+'[1]Informe_dane'!AY44</f>
        <v>321.905</v>
      </c>
      <c r="AZ44" s="39">
        <f>+'[1]Informe_dane'!AZ44</f>
        <v>235174.537</v>
      </c>
      <c r="BA44" s="39">
        <f>+'[1]Informe_dane'!BA44</f>
        <v>9.78</v>
      </c>
      <c r="BB44" s="39">
        <f>+'[1]Informe_dane'!BB44</f>
        <v>284965.3</v>
      </c>
      <c r="BC44" s="39">
        <f>+'[1]Informe_dane'!BC44</f>
        <v>117574.5</v>
      </c>
      <c r="BD44" s="39">
        <f>+'[1]Informe_dane'!BD44</f>
        <v>116598.89</v>
      </c>
      <c r="BE44" s="39">
        <f>+'[1]Informe_dane'!BE44</f>
        <v>116598.89</v>
      </c>
      <c r="BF44" s="39">
        <f>+'[1]Informe_dane'!BF44</f>
        <v>0</v>
      </c>
      <c r="BG44" s="39">
        <f>+'[1]Informe_dane'!BG44</f>
        <v>1316311.3919999998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0</v>
      </c>
      <c r="F45" s="39">
        <f>+'[1]Informe_dane'!F45</f>
        <v>0</v>
      </c>
      <c r="G45" s="39">
        <f>+'[1]Informe_dane'!G45</f>
        <v>224962.201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0</v>
      </c>
      <c r="T45" s="39">
        <f>+'[1]Informe_dane'!T45</f>
        <v>224962.201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18519.925</v>
      </c>
      <c r="X45" s="39">
        <f>+'[1]Informe_dane'!X45</f>
        <v>21188.855</v>
      </c>
      <c r="Y45" s="39">
        <f>+'[1]Informe_dane'!Y45</f>
        <v>19008.591</v>
      </c>
      <c r="Z45" s="39">
        <f>+'[1]Informe_dane'!Z45</f>
        <v>20219.11</v>
      </c>
      <c r="AA45" s="39">
        <f>+'[1]Informe_dane'!AA45</f>
        <v>28674.93</v>
      </c>
      <c r="AB45" s="39">
        <f>+'[1]Informe_dane'!AB45</f>
        <v>18801.7</v>
      </c>
      <c r="AC45" s="39">
        <f>+'[1]Informe_dane'!AC45</f>
        <v>19596.1</v>
      </c>
      <c r="AD45" s="39">
        <f>+'[1]Informe_dane'!AD45</f>
        <v>19423.515</v>
      </c>
      <c r="AE45" s="39">
        <f>+'[1]Informe_dane'!AE45</f>
        <v>19423.515</v>
      </c>
      <c r="AF45" s="39">
        <f>+'[1]Informe_dane'!AF45</f>
        <v>0</v>
      </c>
      <c r="AG45" s="39">
        <f>+'[1]Informe_dane'!AG45</f>
        <v>219295.07100000005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18519.925</v>
      </c>
      <c r="AK45" s="39">
        <f>+'[1]Informe_dane'!AK45</f>
        <v>21188.855</v>
      </c>
      <c r="AL45" s="39">
        <f>+'[1]Informe_dane'!AL45</f>
        <v>19008.591</v>
      </c>
      <c r="AM45" s="39">
        <f>+'[1]Informe_dane'!AM45</f>
        <v>20219.11</v>
      </c>
      <c r="AN45" s="39">
        <f>+'[1]Informe_dane'!AN45</f>
        <v>28674.93</v>
      </c>
      <c r="AO45" s="39">
        <f>+'[1]Informe_dane'!AO45</f>
        <v>18801.7</v>
      </c>
      <c r="AP45" s="39">
        <f>+'[1]Informe_dane'!AP45</f>
        <v>19596.1</v>
      </c>
      <c r="AQ45" s="39">
        <f>+'[1]Informe_dane'!AQ45</f>
        <v>19423.515</v>
      </c>
      <c r="AR45" s="39">
        <f>+'[1]Informe_dane'!AR45</f>
        <v>19423.515</v>
      </c>
      <c r="AS45" s="39">
        <f>+'[1]Informe_dane'!AS45</f>
        <v>0</v>
      </c>
      <c r="AT45" s="39">
        <f>+'[1]Informe_dane'!AT45</f>
        <v>219295.07100000005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35632.5</v>
      </c>
      <c r="AX45" s="39">
        <f>+'[1]Informe_dane'!AX45</f>
        <v>21202.155</v>
      </c>
      <c r="AY45" s="39">
        <f>+'[1]Informe_dane'!AY45</f>
        <v>53.651</v>
      </c>
      <c r="AZ45" s="39">
        <f>+'[1]Informe_dane'!AZ45</f>
        <v>39174.05</v>
      </c>
      <c r="BA45" s="39">
        <f>+'[1]Informe_dane'!BA45</f>
        <v>28674.93</v>
      </c>
      <c r="BB45" s="39">
        <f>+'[1]Informe_dane'!BB45</f>
        <v>18801.7</v>
      </c>
      <c r="BC45" s="39">
        <f>+'[1]Informe_dane'!BC45</f>
        <v>19596.1</v>
      </c>
      <c r="BD45" s="39">
        <f>+'[1]Informe_dane'!BD45</f>
        <v>19423.515</v>
      </c>
      <c r="BE45" s="39">
        <f>+'[1]Informe_dane'!BE45</f>
        <v>19423.515</v>
      </c>
      <c r="BF45" s="39">
        <f>+'[1]Informe_dane'!BF45</f>
        <v>0</v>
      </c>
      <c r="BG45" s="39">
        <f>+'[1]Informe_dane'!BG45</f>
        <v>219295.07100000005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10946.555</v>
      </c>
      <c r="F46" s="39">
        <f>+'[1]Informe_dane'!F46</f>
        <v>0</v>
      </c>
      <c r="G46" s="39">
        <f>+'[1]Informe_dane'!G46</f>
        <v>235908.756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10946.555</v>
      </c>
      <c r="R46" s="39">
        <f>+'[1]Informe_dane'!R46</f>
        <v>10946.555</v>
      </c>
      <c r="S46" s="39">
        <f>+'[1]Informe_dane'!S46</f>
        <v>0</v>
      </c>
      <c r="T46" s="39">
        <f>+'[1]Informe_dane'!T46</f>
        <v>246855.311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18519.925</v>
      </c>
      <c r="X46" s="39">
        <f>+'[1]Informe_dane'!X46</f>
        <v>21188.855</v>
      </c>
      <c r="Y46" s="39">
        <f>+'[1]Informe_dane'!Y46</f>
        <v>19008.591</v>
      </c>
      <c r="Z46" s="39">
        <f>+'[1]Informe_dane'!Z46</f>
        <v>20219.11</v>
      </c>
      <c r="AA46" s="39">
        <f>+'[1]Informe_dane'!AA46</f>
        <v>28674.93</v>
      </c>
      <c r="AB46" s="39">
        <f>+'[1]Informe_dane'!AB46</f>
        <v>18801.7</v>
      </c>
      <c r="AC46" s="39">
        <f>+'[1]Informe_dane'!AC46</f>
        <v>19586.1</v>
      </c>
      <c r="AD46" s="39">
        <f>+'[1]Informe_dane'!AD46</f>
        <v>19423.515</v>
      </c>
      <c r="AE46" s="39">
        <f>+'[1]Informe_dane'!AE46</f>
        <v>19423.515</v>
      </c>
      <c r="AF46" s="39">
        <f>+'[1]Informe_dane'!AF46</f>
        <v>0</v>
      </c>
      <c r="AG46" s="39">
        <f>+'[1]Informe_dane'!AG46</f>
        <v>236499.57100000005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18519.925</v>
      </c>
      <c r="AK46" s="39">
        <f>+'[1]Informe_dane'!AK46</f>
        <v>21188.855</v>
      </c>
      <c r="AL46" s="39">
        <f>+'[1]Informe_dane'!AL46</f>
        <v>19008.591</v>
      </c>
      <c r="AM46" s="39">
        <f>+'[1]Informe_dane'!AM46</f>
        <v>20219.11</v>
      </c>
      <c r="AN46" s="39">
        <f>+'[1]Informe_dane'!AN46</f>
        <v>28674.93</v>
      </c>
      <c r="AO46" s="39">
        <f>+'[1]Informe_dane'!AO46</f>
        <v>18801.7</v>
      </c>
      <c r="AP46" s="39">
        <f>+'[1]Informe_dane'!AP46</f>
        <v>19586.1</v>
      </c>
      <c r="AQ46" s="39">
        <f>+'[1]Informe_dane'!AQ46</f>
        <v>19423.515</v>
      </c>
      <c r="AR46" s="39">
        <f>+'[1]Informe_dane'!AR46</f>
        <v>19423.515</v>
      </c>
      <c r="AS46" s="39">
        <f>+'[1]Informe_dane'!AS46</f>
        <v>0</v>
      </c>
      <c r="AT46" s="39">
        <f>+'[1]Informe_dane'!AT46</f>
        <v>236499.57100000005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35632.5</v>
      </c>
      <c r="AX46" s="39">
        <f>+'[1]Informe_dane'!AX46</f>
        <v>2630.885</v>
      </c>
      <c r="AY46" s="39">
        <f>+'[1]Informe_dane'!AY46</f>
        <v>18624.921</v>
      </c>
      <c r="AZ46" s="39">
        <f>+'[1]Informe_dane'!AZ46</f>
        <v>18969.625</v>
      </c>
      <c r="BA46" s="39">
        <f>+'[1]Informe_dane'!BA46</f>
        <v>48879.355</v>
      </c>
      <c r="BB46" s="39">
        <f>+'[1]Informe_dane'!BB46</f>
        <v>18801.7</v>
      </c>
      <c r="BC46" s="39">
        <f>+'[1]Informe_dane'!BC46</f>
        <v>0</v>
      </c>
      <c r="BD46" s="39">
        <f>+'[1]Informe_dane'!BD46</f>
        <v>19423.515</v>
      </c>
      <c r="BE46" s="39">
        <f>+'[1]Informe_dane'!BE46</f>
        <v>19423.515</v>
      </c>
      <c r="BF46" s="39">
        <f>+'[1]Informe_dane'!BF46</f>
        <v>0</v>
      </c>
      <c r="BG46" s="39">
        <f>+'[1]Informe_dane'!BG46</f>
        <v>216913.47100000002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0</v>
      </c>
      <c r="F47" s="59">
        <f>+'[1]Informe_dane'!F47</f>
        <v>0</v>
      </c>
      <c r="G47" s="59">
        <f>+'[1]Informe_dane'!G47</f>
        <v>449924.402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449924.402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37051.26</v>
      </c>
      <c r="X47" s="59">
        <f>+'[1]Informe_dane'!X47</f>
        <v>42375.11</v>
      </c>
      <c r="Y47" s="59">
        <f>+'[1]Informe_dane'!Y47</f>
        <v>38035.581</v>
      </c>
      <c r="Z47" s="59">
        <f>+'[1]Informe_dane'!Z47</f>
        <v>40457.619</v>
      </c>
      <c r="AA47" s="59">
        <f>+'[1]Informe_dane'!AA47</f>
        <v>57356.16</v>
      </c>
      <c r="AB47" s="59">
        <f>+'[1]Informe_dane'!AB47</f>
        <v>37624.3</v>
      </c>
      <c r="AC47" s="59">
        <f>+'[1]Informe_dane'!AC47</f>
        <v>39187.5</v>
      </c>
      <c r="AD47" s="59">
        <f>+'[1]Informe_dane'!AD47</f>
        <v>38862.33</v>
      </c>
      <c r="AE47" s="59">
        <f>+'[1]Informe_dane'!AE47</f>
        <v>38862.33</v>
      </c>
      <c r="AF47" s="59">
        <f>+'[1]Informe_dane'!AF47</f>
        <v>0</v>
      </c>
      <c r="AG47" s="59">
        <f>+'[1]Informe_dane'!AG47</f>
        <v>421511.45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37051.26</v>
      </c>
      <c r="AK47" s="59">
        <f>+'[1]Informe_dane'!AK47</f>
        <v>42375.11</v>
      </c>
      <c r="AL47" s="59">
        <f>+'[1]Informe_dane'!AL47</f>
        <v>38035.581</v>
      </c>
      <c r="AM47" s="59">
        <f>+'[1]Informe_dane'!AM47</f>
        <v>40457.619</v>
      </c>
      <c r="AN47" s="59">
        <f>+'[1]Informe_dane'!AN47</f>
        <v>57356.16</v>
      </c>
      <c r="AO47" s="59">
        <f>+'[1]Informe_dane'!AO47</f>
        <v>37624.3</v>
      </c>
      <c r="AP47" s="59">
        <f>+'[1]Informe_dane'!AP47</f>
        <v>39187.5</v>
      </c>
      <c r="AQ47" s="59">
        <f>+'[1]Informe_dane'!AQ47</f>
        <v>38862.33</v>
      </c>
      <c r="AR47" s="59">
        <f>+'[1]Informe_dane'!AR47</f>
        <v>38862.33</v>
      </c>
      <c r="AS47" s="59">
        <f>+'[1]Informe_dane'!AS47</f>
        <v>0</v>
      </c>
      <c r="AT47" s="59">
        <f>+'[1]Informe_dane'!AT47</f>
        <v>421511.45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71297</v>
      </c>
      <c r="AX47" s="59">
        <f>+'[1]Informe_dane'!AX47</f>
        <v>5241.38</v>
      </c>
      <c r="AY47" s="59">
        <f>+'[1]Informe_dane'!AY47</f>
        <v>37267.641</v>
      </c>
      <c r="AZ47" s="59">
        <f>+'[1]Informe_dane'!AZ47</f>
        <v>37957.649</v>
      </c>
      <c r="BA47" s="59">
        <f>+'[1]Informe_dane'!BA47</f>
        <v>97784.41</v>
      </c>
      <c r="BB47" s="59">
        <f>+'[1]Informe_dane'!BB47</f>
        <v>37624.3</v>
      </c>
      <c r="BC47" s="59">
        <f>+'[1]Informe_dane'!BC47</f>
        <v>39187.5</v>
      </c>
      <c r="BD47" s="59">
        <f>+'[1]Informe_dane'!BD47</f>
        <v>38862.33</v>
      </c>
      <c r="BE47" s="59">
        <f>+'[1]Informe_dane'!BE47</f>
        <v>38862.33</v>
      </c>
      <c r="BF47" s="59">
        <f>+'[1]Informe_dane'!BF47</f>
        <v>0</v>
      </c>
      <c r="BG47" s="59">
        <f>+'[1]Informe_dane'!BG47</f>
        <v>421511.45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904649.34861</v>
      </c>
      <c r="F48" s="36">
        <f t="shared" si="11"/>
        <v>904649.34861</v>
      </c>
      <c r="G48" s="36">
        <f t="shared" si="11"/>
        <v>7398979.999999999</v>
      </c>
      <c r="H48" s="36">
        <f t="shared" si="11"/>
        <v>5019464.27639</v>
      </c>
      <c r="I48" s="36">
        <f t="shared" si="11"/>
        <v>355607.54477</v>
      </c>
      <c r="J48" s="36">
        <f t="shared" si="11"/>
        <v>169538.84009999997</v>
      </c>
      <c r="K48" s="36">
        <f t="shared" si="11"/>
        <v>166365.13619999998</v>
      </c>
      <c r="L48" s="36">
        <f t="shared" si="11"/>
        <v>96935.2126</v>
      </c>
      <c r="M48" s="36">
        <f t="shared" si="11"/>
        <v>799818.53809</v>
      </c>
      <c r="N48" s="36">
        <f t="shared" si="11"/>
        <v>154735.3316</v>
      </c>
      <c r="O48" s="36">
        <f t="shared" si="11"/>
        <v>214916.2616</v>
      </c>
      <c r="P48" s="36">
        <f t="shared" si="11"/>
        <v>103406.69228999999</v>
      </c>
      <c r="Q48" s="36">
        <f t="shared" si="11"/>
        <v>141927.42585</v>
      </c>
      <c r="R48" s="36">
        <f t="shared" si="11"/>
        <v>141927.42585</v>
      </c>
      <c r="S48" s="36">
        <f t="shared" si="11"/>
        <v>0</v>
      </c>
      <c r="T48" s="36">
        <f t="shared" si="11"/>
        <v>7364642.68534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193649.65385000003</v>
      </c>
      <c r="X48" s="36">
        <f t="shared" si="11"/>
        <v>310577.65113</v>
      </c>
      <c r="Y48" s="36">
        <f t="shared" si="11"/>
        <v>185813.29648</v>
      </c>
      <c r="Z48" s="36">
        <f t="shared" si="11"/>
        <v>201731.96566</v>
      </c>
      <c r="AA48" s="36">
        <f t="shared" si="11"/>
        <v>155493.44352000003</v>
      </c>
      <c r="AB48" s="36">
        <f t="shared" si="11"/>
        <v>260390.23959999997</v>
      </c>
      <c r="AC48" s="36">
        <f t="shared" si="11"/>
        <v>284419.59098000004</v>
      </c>
      <c r="AD48" s="36">
        <f t="shared" si="11"/>
        <v>482802.1669</v>
      </c>
      <c r="AE48" s="36">
        <f t="shared" si="11"/>
        <v>482802.1669</v>
      </c>
      <c r="AF48" s="36">
        <f t="shared" si="11"/>
        <v>0</v>
      </c>
      <c r="AG48" s="36">
        <f t="shared" si="11"/>
        <v>7138658.4861699985</v>
      </c>
      <c r="AH48" s="36">
        <f t="shared" si="11"/>
        <v>125050.08718</v>
      </c>
      <c r="AI48" s="36">
        <f t="shared" si="11"/>
        <v>501056.26849</v>
      </c>
      <c r="AJ48" s="36">
        <f t="shared" si="11"/>
        <v>1066062.76859</v>
      </c>
      <c r="AK48" s="36">
        <f t="shared" si="11"/>
        <v>465317.65492999996</v>
      </c>
      <c r="AL48" s="36">
        <f t="shared" si="11"/>
        <v>521916.946</v>
      </c>
      <c r="AM48" s="36">
        <f t="shared" si="11"/>
        <v>508850.3174</v>
      </c>
      <c r="AN48" s="36">
        <f t="shared" si="11"/>
        <v>618940.3931599999</v>
      </c>
      <c r="AO48" s="36">
        <f t="shared" si="11"/>
        <v>509079.38916</v>
      </c>
      <c r="AP48" s="36">
        <f t="shared" si="11"/>
        <v>582840.9181400001</v>
      </c>
      <c r="AQ48" s="36">
        <f t="shared" si="11"/>
        <v>528420.5467300001</v>
      </c>
      <c r="AR48" s="36">
        <f t="shared" si="11"/>
        <v>528420.5467300001</v>
      </c>
      <c r="AS48" s="36">
        <f t="shared" si="11"/>
        <v>0</v>
      </c>
      <c r="AT48" s="36">
        <f t="shared" si="11"/>
        <v>5955955.83651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1067465.46359</v>
      </c>
      <c r="AX48" s="36">
        <f t="shared" si="11"/>
        <v>465317.65492999996</v>
      </c>
      <c r="AY48" s="36">
        <f t="shared" si="11"/>
        <v>521916.946</v>
      </c>
      <c r="AZ48" s="36">
        <f t="shared" si="11"/>
        <v>481928.03959999996</v>
      </c>
      <c r="BA48" s="36">
        <f t="shared" si="11"/>
        <v>645862.6709599999</v>
      </c>
      <c r="BB48" s="36">
        <f t="shared" si="11"/>
        <v>505968.03516</v>
      </c>
      <c r="BC48" s="36">
        <f t="shared" si="11"/>
        <v>585496.63514</v>
      </c>
      <c r="BD48" s="36">
        <f t="shared" si="11"/>
        <v>525384.19173</v>
      </c>
      <c r="BE48" s="36">
        <f t="shared" si="11"/>
        <v>525384.19173</v>
      </c>
      <c r="BF48" s="36">
        <f t="shared" si="11"/>
        <v>0</v>
      </c>
      <c r="BG48" s="36">
        <f t="shared" si="11"/>
        <v>5949427.489510001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904649.34861</v>
      </c>
      <c r="F49" s="57">
        <f t="shared" si="12"/>
        <v>904649.34861</v>
      </c>
      <c r="G49" s="57">
        <f t="shared" si="12"/>
        <v>7398979.999999999</v>
      </c>
      <c r="H49" s="57">
        <f t="shared" si="12"/>
        <v>5019464.27639</v>
      </c>
      <c r="I49" s="57">
        <f t="shared" si="12"/>
        <v>355607.54477</v>
      </c>
      <c r="J49" s="57">
        <f t="shared" si="12"/>
        <v>169538.84009999997</v>
      </c>
      <c r="K49" s="57">
        <f t="shared" si="12"/>
        <v>166365.13619999998</v>
      </c>
      <c r="L49" s="57">
        <f t="shared" si="12"/>
        <v>96935.2126</v>
      </c>
      <c r="M49" s="57">
        <f t="shared" si="12"/>
        <v>799818.53809</v>
      </c>
      <c r="N49" s="57">
        <f t="shared" si="12"/>
        <v>154735.3316</v>
      </c>
      <c r="O49" s="57">
        <f t="shared" si="12"/>
        <v>214916.2616</v>
      </c>
      <c r="P49" s="57">
        <f t="shared" si="12"/>
        <v>103406.69228999999</v>
      </c>
      <c r="Q49" s="57">
        <f t="shared" si="12"/>
        <v>141927.42585</v>
      </c>
      <c r="R49" s="57">
        <f t="shared" si="12"/>
        <v>141927.42585</v>
      </c>
      <c r="S49" s="57">
        <f t="shared" si="12"/>
        <v>0</v>
      </c>
      <c r="T49" s="57">
        <f t="shared" si="12"/>
        <v>7364642.68534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193649.65385000003</v>
      </c>
      <c r="X49" s="57">
        <f t="shared" si="12"/>
        <v>310577.65113</v>
      </c>
      <c r="Y49" s="57">
        <f t="shared" si="12"/>
        <v>185813.29648</v>
      </c>
      <c r="Z49" s="57">
        <f t="shared" si="12"/>
        <v>201731.96566</v>
      </c>
      <c r="AA49" s="57">
        <f t="shared" si="12"/>
        <v>155493.44352000003</v>
      </c>
      <c r="AB49" s="57">
        <f t="shared" si="12"/>
        <v>260390.23959999997</v>
      </c>
      <c r="AC49" s="57">
        <f t="shared" si="12"/>
        <v>284419.59098000004</v>
      </c>
      <c r="AD49" s="57">
        <f t="shared" si="12"/>
        <v>482802.1669</v>
      </c>
      <c r="AE49" s="57">
        <f t="shared" si="12"/>
        <v>482802.1669</v>
      </c>
      <c r="AF49" s="57">
        <f t="shared" si="12"/>
        <v>0</v>
      </c>
      <c r="AG49" s="57">
        <f t="shared" si="12"/>
        <v>7138658.4861699985</v>
      </c>
      <c r="AH49" s="57">
        <f t="shared" si="12"/>
        <v>125050.08718</v>
      </c>
      <c r="AI49" s="57">
        <f t="shared" si="12"/>
        <v>501056.26849</v>
      </c>
      <c r="AJ49" s="57">
        <f t="shared" si="12"/>
        <v>1066062.76859</v>
      </c>
      <c r="AK49" s="57">
        <f t="shared" si="12"/>
        <v>465317.65492999996</v>
      </c>
      <c r="AL49" s="57">
        <f t="shared" si="12"/>
        <v>521916.946</v>
      </c>
      <c r="AM49" s="57">
        <f t="shared" si="12"/>
        <v>508850.3174</v>
      </c>
      <c r="AN49" s="57">
        <f t="shared" si="12"/>
        <v>618940.3931599999</v>
      </c>
      <c r="AO49" s="57">
        <f t="shared" si="12"/>
        <v>509079.38916</v>
      </c>
      <c r="AP49" s="57">
        <f t="shared" si="12"/>
        <v>582840.9181400001</v>
      </c>
      <c r="AQ49" s="57">
        <f t="shared" si="12"/>
        <v>528420.5467300001</v>
      </c>
      <c r="AR49" s="57">
        <f t="shared" si="12"/>
        <v>528420.5467300001</v>
      </c>
      <c r="AS49" s="57">
        <f t="shared" si="12"/>
        <v>0</v>
      </c>
      <c r="AT49" s="57">
        <f t="shared" si="12"/>
        <v>5955955.83651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1067465.46359</v>
      </c>
      <c r="AX49" s="57">
        <f t="shared" si="12"/>
        <v>465317.65492999996</v>
      </c>
      <c r="AY49" s="57">
        <f t="shared" si="12"/>
        <v>521916.946</v>
      </c>
      <c r="AZ49" s="57">
        <f t="shared" si="12"/>
        <v>481928.03959999996</v>
      </c>
      <c r="BA49" s="57">
        <f t="shared" si="12"/>
        <v>645862.6709599999</v>
      </c>
      <c r="BB49" s="57">
        <f t="shared" si="12"/>
        <v>505968.03516</v>
      </c>
      <c r="BC49" s="57">
        <f t="shared" si="12"/>
        <v>585496.63514</v>
      </c>
      <c r="BD49" s="57">
        <f t="shared" si="12"/>
        <v>525384.19173</v>
      </c>
      <c r="BE49" s="57">
        <f t="shared" si="12"/>
        <v>525384.19173</v>
      </c>
      <c r="BF49" s="57">
        <f t="shared" si="12"/>
        <v>0</v>
      </c>
      <c r="BG49" s="57">
        <f t="shared" si="12"/>
        <v>5949427.489510001</v>
      </c>
    </row>
    <row r="50" spans="1:59" s="34" customFormat="1" ht="11.25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12994.983</v>
      </c>
      <c r="F50" s="41">
        <f t="shared" si="13"/>
        <v>83.713</v>
      </c>
      <c r="G50" s="41">
        <f t="shared" si="13"/>
        <v>12911.27</v>
      </c>
      <c r="H50" s="41">
        <f t="shared" si="13"/>
        <v>0</v>
      </c>
      <c r="I50" s="41">
        <f t="shared" si="13"/>
        <v>0</v>
      </c>
      <c r="J50" s="41">
        <f t="shared" si="13"/>
        <v>1195.802</v>
      </c>
      <c r="K50" s="41">
        <f t="shared" si="13"/>
        <v>-83.713</v>
      </c>
      <c r="L50" s="41">
        <f t="shared" si="13"/>
        <v>815.9</v>
      </c>
      <c r="M50" s="41">
        <f t="shared" si="13"/>
        <v>0</v>
      </c>
      <c r="N50" s="41">
        <f t="shared" si="13"/>
        <v>0</v>
      </c>
      <c r="O50" s="41">
        <f t="shared" si="13"/>
        <v>10983.281</v>
      </c>
      <c r="P50" s="41">
        <f t="shared" si="13"/>
        <v>-384.283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12526.987000000001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1112.089</v>
      </c>
      <c r="Y50" s="41">
        <f t="shared" si="13"/>
        <v>0</v>
      </c>
      <c r="Z50" s="41">
        <f t="shared" si="13"/>
        <v>815.9</v>
      </c>
      <c r="AA50" s="41">
        <f t="shared" si="13"/>
        <v>0</v>
      </c>
      <c r="AB50" s="41">
        <f t="shared" si="13"/>
        <v>0</v>
      </c>
      <c r="AC50" s="41">
        <f t="shared" si="13"/>
        <v>10598.998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12526.987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1112.089</v>
      </c>
      <c r="AM50" s="41">
        <f t="shared" si="13"/>
        <v>0</v>
      </c>
      <c r="AN50" s="41">
        <f t="shared" si="13"/>
        <v>815.9</v>
      </c>
      <c r="AO50" s="41">
        <f t="shared" si="13"/>
        <v>0</v>
      </c>
      <c r="AP50" s="41">
        <f t="shared" si="13"/>
        <v>0</v>
      </c>
      <c r="AQ50" s="41">
        <f t="shared" si="13"/>
        <v>10598.998</v>
      </c>
      <c r="AR50" s="41">
        <f t="shared" si="13"/>
        <v>10598.998</v>
      </c>
      <c r="AS50" s="41">
        <f t="shared" si="13"/>
        <v>0</v>
      </c>
      <c r="AT50" s="41">
        <f t="shared" si="13"/>
        <v>23125.985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1112.089</v>
      </c>
      <c r="AZ50" s="41">
        <f t="shared" si="13"/>
        <v>0</v>
      </c>
      <c r="BA50" s="41">
        <f t="shared" si="13"/>
        <v>815.9</v>
      </c>
      <c r="BB50" s="41">
        <f t="shared" si="13"/>
        <v>0</v>
      </c>
      <c r="BC50" s="41">
        <f t="shared" si="13"/>
        <v>0</v>
      </c>
      <c r="BD50" s="41">
        <f t="shared" si="13"/>
        <v>10598.998</v>
      </c>
      <c r="BE50" s="41">
        <f t="shared" si="13"/>
        <v>10598.998</v>
      </c>
      <c r="BF50" s="41">
        <f t="shared" si="13"/>
        <v>0</v>
      </c>
      <c r="BG50" s="41">
        <f t="shared" si="13"/>
        <v>23125.985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12179.083</v>
      </c>
      <c r="F54" s="39">
        <f>+'[1]Informe_dane'!F54</f>
        <v>83.713</v>
      </c>
      <c r="G54" s="39">
        <f>+'[1]Informe_dane'!G54</f>
        <v>12095.37</v>
      </c>
      <c r="H54" s="39">
        <f>+'[1]Informe_dane'!H54</f>
        <v>0</v>
      </c>
      <c r="I54" s="39">
        <f>+'[1]Informe_dane'!I54</f>
        <v>0</v>
      </c>
      <c r="J54" s="39">
        <f>+'[1]Informe_dane'!J54</f>
        <v>1195.802</v>
      </c>
      <c r="K54" s="39">
        <f>+'[1]Informe_dane'!K54</f>
        <v>-83.713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10983.281</v>
      </c>
      <c r="P54" s="39">
        <f>+'[1]Informe_dane'!P54</f>
        <v>-384.283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11711.087000000001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1112.089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10598.998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11711.087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1112.089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10598.998</v>
      </c>
      <c r="AR54" s="39">
        <f>+'[1]Informe_dane'!AR54</f>
        <v>10598.998</v>
      </c>
      <c r="AS54" s="39">
        <f>+'[1]Informe_dane'!AS54</f>
        <v>0</v>
      </c>
      <c r="AT54" s="39">
        <f>+'[1]Informe_dane'!AT54</f>
        <v>22310.085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1112.089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10598.998</v>
      </c>
      <c r="BE54" s="39">
        <f>+'[1]Informe_dane'!BE54</f>
        <v>10598.998</v>
      </c>
      <c r="BF54" s="39">
        <f>+'[1]Informe_dane'!BF54</f>
        <v>0</v>
      </c>
      <c r="BG54" s="39">
        <f>+'[1]Informe_dane'!BG54</f>
        <v>22310.085</v>
      </c>
    </row>
    <row r="55" spans="1:59" ht="11.25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815.9</v>
      </c>
      <c r="F55" s="39">
        <f>+'[1]Informe_dane'!F55</f>
        <v>0</v>
      </c>
      <c r="G55" s="39">
        <f>+'[1]Informe_dane'!G55</f>
        <v>815.9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815.9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815.9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815.9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815.9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815.9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815.9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815.9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815.9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0</v>
      </c>
      <c r="T56" s="41">
        <f t="shared" si="14"/>
        <v>0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0</v>
      </c>
      <c r="AG56" s="41">
        <f t="shared" si="14"/>
        <v>0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0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0</v>
      </c>
      <c r="F57" s="39">
        <f>+'[1]Informe_dane'!F57</f>
        <v>0</v>
      </c>
      <c r="G57" s="39">
        <f>+'[1]Informe_dane'!G57</f>
        <v>0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0</v>
      </c>
      <c r="T57" s="39">
        <f>+'[1]Informe_dane'!T57</f>
        <v>0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0</v>
      </c>
      <c r="AG57" s="39">
        <f>+'[1]Informe_dane'!AG57</f>
        <v>0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0</v>
      </c>
      <c r="AT57" s="39">
        <f>+'[1]Informe_dane'!AT57</f>
        <v>0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183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24799.71199</v>
      </c>
      <c r="F59" s="41">
        <f>SUM(F60:F69)</f>
        <v>52234.457899999994</v>
      </c>
      <c r="G59" s="41">
        <f>SUM(G60:G69)</f>
        <v>345497.04909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69437.669</v>
      </c>
      <c r="K59" s="41">
        <f t="shared" si="15"/>
        <v>37079.781</v>
      </c>
      <c r="L59" s="41">
        <f t="shared" si="15"/>
        <v>564.313</v>
      </c>
      <c r="M59" s="41">
        <f t="shared" si="15"/>
        <v>19142.905</v>
      </c>
      <c r="N59" s="41">
        <f t="shared" si="15"/>
        <v>108470.582</v>
      </c>
      <c r="O59" s="41">
        <f t="shared" si="15"/>
        <v>7771.956</v>
      </c>
      <c r="P59" s="41">
        <f t="shared" si="15"/>
        <v>-0.876</v>
      </c>
      <c r="Q59" s="41">
        <f t="shared" si="15"/>
        <v>14692.674</v>
      </c>
      <c r="R59" s="41">
        <f t="shared" si="15"/>
        <v>14692.674</v>
      </c>
      <c r="S59" s="41">
        <f t="shared" si="15"/>
        <v>0</v>
      </c>
      <c r="T59" s="41">
        <f t="shared" si="15"/>
        <v>347393.283</v>
      </c>
      <c r="U59" s="41">
        <f t="shared" si="15"/>
        <v>41666.914</v>
      </c>
      <c r="V59" s="41">
        <f t="shared" si="15"/>
        <v>15543.967</v>
      </c>
      <c r="W59" s="41">
        <f t="shared" si="15"/>
        <v>10160.682</v>
      </c>
      <c r="X59" s="41">
        <f t="shared" si="15"/>
        <v>56076.411</v>
      </c>
      <c r="Y59" s="41">
        <f t="shared" si="15"/>
        <v>43954.583</v>
      </c>
      <c r="Z59" s="41">
        <f t="shared" si="15"/>
        <v>4726.502</v>
      </c>
      <c r="AA59" s="41">
        <f t="shared" si="15"/>
        <v>7995.481</v>
      </c>
      <c r="AB59" s="41">
        <f t="shared" si="15"/>
        <v>72629.318</v>
      </c>
      <c r="AC59" s="41">
        <f t="shared" si="15"/>
        <v>2842.0480000000002</v>
      </c>
      <c r="AD59" s="41">
        <f t="shared" si="15"/>
        <v>76218.68400000001</v>
      </c>
      <c r="AE59" s="41">
        <f t="shared" si="15"/>
        <v>76218.68400000001</v>
      </c>
      <c r="AF59" s="41">
        <f t="shared" si="15"/>
        <v>0</v>
      </c>
      <c r="AG59" s="41">
        <f t="shared" si="15"/>
        <v>408033.27400000003</v>
      </c>
      <c r="AH59" s="41">
        <f t="shared" si="15"/>
        <v>0</v>
      </c>
      <c r="AI59" s="41">
        <f t="shared" si="15"/>
        <v>7001.289</v>
      </c>
      <c r="AJ59" s="41">
        <f t="shared" si="15"/>
        <v>3836.583</v>
      </c>
      <c r="AK59" s="41">
        <f t="shared" si="15"/>
        <v>9358.135999999999</v>
      </c>
      <c r="AL59" s="41">
        <f t="shared" si="15"/>
        <v>13951.677</v>
      </c>
      <c r="AM59" s="41">
        <f t="shared" si="15"/>
        <v>20222.385</v>
      </c>
      <c r="AN59" s="41">
        <f t="shared" si="15"/>
        <v>81978.666</v>
      </c>
      <c r="AO59" s="41">
        <f t="shared" si="15"/>
        <v>12377.823</v>
      </c>
      <c r="AP59" s="41">
        <f t="shared" si="15"/>
        <v>6121.974120000001</v>
      </c>
      <c r="AQ59" s="41">
        <f t="shared" si="15"/>
        <v>11347.362000000001</v>
      </c>
      <c r="AR59" s="41">
        <f t="shared" si="15"/>
        <v>11347.362000000001</v>
      </c>
      <c r="AS59" s="41">
        <f t="shared" si="15"/>
        <v>0</v>
      </c>
      <c r="AT59" s="41">
        <f t="shared" si="15"/>
        <v>177543.25712</v>
      </c>
      <c r="AU59" s="41">
        <f t="shared" si="15"/>
        <v>0</v>
      </c>
      <c r="AV59" s="41">
        <f t="shared" si="15"/>
        <v>7001.289</v>
      </c>
      <c r="AW59" s="41">
        <f t="shared" si="15"/>
        <v>3836.583</v>
      </c>
      <c r="AX59" s="41">
        <f t="shared" si="15"/>
        <v>9358.135999999999</v>
      </c>
      <c r="AY59" s="41">
        <f t="shared" si="15"/>
        <v>13951.677</v>
      </c>
      <c r="AZ59" s="41">
        <f t="shared" si="15"/>
        <v>20222.385</v>
      </c>
      <c r="BA59" s="41">
        <f t="shared" si="15"/>
        <v>81978.666</v>
      </c>
      <c r="BB59" s="41">
        <f t="shared" si="15"/>
        <v>12377.823</v>
      </c>
      <c r="BC59" s="41">
        <f t="shared" si="15"/>
        <v>6121.974120000001</v>
      </c>
      <c r="BD59" s="41">
        <f t="shared" si="15"/>
        <v>11347.362000000001</v>
      </c>
      <c r="BE59" s="41">
        <f t="shared" si="15"/>
        <v>11347.362000000001</v>
      </c>
      <c r="BF59" s="41">
        <f t="shared" si="15"/>
        <v>0</v>
      </c>
      <c r="BG59" s="41">
        <f t="shared" si="15"/>
        <v>177543.25712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857.4020899999999</v>
      </c>
      <c r="F60" s="39">
        <f>+'[1]Informe_dane'!F60</f>
        <v>55.697</v>
      </c>
      <c r="G60" s="39">
        <f>+'[1]Informe_dane'!G60</f>
        <v>50430.76709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6502.086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-55.697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0</v>
      </c>
      <c r="T60" s="39">
        <f>+'[1]Informe_dane'!T60</f>
        <v>49573.365000000005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3002.086</v>
      </c>
      <c r="X60" s="39">
        <f>+'[1]Informe_dane'!X60</f>
        <v>3500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0</v>
      </c>
      <c r="AG60" s="39">
        <f>+'[1]Informe_dane'!AG60</f>
        <v>49573.365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637.609</v>
      </c>
      <c r="AK60" s="39">
        <f>+'[1]Informe_dane'!AK60</f>
        <v>6553.785</v>
      </c>
      <c r="AL60" s="39">
        <f>+'[1]Informe_dane'!AL60</f>
        <v>4970.568</v>
      </c>
      <c r="AM60" s="39">
        <f>+'[1]Informe_dane'!AM60</f>
        <v>4401.971</v>
      </c>
      <c r="AN60" s="39">
        <f>+'[1]Informe_dane'!AN60</f>
        <v>5063.784</v>
      </c>
      <c r="AO60" s="39">
        <f>+'[1]Informe_dane'!AO60</f>
        <v>4345.442</v>
      </c>
      <c r="AP60" s="39">
        <f>+'[1]Informe_dane'!AP60</f>
        <v>4390.428</v>
      </c>
      <c r="AQ60" s="39">
        <f>+'[1]Informe_dane'!AQ60</f>
        <v>3819.702</v>
      </c>
      <c r="AR60" s="39">
        <f>+'[1]Informe_dane'!AR60</f>
        <v>3819.702</v>
      </c>
      <c r="AS60" s="39">
        <f>+'[1]Informe_dane'!AS60</f>
        <v>0</v>
      </c>
      <c r="AT60" s="39">
        <f>+'[1]Informe_dane'!AT60</f>
        <v>38325.161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637.609</v>
      </c>
      <c r="AX60" s="39">
        <f>+'[1]Informe_dane'!AX60</f>
        <v>6553.785</v>
      </c>
      <c r="AY60" s="39">
        <f>+'[1]Informe_dane'!AY60</f>
        <v>4970.568</v>
      </c>
      <c r="AZ60" s="39">
        <f>+'[1]Informe_dane'!AZ60</f>
        <v>4401.971</v>
      </c>
      <c r="BA60" s="39">
        <f>+'[1]Informe_dane'!BA60</f>
        <v>5063.784</v>
      </c>
      <c r="BB60" s="39">
        <f>+'[1]Informe_dane'!BB60</f>
        <v>4345.442</v>
      </c>
      <c r="BC60" s="39">
        <f>+'[1]Informe_dane'!BC60</f>
        <v>4390.428</v>
      </c>
      <c r="BD60" s="39">
        <f>+'[1]Informe_dane'!BD60</f>
        <v>3819.702</v>
      </c>
      <c r="BE60" s="39">
        <f>+'[1]Informe_dane'!BE60</f>
        <v>3819.702</v>
      </c>
      <c r="BF60" s="39">
        <f>+'[1]Informe_dane'!BF60</f>
        <v>0</v>
      </c>
      <c r="BG60" s="39">
        <f>+'[1]Informe_dane'!BG60</f>
        <v>38325.161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1287.5568999999998</v>
      </c>
      <c r="F61" s="39">
        <f>+'[1]Informe_dane'!F61</f>
        <v>34992.2029</v>
      </c>
      <c r="G61" s="39">
        <f>+'[1]Informe_dane'!G61</f>
        <v>183159.824</v>
      </c>
      <c r="H61" s="39">
        <f>+'[1]Informe_dane'!H61</f>
        <v>0</v>
      </c>
      <c r="I61" s="39">
        <f>+'[1]Informe_dane'!I61</f>
        <v>0</v>
      </c>
      <c r="J61" s="39">
        <f>+'[1]Informe_dane'!J61</f>
        <v>60000</v>
      </c>
      <c r="K61" s="39">
        <f>+'[1]Informe_dane'!K61</f>
        <v>-12556</v>
      </c>
      <c r="L61" s="39">
        <f>+'[1]Informe_dane'!L61</f>
        <v>0</v>
      </c>
      <c r="M61" s="39">
        <f>+'[1]Informe_dane'!M61</f>
        <v>0</v>
      </c>
      <c r="N61" s="39">
        <f>+'[1]Informe_dane'!N61</f>
        <v>119000</v>
      </c>
      <c r="O61" s="39">
        <f>+'[1]Informe_dane'!O61</f>
        <v>0</v>
      </c>
      <c r="P61" s="39">
        <f>+'[1]Informe_dane'!P61</f>
        <v>0</v>
      </c>
      <c r="Q61" s="39">
        <f>+'[1]Informe_dane'!Q61</f>
        <v>16715.824</v>
      </c>
      <c r="R61" s="39">
        <f>+'[1]Informe_dane'!R61</f>
        <v>16715.824</v>
      </c>
      <c r="S61" s="39">
        <f>+'[1]Informe_dane'!S61</f>
        <v>0</v>
      </c>
      <c r="T61" s="39">
        <f>+'[1]Informe_dane'!T61</f>
        <v>199875.648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47444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67024.8</v>
      </c>
      <c r="AC61" s="39">
        <f>+'[1]Informe_dane'!AC61</f>
        <v>0</v>
      </c>
      <c r="AD61" s="39">
        <f>+'[1]Informe_dane'!AD61</f>
        <v>68691.024</v>
      </c>
      <c r="AE61" s="39">
        <f>+'[1]Informe_dane'!AE61</f>
        <v>68691.024</v>
      </c>
      <c r="AF61" s="39">
        <f>+'[1]Informe_dane'!AF61</f>
        <v>0</v>
      </c>
      <c r="AG61" s="39">
        <f>+'[1]Informe_dane'!AG61</f>
        <v>251850.84800000003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47444</v>
      </c>
      <c r="AO61" s="39">
        <f>+'[1]Informe_dane'!AO61</f>
        <v>0</v>
      </c>
      <c r="AP61" s="39">
        <f>+'[1]Informe_dane'!AP61</f>
        <v>0</v>
      </c>
      <c r="AQ61" s="39">
        <f>+'[1]Informe_dane'!AQ61</f>
        <v>0</v>
      </c>
      <c r="AR61" s="39">
        <f>+'[1]Informe_dane'!AR61</f>
        <v>0</v>
      </c>
      <c r="AS61" s="39">
        <f>+'[1]Informe_dane'!AS61</f>
        <v>0</v>
      </c>
      <c r="AT61" s="39">
        <f>+'[1]Informe_dane'!AT61</f>
        <v>47444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47444</v>
      </c>
      <c r="BB61" s="39">
        <f>+'[1]Informe_dane'!BB61</f>
        <v>0</v>
      </c>
      <c r="BC61" s="39">
        <f>+'[1]Informe_dane'!BC61</f>
        <v>0</v>
      </c>
      <c r="BD61" s="39">
        <f>+'[1]Informe_dane'!BD61</f>
        <v>0</v>
      </c>
      <c r="BE61" s="39">
        <f>+'[1]Informe_dane'!BE61</f>
        <v>0</v>
      </c>
      <c r="BF61" s="39">
        <f>+'[1]Informe_dane'!BF61</f>
        <v>0</v>
      </c>
      <c r="BG61" s="39">
        <f>+'[1]Informe_dane'!BG61</f>
        <v>47444</v>
      </c>
    </row>
    <row r="62" spans="1:59" ht="11.25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6500</v>
      </c>
      <c r="F62" s="39">
        <f>+'[1]Informe_dane'!F62</f>
        <v>6030.2</v>
      </c>
      <c r="G62" s="39">
        <f>+'[1]Informe_dane'!G62</f>
        <v>469.8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5397.6</v>
      </c>
      <c r="L62" s="39">
        <f>+'[1]Informe_dane'!L62</f>
        <v>500</v>
      </c>
      <c r="M62" s="39">
        <f>+'[1]Informe_dane'!M62</f>
        <v>0</v>
      </c>
      <c r="N62" s="39">
        <f>+'[1]Informe_dane'!N62</f>
        <v>-5427.8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469.8000000000002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469.8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469.8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469.8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469.8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469.8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469.8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216</v>
      </c>
      <c r="F63" s="39">
        <f>+'[1]Informe_dane'!F63</f>
        <v>0</v>
      </c>
      <c r="G63" s="39">
        <f>+'[1]Informe_dane'!G63</f>
        <v>4057.828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0</v>
      </c>
      <c r="T63" s="39">
        <f>+'[1]Informe_dane'!T63</f>
        <v>3841.828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394.4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0</v>
      </c>
      <c r="AG63" s="39">
        <f>+'[1]Informe_dane'!AG63</f>
        <v>1394.4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394.4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0</v>
      </c>
      <c r="AT63" s="39">
        <f>+'[1]Informe_dane'!AT63</f>
        <v>1394.4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394.4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0</v>
      </c>
      <c r="BG63" s="39">
        <f>+'[1]Informe_dane'!BG63</f>
        <v>1394.4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1100</v>
      </c>
      <c r="F64" s="39">
        <f>+'[1]Informe_dane'!F64</f>
        <v>1345.463</v>
      </c>
      <c r="G64" s="39">
        <f>+'[1]Informe_dane'!G64</f>
        <v>30572.151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2935.583</v>
      </c>
      <c r="K64" s="39">
        <f>+'[1]Informe_dane'!K64</f>
        <v>15234.599</v>
      </c>
      <c r="L64" s="39">
        <f>+'[1]Informe_dane'!L64</f>
        <v>-536.987</v>
      </c>
      <c r="M64" s="39">
        <f>+'[1]Informe_dane'!M64</f>
        <v>-0.6</v>
      </c>
      <c r="N64" s="39">
        <f>+'[1]Informe_dane'!N64</f>
        <v>0</v>
      </c>
      <c r="O64" s="39">
        <f>+'[1]Informe_dane'!O64</f>
        <v>1636.987</v>
      </c>
      <c r="P64" s="39">
        <f>+'[1]Informe_dane'!P64</f>
        <v>-0.876</v>
      </c>
      <c r="Q64" s="39">
        <f>+'[1]Informe_dane'!Q64</f>
        <v>0</v>
      </c>
      <c r="R64" s="39">
        <f>+'[1]Informe_dane'!R64</f>
        <v>0</v>
      </c>
      <c r="S64" s="39">
        <f>+'[1]Informe_dane'!S64</f>
        <v>0</v>
      </c>
      <c r="T64" s="39">
        <f>+'[1]Informe_dane'!T64</f>
        <v>30594.517000000003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1898.22</v>
      </c>
      <c r="X64" s="39">
        <f>+'[1]Informe_dane'!X64</f>
        <v>2995.21</v>
      </c>
      <c r="Y64" s="39">
        <f>+'[1]Informe_dane'!Y64</f>
        <v>16629.161</v>
      </c>
      <c r="Z64" s="39">
        <f>+'[1]Informe_dane'!Z64</f>
        <v>1186.4</v>
      </c>
      <c r="AA64" s="39">
        <f>+'[1]Informe_dane'!AA64</f>
        <v>0</v>
      </c>
      <c r="AB64" s="39">
        <f>+'[1]Informe_dane'!AB64</f>
        <v>0</v>
      </c>
      <c r="AC64" s="39">
        <f>+'[1]Informe_dane'!AC64</f>
        <v>2120.184</v>
      </c>
      <c r="AD64" s="39">
        <f>+'[1]Informe_dane'!AD64</f>
        <v>99.076</v>
      </c>
      <c r="AE64" s="39">
        <f>+'[1]Informe_dane'!AE64</f>
        <v>99.076</v>
      </c>
      <c r="AF64" s="39">
        <f>+'[1]Informe_dane'!AF64</f>
        <v>0</v>
      </c>
      <c r="AG64" s="39">
        <f>+'[1]Informe_dane'!AG64</f>
        <v>30234.420000000006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728.174</v>
      </c>
      <c r="AK64" s="39">
        <f>+'[1]Informe_dane'!AK64</f>
        <v>82.45</v>
      </c>
      <c r="AL64" s="39">
        <f>+'[1]Informe_dane'!AL64</f>
        <v>6069.587</v>
      </c>
      <c r="AM64" s="39">
        <f>+'[1]Informe_dane'!AM64</f>
        <v>15257.354</v>
      </c>
      <c r="AN64" s="39">
        <f>+'[1]Informe_dane'!AN64</f>
        <v>1099.4</v>
      </c>
      <c r="AO64" s="39">
        <f>+'[1]Informe_dane'!AO64</f>
        <v>0</v>
      </c>
      <c r="AP64" s="39">
        <f>+'[1]Informe_dane'!AP64</f>
        <v>99.076</v>
      </c>
      <c r="AQ64" s="39">
        <f>+'[1]Informe_dane'!AQ64</f>
        <v>99.076</v>
      </c>
      <c r="AR64" s="39">
        <f>+'[1]Informe_dane'!AR64</f>
        <v>99.076</v>
      </c>
      <c r="AS64" s="39">
        <f>+'[1]Informe_dane'!AS64</f>
        <v>0</v>
      </c>
      <c r="AT64" s="39">
        <f>+'[1]Informe_dane'!AT64</f>
        <v>28213.312000000005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728.174</v>
      </c>
      <c r="AX64" s="39">
        <f>+'[1]Informe_dane'!AX64</f>
        <v>82.45</v>
      </c>
      <c r="AY64" s="39">
        <f>+'[1]Informe_dane'!AY64</f>
        <v>6069.587</v>
      </c>
      <c r="AZ64" s="39">
        <f>+'[1]Informe_dane'!AZ64</f>
        <v>15257.354</v>
      </c>
      <c r="BA64" s="39">
        <f>+'[1]Informe_dane'!BA64</f>
        <v>1099.4</v>
      </c>
      <c r="BB64" s="39">
        <f>+'[1]Informe_dane'!BB64</f>
        <v>0</v>
      </c>
      <c r="BC64" s="39">
        <f>+'[1]Informe_dane'!BC64</f>
        <v>99.076</v>
      </c>
      <c r="BD64" s="39">
        <f>+'[1]Informe_dane'!BD64</f>
        <v>99.076</v>
      </c>
      <c r="BE64" s="39">
        <f>+'[1]Informe_dane'!BE64</f>
        <v>99.076</v>
      </c>
      <c r="BF64" s="39">
        <f>+'[1]Informe_dane'!BF64</f>
        <v>0</v>
      </c>
      <c r="BG64" s="39">
        <f>+'[1]Informe_dane'!BG64</f>
        <v>28213.312000000005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1300</v>
      </c>
      <c r="F65" s="39">
        <f>+'[1]Informe_dane'!F65</f>
        <v>24.7</v>
      </c>
      <c r="G65" s="39">
        <f>+'[1]Informe_dane'!G65</f>
        <v>5909.453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1300</v>
      </c>
      <c r="L65" s="39">
        <f>+'[1]Informe_dane'!L65</f>
        <v>0</v>
      </c>
      <c r="M65" s="39">
        <f>+'[1]Informe_dane'!M65</f>
        <v>0</v>
      </c>
      <c r="N65" s="39">
        <f>+'[1]Informe_dane'!N65</f>
        <v>-24.7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0</v>
      </c>
      <c r="T65" s="39">
        <f>+'[1]Informe_dane'!T65</f>
        <v>5909.453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1275.3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0</v>
      </c>
      <c r="AG65" s="39">
        <f>+'[1]Informe_dane'!AG65</f>
        <v>5039.4529999999995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1275.3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396.04312</v>
      </c>
      <c r="AQ65" s="39">
        <f>+'[1]Informe_dane'!AQ65</f>
        <v>0</v>
      </c>
      <c r="AR65" s="39">
        <f>+'[1]Informe_dane'!AR65</f>
        <v>0</v>
      </c>
      <c r="AS65" s="39">
        <f>+'[1]Informe_dane'!AS65</f>
        <v>0</v>
      </c>
      <c r="AT65" s="39">
        <f>+'[1]Informe_dane'!AT65</f>
        <v>1801.34312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1275.3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396.04312</v>
      </c>
      <c r="BD65" s="39">
        <f>+'[1]Informe_dane'!BD65</f>
        <v>0</v>
      </c>
      <c r="BE65" s="39">
        <f>+'[1]Informe_dane'!BE65</f>
        <v>0</v>
      </c>
      <c r="BF65" s="39">
        <f>+'[1]Informe_dane'!BF65</f>
        <v>0</v>
      </c>
      <c r="BG65" s="39">
        <f>+'[1]Informe_dane'!BG65</f>
        <v>1801.34312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500</v>
      </c>
      <c r="G66" s="39">
        <f>+'[1]Informe_dane'!G66</f>
        <v>3298.356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0</v>
      </c>
      <c r="AR66" s="39">
        <f>+'[1]Informe_dane'!AR66</f>
        <v>0</v>
      </c>
      <c r="AS66" s="39">
        <f>+'[1]Informe_dane'!AS66</f>
        <v>0</v>
      </c>
      <c r="AT66" s="39">
        <f>+'[1]Informe_dane'!AT66</f>
        <v>0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0</v>
      </c>
      <c r="BE66" s="39">
        <f>+'[1]Informe_dane'!BE66</f>
        <v>0</v>
      </c>
      <c r="BF66" s="39">
        <f>+'[1]Informe_dane'!BF66</f>
        <v>0</v>
      </c>
      <c r="BG66" s="39">
        <f>+'[1]Informe_dane'!BG66</f>
        <v>0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10061.52</v>
      </c>
      <c r="F67" s="39">
        <f>+'[1]Informe_dane'!F67</f>
        <v>9286.195</v>
      </c>
      <c r="G67" s="39">
        <f>+'[1]Informe_dane'!G67</f>
        <v>49502.782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27703.582</v>
      </c>
      <c r="L67" s="39">
        <f>+'[1]Informe_dane'!L67</f>
        <v>601.3</v>
      </c>
      <c r="M67" s="39">
        <f>+'[1]Informe_dane'!M67</f>
        <v>10387.911</v>
      </c>
      <c r="N67" s="39">
        <f>+'[1]Informe_dane'!N67</f>
        <v>-1582.512</v>
      </c>
      <c r="O67" s="39">
        <f>+'[1]Informe_dane'!O67</f>
        <v>476.266</v>
      </c>
      <c r="P67" s="39">
        <f>+'[1]Informe_dane'!P67</f>
        <v>0</v>
      </c>
      <c r="Q67" s="39">
        <f>+'[1]Informe_dane'!Q67</f>
        <v>0</v>
      </c>
      <c r="R67" s="39">
        <f>+'[1]Informe_dane'!R67</f>
        <v>0</v>
      </c>
      <c r="S67" s="39">
        <f>+'[1]Informe_dane'!S67</f>
        <v>0</v>
      </c>
      <c r="T67" s="39">
        <f>+'[1]Informe_dane'!T67</f>
        <v>46831.028</v>
      </c>
      <c r="U67" s="39">
        <f>+'[1]Informe_dane'!U67</f>
        <v>0</v>
      </c>
      <c r="V67" s="39">
        <f>+'[1]Informe_dane'!V67</f>
        <v>800</v>
      </c>
      <c r="W67" s="39">
        <f>+'[1]Informe_dane'!W67</f>
        <v>5260.376</v>
      </c>
      <c r="X67" s="39">
        <f>+'[1]Informe_dane'!X67</f>
        <v>467.501</v>
      </c>
      <c r="Y67" s="39">
        <f>+'[1]Informe_dane'!Y67</f>
        <v>26855.622</v>
      </c>
      <c r="Z67" s="39">
        <f>+'[1]Informe_dane'!Z67</f>
        <v>3540.102</v>
      </c>
      <c r="AA67" s="39">
        <f>+'[1]Informe_dane'!AA67</f>
        <v>2734.293</v>
      </c>
      <c r="AB67" s="39">
        <f>+'[1]Informe_dane'!AB67</f>
        <v>5604.518</v>
      </c>
      <c r="AC67" s="39">
        <f>+'[1]Informe_dane'!AC67</f>
        <v>721.864</v>
      </c>
      <c r="AD67" s="39">
        <f>+'[1]Informe_dane'!AD67</f>
        <v>386.8</v>
      </c>
      <c r="AE67" s="39">
        <f>+'[1]Informe_dane'!AE67</f>
        <v>386.8</v>
      </c>
      <c r="AF67" s="39">
        <f>+'[1]Informe_dane'!AF67</f>
        <v>0</v>
      </c>
      <c r="AG67" s="39">
        <f>+'[1]Informe_dane'!AG67</f>
        <v>46757.876000000004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2470.8</v>
      </c>
      <c r="AK67" s="39">
        <f>+'[1]Informe_dane'!AK67</f>
        <v>2327.501</v>
      </c>
      <c r="AL67" s="39">
        <f>+'[1]Informe_dane'!AL67</f>
        <v>1636.222</v>
      </c>
      <c r="AM67" s="39">
        <f>+'[1]Informe_dane'!AM67</f>
        <v>563.06</v>
      </c>
      <c r="AN67" s="39">
        <f>+'[1]Informe_dane'!AN67</f>
        <v>28371.482</v>
      </c>
      <c r="AO67" s="39">
        <f>+'[1]Informe_dane'!AO67</f>
        <v>2771.193</v>
      </c>
      <c r="AP67" s="39">
        <f>+'[1]Informe_dane'!AP67</f>
        <v>766.627</v>
      </c>
      <c r="AQ67" s="39">
        <f>+'[1]Informe_dane'!AQ67</f>
        <v>386.8</v>
      </c>
      <c r="AR67" s="39">
        <f>+'[1]Informe_dane'!AR67</f>
        <v>386.8</v>
      </c>
      <c r="AS67" s="39">
        <f>+'[1]Informe_dane'!AS67</f>
        <v>0</v>
      </c>
      <c r="AT67" s="39">
        <f>+'[1]Informe_dane'!AT67</f>
        <v>40480.48500000001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2470.8</v>
      </c>
      <c r="AX67" s="39">
        <f>+'[1]Informe_dane'!AX67</f>
        <v>2327.501</v>
      </c>
      <c r="AY67" s="39">
        <f>+'[1]Informe_dane'!AY67</f>
        <v>1636.222</v>
      </c>
      <c r="AZ67" s="39">
        <f>+'[1]Informe_dane'!AZ67</f>
        <v>563.06</v>
      </c>
      <c r="BA67" s="39">
        <f>+'[1]Informe_dane'!BA67</f>
        <v>28371.482</v>
      </c>
      <c r="BB67" s="39">
        <f>+'[1]Informe_dane'!BB67</f>
        <v>2771.193</v>
      </c>
      <c r="BC67" s="39">
        <f>+'[1]Informe_dane'!BC67</f>
        <v>766.627</v>
      </c>
      <c r="BD67" s="39">
        <f>+'[1]Informe_dane'!BD67</f>
        <v>386.8</v>
      </c>
      <c r="BE67" s="39">
        <f>+'[1]Informe_dane'!BE67</f>
        <v>386.8</v>
      </c>
      <c r="BF67" s="39">
        <f>+'[1]Informe_dane'!BF67</f>
        <v>0</v>
      </c>
      <c r="BG67" s="39">
        <f>+'[1]Informe_dane'!BG67</f>
        <v>40480.48500000001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0</v>
      </c>
      <c r="AG68" s="39">
        <f>+'[1]Informe_dane'!AG68</f>
        <v>70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0</v>
      </c>
      <c r="AT68" s="39">
        <f>+'[1]Informe_dane'!AT68</f>
        <v>70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0</v>
      </c>
      <c r="BG68" s="39">
        <f>+'[1]Informe_dane'!BG68</f>
        <v>70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3477.233</v>
      </c>
      <c r="F69" s="39">
        <f>+'[1]Informe_dane'!F69</f>
        <v>0</v>
      </c>
      <c r="G69" s="39">
        <f>+'[1]Informe_dane'!G69</f>
        <v>18026.088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8755.594</v>
      </c>
      <c r="N69" s="39">
        <f>+'[1]Informe_dane'!N69</f>
        <v>-3494.406</v>
      </c>
      <c r="O69" s="39">
        <f>+'[1]Informe_dane'!O69</f>
        <v>5714.4</v>
      </c>
      <c r="P69" s="39">
        <f>+'[1]Informe_dane'!P69</f>
        <v>0</v>
      </c>
      <c r="Q69" s="39">
        <f>+'[1]Informe_dane'!Q69</f>
        <v>-2023.15</v>
      </c>
      <c r="R69" s="39">
        <f>+'[1]Informe_dane'!R69</f>
        <v>-2023.15</v>
      </c>
      <c r="S69" s="39">
        <f>+'[1]Informe_dane'!S69</f>
        <v>0</v>
      </c>
      <c r="T69" s="39">
        <f>+'[1]Informe_dane'!T69</f>
        <v>6929.2880000000005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5261.188</v>
      </c>
      <c r="AB69" s="39">
        <f>+'[1]Informe_dane'!AB69</f>
        <v>0</v>
      </c>
      <c r="AC69" s="39">
        <f>+'[1]Informe_dane'!AC69</f>
        <v>0</v>
      </c>
      <c r="AD69" s="39">
        <f>+'[1]Informe_dane'!AD69</f>
        <v>7041.784</v>
      </c>
      <c r="AE69" s="39">
        <f>+'[1]Informe_dane'!AE69</f>
        <v>7041.784</v>
      </c>
      <c r="AF69" s="39">
        <f>+'[1]Informe_dane'!AF69</f>
        <v>0</v>
      </c>
      <c r="AG69" s="39">
        <f>+'[1]Informe_dane'!AG69</f>
        <v>19344.756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5261.188</v>
      </c>
      <c r="AP69" s="39">
        <f>+'[1]Informe_dane'!AP69</f>
        <v>0</v>
      </c>
      <c r="AQ69" s="39">
        <f>+'[1]Informe_dane'!AQ69</f>
        <v>7041.784</v>
      </c>
      <c r="AR69" s="39">
        <f>+'[1]Informe_dane'!AR69</f>
        <v>7041.784</v>
      </c>
      <c r="AS69" s="39">
        <f>+'[1]Informe_dane'!AS69</f>
        <v>0</v>
      </c>
      <c r="AT69" s="39">
        <f>+'[1]Informe_dane'!AT69</f>
        <v>19344.756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5261.188</v>
      </c>
      <c r="BC69" s="39">
        <f>+'[1]Informe_dane'!BC69</f>
        <v>0</v>
      </c>
      <c r="BD69" s="39">
        <f>+'[1]Informe_dane'!BD69</f>
        <v>7041.784</v>
      </c>
      <c r="BE69" s="39">
        <f>+'[1]Informe_dane'!BE69</f>
        <v>7041.784</v>
      </c>
      <c r="BF69" s="39">
        <f>+'[1]Informe_dane'!BF69</f>
        <v>0</v>
      </c>
      <c r="BG69" s="39">
        <f>+'[1]Informe_dane'!BG69</f>
        <v>19344.756</v>
      </c>
    </row>
    <row r="70" spans="1:59" s="34" customFormat="1" ht="11.25">
      <c r="A70" s="41" t="s">
        <v>183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290875.79219</v>
      </c>
      <c r="F70" s="41">
        <f t="shared" si="16"/>
        <v>233252.37271999998</v>
      </c>
      <c r="G70" s="41">
        <f t="shared" si="16"/>
        <v>2191869.06047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17267.527000000002</v>
      </c>
      <c r="K70" s="41">
        <f t="shared" si="16"/>
        <v>15896.3</v>
      </c>
      <c r="L70" s="41">
        <f t="shared" si="16"/>
        <v>11807.18</v>
      </c>
      <c r="M70" s="41">
        <f t="shared" si="16"/>
        <v>259613.09308999998</v>
      </c>
      <c r="N70" s="41">
        <f t="shared" si="16"/>
        <v>806.836</v>
      </c>
      <c r="O70" s="41">
        <f t="shared" si="16"/>
        <v>64146.3739</v>
      </c>
      <c r="P70" s="41">
        <f t="shared" si="16"/>
        <v>59399.07669</v>
      </c>
      <c r="Q70" s="41">
        <f t="shared" si="16"/>
        <v>-3278.7855799999998</v>
      </c>
      <c r="R70" s="41">
        <f t="shared" si="16"/>
        <v>-3278.7855799999998</v>
      </c>
      <c r="S70" s="41">
        <f t="shared" si="16"/>
        <v>0</v>
      </c>
      <c r="T70" s="41">
        <f t="shared" si="16"/>
        <v>2174663.62741</v>
      </c>
      <c r="U70" s="41">
        <f t="shared" si="16"/>
        <v>1543334.65331</v>
      </c>
      <c r="V70" s="41">
        <f t="shared" si="16"/>
        <v>160795.06234</v>
      </c>
      <c r="W70" s="41">
        <f t="shared" si="16"/>
        <v>38536.356999999996</v>
      </c>
      <c r="X70" s="41">
        <f t="shared" si="16"/>
        <v>8149.072</v>
      </c>
      <c r="Y70" s="41">
        <f t="shared" si="16"/>
        <v>10838.253</v>
      </c>
      <c r="Z70" s="41">
        <f t="shared" si="16"/>
        <v>24702.59302</v>
      </c>
      <c r="AA70" s="41">
        <f t="shared" si="16"/>
        <v>8037.808</v>
      </c>
      <c r="AB70" s="41">
        <f t="shared" si="16"/>
        <v>41458.429</v>
      </c>
      <c r="AC70" s="41">
        <f t="shared" si="16"/>
        <v>8173.000999999999</v>
      </c>
      <c r="AD70" s="41">
        <f t="shared" si="16"/>
        <v>74030.5859</v>
      </c>
      <c r="AE70" s="41">
        <f t="shared" si="16"/>
        <v>74030.5859</v>
      </c>
      <c r="AF70" s="41">
        <f t="shared" si="16"/>
        <v>0</v>
      </c>
      <c r="AG70" s="41">
        <f t="shared" si="16"/>
        <v>1992086.40047</v>
      </c>
      <c r="AH70" s="41">
        <f t="shared" si="16"/>
        <v>0</v>
      </c>
      <c r="AI70" s="41">
        <f t="shared" si="16"/>
        <v>159268.45799999998</v>
      </c>
      <c r="AJ70" s="41">
        <f t="shared" si="16"/>
        <v>155614.514</v>
      </c>
      <c r="AK70" s="41">
        <f t="shared" si="16"/>
        <v>169521.166</v>
      </c>
      <c r="AL70" s="41">
        <f t="shared" si="16"/>
        <v>171273.376</v>
      </c>
      <c r="AM70" s="41">
        <f t="shared" si="16"/>
        <v>167738.44796</v>
      </c>
      <c r="AN70" s="41">
        <f t="shared" si="16"/>
        <v>199282.38496</v>
      </c>
      <c r="AO70" s="41">
        <f t="shared" si="16"/>
        <v>183147.02496</v>
      </c>
      <c r="AP70" s="41">
        <f t="shared" si="16"/>
        <v>175560.86088</v>
      </c>
      <c r="AQ70" s="41">
        <f t="shared" si="16"/>
        <v>174412.499</v>
      </c>
      <c r="AR70" s="41">
        <f t="shared" si="16"/>
        <v>174412.499</v>
      </c>
      <c r="AS70" s="41">
        <f t="shared" si="16"/>
        <v>0</v>
      </c>
      <c r="AT70" s="41">
        <f t="shared" si="16"/>
        <v>1730231.23076</v>
      </c>
      <c r="AU70" s="41">
        <f t="shared" si="16"/>
        <v>0</v>
      </c>
      <c r="AV70" s="41">
        <f t="shared" si="16"/>
        <v>159268.45799999998</v>
      </c>
      <c r="AW70" s="41">
        <f t="shared" si="16"/>
        <v>155614.514</v>
      </c>
      <c r="AX70" s="41">
        <f t="shared" si="16"/>
        <v>169521.166</v>
      </c>
      <c r="AY70" s="41">
        <f t="shared" si="16"/>
        <v>171273.376</v>
      </c>
      <c r="AZ70" s="41">
        <f t="shared" si="16"/>
        <v>167738.44796</v>
      </c>
      <c r="BA70" s="41">
        <f t="shared" si="16"/>
        <v>199282.38496</v>
      </c>
      <c r="BB70" s="41">
        <f t="shared" si="16"/>
        <v>183147.02496</v>
      </c>
      <c r="BC70" s="41">
        <f t="shared" si="16"/>
        <v>175560.86088</v>
      </c>
      <c r="BD70" s="41">
        <f t="shared" si="16"/>
        <v>174715.78100000002</v>
      </c>
      <c r="BE70" s="41">
        <f t="shared" si="16"/>
        <v>174715.78100000002</v>
      </c>
      <c r="BF70" s="41">
        <f t="shared" si="16"/>
        <v>0</v>
      </c>
      <c r="BG70" s="41">
        <f t="shared" si="16"/>
        <v>1730837.79476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5587.675</v>
      </c>
      <c r="F71" s="39">
        <f>+'[1]Informe_dane'!F71</f>
        <v>158272.447</v>
      </c>
      <c r="G71" s="39">
        <f>+'[1]Informe_dane'!G71</f>
        <v>66278.408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11443.527</v>
      </c>
      <c r="K71" s="39">
        <f>+'[1]Informe_dane'!K71</f>
        <v>2426.256</v>
      </c>
      <c r="L71" s="39">
        <f>+'[1]Informe_dane'!L71</f>
        <v>2698</v>
      </c>
      <c r="M71" s="39">
        <f>+'[1]Informe_dane'!M71</f>
        <v>15077.343</v>
      </c>
      <c r="N71" s="39">
        <f>+'[1]Informe_dane'!N71</f>
        <v>0</v>
      </c>
      <c r="O71" s="39">
        <f>+'[1]Informe_dane'!O71</f>
        <v>2406.179</v>
      </c>
      <c r="P71" s="39">
        <f>+'[1]Informe_dane'!P71</f>
        <v>550</v>
      </c>
      <c r="Q71" s="39">
        <f>+'[1]Informe_dane'!Q71</f>
        <v>-0.003</v>
      </c>
      <c r="R71" s="39">
        <f>+'[1]Informe_dane'!R71</f>
        <v>-0.003</v>
      </c>
      <c r="S71" s="39">
        <f>+'[1]Informe_dane'!S71</f>
        <v>0</v>
      </c>
      <c r="T71" s="39">
        <f>+'[1]Informe_dane'!T71</f>
        <v>66300.26400000001</v>
      </c>
      <c r="U71" s="39">
        <f>+'[1]Informe_dane'!U71</f>
        <v>0</v>
      </c>
      <c r="V71" s="39">
        <f>+'[1]Informe_dane'!V71</f>
        <v>4722</v>
      </c>
      <c r="W71" s="39">
        <f>+'[1]Informe_dane'!W71</f>
        <v>31540.108</v>
      </c>
      <c r="X71" s="39">
        <f>+'[1]Informe_dane'!X71</f>
        <v>7655.272</v>
      </c>
      <c r="Y71" s="39">
        <f>+'[1]Informe_dane'!Y71</f>
        <v>739.5</v>
      </c>
      <c r="Z71" s="39">
        <f>+'[1]Informe_dane'!Z71</f>
        <v>7775.343</v>
      </c>
      <c r="AA71" s="39">
        <f>+'[1]Informe_dane'!AA71</f>
        <v>0</v>
      </c>
      <c r="AB71" s="39">
        <f>+'[1]Informe_dane'!AB71</f>
        <v>12720.179</v>
      </c>
      <c r="AC71" s="39">
        <f>+'[1]Informe_dane'!AC71</f>
        <v>0</v>
      </c>
      <c r="AD71" s="39">
        <f>+'[1]Informe_dane'!AD71</f>
        <v>74</v>
      </c>
      <c r="AE71" s="39">
        <f>+'[1]Informe_dane'!AE71</f>
        <v>74</v>
      </c>
      <c r="AF71" s="39">
        <f>+'[1]Informe_dane'!AF71</f>
        <v>0</v>
      </c>
      <c r="AG71" s="39">
        <f>+'[1]Informe_dane'!AG71</f>
        <v>65300.402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1153.947</v>
      </c>
      <c r="AK71" s="39">
        <f>+'[1]Informe_dane'!AK71</f>
        <v>5907.254</v>
      </c>
      <c r="AL71" s="39">
        <f>+'[1]Informe_dane'!AL71</f>
        <v>1846.754</v>
      </c>
      <c r="AM71" s="39">
        <f>+'[1]Informe_dane'!AM71</f>
        <v>1350.191</v>
      </c>
      <c r="AN71" s="39">
        <f>+'[1]Informe_dane'!AN71</f>
        <v>26736.136</v>
      </c>
      <c r="AO71" s="39">
        <f>+'[1]Informe_dane'!AO71</f>
        <v>6258.749</v>
      </c>
      <c r="AP71" s="39">
        <f>+'[1]Informe_dane'!AP71</f>
        <v>1154.2</v>
      </c>
      <c r="AQ71" s="39">
        <f>+'[1]Informe_dane'!AQ71</f>
        <v>3564.709</v>
      </c>
      <c r="AR71" s="39">
        <f>+'[1]Informe_dane'!AR71</f>
        <v>3564.709</v>
      </c>
      <c r="AS71" s="39">
        <f>+'[1]Informe_dane'!AS71</f>
        <v>0</v>
      </c>
      <c r="AT71" s="39">
        <f>+'[1]Informe_dane'!AT71</f>
        <v>55658.329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1153.947</v>
      </c>
      <c r="AX71" s="39">
        <f>+'[1]Informe_dane'!AX71</f>
        <v>5907.254</v>
      </c>
      <c r="AY71" s="39">
        <f>+'[1]Informe_dane'!AY71</f>
        <v>1846.754</v>
      </c>
      <c r="AZ71" s="39">
        <f>+'[1]Informe_dane'!AZ71</f>
        <v>1350.191</v>
      </c>
      <c r="BA71" s="39">
        <f>+'[1]Informe_dane'!BA71</f>
        <v>26736.136</v>
      </c>
      <c r="BB71" s="39">
        <f>+'[1]Informe_dane'!BB71</f>
        <v>6258.749</v>
      </c>
      <c r="BC71" s="39">
        <f>+'[1]Informe_dane'!BC71</f>
        <v>1154.2</v>
      </c>
      <c r="BD71" s="39">
        <f>+'[1]Informe_dane'!BD71</f>
        <v>3867.991</v>
      </c>
      <c r="BE71" s="39">
        <f>+'[1]Informe_dane'!BE71</f>
        <v>3867.991</v>
      </c>
      <c r="BF71" s="39">
        <f>+'[1]Informe_dane'!BF71</f>
        <v>0</v>
      </c>
      <c r="BG71" s="39">
        <f>+'[1]Informe_dane'!BG71</f>
        <v>56264.893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7834.577</v>
      </c>
      <c r="F72" s="39">
        <f>+'[1]Informe_dane'!F72</f>
        <v>6720.415</v>
      </c>
      <c r="G72" s="39">
        <f>+'[1]Informe_dane'!G72</f>
        <v>40320.937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5824</v>
      </c>
      <c r="K72" s="39">
        <f>+'[1]Informe_dane'!K72</f>
        <v>9771.857</v>
      </c>
      <c r="L72" s="39">
        <f>+'[1]Informe_dane'!L72</f>
        <v>7546.66</v>
      </c>
      <c r="M72" s="39">
        <f>+'[1]Informe_dane'!M72</f>
        <v>-5289.224</v>
      </c>
      <c r="N72" s="39">
        <f>+'[1]Informe_dane'!N72</f>
        <v>806.836</v>
      </c>
      <c r="O72" s="39">
        <f>+'[1]Informe_dane'!O72</f>
        <v>-492.244</v>
      </c>
      <c r="P72" s="39">
        <f>+'[1]Informe_dane'!P72</f>
        <v>1746.915</v>
      </c>
      <c r="Q72" s="39">
        <f>+'[1]Informe_dane'!Q72</f>
        <v>431.445</v>
      </c>
      <c r="R72" s="39">
        <f>+'[1]Informe_dane'!R72</f>
        <v>431.445</v>
      </c>
      <c r="S72" s="39">
        <f>+'[1]Informe_dane'!S72</f>
        <v>0</v>
      </c>
      <c r="T72" s="39">
        <f>+'[1]Informe_dane'!T72</f>
        <v>40235.93300000001</v>
      </c>
      <c r="U72" s="39">
        <f>+'[1]Informe_dane'!U72</f>
        <v>0</v>
      </c>
      <c r="V72" s="39">
        <f>+'[1]Informe_dane'!V72</f>
        <v>15762</v>
      </c>
      <c r="W72" s="39">
        <f>+'[1]Informe_dane'!W72</f>
        <v>5147.2</v>
      </c>
      <c r="X72" s="39">
        <f>+'[1]Informe_dane'!X72</f>
        <v>435</v>
      </c>
      <c r="Y72" s="39">
        <f>+'[1]Informe_dane'!Y72</f>
        <v>8478.133</v>
      </c>
      <c r="Z72" s="39">
        <f>+'[1]Informe_dane'!Z72</f>
        <v>5387.552</v>
      </c>
      <c r="AA72" s="39">
        <f>+'[1]Informe_dane'!AA72</f>
        <v>900</v>
      </c>
      <c r="AB72" s="39">
        <f>+'[1]Informe_dane'!AB72</f>
        <v>0</v>
      </c>
      <c r="AC72" s="39">
        <f>+'[1]Informe_dane'!AC72</f>
        <v>1324.024</v>
      </c>
      <c r="AD72" s="39">
        <f>+'[1]Informe_dane'!AD72</f>
        <v>85.76</v>
      </c>
      <c r="AE72" s="39">
        <f>+'[1]Informe_dane'!AE72</f>
        <v>85.76</v>
      </c>
      <c r="AF72" s="39">
        <f>+'[1]Informe_dane'!AF72</f>
        <v>0</v>
      </c>
      <c r="AG72" s="39">
        <f>+'[1]Informe_dane'!AG72</f>
        <v>37605.429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630</v>
      </c>
      <c r="AK72" s="39">
        <f>+'[1]Informe_dane'!AK72</f>
        <v>3092.92</v>
      </c>
      <c r="AL72" s="39">
        <f>+'[1]Informe_dane'!AL72</f>
        <v>3890.925</v>
      </c>
      <c r="AM72" s="39">
        <f>+'[1]Informe_dane'!AM72</f>
        <v>9754.248</v>
      </c>
      <c r="AN72" s="39">
        <f>+'[1]Informe_dane'!AN72</f>
        <v>4631.73</v>
      </c>
      <c r="AO72" s="39">
        <f>+'[1]Informe_dane'!AO72</f>
        <v>1858.2</v>
      </c>
      <c r="AP72" s="39">
        <f>+'[1]Informe_dane'!AP72</f>
        <v>2682.8</v>
      </c>
      <c r="AQ72" s="39">
        <f>+'[1]Informe_dane'!AQ72</f>
        <v>2120.56</v>
      </c>
      <c r="AR72" s="39">
        <f>+'[1]Informe_dane'!AR72</f>
        <v>2120.56</v>
      </c>
      <c r="AS72" s="39">
        <f>+'[1]Informe_dane'!AS72</f>
        <v>0</v>
      </c>
      <c r="AT72" s="39">
        <f>+'[1]Informe_dane'!AT72</f>
        <v>31668.930000000004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630</v>
      </c>
      <c r="AX72" s="39">
        <f>+'[1]Informe_dane'!AX72</f>
        <v>3092.92</v>
      </c>
      <c r="AY72" s="39">
        <f>+'[1]Informe_dane'!AY72</f>
        <v>3890.925</v>
      </c>
      <c r="AZ72" s="39">
        <f>+'[1]Informe_dane'!AZ72</f>
        <v>9754.248</v>
      </c>
      <c r="BA72" s="39">
        <f>+'[1]Informe_dane'!BA72</f>
        <v>4631.73</v>
      </c>
      <c r="BB72" s="39">
        <f>+'[1]Informe_dane'!BB72</f>
        <v>1858.2</v>
      </c>
      <c r="BC72" s="39">
        <f>+'[1]Informe_dane'!BC72</f>
        <v>2682.8</v>
      </c>
      <c r="BD72" s="39">
        <f>+'[1]Informe_dane'!BD72</f>
        <v>2120.56</v>
      </c>
      <c r="BE72" s="39">
        <f>+'[1]Informe_dane'!BE72</f>
        <v>2120.56</v>
      </c>
      <c r="BF72" s="39">
        <f>+'[1]Informe_dane'!BF72</f>
        <v>0</v>
      </c>
      <c r="BG72" s="39">
        <f>+'[1]Informe_dane'!BG72</f>
        <v>31668.930000000004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12112.796</v>
      </c>
      <c r="F74" s="39">
        <f>+'[1]Informe_dane'!F74</f>
        <v>290.713</v>
      </c>
      <c r="G74" s="39">
        <f>+'[1]Informe_dane'!G74</f>
        <v>47525.287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3698.187</v>
      </c>
      <c r="L74" s="39">
        <f>+'[1]Informe_dane'!L74</f>
        <v>1562.52</v>
      </c>
      <c r="M74" s="39">
        <f>+'[1]Informe_dane'!M74</f>
        <v>924.523</v>
      </c>
      <c r="N74" s="39">
        <f>+'[1]Informe_dane'!N74</f>
        <v>0</v>
      </c>
      <c r="O74" s="39">
        <f>+'[1]Informe_dane'!O74</f>
        <v>6500</v>
      </c>
      <c r="P74" s="39">
        <f>+'[1]Informe_dane'!P74</f>
        <v>500</v>
      </c>
      <c r="Q74" s="39">
        <f>+'[1]Informe_dane'!Q74</f>
        <v>-813.194</v>
      </c>
      <c r="R74" s="39">
        <f>+'[1]Informe_dane'!R74</f>
        <v>-813.194</v>
      </c>
      <c r="S74" s="39">
        <f>+'[1]Informe_dane'!S74</f>
        <v>0</v>
      </c>
      <c r="T74" s="39">
        <f>+'[1]Informe_dane'!T74</f>
        <v>45202.99099999999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1849.049</v>
      </c>
      <c r="X74" s="39">
        <f>+'[1]Informe_dane'!X74</f>
        <v>0</v>
      </c>
      <c r="Y74" s="39">
        <f>+'[1]Informe_dane'!Y74</f>
        <v>1562.52</v>
      </c>
      <c r="Z74" s="39">
        <f>+'[1]Informe_dane'!Z74</f>
        <v>3809.517</v>
      </c>
      <c r="AA74" s="39">
        <f>+'[1]Informe_dane'!AA74</f>
        <v>1595</v>
      </c>
      <c r="AB74" s="39">
        <f>+'[1]Informe_dane'!AB74</f>
        <v>306</v>
      </c>
      <c r="AC74" s="39">
        <f>+'[1]Informe_dane'!AC74</f>
        <v>6554</v>
      </c>
      <c r="AD74" s="39">
        <f>+'[1]Informe_dane'!AD74</f>
        <v>1239.996</v>
      </c>
      <c r="AE74" s="39">
        <f>+'[1]Informe_dane'!AE74</f>
        <v>1239.996</v>
      </c>
      <c r="AF74" s="39">
        <f>+'[1]Informe_dane'!AF74</f>
        <v>0</v>
      </c>
      <c r="AG74" s="39">
        <f>+'[1]Informe_dane'!AG74</f>
        <v>44702.084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1884.791</v>
      </c>
      <c r="AK74" s="39">
        <f>+'[1]Informe_dane'!AK74</f>
        <v>4118.232</v>
      </c>
      <c r="AL74" s="39">
        <f>+'[1]Informe_dane'!AL74</f>
        <v>10748.792</v>
      </c>
      <c r="AM74" s="39">
        <f>+'[1]Informe_dane'!AM74</f>
        <v>593.2</v>
      </c>
      <c r="AN74" s="39">
        <f>+'[1]Informe_dane'!AN74</f>
        <v>13185.715</v>
      </c>
      <c r="AO74" s="39">
        <f>+'[1]Informe_dane'!AO74</f>
        <v>1901</v>
      </c>
      <c r="AP74" s="39">
        <f>+'[1]Informe_dane'!AP74</f>
        <v>1089.9</v>
      </c>
      <c r="AQ74" s="39">
        <f>+'[1]Informe_dane'!AQ74</f>
        <v>40</v>
      </c>
      <c r="AR74" s="39">
        <f>+'[1]Informe_dane'!AR74</f>
        <v>40</v>
      </c>
      <c r="AS74" s="39">
        <f>+'[1]Informe_dane'!AS74</f>
        <v>0</v>
      </c>
      <c r="AT74" s="39">
        <f>+'[1]Informe_dane'!AT74</f>
        <v>34201.63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1884.791</v>
      </c>
      <c r="AX74" s="39">
        <f>+'[1]Informe_dane'!AX74</f>
        <v>4118.232</v>
      </c>
      <c r="AY74" s="39">
        <f>+'[1]Informe_dane'!AY74</f>
        <v>10748.792</v>
      </c>
      <c r="AZ74" s="39">
        <f>+'[1]Informe_dane'!AZ74</f>
        <v>593.2</v>
      </c>
      <c r="BA74" s="39">
        <f>+'[1]Informe_dane'!BA74</f>
        <v>13185.715</v>
      </c>
      <c r="BB74" s="39">
        <f>+'[1]Informe_dane'!BB74</f>
        <v>1901</v>
      </c>
      <c r="BC74" s="39">
        <f>+'[1]Informe_dane'!BC74</f>
        <v>1089.9</v>
      </c>
      <c r="BD74" s="39">
        <f>+'[1]Informe_dane'!BD74</f>
        <v>40</v>
      </c>
      <c r="BE74" s="39">
        <f>+'[1]Informe_dane'!BE74</f>
        <v>40</v>
      </c>
      <c r="BF74" s="39">
        <f>+'[1]Informe_dane'!BF74</f>
        <v>0</v>
      </c>
      <c r="BG74" s="39">
        <f>+'[1]Informe_dane'!BG74</f>
        <v>34201.63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213802.48819</v>
      </c>
      <c r="F75" s="39">
        <f>+'[1]Informe_dane'!F75</f>
        <v>64968.79772</v>
      </c>
      <c r="G75" s="39">
        <f>+'[1]Informe_dane'!G75</f>
        <v>862755.48347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150480.06709</v>
      </c>
      <c r="N75" s="39">
        <f>+'[1]Informe_dane'!N75</f>
        <v>0</v>
      </c>
      <c r="O75" s="39">
        <f>+'[1]Informe_dane'!O75</f>
        <v>55732.4389</v>
      </c>
      <c r="P75" s="39">
        <f>+'[1]Informe_dane'!P75</f>
        <v>56602.16169</v>
      </c>
      <c r="Q75" s="39">
        <f>+'[1]Informe_dane'!Q75</f>
        <v>-4756.82858</v>
      </c>
      <c r="R75" s="39">
        <f>+'[1]Informe_dane'!R75</f>
        <v>-4756.82858</v>
      </c>
      <c r="S75" s="39">
        <f>+'[1]Informe_dane'!S75</f>
        <v>0</v>
      </c>
      <c r="T75" s="39">
        <f>+'[1]Informe_dane'!T75</f>
        <v>846075.69941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7507.68102</v>
      </c>
      <c r="AA75" s="39">
        <f>+'[1]Informe_dane'!AA75</f>
        <v>0</v>
      </c>
      <c r="AB75" s="39">
        <f>+'[1]Informe_dane'!AB75</f>
        <v>28383.05</v>
      </c>
      <c r="AC75" s="39">
        <f>+'[1]Informe_dane'!AC75</f>
        <v>0</v>
      </c>
      <c r="AD75" s="39">
        <f>+'[1]Informe_dane'!AD75</f>
        <v>40735.11818</v>
      </c>
      <c r="AE75" s="39">
        <f>+'[1]Informe_dane'!AE75</f>
        <v>40735.11818</v>
      </c>
      <c r="AF75" s="39">
        <f>+'[1]Informe_dane'!AF75</f>
        <v>0</v>
      </c>
      <c r="AG75" s="39">
        <f>+'[1]Informe_dane'!AG75</f>
        <v>702930.82703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57758.626</v>
      </c>
      <c r="AK75" s="39">
        <f>+'[1]Informe_dane'!AK75</f>
        <v>62156.81</v>
      </c>
      <c r="AL75" s="39">
        <f>+'[1]Informe_dane'!AL75</f>
        <v>60541.655</v>
      </c>
      <c r="AM75" s="39">
        <f>+'[1]Informe_dane'!AM75</f>
        <v>61631.15896</v>
      </c>
      <c r="AN75" s="39">
        <f>+'[1]Informe_dane'!AN75</f>
        <v>60541.65396</v>
      </c>
      <c r="AO75" s="39">
        <f>+'[1]Informe_dane'!AO75</f>
        <v>65501.54496</v>
      </c>
      <c r="AP75" s="39">
        <f>+'[1]Informe_dane'!AP75</f>
        <v>69371.12688</v>
      </c>
      <c r="AQ75" s="39">
        <f>+'[1]Informe_dane'!AQ75</f>
        <v>67219.378</v>
      </c>
      <c r="AR75" s="39">
        <f>+'[1]Informe_dane'!AR75</f>
        <v>67219.378</v>
      </c>
      <c r="AS75" s="39">
        <f>+'[1]Informe_dane'!AS75</f>
        <v>0</v>
      </c>
      <c r="AT75" s="39">
        <f>+'[1]Informe_dane'!AT75</f>
        <v>630913.97276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57758.626</v>
      </c>
      <c r="AX75" s="39">
        <f>+'[1]Informe_dane'!AX75</f>
        <v>62156.81</v>
      </c>
      <c r="AY75" s="39">
        <f>+'[1]Informe_dane'!AY75</f>
        <v>60541.655</v>
      </c>
      <c r="AZ75" s="39">
        <f>+'[1]Informe_dane'!AZ75</f>
        <v>61631.15896</v>
      </c>
      <c r="BA75" s="39">
        <f>+'[1]Informe_dane'!BA75</f>
        <v>60541.65396</v>
      </c>
      <c r="BB75" s="39">
        <f>+'[1]Informe_dane'!BB75</f>
        <v>65501.54496</v>
      </c>
      <c r="BC75" s="39">
        <f>+'[1]Informe_dane'!BC75</f>
        <v>69371.12688</v>
      </c>
      <c r="BD75" s="39">
        <f>+'[1]Informe_dane'!BD75</f>
        <v>67219.378</v>
      </c>
      <c r="BE75" s="39">
        <f>+'[1]Informe_dane'!BE75</f>
        <v>67219.378</v>
      </c>
      <c r="BF75" s="39">
        <f>+'[1]Informe_dane'!BF75</f>
        <v>0</v>
      </c>
      <c r="BG75" s="39">
        <f>+'[1]Informe_dane'!BG75</f>
        <v>630913.97276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0</v>
      </c>
      <c r="G76" s="39">
        <f>+'[1]Informe_dane'!G76</f>
        <v>3678.916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0</v>
      </c>
      <c r="T76" s="39">
        <f>+'[1]Informe_dane'!T76</f>
        <v>3678.916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58.8</v>
      </c>
      <c r="Y76" s="39">
        <f>+'[1]Informe_dane'!Y76</f>
        <v>58.1</v>
      </c>
      <c r="Z76" s="39">
        <f>+'[1]Informe_dane'!Z76</f>
        <v>222.5</v>
      </c>
      <c r="AA76" s="39">
        <f>+'[1]Informe_dane'!AA76</f>
        <v>0</v>
      </c>
      <c r="AB76" s="39">
        <f>+'[1]Informe_dane'!AB76</f>
        <v>49.2</v>
      </c>
      <c r="AC76" s="39">
        <f>+'[1]Informe_dane'!AC76</f>
        <v>294.977</v>
      </c>
      <c r="AD76" s="39">
        <f>+'[1]Informe_dane'!AD76</f>
        <v>499.995</v>
      </c>
      <c r="AE76" s="39">
        <f>+'[1]Informe_dane'!AE76</f>
        <v>499.995</v>
      </c>
      <c r="AF76" s="39">
        <f>+'[1]Informe_dane'!AF76</f>
        <v>0</v>
      </c>
      <c r="AG76" s="39">
        <f>+'[1]Informe_dane'!AG76</f>
        <v>2183.567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58.8</v>
      </c>
      <c r="AL76" s="39">
        <f>+'[1]Informe_dane'!AL76</f>
        <v>58.1</v>
      </c>
      <c r="AM76" s="39">
        <f>+'[1]Informe_dane'!AM76</f>
        <v>222.5</v>
      </c>
      <c r="AN76" s="39">
        <f>+'[1]Informe_dane'!AN76</f>
        <v>0</v>
      </c>
      <c r="AO76" s="39">
        <f>+'[1]Informe_dane'!AO76</f>
        <v>49.2</v>
      </c>
      <c r="AP76" s="39">
        <f>+'[1]Informe_dane'!AP76</f>
        <v>294.977</v>
      </c>
      <c r="AQ76" s="39">
        <f>+'[1]Informe_dane'!AQ76</f>
        <v>499.995</v>
      </c>
      <c r="AR76" s="39">
        <f>+'[1]Informe_dane'!AR76</f>
        <v>499.995</v>
      </c>
      <c r="AS76" s="39">
        <f>+'[1]Informe_dane'!AS76</f>
        <v>0</v>
      </c>
      <c r="AT76" s="39">
        <f>+'[1]Informe_dane'!AT76</f>
        <v>2183.567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58.8</v>
      </c>
      <c r="AY76" s="39">
        <f>+'[1]Informe_dane'!AY76</f>
        <v>58.1</v>
      </c>
      <c r="AZ76" s="39">
        <f>+'[1]Informe_dane'!AZ76</f>
        <v>222.5</v>
      </c>
      <c r="BA76" s="39">
        <f>+'[1]Informe_dane'!BA76</f>
        <v>0</v>
      </c>
      <c r="BB76" s="39">
        <f>+'[1]Informe_dane'!BB76</f>
        <v>49.2</v>
      </c>
      <c r="BC76" s="39">
        <f>+'[1]Informe_dane'!BC76</f>
        <v>294.977</v>
      </c>
      <c r="BD76" s="39">
        <f>+'[1]Informe_dane'!BD76</f>
        <v>499.995</v>
      </c>
      <c r="BE76" s="39">
        <f>+'[1]Informe_dane'!BE76</f>
        <v>499.995</v>
      </c>
      <c r="BF76" s="39">
        <f>+'[1]Informe_dane'!BF76</f>
        <v>0</v>
      </c>
      <c r="BG76" s="39">
        <f>+'[1]Informe_dane'!BG76</f>
        <v>2183.567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50429.615</v>
      </c>
      <c r="F77" s="39">
        <f>+'[1]Informe_dane'!F77</f>
        <v>0</v>
      </c>
      <c r="G77" s="39">
        <f>+'[1]Informe_dane'!G77</f>
        <v>1171310.029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98420.384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1859.795</v>
      </c>
      <c r="R77" s="39">
        <f>+'[1]Informe_dane'!R77</f>
        <v>1859.795</v>
      </c>
      <c r="S77" s="39">
        <f>+'[1]Informe_dane'!S77</f>
        <v>0</v>
      </c>
      <c r="T77" s="39">
        <f>+'[1]Informe_dane'!T77</f>
        <v>1173169.824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5542.808</v>
      </c>
      <c r="AB77" s="39">
        <f>+'[1]Informe_dane'!AB77</f>
        <v>0</v>
      </c>
      <c r="AC77" s="39">
        <f>+'[1]Informe_dane'!AC77</f>
        <v>0</v>
      </c>
      <c r="AD77" s="39">
        <f>+'[1]Informe_dane'!AD77</f>
        <v>31395.71672</v>
      </c>
      <c r="AE77" s="39">
        <f>+'[1]Informe_dane'!AE77</f>
        <v>31395.71672</v>
      </c>
      <c r="AF77" s="39">
        <f>+'[1]Informe_dane'!AF77</f>
        <v>0</v>
      </c>
      <c r="AG77" s="39">
        <f>+'[1]Informe_dane'!AG77</f>
        <v>1139364.0914399999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94187.15</v>
      </c>
      <c r="AK77" s="39">
        <f>+'[1]Informe_dane'!AK77</f>
        <v>94187.15</v>
      </c>
      <c r="AL77" s="39">
        <f>+'[1]Informe_dane'!AL77</f>
        <v>94187.15</v>
      </c>
      <c r="AM77" s="39">
        <f>+'[1]Informe_dane'!AM77</f>
        <v>94187.15</v>
      </c>
      <c r="AN77" s="39">
        <f>+'[1]Informe_dane'!AN77</f>
        <v>94187.15</v>
      </c>
      <c r="AO77" s="39">
        <f>+'[1]Informe_dane'!AO77</f>
        <v>107578.331</v>
      </c>
      <c r="AP77" s="39">
        <f>+'[1]Informe_dane'!AP77</f>
        <v>100967.857</v>
      </c>
      <c r="AQ77" s="39">
        <f>+'[1]Informe_dane'!AQ77</f>
        <v>100967.857</v>
      </c>
      <c r="AR77" s="39">
        <f>+'[1]Informe_dane'!AR77</f>
        <v>100967.857</v>
      </c>
      <c r="AS77" s="39">
        <f>+'[1]Informe_dane'!AS77</f>
        <v>0</v>
      </c>
      <c r="AT77" s="39">
        <f>+'[1]Informe_dane'!AT77</f>
        <v>975604.8019999999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94187.15</v>
      </c>
      <c r="AX77" s="39">
        <f>+'[1]Informe_dane'!AX77</f>
        <v>94187.15</v>
      </c>
      <c r="AY77" s="39">
        <f>+'[1]Informe_dane'!AY77</f>
        <v>94187.15</v>
      </c>
      <c r="AZ77" s="39">
        <f>+'[1]Informe_dane'!AZ77</f>
        <v>94187.15</v>
      </c>
      <c r="BA77" s="39">
        <f>+'[1]Informe_dane'!BA77</f>
        <v>94187.15</v>
      </c>
      <c r="BB77" s="39">
        <f>+'[1]Informe_dane'!BB77</f>
        <v>107578.331</v>
      </c>
      <c r="BC77" s="39">
        <f>+'[1]Informe_dane'!BC77</f>
        <v>100967.857</v>
      </c>
      <c r="BD77" s="39">
        <f>+'[1]Informe_dane'!BD77</f>
        <v>100967.857</v>
      </c>
      <c r="BE77" s="39">
        <f>+'[1]Informe_dane'!BE77</f>
        <v>100967.857</v>
      </c>
      <c r="BF77" s="39">
        <f>+'[1]Informe_dane'!BF77</f>
        <v>0</v>
      </c>
      <c r="BG77" s="39">
        <f>+'[1]Informe_dane'!BG77</f>
        <v>975604.8019999999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3000</v>
      </c>
      <c r="G78" s="39">
        <f>+'[1]Informe_dane'!G78</f>
        <v>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183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5126.51643</v>
      </c>
      <c r="F79" s="41">
        <f t="shared" si="17"/>
        <v>6250.902999999999</v>
      </c>
      <c r="G79" s="41">
        <f t="shared" si="17"/>
        <v>362110.47643</v>
      </c>
      <c r="H79" s="41">
        <f t="shared" si="17"/>
        <v>357283.879</v>
      </c>
      <c r="I79" s="41">
        <f t="shared" si="17"/>
        <v>3769.953</v>
      </c>
      <c r="J79" s="41">
        <f t="shared" si="17"/>
        <v>1297.452</v>
      </c>
      <c r="K79" s="41">
        <f t="shared" si="17"/>
        <v>399.915</v>
      </c>
      <c r="L79" s="41">
        <f t="shared" si="17"/>
        <v>0</v>
      </c>
      <c r="M79" s="41">
        <f t="shared" si="17"/>
        <v>517.451</v>
      </c>
      <c r="N79" s="41">
        <f t="shared" si="17"/>
        <v>0</v>
      </c>
      <c r="O79" s="41">
        <f t="shared" si="17"/>
        <v>-1005.69</v>
      </c>
      <c r="P79" s="41">
        <f t="shared" si="17"/>
        <v>0</v>
      </c>
      <c r="Q79" s="41">
        <f t="shared" si="17"/>
        <v>-341.631</v>
      </c>
      <c r="R79" s="41">
        <f t="shared" si="17"/>
        <v>-341.631</v>
      </c>
      <c r="S79" s="41">
        <f t="shared" si="17"/>
        <v>0</v>
      </c>
      <c r="T79" s="41">
        <f t="shared" si="17"/>
        <v>361579.698</v>
      </c>
      <c r="U79" s="41">
        <f t="shared" si="17"/>
        <v>338745.17205</v>
      </c>
      <c r="V79" s="41">
        <f t="shared" si="17"/>
        <v>5042.34851</v>
      </c>
      <c r="W79" s="41">
        <f t="shared" si="17"/>
        <v>3217.65164</v>
      </c>
      <c r="X79" s="41">
        <f t="shared" si="17"/>
        <v>1569.6456799999999</v>
      </c>
      <c r="Y79" s="41">
        <f t="shared" si="17"/>
        <v>1727.1952800000001</v>
      </c>
      <c r="Z79" s="41">
        <f t="shared" si="17"/>
        <v>2010.61648</v>
      </c>
      <c r="AA79" s="41">
        <f t="shared" si="17"/>
        <v>1084.1356799999999</v>
      </c>
      <c r="AB79" s="41">
        <f t="shared" si="17"/>
        <v>1477.4754799999998</v>
      </c>
      <c r="AC79" s="41">
        <f t="shared" si="17"/>
        <v>1223.58048</v>
      </c>
      <c r="AD79" s="41">
        <f t="shared" si="17"/>
        <v>1076.25476</v>
      </c>
      <c r="AE79" s="41">
        <f t="shared" si="17"/>
        <v>1076.25476</v>
      </c>
      <c r="AF79" s="41">
        <f t="shared" si="17"/>
        <v>0</v>
      </c>
      <c r="AG79" s="41">
        <f t="shared" si="17"/>
        <v>358250.3308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11756.26048</v>
      </c>
      <c r="AK79" s="41">
        <f t="shared" si="17"/>
        <v>36869.78948</v>
      </c>
      <c r="AL79" s="41">
        <f t="shared" si="17"/>
        <v>58164.660480000006</v>
      </c>
      <c r="AM79" s="41">
        <f t="shared" si="17"/>
        <v>46492.14628</v>
      </c>
      <c r="AN79" s="41">
        <f t="shared" si="17"/>
        <v>52456.63568</v>
      </c>
      <c r="AO79" s="41">
        <f t="shared" si="17"/>
        <v>36923.90748</v>
      </c>
      <c r="AP79" s="41">
        <f t="shared" si="17"/>
        <v>1631.08048</v>
      </c>
      <c r="AQ79" s="41">
        <f t="shared" si="17"/>
        <v>27500.75576</v>
      </c>
      <c r="AR79" s="41">
        <f t="shared" si="17"/>
        <v>27500.75576</v>
      </c>
      <c r="AS79" s="41">
        <f t="shared" si="17"/>
        <v>0</v>
      </c>
      <c r="AT79" s="41">
        <f t="shared" si="17"/>
        <v>320983.51244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11756.26048</v>
      </c>
      <c r="AX79" s="41">
        <f t="shared" si="17"/>
        <v>36869.78948</v>
      </c>
      <c r="AY79" s="41">
        <f t="shared" si="17"/>
        <v>58164.660480000006</v>
      </c>
      <c r="AZ79" s="41">
        <f t="shared" si="17"/>
        <v>46183.11648</v>
      </c>
      <c r="BA79" s="41">
        <f t="shared" si="17"/>
        <v>52765.66548</v>
      </c>
      <c r="BB79" s="41">
        <f t="shared" si="17"/>
        <v>36923.90748</v>
      </c>
      <c r="BC79" s="41">
        <f t="shared" si="17"/>
        <v>1631.08048</v>
      </c>
      <c r="BD79" s="41">
        <f t="shared" si="17"/>
        <v>27500.75576</v>
      </c>
      <c r="BE79" s="41">
        <f t="shared" si="17"/>
        <v>27500.75576</v>
      </c>
      <c r="BF79" s="41">
        <f t="shared" si="17"/>
        <v>0</v>
      </c>
      <c r="BG79" s="41">
        <f t="shared" si="17"/>
        <v>320983.51244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0</v>
      </c>
      <c r="G80" s="39">
        <f>+'[1]Informe_dane'!G80</f>
        <v>336315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0</v>
      </c>
      <c r="T80" s="39">
        <f>+'[1]Informe_dane'!T80</f>
        <v>336315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0</v>
      </c>
      <c r="AG80" s="39">
        <f>+'[1]Informe_dane'!AG80</f>
        <v>335200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10000</v>
      </c>
      <c r="AK80" s="39">
        <f>+'[1]Informe_dane'!AK80</f>
        <v>34151.162</v>
      </c>
      <c r="AL80" s="39">
        <f>+'[1]Informe_dane'!AL80</f>
        <v>56373.995</v>
      </c>
      <c r="AM80" s="39">
        <f>+'[1]Informe_dane'!AM80</f>
        <v>43800</v>
      </c>
      <c r="AN80" s="39">
        <f>+'[1]Informe_dane'!AN80</f>
        <v>51000</v>
      </c>
      <c r="AO80" s="39">
        <f>+'[1]Informe_dane'!AO80</f>
        <v>34958.932</v>
      </c>
      <c r="AP80" s="39">
        <f>+'[1]Informe_dane'!AP80</f>
        <v>0</v>
      </c>
      <c r="AQ80" s="39">
        <f>+'[1]Informe_dane'!AQ80</f>
        <v>26144.501</v>
      </c>
      <c r="AR80" s="39">
        <f>+'[1]Informe_dane'!AR80</f>
        <v>26144.501</v>
      </c>
      <c r="AS80" s="39">
        <f>+'[1]Informe_dane'!AS80</f>
        <v>0</v>
      </c>
      <c r="AT80" s="39">
        <f>+'[1]Informe_dane'!AT80</f>
        <v>298573.091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10000</v>
      </c>
      <c r="AX80" s="39">
        <f>+'[1]Informe_dane'!AX80</f>
        <v>34151.162</v>
      </c>
      <c r="AY80" s="39">
        <f>+'[1]Informe_dane'!AY80</f>
        <v>56373.995</v>
      </c>
      <c r="AZ80" s="39">
        <f>+'[1]Informe_dane'!AZ80</f>
        <v>43800</v>
      </c>
      <c r="BA80" s="39">
        <f>+'[1]Informe_dane'!BA80</f>
        <v>51000</v>
      </c>
      <c r="BB80" s="39">
        <f>+'[1]Informe_dane'!BB80</f>
        <v>34958.932</v>
      </c>
      <c r="BC80" s="39">
        <f>+'[1]Informe_dane'!BC80</f>
        <v>0</v>
      </c>
      <c r="BD80" s="39">
        <f>+'[1]Informe_dane'!BD80</f>
        <v>26144.501</v>
      </c>
      <c r="BE80" s="39">
        <f>+'[1]Informe_dane'!BE80</f>
        <v>26144.501</v>
      </c>
      <c r="BF80" s="39">
        <f>+'[1]Informe_dane'!BF80</f>
        <v>0</v>
      </c>
      <c r="BG80" s="39">
        <f>+'[1]Informe_dane'!BG80</f>
        <v>298573.091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2620</v>
      </c>
      <c r="F81" s="39">
        <f>+'[1]Informe_dane'!F81</f>
        <v>105.69</v>
      </c>
      <c r="G81" s="39">
        <f>+'[1]Informe_dane'!G81</f>
        <v>2514.31</v>
      </c>
      <c r="H81" s="39">
        <f>+'[1]Informe_dane'!H81</f>
        <v>2500</v>
      </c>
      <c r="I81" s="39">
        <f>+'[1]Informe_dane'!I81</f>
        <v>0</v>
      </c>
      <c r="J81" s="39">
        <f>+'[1]Informe_dane'!J81</f>
        <v>-100</v>
      </c>
      <c r="K81" s="39">
        <f>+'[1]Informe_dane'!K81</f>
        <v>0</v>
      </c>
      <c r="L81" s="39">
        <f>+'[1]Informe_dane'!L81</f>
        <v>0</v>
      </c>
      <c r="M81" s="39">
        <f>+'[1]Informe_dane'!M81</f>
        <v>120</v>
      </c>
      <c r="N81" s="39">
        <f>+'[1]Informe_dane'!N81</f>
        <v>0</v>
      </c>
      <c r="O81" s="39">
        <f>+'[1]Informe_dane'!O81</f>
        <v>-5.69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2514.31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120</v>
      </c>
      <c r="AA81" s="39">
        <f>+'[1]Informe_dane'!AA81</f>
        <v>0</v>
      </c>
      <c r="AB81" s="39">
        <f>+'[1]Informe_dane'!AB81</f>
        <v>-5.69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2514.31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120</v>
      </c>
      <c r="AN81" s="39">
        <f>+'[1]Informe_dane'!AN81</f>
        <v>0</v>
      </c>
      <c r="AO81" s="39">
        <f>+'[1]Informe_dane'!AO81</f>
        <v>-5.69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2514.31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120</v>
      </c>
      <c r="BA81" s="39">
        <f>+'[1]Informe_dane'!BA81</f>
        <v>0</v>
      </c>
      <c r="BB81" s="39">
        <f>+'[1]Informe_dane'!BB81</f>
        <v>-5.69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2514.31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2506.51643</v>
      </c>
      <c r="F82" s="39">
        <f>+'[1]Informe_dane'!F82</f>
        <v>5045.213</v>
      </c>
      <c r="G82" s="39">
        <f>+'[1]Informe_dane'!G82</f>
        <v>18223.66643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397.452</v>
      </c>
      <c r="K82" s="39">
        <f>+'[1]Informe_dane'!K82</f>
        <v>399.915</v>
      </c>
      <c r="L82" s="39">
        <f>+'[1]Informe_dane'!L82</f>
        <v>0</v>
      </c>
      <c r="M82" s="39">
        <f>+'[1]Informe_dane'!M82</f>
        <v>397.451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-341.631</v>
      </c>
      <c r="R82" s="39">
        <f>+'[1]Informe_dane'!R82</f>
        <v>-341.631</v>
      </c>
      <c r="S82" s="39">
        <f>+'[1]Informe_dane'!S82</f>
        <v>0</v>
      </c>
      <c r="T82" s="39">
        <f>+'[1]Informe_dane'!T82</f>
        <v>17692.888000000003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2217.65164</v>
      </c>
      <c r="X82" s="39">
        <f>+'[1]Informe_dane'!X82</f>
        <v>1469.6456799999999</v>
      </c>
      <c r="Y82" s="39">
        <f>+'[1]Informe_dane'!Y82</f>
        <v>1702.1952800000001</v>
      </c>
      <c r="Z82" s="39">
        <f>+'[1]Informe_dane'!Z82</f>
        <v>1790.61648</v>
      </c>
      <c r="AA82" s="39">
        <f>+'[1]Informe_dane'!AA82</f>
        <v>1084.1356799999999</v>
      </c>
      <c r="AB82" s="39">
        <f>+'[1]Informe_dane'!AB82</f>
        <v>1393.16548</v>
      </c>
      <c r="AC82" s="39">
        <f>+'[1]Informe_dane'!AC82</f>
        <v>1173.58048</v>
      </c>
      <c r="AD82" s="39">
        <f>+'[1]Informe_dane'!AD82</f>
        <v>1076.25476</v>
      </c>
      <c r="AE82" s="39">
        <f>+'[1]Informe_dane'!AE82</f>
        <v>1076.25476</v>
      </c>
      <c r="AF82" s="39">
        <f>+'[1]Informe_dane'!AF82</f>
        <v>0</v>
      </c>
      <c r="AG82" s="39">
        <f>+'[1]Informe_dane'!AG82</f>
        <v>16021.0208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1378.76048</v>
      </c>
      <c r="AK82" s="39">
        <f>+'[1]Informe_dane'!AK82</f>
        <v>2176.12748</v>
      </c>
      <c r="AL82" s="39">
        <f>+'[1]Informe_dane'!AL82</f>
        <v>1393.16548</v>
      </c>
      <c r="AM82" s="39">
        <f>+'[1]Informe_dane'!AM82</f>
        <v>2099.64628</v>
      </c>
      <c r="AN82" s="39">
        <f>+'[1]Informe_dane'!AN82</f>
        <v>1084.1356799999999</v>
      </c>
      <c r="AO82" s="39">
        <f>+'[1]Informe_dane'!AO82</f>
        <v>1393.16548</v>
      </c>
      <c r="AP82" s="39">
        <f>+'[1]Informe_dane'!AP82</f>
        <v>1173.58048</v>
      </c>
      <c r="AQ82" s="39">
        <f>+'[1]Informe_dane'!AQ82</f>
        <v>1076.25476</v>
      </c>
      <c r="AR82" s="39">
        <f>+'[1]Informe_dane'!AR82</f>
        <v>1076.25476</v>
      </c>
      <c r="AS82" s="39">
        <f>+'[1]Informe_dane'!AS82</f>
        <v>0</v>
      </c>
      <c r="AT82" s="39">
        <f>+'[1]Informe_dane'!AT82</f>
        <v>15888.611439999999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1378.76048</v>
      </c>
      <c r="AX82" s="39">
        <f>+'[1]Informe_dane'!AX82</f>
        <v>2176.12748</v>
      </c>
      <c r="AY82" s="39">
        <f>+'[1]Informe_dane'!AY82</f>
        <v>1393.16548</v>
      </c>
      <c r="AZ82" s="39">
        <f>+'[1]Informe_dane'!AZ82</f>
        <v>1790.61648</v>
      </c>
      <c r="BA82" s="39">
        <f>+'[1]Informe_dane'!BA82</f>
        <v>1393.16548</v>
      </c>
      <c r="BB82" s="39">
        <f>+'[1]Informe_dane'!BB82</f>
        <v>1393.16548</v>
      </c>
      <c r="BC82" s="39">
        <f>+'[1]Informe_dane'!BC82</f>
        <v>1173.58048</v>
      </c>
      <c r="BD82" s="39">
        <f>+'[1]Informe_dane'!BD82</f>
        <v>1076.25476</v>
      </c>
      <c r="BE82" s="39">
        <f>+'[1]Informe_dane'!BE82</f>
        <v>1076.25476</v>
      </c>
      <c r="BF82" s="39">
        <f>+'[1]Informe_dane'!BF82</f>
        <v>0</v>
      </c>
      <c r="BG82" s="39">
        <f>+'[1]Informe_dane'!BG82</f>
        <v>15888.611439999999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1100</v>
      </c>
      <c r="G83" s="39">
        <f>+'[1]Informe_dane'!G83</f>
        <v>4900</v>
      </c>
      <c r="H83" s="39">
        <f>+'[1]Informe_dane'!H83</f>
        <v>3000</v>
      </c>
      <c r="I83" s="39">
        <f>+'[1]Informe_dane'!I83</f>
        <v>1900</v>
      </c>
      <c r="J83" s="39">
        <f>+'[1]Informe_dane'!J83</f>
        <v>1000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-1000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0</v>
      </c>
      <c r="T83" s="39">
        <f>+'[1]Informe_dane'!T83</f>
        <v>4900</v>
      </c>
      <c r="U83" s="39">
        <f>+'[1]Informe_dane'!U83</f>
        <v>0</v>
      </c>
      <c r="V83" s="39">
        <f>+'[1]Informe_dane'!V83</f>
        <v>3000</v>
      </c>
      <c r="W83" s="39">
        <f>+'[1]Informe_dane'!W83</f>
        <v>1000</v>
      </c>
      <c r="X83" s="39">
        <f>+'[1]Informe_dane'!X83</f>
        <v>100</v>
      </c>
      <c r="Y83" s="39">
        <f>+'[1]Informe_dane'!Y83</f>
        <v>25</v>
      </c>
      <c r="Z83" s="39">
        <f>+'[1]Informe_dane'!Z83</f>
        <v>100</v>
      </c>
      <c r="AA83" s="39">
        <f>+'[1]Informe_dane'!AA83</f>
        <v>0</v>
      </c>
      <c r="AB83" s="39">
        <f>+'[1]Informe_dane'!AB83</f>
        <v>90</v>
      </c>
      <c r="AC83" s="39">
        <f>+'[1]Informe_dane'!AC83</f>
        <v>50</v>
      </c>
      <c r="AD83" s="39">
        <f>+'[1]Informe_dane'!AD83</f>
        <v>0</v>
      </c>
      <c r="AE83" s="39">
        <f>+'[1]Informe_dane'!AE83</f>
        <v>0</v>
      </c>
      <c r="AF83" s="39">
        <f>+'[1]Informe_dane'!AF83</f>
        <v>0</v>
      </c>
      <c r="AG83" s="39">
        <f>+'[1]Informe_dane'!AG83</f>
        <v>4365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377.5</v>
      </c>
      <c r="AK83" s="39">
        <f>+'[1]Informe_dane'!AK83</f>
        <v>542.5</v>
      </c>
      <c r="AL83" s="39">
        <f>+'[1]Informe_dane'!AL83</f>
        <v>397.5</v>
      </c>
      <c r="AM83" s="39">
        <f>+'[1]Informe_dane'!AM83</f>
        <v>472.5</v>
      </c>
      <c r="AN83" s="39">
        <f>+'[1]Informe_dane'!AN83</f>
        <v>372.5</v>
      </c>
      <c r="AO83" s="39">
        <f>+'[1]Informe_dane'!AO83</f>
        <v>577.5</v>
      </c>
      <c r="AP83" s="39">
        <f>+'[1]Informe_dane'!AP83</f>
        <v>457.5</v>
      </c>
      <c r="AQ83" s="39">
        <f>+'[1]Informe_dane'!AQ83</f>
        <v>280</v>
      </c>
      <c r="AR83" s="39">
        <f>+'[1]Informe_dane'!AR83</f>
        <v>280</v>
      </c>
      <c r="AS83" s="39">
        <f>+'[1]Informe_dane'!AS83</f>
        <v>0</v>
      </c>
      <c r="AT83" s="39">
        <f>+'[1]Informe_dane'!AT83</f>
        <v>3857.5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377.5</v>
      </c>
      <c r="AX83" s="39">
        <f>+'[1]Informe_dane'!AX83</f>
        <v>542.5</v>
      </c>
      <c r="AY83" s="39">
        <f>+'[1]Informe_dane'!AY83</f>
        <v>397.5</v>
      </c>
      <c r="AZ83" s="39">
        <f>+'[1]Informe_dane'!AZ83</f>
        <v>472.5</v>
      </c>
      <c r="BA83" s="39">
        <f>+'[1]Informe_dane'!BA83</f>
        <v>372.5</v>
      </c>
      <c r="BB83" s="39">
        <f>+'[1]Informe_dane'!BB83</f>
        <v>577.5</v>
      </c>
      <c r="BC83" s="39">
        <f>+'[1]Informe_dane'!BC83</f>
        <v>457.5</v>
      </c>
      <c r="BD83" s="39">
        <f>+'[1]Informe_dane'!BD83</f>
        <v>280</v>
      </c>
      <c r="BE83" s="39">
        <f>+'[1]Informe_dane'!BE83</f>
        <v>280</v>
      </c>
      <c r="BF83" s="39">
        <f>+'[1]Informe_dane'!BF83</f>
        <v>0</v>
      </c>
      <c r="BG83" s="39">
        <f>+'[1]Informe_dane'!BG83</f>
        <v>3857.5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0</v>
      </c>
      <c r="T84" s="39">
        <f>+'[1]Informe_dane'!T84</f>
        <v>157.5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0</v>
      </c>
      <c r="AG84" s="39">
        <f>+'[1]Informe_dane'!AG84</f>
        <v>150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0</v>
      </c>
      <c r="AT84" s="39">
        <f>+'[1]Informe_dane'!AT84</f>
        <v>150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0</v>
      </c>
      <c r="BG84" s="39">
        <f>+'[1]Informe_dane'!BG84</f>
        <v>150</v>
      </c>
    </row>
    <row r="85" spans="1:59" ht="11.25">
      <c r="A85" s="41" t="s">
        <v>183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14219.57</v>
      </c>
      <c r="F85" s="41">
        <f t="shared" si="18"/>
        <v>2362.54</v>
      </c>
      <c r="G85" s="41">
        <f t="shared" si="18"/>
        <v>17927.03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-0.02</v>
      </c>
      <c r="N85" s="41">
        <f t="shared" si="18"/>
        <v>0</v>
      </c>
      <c r="O85" s="41">
        <f t="shared" si="18"/>
        <v>-500</v>
      </c>
      <c r="P85" s="41">
        <f t="shared" si="18"/>
        <v>0</v>
      </c>
      <c r="Q85" s="41">
        <f t="shared" si="18"/>
        <v>4700</v>
      </c>
      <c r="R85" s="41">
        <f t="shared" si="18"/>
        <v>4700</v>
      </c>
      <c r="S85" s="41">
        <f t="shared" si="18"/>
        <v>0</v>
      </c>
      <c r="T85" s="41">
        <f t="shared" si="18"/>
        <v>13107.44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587.56</v>
      </c>
      <c r="Z85" s="41">
        <f t="shared" si="18"/>
        <v>16.518</v>
      </c>
      <c r="AA85" s="41">
        <f t="shared" si="18"/>
        <v>0</v>
      </c>
      <c r="AB85" s="41">
        <f t="shared" si="18"/>
        <v>185.904</v>
      </c>
      <c r="AC85" s="41">
        <f t="shared" si="18"/>
        <v>11.136</v>
      </c>
      <c r="AD85" s="41">
        <f t="shared" si="18"/>
        <v>227.684</v>
      </c>
      <c r="AE85" s="41">
        <f t="shared" si="18"/>
        <v>227.684</v>
      </c>
      <c r="AF85" s="41">
        <f t="shared" si="18"/>
        <v>0</v>
      </c>
      <c r="AG85" s="41">
        <f t="shared" si="18"/>
        <v>1693.946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87.58</v>
      </c>
      <c r="AM85" s="41">
        <f t="shared" si="18"/>
        <v>16.518</v>
      </c>
      <c r="AN85" s="41">
        <f t="shared" si="18"/>
        <v>249.99</v>
      </c>
      <c r="AO85" s="41">
        <f t="shared" si="18"/>
        <v>435.894</v>
      </c>
      <c r="AP85" s="41">
        <f t="shared" si="18"/>
        <v>-126.324</v>
      </c>
      <c r="AQ85" s="41">
        <f t="shared" si="18"/>
        <v>227.684</v>
      </c>
      <c r="AR85" s="41">
        <f t="shared" si="18"/>
        <v>227.684</v>
      </c>
      <c r="AS85" s="41">
        <f t="shared" si="18"/>
        <v>0</v>
      </c>
      <c r="AT85" s="41">
        <f t="shared" si="18"/>
        <v>1556.4859999999999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87.58</v>
      </c>
      <c r="AZ85" s="41">
        <f t="shared" si="18"/>
        <v>16.518</v>
      </c>
      <c r="BA85" s="41">
        <f t="shared" si="18"/>
        <v>249.99</v>
      </c>
      <c r="BB85" s="41">
        <f t="shared" si="18"/>
        <v>435.894</v>
      </c>
      <c r="BC85" s="41">
        <f t="shared" si="18"/>
        <v>-126.324</v>
      </c>
      <c r="BD85" s="41">
        <f t="shared" si="18"/>
        <v>227.684</v>
      </c>
      <c r="BE85" s="41">
        <f t="shared" si="18"/>
        <v>227.684</v>
      </c>
      <c r="BF85" s="41">
        <f t="shared" si="18"/>
        <v>0</v>
      </c>
      <c r="BG85" s="41">
        <f t="shared" si="18"/>
        <v>1556.4859999999999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0</v>
      </c>
      <c r="G86" s="39">
        <f>+'[1]Informe_dane'!G86</f>
        <v>150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0</v>
      </c>
      <c r="T86" s="39">
        <f>+'[1]Informe_dane'!T86</f>
        <v>150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0</v>
      </c>
      <c r="AG86" s="39">
        <f>+'[1]Informe_dane'!AG86</f>
        <v>50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0</v>
      </c>
      <c r="AT86" s="39">
        <f>+'[1]Informe_dane'!AT86</f>
        <v>50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0</v>
      </c>
      <c r="BG86" s="39">
        <f>+'[1]Informe_dane'!BG86</f>
        <v>50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14219.57</v>
      </c>
      <c r="F88" s="39">
        <f>+'[1]Informe_dane'!F88</f>
        <v>0</v>
      </c>
      <c r="G88" s="39">
        <f>+'[1]Informe_dane'!G88</f>
        <v>14219.57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4700</v>
      </c>
      <c r="R88" s="39">
        <f>+'[1]Informe_dane'!R88</f>
        <v>4700</v>
      </c>
      <c r="S88" s="39">
        <f>+'[1]Informe_dane'!S88</f>
        <v>0</v>
      </c>
      <c r="T88" s="39">
        <f>+'[1]Informe_dane'!T88</f>
        <v>9400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0</v>
      </c>
      <c r="AG88" s="39">
        <f>+'[1]Informe_dane'!AG88</f>
        <v>0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0</v>
      </c>
      <c r="AT88" s="39">
        <f>+'[1]Informe_dane'!AT88</f>
        <v>0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0</v>
      </c>
      <c r="BG88" s="39">
        <f>+'[1]Informe_dane'!BG88</f>
        <v>0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2362.54</v>
      </c>
      <c r="G89" s="39">
        <f>+'[1]Informe_dane'!G89</f>
        <v>3557.46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-0.02</v>
      </c>
      <c r="N89" s="39">
        <f>+'[1]Informe_dane'!N89</f>
        <v>0</v>
      </c>
      <c r="O89" s="39">
        <f>+'[1]Informe_dane'!O89</f>
        <v>-500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0</v>
      </c>
      <c r="T89" s="39">
        <f>+'[1]Informe_dane'!T89</f>
        <v>3557.44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587.56</v>
      </c>
      <c r="Z89" s="39">
        <f>+'[1]Informe_dane'!Z89</f>
        <v>16.518</v>
      </c>
      <c r="AA89" s="39">
        <f>+'[1]Informe_dane'!AA89</f>
        <v>0</v>
      </c>
      <c r="AB89" s="39">
        <f>+'[1]Informe_dane'!AB89</f>
        <v>185.904</v>
      </c>
      <c r="AC89" s="39">
        <f>+'[1]Informe_dane'!AC89</f>
        <v>11.136</v>
      </c>
      <c r="AD89" s="39">
        <f>+'[1]Informe_dane'!AD89</f>
        <v>227.684</v>
      </c>
      <c r="AE89" s="39">
        <f>+'[1]Informe_dane'!AE89</f>
        <v>227.684</v>
      </c>
      <c r="AF89" s="39">
        <f>+'[1]Informe_dane'!AF89</f>
        <v>0</v>
      </c>
      <c r="AG89" s="39">
        <f>+'[1]Informe_dane'!AG89</f>
        <v>1643.946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87.58</v>
      </c>
      <c r="AM89" s="39">
        <f>+'[1]Informe_dane'!AM89</f>
        <v>16.518</v>
      </c>
      <c r="AN89" s="39">
        <f>+'[1]Informe_dane'!AN89</f>
        <v>249.99</v>
      </c>
      <c r="AO89" s="39">
        <f>+'[1]Informe_dane'!AO89</f>
        <v>435.894</v>
      </c>
      <c r="AP89" s="39">
        <f>+'[1]Informe_dane'!AP89</f>
        <v>-126.324</v>
      </c>
      <c r="AQ89" s="39">
        <f>+'[1]Informe_dane'!AQ89</f>
        <v>227.684</v>
      </c>
      <c r="AR89" s="39">
        <f>+'[1]Informe_dane'!AR89</f>
        <v>227.684</v>
      </c>
      <c r="AS89" s="39">
        <f>+'[1]Informe_dane'!AS89</f>
        <v>0</v>
      </c>
      <c r="AT89" s="39">
        <f>+'[1]Informe_dane'!AT89</f>
        <v>1506.4859999999999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87.58</v>
      </c>
      <c r="AZ89" s="39">
        <f>+'[1]Informe_dane'!AZ89</f>
        <v>16.518</v>
      </c>
      <c r="BA89" s="39">
        <f>+'[1]Informe_dane'!BA89</f>
        <v>249.99</v>
      </c>
      <c r="BB89" s="39">
        <f>+'[1]Informe_dane'!BB89</f>
        <v>435.894</v>
      </c>
      <c r="BC89" s="39">
        <f>+'[1]Informe_dane'!BC89</f>
        <v>-126.324</v>
      </c>
      <c r="BD89" s="39">
        <f>+'[1]Informe_dane'!BD89</f>
        <v>227.684</v>
      </c>
      <c r="BE89" s="39">
        <f>+'[1]Informe_dane'!BE89</f>
        <v>227.684</v>
      </c>
      <c r="BF89" s="39">
        <f>+'[1]Informe_dane'!BF89</f>
        <v>0</v>
      </c>
      <c r="BG89" s="39">
        <f>+'[1]Informe_dane'!BG89</f>
        <v>1506.4859999999999</v>
      </c>
    </row>
    <row r="90" spans="1:59" s="34" customFormat="1" ht="11.25">
      <c r="A90" s="41" t="s">
        <v>183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456562.83799999993</v>
      </c>
      <c r="F90" s="41">
        <f t="shared" si="19"/>
        <v>450654.18000000005</v>
      </c>
      <c r="G90" s="41">
        <f t="shared" si="19"/>
        <v>1432017.237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39003.3106</v>
      </c>
      <c r="K90" s="41">
        <f t="shared" si="19"/>
        <v>42419.460199999994</v>
      </c>
      <c r="L90" s="41">
        <f t="shared" si="19"/>
        <v>39895.1996</v>
      </c>
      <c r="M90" s="41">
        <f t="shared" si="19"/>
        <v>406950.358</v>
      </c>
      <c r="N90" s="41">
        <f t="shared" si="19"/>
        <v>35914.3936</v>
      </c>
      <c r="O90" s="41">
        <f t="shared" si="19"/>
        <v>31188.9976</v>
      </c>
      <c r="P90" s="41">
        <f t="shared" si="19"/>
        <v>19926.3136</v>
      </c>
      <c r="Q90" s="41">
        <f t="shared" si="19"/>
        <v>70900.66975999999</v>
      </c>
      <c r="R90" s="41">
        <f t="shared" si="19"/>
        <v>70900.66975999999</v>
      </c>
      <c r="S90" s="41">
        <f t="shared" si="19"/>
        <v>0</v>
      </c>
      <c r="T90" s="41">
        <f t="shared" si="19"/>
        <v>1481522.3064899999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104325.41471000001</v>
      </c>
      <c r="X90" s="41">
        <f t="shared" si="19"/>
        <v>89794.83244999999</v>
      </c>
      <c r="Y90" s="41">
        <f t="shared" si="19"/>
        <v>90014.1612</v>
      </c>
      <c r="Z90" s="41">
        <f t="shared" si="19"/>
        <v>117913.73516</v>
      </c>
      <c r="AA90" s="41">
        <f t="shared" si="19"/>
        <v>126305.32484000002</v>
      </c>
      <c r="AB90" s="41">
        <f t="shared" si="19"/>
        <v>117010.60712</v>
      </c>
      <c r="AC90" s="41">
        <f t="shared" si="19"/>
        <v>154052.62440000003</v>
      </c>
      <c r="AD90" s="41">
        <f t="shared" si="19"/>
        <v>169915.38457</v>
      </c>
      <c r="AE90" s="41">
        <f t="shared" si="19"/>
        <v>169915.38457</v>
      </c>
      <c r="AF90" s="41">
        <f t="shared" si="19"/>
        <v>0</v>
      </c>
      <c r="AG90" s="41">
        <f t="shared" si="19"/>
        <v>1305337.4624599998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104102.74511</v>
      </c>
      <c r="AK90" s="41">
        <f t="shared" si="19"/>
        <v>89592.12445</v>
      </c>
      <c r="AL90" s="41">
        <f t="shared" si="19"/>
        <v>90598.17552</v>
      </c>
      <c r="AM90" s="41">
        <f t="shared" si="19"/>
        <v>115139.12216</v>
      </c>
      <c r="AN90" s="41">
        <f t="shared" si="19"/>
        <v>129081.42152</v>
      </c>
      <c r="AO90" s="41">
        <f t="shared" si="19"/>
        <v>116869.63672</v>
      </c>
      <c r="AP90" s="41">
        <f t="shared" si="19"/>
        <v>153548.92456</v>
      </c>
      <c r="AQ90" s="41">
        <f t="shared" si="19"/>
        <v>163225.03597</v>
      </c>
      <c r="AR90" s="41">
        <f t="shared" si="19"/>
        <v>163225.03597</v>
      </c>
      <c r="AS90" s="41">
        <f t="shared" si="19"/>
        <v>0</v>
      </c>
      <c r="AT90" s="41">
        <f t="shared" si="19"/>
        <v>1291160.1354199997</v>
      </c>
      <c r="AU90" s="41">
        <f t="shared" si="19"/>
        <v>89422.65513</v>
      </c>
      <c r="AV90" s="41">
        <f t="shared" si="19"/>
        <v>76355.25831</v>
      </c>
      <c r="AW90" s="41">
        <f t="shared" si="19"/>
        <v>104102.74511</v>
      </c>
      <c r="AX90" s="41">
        <f t="shared" si="19"/>
        <v>89592.12445</v>
      </c>
      <c r="AY90" s="41">
        <f t="shared" si="19"/>
        <v>90598.17552</v>
      </c>
      <c r="AZ90" s="41">
        <f t="shared" si="19"/>
        <v>115139.12216</v>
      </c>
      <c r="BA90" s="41">
        <f t="shared" si="19"/>
        <v>129081.42152</v>
      </c>
      <c r="BB90" s="41">
        <f t="shared" si="19"/>
        <v>114905.91072</v>
      </c>
      <c r="BC90" s="41">
        <f t="shared" si="19"/>
        <v>155512.65055999998</v>
      </c>
      <c r="BD90" s="41">
        <f t="shared" si="19"/>
        <v>162826.72997</v>
      </c>
      <c r="BE90" s="41">
        <f t="shared" si="19"/>
        <v>162826.72997</v>
      </c>
      <c r="BF90" s="41">
        <f t="shared" si="19"/>
        <v>0</v>
      </c>
      <c r="BG90" s="41">
        <f t="shared" si="19"/>
        <v>1290363.5234199998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71118.438</v>
      </c>
      <c r="F91" s="39">
        <f>+'[1]Informe_dane'!F91</f>
        <v>300</v>
      </c>
      <c r="G91" s="39">
        <f>+'[1]Informe_dane'!G91</f>
        <v>122804.229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2434.508</v>
      </c>
      <c r="K91" s="39">
        <f>+'[1]Informe_dane'!K91</f>
        <v>705.528</v>
      </c>
      <c r="L91" s="39">
        <f>+'[1]Informe_dane'!L91</f>
        <v>2358.48</v>
      </c>
      <c r="M91" s="39">
        <f>+'[1]Informe_dane'!M91</f>
        <v>34820.403</v>
      </c>
      <c r="N91" s="39">
        <f>+'[1]Informe_dane'!N91</f>
        <v>5235.851</v>
      </c>
      <c r="O91" s="39">
        <f>+'[1]Informe_dane'!O91</f>
        <v>1099.045</v>
      </c>
      <c r="P91" s="39">
        <f>+'[1]Informe_dane'!P91</f>
        <v>5495.64</v>
      </c>
      <c r="Q91" s="39">
        <f>+'[1]Informe_dane'!Q91</f>
        <v>34900.765</v>
      </c>
      <c r="R91" s="39">
        <f>+'[1]Informe_dane'!R91</f>
        <v>34900.765</v>
      </c>
      <c r="S91" s="39">
        <f>+'[1]Informe_dane'!S91</f>
        <v>0</v>
      </c>
      <c r="T91" s="39">
        <f>+'[1]Informe_dane'!T91</f>
        <v>152252.837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5091.029</v>
      </c>
      <c r="X91" s="39">
        <f>+'[1]Informe_dane'!X91</f>
        <v>3142.522</v>
      </c>
      <c r="Y91" s="39">
        <f>+'[1]Informe_dane'!Y91</f>
        <v>5222.783</v>
      </c>
      <c r="Z91" s="39">
        <f>+'[1]Informe_dane'!Z91</f>
        <v>3852.608</v>
      </c>
      <c r="AA91" s="39">
        <f>+'[1]Informe_dane'!AA91</f>
        <v>13886.372</v>
      </c>
      <c r="AB91" s="39">
        <f>+'[1]Informe_dane'!AB91</f>
        <v>4038.633</v>
      </c>
      <c r="AC91" s="39">
        <f>+'[1]Informe_dane'!AC91</f>
        <v>23178.547</v>
      </c>
      <c r="AD91" s="39">
        <f>+'[1]Informe_dane'!AD91</f>
        <v>43333.248</v>
      </c>
      <c r="AE91" s="39">
        <f>+'[1]Informe_dane'!AE91</f>
        <v>43333.248</v>
      </c>
      <c r="AF91" s="39">
        <f>+'[1]Informe_dane'!AF91</f>
        <v>0</v>
      </c>
      <c r="AG91" s="39">
        <f>+'[1]Informe_dane'!AG91</f>
        <v>153652.9128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5025.269</v>
      </c>
      <c r="AK91" s="39">
        <f>+'[1]Informe_dane'!AK91</f>
        <v>3230.052</v>
      </c>
      <c r="AL91" s="39">
        <f>+'[1]Informe_dane'!AL91</f>
        <v>5347.663</v>
      </c>
      <c r="AM91" s="39">
        <f>+'[1]Informe_dane'!AM91</f>
        <v>3751.319</v>
      </c>
      <c r="AN91" s="39">
        <f>+'[1]Informe_dane'!AN91</f>
        <v>13987.661</v>
      </c>
      <c r="AO91" s="39">
        <f>+'[1]Informe_dane'!AO91</f>
        <v>3897.663</v>
      </c>
      <c r="AP91" s="39">
        <f>+'[1]Informe_dane'!AP91</f>
        <v>23182.657</v>
      </c>
      <c r="AQ91" s="39">
        <f>+'[1]Informe_dane'!AQ91</f>
        <v>36331.02</v>
      </c>
      <c r="AR91" s="39">
        <f>+'[1]Informe_dane'!AR91</f>
        <v>36331.02</v>
      </c>
      <c r="AS91" s="39">
        <f>+'[1]Informe_dane'!AS91</f>
        <v>0</v>
      </c>
      <c r="AT91" s="39">
        <f>+'[1]Informe_dane'!AT91</f>
        <v>139511.59679999997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5025.269</v>
      </c>
      <c r="AX91" s="39">
        <f>+'[1]Informe_dane'!AX91</f>
        <v>3230.052</v>
      </c>
      <c r="AY91" s="39">
        <f>+'[1]Informe_dane'!AY91</f>
        <v>5347.663</v>
      </c>
      <c r="AZ91" s="39">
        <f>+'[1]Informe_dane'!AZ91</f>
        <v>3751.319</v>
      </c>
      <c r="BA91" s="39">
        <f>+'[1]Informe_dane'!BA91</f>
        <v>13987.661</v>
      </c>
      <c r="BB91" s="39">
        <f>+'[1]Informe_dane'!BB91</f>
        <v>3732.579</v>
      </c>
      <c r="BC91" s="39">
        <f>+'[1]Informe_dane'!BC91</f>
        <v>23347.741</v>
      </c>
      <c r="BD91" s="39">
        <f>+'[1]Informe_dane'!BD91</f>
        <v>36331.02</v>
      </c>
      <c r="BE91" s="39">
        <f>+'[1]Informe_dane'!BE91</f>
        <v>36331.02</v>
      </c>
      <c r="BF91" s="39">
        <f>+'[1]Informe_dane'!BF91</f>
        <v>0</v>
      </c>
      <c r="BG91" s="39">
        <f>+'[1]Informe_dane'!BG91</f>
        <v>139511.59679999997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377689.779</v>
      </c>
      <c r="F92" s="39">
        <f>+'[1]Informe_dane'!F92</f>
        <v>362441.103</v>
      </c>
      <c r="G92" s="39">
        <f>+'[1]Informe_dane'!G92</f>
        <v>741631.113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18676.338</v>
      </c>
      <c r="K92" s="39">
        <f>+'[1]Informe_dane'!K92</f>
        <v>17754.403</v>
      </c>
      <c r="L92" s="39">
        <f>+'[1]Informe_dane'!L92</f>
        <v>16128.552</v>
      </c>
      <c r="M92" s="39">
        <f>+'[1]Informe_dane'!M92</f>
        <v>351023.368</v>
      </c>
      <c r="N92" s="39">
        <f>+'[1]Informe_dane'!N92</f>
        <v>14801.762</v>
      </c>
      <c r="O92" s="39">
        <f>+'[1]Informe_dane'!O92</f>
        <v>17407.672</v>
      </c>
      <c r="P92" s="39">
        <f>+'[1]Informe_dane'!P92</f>
        <v>9399.13</v>
      </c>
      <c r="Q92" s="39">
        <f>+'[1]Informe_dane'!Q92</f>
        <v>34323.304</v>
      </c>
      <c r="R92" s="39">
        <f>+'[1]Informe_dane'!R92</f>
        <v>34323.304</v>
      </c>
      <c r="S92" s="39">
        <f>+'[1]Informe_dane'!S92</f>
        <v>0</v>
      </c>
      <c r="T92" s="39">
        <f>+'[1]Informe_dane'!T92</f>
        <v>775836.882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49134.196</v>
      </c>
      <c r="X92" s="39">
        <f>+'[1]Informe_dane'!X92</f>
        <v>37382.022</v>
      </c>
      <c r="Y92" s="39">
        <f>+'[1]Informe_dane'!Y92</f>
        <v>33937.179</v>
      </c>
      <c r="Z92" s="39">
        <f>+'[1]Informe_dane'!Z92</f>
        <v>63484.95</v>
      </c>
      <c r="AA92" s="39">
        <f>+'[1]Informe_dane'!AA92</f>
        <v>72432.368</v>
      </c>
      <c r="AB92" s="39">
        <f>+'[1]Informe_dane'!AB92</f>
        <v>81121.65</v>
      </c>
      <c r="AC92" s="39">
        <f>+'[1]Informe_dane'!AC92</f>
        <v>83601.604</v>
      </c>
      <c r="AD92" s="39">
        <f>+'[1]Informe_dane'!AD92</f>
        <v>86329.602</v>
      </c>
      <c r="AE92" s="39">
        <f>+'[1]Informe_dane'!AE92</f>
        <v>86329.602</v>
      </c>
      <c r="AF92" s="39">
        <f>+'[1]Informe_dane'!AF92</f>
        <v>0</v>
      </c>
      <c r="AG92" s="39">
        <f>+'[1]Informe_dane'!AG92</f>
        <v>669062.17806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49129.246</v>
      </c>
      <c r="AK92" s="39">
        <f>+'[1]Informe_dane'!AK92</f>
        <v>37539.092</v>
      </c>
      <c r="AL92" s="39">
        <f>+'[1]Informe_dane'!AL92</f>
        <v>33950.489</v>
      </c>
      <c r="AM92" s="39">
        <f>+'[1]Informe_dane'!AM92</f>
        <v>60810.72</v>
      </c>
      <c r="AN92" s="39">
        <f>+'[1]Informe_dane'!AN92</f>
        <v>75106.598</v>
      </c>
      <c r="AO92" s="39">
        <f>+'[1]Informe_dane'!AO92</f>
        <v>81121.65</v>
      </c>
      <c r="AP92" s="39">
        <f>+'[1]Informe_dane'!AP92</f>
        <v>83601.604</v>
      </c>
      <c r="AQ92" s="39">
        <f>+'[1]Informe_dane'!AQ92</f>
        <v>86329.602</v>
      </c>
      <c r="AR92" s="39">
        <f>+'[1]Informe_dane'!AR92</f>
        <v>86329.602</v>
      </c>
      <c r="AS92" s="39">
        <f>+'[1]Informe_dane'!AS92</f>
        <v>0</v>
      </c>
      <c r="AT92" s="39">
        <f>+'[1]Informe_dane'!AT92</f>
        <v>669062.17806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49129.246</v>
      </c>
      <c r="AX92" s="39">
        <f>+'[1]Informe_dane'!AX92</f>
        <v>37539.092</v>
      </c>
      <c r="AY92" s="39">
        <f>+'[1]Informe_dane'!AY92</f>
        <v>33950.489</v>
      </c>
      <c r="AZ92" s="39">
        <f>+'[1]Informe_dane'!AZ92</f>
        <v>60810.72</v>
      </c>
      <c r="BA92" s="39">
        <f>+'[1]Informe_dane'!BA92</f>
        <v>75106.598</v>
      </c>
      <c r="BB92" s="39">
        <f>+'[1]Informe_dane'!BB92</f>
        <v>79323.008</v>
      </c>
      <c r="BC92" s="39">
        <f>+'[1]Informe_dane'!BC92</f>
        <v>85400.246</v>
      </c>
      <c r="BD92" s="39">
        <f>+'[1]Informe_dane'!BD92</f>
        <v>86329.602</v>
      </c>
      <c r="BE92" s="39">
        <f>+'[1]Informe_dane'!BE92</f>
        <v>86329.602</v>
      </c>
      <c r="BF92" s="39">
        <f>+'[1]Informe_dane'!BF92</f>
        <v>0</v>
      </c>
      <c r="BG92" s="39">
        <f>+'[1]Informe_dane'!BG92</f>
        <v>669062.17806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215.221</v>
      </c>
      <c r="G93" s="39">
        <f>+'[1]Informe_dane'!G93</f>
        <v>49.34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0</v>
      </c>
      <c r="R93" s="39">
        <f>+'[1]Informe_dane'!R93</f>
        <v>0</v>
      </c>
      <c r="S93" s="39">
        <f>+'[1]Informe_dane'!S93</f>
        <v>0</v>
      </c>
      <c r="T93" s="39">
        <f>+'[1]Informe_dane'!T93</f>
        <v>50</v>
      </c>
      <c r="U93" s="39">
        <f>+'[1]Informe_dane'!U93</f>
        <v>3.05</v>
      </c>
      <c r="V93" s="39">
        <f>+'[1]Informe_dane'!V93</f>
        <v>3.06</v>
      </c>
      <c r="W93" s="39">
        <f>+'[1]Informe_dane'!W93</f>
        <v>3.1</v>
      </c>
      <c r="X93" s="39">
        <f>+'[1]Informe_dane'!X93</f>
        <v>3.13</v>
      </c>
      <c r="Y93" s="39">
        <f>+'[1]Informe_dane'!Y93</f>
        <v>37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49.34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3.1</v>
      </c>
      <c r="AK93" s="39">
        <f>+'[1]Informe_dane'!AK93</f>
        <v>3.13</v>
      </c>
      <c r="AL93" s="39">
        <f>+'[1]Informe_dane'!AL93</f>
        <v>37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49.34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3.1</v>
      </c>
      <c r="AX93" s="39">
        <f>+'[1]Informe_dane'!AX93</f>
        <v>3.13</v>
      </c>
      <c r="AY93" s="39">
        <f>+'[1]Informe_dane'!AY93</f>
        <v>37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49.34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1215</v>
      </c>
      <c r="F94" s="39">
        <f>+'[1]Informe_dane'!F94</f>
        <v>0</v>
      </c>
      <c r="G94" s="39">
        <f>+'[1]Informe_dane'!G94</f>
        <v>14631.795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277.6466</v>
      </c>
      <c r="K94" s="39">
        <f>+'[1]Informe_dane'!K94</f>
        <v>276.53520000000003</v>
      </c>
      <c r="L94" s="39">
        <f>+'[1]Informe_dane'!L94</f>
        <v>276.5356</v>
      </c>
      <c r="M94" s="39">
        <f>+'[1]Informe_dane'!M94</f>
        <v>276.537</v>
      </c>
      <c r="N94" s="39">
        <f>+'[1]Informe_dane'!N94</f>
        <v>283.2906</v>
      </c>
      <c r="O94" s="39">
        <f>+'[1]Informe_dane'!O94</f>
        <v>478.2616</v>
      </c>
      <c r="P94" s="39">
        <f>+'[1]Informe_dane'!P94</f>
        <v>129.4196</v>
      </c>
      <c r="Q94" s="39">
        <f>+'[1]Informe_dane'!Q94</f>
        <v>1431.65876</v>
      </c>
      <c r="R94" s="39">
        <f>+'[1]Informe_dane'!R94</f>
        <v>1431.65876</v>
      </c>
      <c r="S94" s="39">
        <f>+'[1]Informe_dane'!S94</f>
        <v>0</v>
      </c>
      <c r="T94" s="39">
        <f>+'[1]Informe_dane'!T94</f>
        <v>14400.60649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1162.18371</v>
      </c>
      <c r="X94" s="39">
        <f>+'[1]Informe_dane'!X94</f>
        <v>985.22245</v>
      </c>
      <c r="Y94" s="39">
        <f>+'[1]Informe_dane'!Y94</f>
        <v>980.3252</v>
      </c>
      <c r="Z94" s="39">
        <f>+'[1]Informe_dane'!Z94</f>
        <v>982.2831600000001</v>
      </c>
      <c r="AA94" s="39">
        <f>+'[1]Informe_dane'!AA94</f>
        <v>1003.13884</v>
      </c>
      <c r="AB94" s="39">
        <f>+'[1]Informe_dane'!AB94</f>
        <v>1190.53512</v>
      </c>
      <c r="AC94" s="39">
        <f>+'[1]Informe_dane'!AC94</f>
        <v>826.9594000000001</v>
      </c>
      <c r="AD94" s="39">
        <f>+'[1]Informe_dane'!AD94</f>
        <v>1434.00857</v>
      </c>
      <c r="AE94" s="39">
        <f>+'[1]Informe_dane'!AE94</f>
        <v>1434.00857</v>
      </c>
      <c r="AF94" s="39">
        <f>+'[1]Informe_dane'!AF94</f>
        <v>0</v>
      </c>
      <c r="AG94" s="39">
        <f>+'[1]Informe_dane'!AG94</f>
        <v>11950.738599999999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1010.22411</v>
      </c>
      <c r="AK94" s="39">
        <f>+'[1]Informe_dane'!AK94</f>
        <v>985.22245</v>
      </c>
      <c r="AL94" s="39">
        <f>+'[1]Informe_dane'!AL94</f>
        <v>978.8415200000001</v>
      </c>
      <c r="AM94" s="39">
        <f>+'[1]Informe_dane'!AM94</f>
        <v>983.18916</v>
      </c>
      <c r="AN94" s="39">
        <f>+'[1]Informe_dane'!AN94</f>
        <v>1003.7165200000001</v>
      </c>
      <c r="AO94" s="39">
        <f>+'[1]Informe_dane'!AO94</f>
        <v>1190.5347199999999</v>
      </c>
      <c r="AP94" s="39">
        <f>+'[1]Informe_dane'!AP94</f>
        <v>826.67056</v>
      </c>
      <c r="AQ94" s="39">
        <f>+'[1]Informe_dane'!AQ94</f>
        <v>1434.0089699999999</v>
      </c>
      <c r="AR94" s="39">
        <f>+'[1]Informe_dane'!AR94</f>
        <v>1434.0089699999999</v>
      </c>
      <c r="AS94" s="39">
        <f>+'[1]Informe_dane'!AS94</f>
        <v>0</v>
      </c>
      <c r="AT94" s="39">
        <f>+'[1]Informe_dane'!AT94</f>
        <v>11798.490559999998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1010.22411</v>
      </c>
      <c r="AX94" s="39">
        <f>+'[1]Informe_dane'!AX94</f>
        <v>985.22245</v>
      </c>
      <c r="AY94" s="39">
        <f>+'[1]Informe_dane'!AY94</f>
        <v>978.8415200000001</v>
      </c>
      <c r="AZ94" s="39">
        <f>+'[1]Informe_dane'!AZ94</f>
        <v>983.18916</v>
      </c>
      <c r="BA94" s="39">
        <f>+'[1]Informe_dane'!BA94</f>
        <v>1003.7165200000001</v>
      </c>
      <c r="BB94" s="39">
        <f>+'[1]Informe_dane'!BB94</f>
        <v>1190.5347199999999</v>
      </c>
      <c r="BC94" s="39">
        <f>+'[1]Informe_dane'!BC94</f>
        <v>826.67056</v>
      </c>
      <c r="BD94" s="39">
        <f>+'[1]Informe_dane'!BD94</f>
        <v>1434.0089699999999</v>
      </c>
      <c r="BE94" s="39">
        <f>+'[1]Informe_dane'!BE94</f>
        <v>1434.0089699999999</v>
      </c>
      <c r="BF94" s="39">
        <f>+'[1]Informe_dane'!BF94</f>
        <v>0</v>
      </c>
      <c r="BG94" s="39">
        <f>+'[1]Informe_dane'!BG94</f>
        <v>11798.490559999998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6539.621</v>
      </c>
      <c r="F95" s="39">
        <f>+'[1]Informe_dane'!F95</f>
        <v>87697.856</v>
      </c>
      <c r="G95" s="39">
        <f>+'[1]Informe_dane'!G95</f>
        <v>548775.664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17614.818</v>
      </c>
      <c r="K95" s="39">
        <f>+'[1]Informe_dane'!K95</f>
        <v>23682.994</v>
      </c>
      <c r="L95" s="39">
        <f>+'[1]Informe_dane'!L95</f>
        <v>21131.632</v>
      </c>
      <c r="M95" s="39">
        <f>+'[1]Informe_dane'!M95</f>
        <v>20830.05</v>
      </c>
      <c r="N95" s="39">
        <f>+'[1]Informe_dane'!N95</f>
        <v>15593.49</v>
      </c>
      <c r="O95" s="39">
        <f>+'[1]Informe_dane'!O95</f>
        <v>12204.019</v>
      </c>
      <c r="P95" s="39">
        <f>+'[1]Informe_dane'!P95</f>
        <v>4902.124</v>
      </c>
      <c r="Q95" s="39">
        <f>+'[1]Informe_dane'!Q95</f>
        <v>244.942</v>
      </c>
      <c r="R95" s="39">
        <f>+'[1]Informe_dane'!R95</f>
        <v>244.942</v>
      </c>
      <c r="S95" s="39">
        <f>+'[1]Informe_dane'!S95</f>
        <v>0</v>
      </c>
      <c r="T95" s="39">
        <f>+'[1]Informe_dane'!T95</f>
        <v>538981.9809999999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48934.906</v>
      </c>
      <c r="X95" s="39">
        <f>+'[1]Informe_dane'!X95</f>
        <v>48281.936</v>
      </c>
      <c r="Y95" s="39">
        <f>+'[1]Informe_dane'!Y95</f>
        <v>49836.874</v>
      </c>
      <c r="Z95" s="39">
        <f>+'[1]Informe_dane'!Z95</f>
        <v>49593.894</v>
      </c>
      <c r="AA95" s="39">
        <f>+'[1]Informe_dane'!AA95</f>
        <v>38983.446</v>
      </c>
      <c r="AB95" s="39">
        <f>+'[1]Informe_dane'!AB95</f>
        <v>30659.789</v>
      </c>
      <c r="AC95" s="39">
        <f>+'[1]Informe_dane'!AC95</f>
        <v>46445.514</v>
      </c>
      <c r="AD95" s="39">
        <f>+'[1]Informe_dane'!AD95</f>
        <v>38818.526</v>
      </c>
      <c r="AE95" s="39">
        <f>+'[1]Informe_dane'!AE95</f>
        <v>38818.526</v>
      </c>
      <c r="AF95" s="39">
        <f>+'[1]Informe_dane'!AF95</f>
        <v>0</v>
      </c>
      <c r="AG95" s="39">
        <f>+'[1]Informe_dane'!AG95</f>
        <v>470622.293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48934.906</v>
      </c>
      <c r="AK95" s="39">
        <f>+'[1]Informe_dane'!AK95</f>
        <v>47834.628</v>
      </c>
      <c r="AL95" s="39">
        <f>+'[1]Informe_dane'!AL95</f>
        <v>50284.182</v>
      </c>
      <c r="AM95" s="39">
        <f>+'[1]Informe_dane'!AM95</f>
        <v>49593.894</v>
      </c>
      <c r="AN95" s="39">
        <f>+'[1]Informe_dane'!AN95</f>
        <v>38983.446</v>
      </c>
      <c r="AO95" s="39">
        <f>+'[1]Informe_dane'!AO95</f>
        <v>30659.789</v>
      </c>
      <c r="AP95" s="39">
        <f>+'[1]Informe_dane'!AP95</f>
        <v>45937.993</v>
      </c>
      <c r="AQ95" s="39">
        <f>+'[1]Informe_dane'!AQ95</f>
        <v>39130.405</v>
      </c>
      <c r="AR95" s="39">
        <f>+'[1]Informe_dane'!AR95</f>
        <v>39130.405</v>
      </c>
      <c r="AS95" s="39">
        <f>+'[1]Informe_dane'!AS95</f>
        <v>0</v>
      </c>
      <c r="AT95" s="39">
        <f>+'[1]Informe_dane'!AT95</f>
        <v>470738.53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48934.906</v>
      </c>
      <c r="AX95" s="39">
        <f>+'[1]Informe_dane'!AX95</f>
        <v>47834.628</v>
      </c>
      <c r="AY95" s="39">
        <f>+'[1]Informe_dane'!AY95</f>
        <v>50284.182</v>
      </c>
      <c r="AZ95" s="39">
        <f>+'[1]Informe_dane'!AZ95</f>
        <v>49593.894</v>
      </c>
      <c r="BA95" s="39">
        <f>+'[1]Informe_dane'!BA95</f>
        <v>38983.446</v>
      </c>
      <c r="BB95" s="39">
        <f>+'[1]Informe_dane'!BB95</f>
        <v>30659.789</v>
      </c>
      <c r="BC95" s="39">
        <f>+'[1]Informe_dane'!BC95</f>
        <v>45937.993</v>
      </c>
      <c r="BD95" s="39">
        <f>+'[1]Informe_dane'!BD95</f>
        <v>38732.099</v>
      </c>
      <c r="BE95" s="39">
        <f>+'[1]Informe_dane'!BE95</f>
        <v>38732.099</v>
      </c>
      <c r="BF95" s="39">
        <f>+'[1]Informe_dane'!BF95</f>
        <v>0</v>
      </c>
      <c r="BG95" s="39">
        <f>+'[1]Informe_dane'!BG95</f>
        <v>469941.91799999995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0</v>
      </c>
      <c r="T96" s="39">
        <f>+'[1]Informe_dane'!T96</f>
        <v>0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0</v>
      </c>
      <c r="AG96" s="39">
        <f>+'[1]Informe_dane'!AG96</f>
        <v>0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183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11807.812</v>
      </c>
      <c r="F97" s="41">
        <f t="shared" si="20"/>
        <v>556.73743</v>
      </c>
      <c r="G97" s="41">
        <f t="shared" si="20"/>
        <v>881224.8325700001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8000</v>
      </c>
      <c r="M97" s="41">
        <f t="shared" si="20"/>
        <v>102190.981</v>
      </c>
      <c r="N97" s="41">
        <f t="shared" si="20"/>
        <v>-4341.599</v>
      </c>
      <c r="O97" s="41">
        <f t="shared" si="20"/>
        <v>0</v>
      </c>
      <c r="P97" s="41">
        <f t="shared" si="20"/>
        <v>0</v>
      </c>
      <c r="Q97" s="41">
        <f t="shared" si="20"/>
        <v>-1542.74133</v>
      </c>
      <c r="R97" s="41">
        <f t="shared" si="20"/>
        <v>-1542.74133</v>
      </c>
      <c r="S97" s="41">
        <f t="shared" si="20"/>
        <v>0</v>
      </c>
      <c r="T97" s="41">
        <f t="shared" si="20"/>
        <v>871120.55234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3658.401</v>
      </c>
      <c r="AB97" s="41">
        <f t="shared" si="20"/>
        <v>0</v>
      </c>
      <c r="AC97" s="41">
        <f t="shared" si="20"/>
        <v>0</v>
      </c>
      <c r="AD97" s="41">
        <f t="shared" si="20"/>
        <v>108223.77467</v>
      </c>
      <c r="AE97" s="41">
        <f t="shared" si="20"/>
        <v>108223.77467</v>
      </c>
      <c r="AF97" s="41">
        <f t="shared" si="20"/>
        <v>0</v>
      </c>
      <c r="AG97" s="41">
        <f t="shared" si="20"/>
        <v>988462.6033399999</v>
      </c>
      <c r="AH97" s="41">
        <f t="shared" si="20"/>
        <v>0</v>
      </c>
      <c r="AI97" s="41">
        <f t="shared" si="20"/>
        <v>97277.099</v>
      </c>
      <c r="AJ97" s="41">
        <f t="shared" si="20"/>
        <v>671079.554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3658.401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0</v>
      </c>
      <c r="AT97" s="41">
        <f t="shared" si="20"/>
        <v>772015.054</v>
      </c>
      <c r="AU97" s="41">
        <f t="shared" si="20"/>
        <v>0</v>
      </c>
      <c r="AV97" s="41">
        <f t="shared" si="20"/>
        <v>97277.099</v>
      </c>
      <c r="AW97" s="41">
        <f t="shared" si="20"/>
        <v>671079.554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3658.401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0</v>
      </c>
      <c r="BG97" s="41">
        <f t="shared" si="20"/>
        <v>772015.054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11807.812</v>
      </c>
      <c r="F98" s="39">
        <f>+'[1]Informe_dane'!F98</f>
        <v>556.73743</v>
      </c>
      <c r="G98" s="39">
        <f>+'[1]Informe_dane'!G98</f>
        <v>881224.8325700001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8000</v>
      </c>
      <c r="M98" s="39">
        <f>+'[1]Informe_dane'!M98</f>
        <v>102190.981</v>
      </c>
      <c r="N98" s="39">
        <f>+'[1]Informe_dane'!N98</f>
        <v>-4341.599</v>
      </c>
      <c r="O98" s="39">
        <f>+'[1]Informe_dane'!O98</f>
        <v>0</v>
      </c>
      <c r="P98" s="39">
        <f>+'[1]Informe_dane'!P98</f>
        <v>0</v>
      </c>
      <c r="Q98" s="39">
        <f>+'[1]Informe_dane'!Q98</f>
        <v>-1542.74133</v>
      </c>
      <c r="R98" s="39">
        <f>+'[1]Informe_dane'!R98</f>
        <v>-1542.74133</v>
      </c>
      <c r="S98" s="39">
        <f>+'[1]Informe_dane'!S98</f>
        <v>0</v>
      </c>
      <c r="T98" s="39">
        <f>+'[1]Informe_dane'!T98</f>
        <v>871120.55234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3658.401</v>
      </c>
      <c r="AB98" s="39">
        <f>+'[1]Informe_dane'!AB98</f>
        <v>0</v>
      </c>
      <c r="AC98" s="39">
        <f>+'[1]Informe_dane'!AC98</f>
        <v>0</v>
      </c>
      <c r="AD98" s="39">
        <f>+'[1]Informe_dane'!AD98</f>
        <v>108223.77467</v>
      </c>
      <c r="AE98" s="39">
        <f>+'[1]Informe_dane'!AE98</f>
        <v>108223.77467</v>
      </c>
      <c r="AF98" s="39">
        <f>+'[1]Informe_dane'!AF98</f>
        <v>0</v>
      </c>
      <c r="AG98" s="39">
        <f>+'[1]Informe_dane'!AG98</f>
        <v>988462.6033399999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671079.554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3658.401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0</v>
      </c>
      <c r="AT98" s="39">
        <f>+'[1]Informe_dane'!AT98</f>
        <v>772015.054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671079.554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3658.401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0</v>
      </c>
      <c r="BG98" s="39">
        <f>+'[1]Informe_dane'!BG98</f>
        <v>772015.054</v>
      </c>
    </row>
    <row r="99" spans="1:59" s="34" customFormat="1" ht="11.25">
      <c r="A99" s="41" t="s">
        <v>183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13863.26</v>
      </c>
      <c r="F99" s="41">
        <f t="shared" si="21"/>
        <v>35886.875</v>
      </c>
      <c r="G99" s="41">
        <f t="shared" si="21"/>
        <v>1532520.689</v>
      </c>
      <c r="H99" s="41">
        <f t="shared" si="21"/>
        <v>1378869.244</v>
      </c>
      <c r="I99" s="41">
        <f t="shared" si="21"/>
        <v>81681.641</v>
      </c>
      <c r="J99" s="41">
        <f t="shared" si="21"/>
        <v>4315.464</v>
      </c>
      <c r="K99" s="41">
        <f t="shared" si="21"/>
        <v>30798</v>
      </c>
      <c r="L99" s="41">
        <f t="shared" si="21"/>
        <v>6938.156</v>
      </c>
      <c r="M99" s="41">
        <f t="shared" si="21"/>
        <v>0</v>
      </c>
      <c r="N99" s="41">
        <f t="shared" si="21"/>
        <v>-0.003</v>
      </c>
      <c r="O99" s="41">
        <f t="shared" si="21"/>
        <v>10632.192</v>
      </c>
      <c r="P99" s="41">
        <f t="shared" si="21"/>
        <v>0</v>
      </c>
      <c r="Q99" s="41">
        <f t="shared" si="21"/>
        <v>1329.291</v>
      </c>
      <c r="R99" s="41">
        <f t="shared" si="21"/>
        <v>1329.291</v>
      </c>
      <c r="S99" s="41">
        <f t="shared" si="21"/>
        <v>0</v>
      </c>
      <c r="T99" s="41">
        <f t="shared" si="21"/>
        <v>1515893.2759999998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35185.505</v>
      </c>
      <c r="Y99" s="41">
        <f t="shared" si="21"/>
        <v>6938.156</v>
      </c>
      <c r="Z99" s="41">
        <f t="shared" si="21"/>
        <v>54.081</v>
      </c>
      <c r="AA99" s="41">
        <f t="shared" si="21"/>
        <v>0</v>
      </c>
      <c r="AB99" s="41">
        <f t="shared" si="21"/>
        <v>9.95</v>
      </c>
      <c r="AC99" s="41">
        <f t="shared" si="21"/>
        <v>10767.771</v>
      </c>
      <c r="AD99" s="41">
        <f t="shared" si="21"/>
        <v>11312.15</v>
      </c>
      <c r="AE99" s="41">
        <f t="shared" si="21"/>
        <v>11312.15</v>
      </c>
      <c r="AF99" s="41">
        <f t="shared" si="21"/>
        <v>0</v>
      </c>
      <c r="AG99" s="41">
        <f t="shared" si="21"/>
        <v>1535417.0199999996</v>
      </c>
      <c r="AH99" s="41">
        <f t="shared" si="21"/>
        <v>25092.829</v>
      </c>
      <c r="AI99" s="41">
        <f t="shared" si="21"/>
        <v>131760.21567</v>
      </c>
      <c r="AJ99" s="41">
        <f t="shared" si="21"/>
        <v>108986.137</v>
      </c>
      <c r="AK99" s="41">
        <f t="shared" si="21"/>
        <v>123239.402</v>
      </c>
      <c r="AL99" s="41">
        <f t="shared" si="21"/>
        <v>146930.449</v>
      </c>
      <c r="AM99" s="41">
        <f t="shared" si="21"/>
        <v>120652.28700000001</v>
      </c>
      <c r="AN99" s="41">
        <f t="shared" si="21"/>
        <v>125239.397</v>
      </c>
      <c r="AO99" s="41">
        <f t="shared" si="21"/>
        <v>132246.923</v>
      </c>
      <c r="AP99" s="41">
        <f t="shared" si="21"/>
        <v>124915.615</v>
      </c>
      <c r="AQ99" s="41">
        <f t="shared" si="21"/>
        <v>106232.072</v>
      </c>
      <c r="AR99" s="41">
        <f t="shared" si="21"/>
        <v>106232.072</v>
      </c>
      <c r="AS99" s="41">
        <f t="shared" si="21"/>
        <v>0</v>
      </c>
      <c r="AT99" s="41">
        <f t="shared" si="21"/>
        <v>1251527.39867</v>
      </c>
      <c r="AU99" s="41">
        <f t="shared" si="21"/>
        <v>25092.829</v>
      </c>
      <c r="AV99" s="41">
        <f t="shared" si="21"/>
        <v>131760.21567</v>
      </c>
      <c r="AW99" s="41">
        <f t="shared" si="21"/>
        <v>108986.137</v>
      </c>
      <c r="AX99" s="41">
        <f t="shared" si="21"/>
        <v>123239.402</v>
      </c>
      <c r="AY99" s="41">
        <f t="shared" si="21"/>
        <v>146930.449</v>
      </c>
      <c r="AZ99" s="41">
        <f t="shared" si="21"/>
        <v>94039.039</v>
      </c>
      <c r="BA99" s="41">
        <f t="shared" si="21"/>
        <v>151852.64500000002</v>
      </c>
      <c r="BB99" s="41">
        <f t="shared" si="21"/>
        <v>132246.923</v>
      </c>
      <c r="BC99" s="41">
        <f t="shared" si="21"/>
        <v>124915.615</v>
      </c>
      <c r="BD99" s="41">
        <f t="shared" si="21"/>
        <v>106232.072</v>
      </c>
      <c r="BE99" s="41">
        <f t="shared" si="21"/>
        <v>106232.072</v>
      </c>
      <c r="BF99" s="41">
        <f t="shared" si="21"/>
        <v>0</v>
      </c>
      <c r="BG99" s="41">
        <f t="shared" si="21"/>
        <v>1251527.39867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29605.862</v>
      </c>
      <c r="G100" s="39">
        <f>+'[1]Informe_dane'!G100</f>
        <v>376500.562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19228.145</v>
      </c>
      <c r="AK100" s="39">
        <f>+'[1]Informe_dane'!AK100</f>
        <v>19276.844</v>
      </c>
      <c r="AL100" s="39">
        <f>+'[1]Informe_dane'!AL100</f>
        <v>33308.965</v>
      </c>
      <c r="AM100" s="39">
        <f>+'[1]Informe_dane'!AM100</f>
        <v>26613.248</v>
      </c>
      <c r="AN100" s="39">
        <f>+'[1]Informe_dane'!AN100</f>
        <v>25994.582</v>
      </c>
      <c r="AO100" s="39">
        <f>+'[1]Informe_dane'!AO100</f>
        <v>34823.672</v>
      </c>
      <c r="AP100" s="39">
        <f>+'[1]Informe_dane'!AP100</f>
        <v>26550.057</v>
      </c>
      <c r="AQ100" s="39">
        <f>+'[1]Informe_dane'!AQ100</f>
        <v>0</v>
      </c>
      <c r="AR100" s="39">
        <f>+'[1]Informe_dane'!AR100</f>
        <v>0</v>
      </c>
      <c r="AS100" s="39">
        <f>+'[1]Informe_dane'!AS100</f>
        <v>0</v>
      </c>
      <c r="AT100" s="39">
        <f>+'[1]Informe_dane'!AT100</f>
        <v>200116.07567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19228.145</v>
      </c>
      <c r="AX100" s="39">
        <f>+'[1]Informe_dane'!AX100</f>
        <v>19276.844</v>
      </c>
      <c r="AY100" s="39">
        <f>+'[1]Informe_dane'!AY100</f>
        <v>33308.965</v>
      </c>
      <c r="AZ100" s="39">
        <f>+'[1]Informe_dane'!AZ100</f>
        <v>0</v>
      </c>
      <c r="BA100" s="39">
        <f>+'[1]Informe_dane'!BA100</f>
        <v>52607.83</v>
      </c>
      <c r="BB100" s="39">
        <f>+'[1]Informe_dane'!BB100</f>
        <v>34823.672</v>
      </c>
      <c r="BC100" s="39">
        <f>+'[1]Informe_dane'!BC100</f>
        <v>26550.057</v>
      </c>
      <c r="BD100" s="39">
        <f>+'[1]Informe_dane'!BD100</f>
        <v>0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200116.07567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13863.26</v>
      </c>
      <c r="F101" s="39">
        <f>+'[1]Informe_dane'!F101</f>
        <v>6281.013</v>
      </c>
      <c r="G101" s="39">
        <f>+'[1]Informe_dane'!G101</f>
        <v>1156020.127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4315.464</v>
      </c>
      <c r="K101" s="39">
        <f>+'[1]Informe_dane'!K101</f>
        <v>30798</v>
      </c>
      <c r="L101" s="39">
        <f>+'[1]Informe_dane'!L101</f>
        <v>6938.156</v>
      </c>
      <c r="M101" s="39">
        <f>+'[1]Informe_dane'!M101</f>
        <v>0</v>
      </c>
      <c r="N101" s="39">
        <f>+'[1]Informe_dane'!N101</f>
        <v>-0.003</v>
      </c>
      <c r="O101" s="39">
        <f>+'[1]Informe_dane'!O101</f>
        <v>10632.192</v>
      </c>
      <c r="P101" s="39">
        <f>+'[1]Informe_dane'!P101</f>
        <v>0</v>
      </c>
      <c r="Q101" s="39">
        <f>+'[1]Informe_dane'!Q101</f>
        <v>1329.291</v>
      </c>
      <c r="R101" s="39">
        <f>+'[1]Informe_dane'!R101</f>
        <v>1329.291</v>
      </c>
      <c r="S101" s="39">
        <f>+'[1]Informe_dane'!S101</f>
        <v>0</v>
      </c>
      <c r="T101" s="39">
        <f>+'[1]Informe_dane'!T101</f>
        <v>1139392.714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35185.505</v>
      </c>
      <c r="Y101" s="39">
        <f>+'[1]Informe_dane'!Y101</f>
        <v>6938.156</v>
      </c>
      <c r="Z101" s="39">
        <f>+'[1]Informe_dane'!Z101</f>
        <v>54.081</v>
      </c>
      <c r="AA101" s="39">
        <f>+'[1]Informe_dane'!AA101</f>
        <v>0</v>
      </c>
      <c r="AB101" s="39">
        <f>+'[1]Informe_dane'!AB101</f>
        <v>9.95</v>
      </c>
      <c r="AC101" s="39">
        <f>+'[1]Informe_dane'!AC101</f>
        <v>10767.771</v>
      </c>
      <c r="AD101" s="39">
        <f>+'[1]Informe_dane'!AD101</f>
        <v>11312.15</v>
      </c>
      <c r="AE101" s="39">
        <f>+'[1]Informe_dane'!AE101</f>
        <v>11312.15</v>
      </c>
      <c r="AF101" s="39">
        <f>+'[1]Informe_dane'!AF101</f>
        <v>0</v>
      </c>
      <c r="AG101" s="39">
        <f>+'[1]Informe_dane'!AG101</f>
        <v>1158916.4579999996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89757.992</v>
      </c>
      <c r="AK101" s="39">
        <f>+'[1]Informe_dane'!AK101</f>
        <v>103962.558</v>
      </c>
      <c r="AL101" s="39">
        <f>+'[1]Informe_dane'!AL101</f>
        <v>113621.484</v>
      </c>
      <c r="AM101" s="39">
        <f>+'[1]Informe_dane'!AM101</f>
        <v>94039.039</v>
      </c>
      <c r="AN101" s="39">
        <f>+'[1]Informe_dane'!AN101</f>
        <v>99244.815</v>
      </c>
      <c r="AO101" s="39">
        <f>+'[1]Informe_dane'!AO101</f>
        <v>97423.251</v>
      </c>
      <c r="AP101" s="39">
        <f>+'[1]Informe_dane'!AP101</f>
        <v>98365.558</v>
      </c>
      <c r="AQ101" s="39">
        <f>+'[1]Informe_dane'!AQ101</f>
        <v>106232.072</v>
      </c>
      <c r="AR101" s="39">
        <f>+'[1]Informe_dane'!AR101</f>
        <v>106232.072</v>
      </c>
      <c r="AS101" s="39">
        <f>+'[1]Informe_dane'!AS101</f>
        <v>0</v>
      </c>
      <c r="AT101" s="39">
        <f>+'[1]Informe_dane'!AT101</f>
        <v>1051411.323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89757.992</v>
      </c>
      <c r="AX101" s="39">
        <f>+'[1]Informe_dane'!AX101</f>
        <v>103962.558</v>
      </c>
      <c r="AY101" s="39">
        <f>+'[1]Informe_dane'!AY101</f>
        <v>113621.484</v>
      </c>
      <c r="AZ101" s="39">
        <f>+'[1]Informe_dane'!AZ101</f>
        <v>94039.039</v>
      </c>
      <c r="BA101" s="39">
        <f>+'[1]Informe_dane'!BA101</f>
        <v>99244.815</v>
      </c>
      <c r="BB101" s="39">
        <f>+'[1]Informe_dane'!BB101</f>
        <v>97423.251</v>
      </c>
      <c r="BC101" s="39">
        <f>+'[1]Informe_dane'!BC101</f>
        <v>98365.558</v>
      </c>
      <c r="BD101" s="39">
        <f>+'[1]Informe_dane'!BD101</f>
        <v>106232.072</v>
      </c>
      <c r="BE101" s="39">
        <f>+'[1]Informe_dane'!BE101</f>
        <v>106232.072</v>
      </c>
      <c r="BF101" s="39">
        <f>+'[1]Informe_dane'!BF101</f>
        <v>0</v>
      </c>
      <c r="BG101" s="39">
        <f>+'[1]Informe_dane'!BG101</f>
        <v>1051411.323</v>
      </c>
    </row>
    <row r="102" spans="1:59" s="34" customFormat="1" ht="11.25">
      <c r="A102" s="41" t="s">
        <v>183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12141.334</v>
      </c>
      <c r="F102" s="41">
        <f t="shared" si="22"/>
        <v>0</v>
      </c>
      <c r="G102" s="41">
        <f t="shared" si="22"/>
        <v>269776.874</v>
      </c>
      <c r="H102" s="41">
        <f t="shared" si="22"/>
        <v>25105.378</v>
      </c>
      <c r="I102" s="41">
        <f t="shared" si="22"/>
        <v>164678.286</v>
      </c>
      <c r="J102" s="41">
        <f t="shared" si="22"/>
        <v>-5461.479</v>
      </c>
      <c r="K102" s="41">
        <f t="shared" si="22"/>
        <v>3690.096</v>
      </c>
      <c r="L102" s="41">
        <f t="shared" si="22"/>
        <v>8478.086</v>
      </c>
      <c r="M102" s="41">
        <f t="shared" si="22"/>
        <v>10260.368</v>
      </c>
      <c r="N102" s="41">
        <f t="shared" si="22"/>
        <v>7157.293</v>
      </c>
      <c r="O102" s="41">
        <f t="shared" si="22"/>
        <v>16560.596</v>
      </c>
      <c r="P102" s="41">
        <f t="shared" si="22"/>
        <v>16870.08</v>
      </c>
      <c r="Q102" s="41">
        <f t="shared" si="22"/>
        <v>13939.365</v>
      </c>
      <c r="R102" s="41">
        <f t="shared" si="22"/>
        <v>13939.365</v>
      </c>
      <c r="S102" s="41">
        <f t="shared" si="22"/>
        <v>0</v>
      </c>
      <c r="T102" s="41">
        <f t="shared" si="22"/>
        <v>275217.43399999995</v>
      </c>
      <c r="U102" s="41">
        <f t="shared" si="22"/>
        <v>10105.378</v>
      </c>
      <c r="V102" s="41">
        <f t="shared" si="22"/>
        <v>49678.286</v>
      </c>
      <c r="W102" s="41">
        <f t="shared" si="22"/>
        <v>9538.521</v>
      </c>
      <c r="X102" s="41">
        <f t="shared" si="22"/>
        <v>118690.096</v>
      </c>
      <c r="Y102" s="41">
        <f t="shared" si="22"/>
        <v>8478.086</v>
      </c>
      <c r="Z102" s="41">
        <f t="shared" si="22"/>
        <v>10260.368</v>
      </c>
      <c r="AA102" s="41">
        <f t="shared" si="22"/>
        <v>7157.293</v>
      </c>
      <c r="AB102" s="41">
        <f t="shared" si="22"/>
        <v>16560.596</v>
      </c>
      <c r="AC102" s="41">
        <f t="shared" si="22"/>
        <v>16870.077</v>
      </c>
      <c r="AD102" s="41">
        <f t="shared" si="22"/>
        <v>13939.365</v>
      </c>
      <c r="AE102" s="41">
        <f t="shared" si="22"/>
        <v>13939.365</v>
      </c>
      <c r="AF102" s="41">
        <f t="shared" si="22"/>
        <v>0</v>
      </c>
      <c r="AG102" s="41">
        <f t="shared" si="22"/>
        <v>275217.431</v>
      </c>
      <c r="AH102" s="41">
        <f t="shared" si="22"/>
        <v>6743.281</v>
      </c>
      <c r="AI102" s="41">
        <f t="shared" si="22"/>
        <v>9416.727</v>
      </c>
      <c r="AJ102" s="41">
        <f t="shared" si="22"/>
        <v>7795.467</v>
      </c>
      <c r="AK102" s="41">
        <f t="shared" si="22"/>
        <v>18648.508</v>
      </c>
      <c r="AL102" s="41">
        <f t="shared" si="22"/>
        <v>32130.939</v>
      </c>
      <c r="AM102" s="41">
        <f t="shared" si="22"/>
        <v>24375.1</v>
      </c>
      <c r="AN102" s="41">
        <f t="shared" si="22"/>
        <v>12997.127</v>
      </c>
      <c r="AO102" s="41">
        <f t="shared" si="22"/>
        <v>19512.481</v>
      </c>
      <c r="AP102" s="41">
        <f t="shared" si="22"/>
        <v>41514.701</v>
      </c>
      <c r="AQ102" s="41">
        <f t="shared" si="22"/>
        <v>8045.287</v>
      </c>
      <c r="AR102" s="41">
        <f t="shared" si="22"/>
        <v>8045.287</v>
      </c>
      <c r="AS102" s="41">
        <f t="shared" si="22"/>
        <v>0</v>
      </c>
      <c r="AT102" s="41">
        <f t="shared" si="22"/>
        <v>189224.90500000003</v>
      </c>
      <c r="AU102" s="41">
        <f t="shared" si="22"/>
        <v>6608.538</v>
      </c>
      <c r="AV102" s="41">
        <f t="shared" si="22"/>
        <v>8148.775</v>
      </c>
      <c r="AW102" s="41">
        <f t="shared" si="22"/>
        <v>9198.162</v>
      </c>
      <c r="AX102" s="41">
        <f t="shared" si="22"/>
        <v>18648.508</v>
      </c>
      <c r="AY102" s="41">
        <f t="shared" si="22"/>
        <v>32130.939</v>
      </c>
      <c r="AZ102" s="41">
        <f t="shared" si="22"/>
        <v>24375.1</v>
      </c>
      <c r="BA102" s="41">
        <f t="shared" si="22"/>
        <v>12997.127</v>
      </c>
      <c r="BB102" s="41">
        <f t="shared" si="22"/>
        <v>18364.853</v>
      </c>
      <c r="BC102" s="41">
        <f t="shared" si="22"/>
        <v>42206.692</v>
      </c>
      <c r="BD102" s="41">
        <f t="shared" si="22"/>
        <v>5103.956</v>
      </c>
      <c r="BE102" s="41">
        <f t="shared" si="22"/>
        <v>5103.956</v>
      </c>
      <c r="BF102" s="41">
        <f t="shared" si="22"/>
        <v>0</v>
      </c>
      <c r="BG102" s="41">
        <f t="shared" si="22"/>
        <v>182886.60600000003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12141.334</v>
      </c>
      <c r="F103" s="39">
        <f>+'[1]Informe_dane'!F103</f>
        <v>0</v>
      </c>
      <c r="G103" s="39">
        <f>+'[1]Informe_dane'!G103</f>
        <v>269776.874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-5461.479</v>
      </c>
      <c r="K103" s="39">
        <f>+'[1]Informe_dane'!K103</f>
        <v>3690.096</v>
      </c>
      <c r="L103" s="39">
        <f>+'[1]Informe_dane'!L103</f>
        <v>8478.086</v>
      </c>
      <c r="M103" s="39">
        <f>+'[1]Informe_dane'!M103</f>
        <v>10260.368</v>
      </c>
      <c r="N103" s="39">
        <f>+'[1]Informe_dane'!N103</f>
        <v>7157.293</v>
      </c>
      <c r="O103" s="39">
        <f>+'[1]Informe_dane'!O103</f>
        <v>16560.596</v>
      </c>
      <c r="P103" s="39">
        <f>+'[1]Informe_dane'!P103</f>
        <v>16870.08</v>
      </c>
      <c r="Q103" s="39">
        <f>+'[1]Informe_dane'!Q103</f>
        <v>13939.365</v>
      </c>
      <c r="R103" s="39">
        <f>+'[1]Informe_dane'!R103</f>
        <v>13939.365</v>
      </c>
      <c r="S103" s="39">
        <f>+'[1]Informe_dane'!S103</f>
        <v>0</v>
      </c>
      <c r="T103" s="39">
        <f>+'[1]Informe_dane'!T103</f>
        <v>275217.43399999995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9538.521</v>
      </c>
      <c r="X103" s="39">
        <f>+'[1]Informe_dane'!X103</f>
        <v>118690.096</v>
      </c>
      <c r="Y103" s="39">
        <f>+'[1]Informe_dane'!Y103</f>
        <v>8478.086</v>
      </c>
      <c r="Z103" s="39">
        <f>+'[1]Informe_dane'!Z103</f>
        <v>10260.368</v>
      </c>
      <c r="AA103" s="39">
        <f>+'[1]Informe_dane'!AA103</f>
        <v>7157.293</v>
      </c>
      <c r="AB103" s="39">
        <f>+'[1]Informe_dane'!AB103</f>
        <v>16560.596</v>
      </c>
      <c r="AC103" s="39">
        <f>+'[1]Informe_dane'!AC103</f>
        <v>16870.077</v>
      </c>
      <c r="AD103" s="39">
        <f>+'[1]Informe_dane'!AD103</f>
        <v>13939.365</v>
      </c>
      <c r="AE103" s="39">
        <f>+'[1]Informe_dane'!AE103</f>
        <v>13939.365</v>
      </c>
      <c r="AF103" s="39">
        <f>+'[1]Informe_dane'!AF103</f>
        <v>0</v>
      </c>
      <c r="AG103" s="39">
        <f>+'[1]Informe_dane'!AG103</f>
        <v>275217.431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7795.467</v>
      </c>
      <c r="AK103" s="39">
        <f>+'[1]Informe_dane'!AK103</f>
        <v>18648.508</v>
      </c>
      <c r="AL103" s="39">
        <f>+'[1]Informe_dane'!AL103</f>
        <v>32130.939</v>
      </c>
      <c r="AM103" s="39">
        <f>+'[1]Informe_dane'!AM103</f>
        <v>24375.1</v>
      </c>
      <c r="AN103" s="39">
        <f>+'[1]Informe_dane'!AN103</f>
        <v>12997.127</v>
      </c>
      <c r="AO103" s="39">
        <f>+'[1]Informe_dane'!AO103</f>
        <v>19512.481</v>
      </c>
      <c r="AP103" s="39">
        <f>+'[1]Informe_dane'!AP103</f>
        <v>41514.701</v>
      </c>
      <c r="AQ103" s="39">
        <f>+'[1]Informe_dane'!AQ103</f>
        <v>8045.287</v>
      </c>
      <c r="AR103" s="39">
        <f>+'[1]Informe_dane'!AR103</f>
        <v>8045.287</v>
      </c>
      <c r="AS103" s="39">
        <f>+'[1]Informe_dane'!AS103</f>
        <v>0</v>
      </c>
      <c r="AT103" s="39">
        <f>+'[1]Informe_dane'!AT103</f>
        <v>189224.90500000003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9198.162</v>
      </c>
      <c r="AX103" s="39">
        <f>+'[1]Informe_dane'!AX103</f>
        <v>18648.508</v>
      </c>
      <c r="AY103" s="39">
        <f>+'[1]Informe_dane'!AY103</f>
        <v>32130.939</v>
      </c>
      <c r="AZ103" s="39">
        <f>+'[1]Informe_dane'!AZ103</f>
        <v>24375.1</v>
      </c>
      <c r="BA103" s="39">
        <f>+'[1]Informe_dane'!BA103</f>
        <v>12997.127</v>
      </c>
      <c r="BB103" s="39">
        <f>+'[1]Informe_dane'!BB103</f>
        <v>18364.853</v>
      </c>
      <c r="BC103" s="39">
        <f>+'[1]Informe_dane'!BC103</f>
        <v>42206.692</v>
      </c>
      <c r="BD103" s="39">
        <f>+'[1]Informe_dane'!BD103</f>
        <v>5103.956</v>
      </c>
      <c r="BE103" s="39">
        <f>+'[1]Informe_dane'!BE103</f>
        <v>5103.956</v>
      </c>
      <c r="BF103" s="39">
        <f>+'[1]Informe_dane'!BF103</f>
        <v>0</v>
      </c>
      <c r="BG103" s="39">
        <f>+'[1]Informe_dane'!BG103</f>
        <v>182886.60600000003</v>
      </c>
    </row>
    <row r="104" spans="1:59" s="34" customFormat="1" ht="11.25">
      <c r="A104" s="41" t="s">
        <v>183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35949</v>
      </c>
      <c r="F104" s="41">
        <f t="shared" si="23"/>
        <v>123367.56956</v>
      </c>
      <c r="G104" s="41">
        <f t="shared" si="23"/>
        <v>312581.43044</v>
      </c>
      <c r="H104" s="41">
        <f t="shared" si="23"/>
        <v>23854.24</v>
      </c>
      <c r="I104" s="41">
        <f t="shared" si="23"/>
        <v>9750.119</v>
      </c>
      <c r="J104" s="41">
        <f t="shared" si="23"/>
        <v>13260</v>
      </c>
      <c r="K104" s="41">
        <f t="shared" si="23"/>
        <v>50857.364</v>
      </c>
      <c r="L104" s="41">
        <f t="shared" si="23"/>
        <v>15436.378</v>
      </c>
      <c r="M104" s="41">
        <f t="shared" si="23"/>
        <v>1143.402</v>
      </c>
      <c r="N104" s="41">
        <f t="shared" si="23"/>
        <v>6727.829</v>
      </c>
      <c r="O104" s="41">
        <f t="shared" si="23"/>
        <v>75138.5551</v>
      </c>
      <c r="P104" s="41">
        <f t="shared" si="23"/>
        <v>3452.571</v>
      </c>
      <c r="Q104" s="41">
        <f t="shared" si="23"/>
        <v>29924.988</v>
      </c>
      <c r="R104" s="41">
        <f t="shared" si="23"/>
        <v>29924.988</v>
      </c>
      <c r="S104" s="41">
        <f t="shared" si="23"/>
        <v>0</v>
      </c>
      <c r="T104" s="41">
        <f t="shared" si="23"/>
        <v>259470.4341</v>
      </c>
      <c r="U104" s="41">
        <f t="shared" si="23"/>
        <v>0</v>
      </c>
      <c r="V104" s="41">
        <f t="shared" si="23"/>
        <v>16079.549</v>
      </c>
      <c r="W104" s="41">
        <f t="shared" si="23"/>
        <v>13340</v>
      </c>
      <c r="X104" s="41">
        <f t="shared" si="23"/>
        <v>0</v>
      </c>
      <c r="Y104" s="41">
        <f t="shared" si="23"/>
        <v>18275.302</v>
      </c>
      <c r="Z104" s="41">
        <f t="shared" si="23"/>
        <v>41231.652</v>
      </c>
      <c r="AA104" s="41">
        <f t="shared" si="23"/>
        <v>1255</v>
      </c>
      <c r="AB104" s="41">
        <f t="shared" si="23"/>
        <v>11057.96</v>
      </c>
      <c r="AC104" s="41">
        <f t="shared" si="23"/>
        <v>79880.3551</v>
      </c>
      <c r="AD104" s="41">
        <f t="shared" si="23"/>
        <v>27858.284</v>
      </c>
      <c r="AE104" s="41">
        <f t="shared" si="23"/>
        <v>27858.284</v>
      </c>
      <c r="AF104" s="41">
        <f t="shared" si="23"/>
        <v>0</v>
      </c>
      <c r="AG104" s="41">
        <f t="shared" si="23"/>
        <v>236836.38609999995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16079.549</v>
      </c>
      <c r="AL104" s="41">
        <f t="shared" si="23"/>
        <v>2668</v>
      </c>
      <c r="AM104" s="41">
        <f t="shared" si="23"/>
        <v>7658.571</v>
      </c>
      <c r="AN104" s="41">
        <f t="shared" si="23"/>
        <v>11799.2</v>
      </c>
      <c r="AO104" s="41">
        <f t="shared" si="23"/>
        <v>6184.429</v>
      </c>
      <c r="AP104" s="41">
        <f t="shared" si="23"/>
        <v>78408.95509999999</v>
      </c>
      <c r="AQ104" s="41">
        <f t="shared" si="23"/>
        <v>25566.186</v>
      </c>
      <c r="AR104" s="41">
        <f t="shared" si="23"/>
        <v>25566.186</v>
      </c>
      <c r="AS104" s="41">
        <f t="shared" si="23"/>
        <v>0</v>
      </c>
      <c r="AT104" s="41">
        <f t="shared" si="23"/>
        <v>173931.0761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16079.549</v>
      </c>
      <c r="AY104" s="41">
        <f t="shared" si="23"/>
        <v>2668</v>
      </c>
      <c r="AZ104" s="41">
        <f t="shared" si="23"/>
        <v>7658.571</v>
      </c>
      <c r="BA104" s="41">
        <f t="shared" si="23"/>
        <v>11799.2</v>
      </c>
      <c r="BB104" s="41">
        <f t="shared" si="23"/>
        <v>6184.429</v>
      </c>
      <c r="BC104" s="41">
        <f t="shared" si="23"/>
        <v>78408.95509999999</v>
      </c>
      <c r="BD104" s="41">
        <f t="shared" si="23"/>
        <v>25566.186</v>
      </c>
      <c r="BE104" s="41">
        <f t="shared" si="23"/>
        <v>25566.186</v>
      </c>
      <c r="BF104" s="41">
        <f t="shared" si="23"/>
        <v>0</v>
      </c>
      <c r="BG104" s="41">
        <f t="shared" si="23"/>
        <v>173931.0761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35949</v>
      </c>
      <c r="F105" s="39">
        <f>+'[1]Informe_dane'!F105</f>
        <v>123367.56956</v>
      </c>
      <c r="G105" s="39">
        <f>+'[1]Informe_dane'!G105</f>
        <v>312581.43044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13260</v>
      </c>
      <c r="K105" s="39">
        <f>+'[1]Informe_dane'!K105</f>
        <v>50857.364</v>
      </c>
      <c r="L105" s="39">
        <f>+'[1]Informe_dane'!L105</f>
        <v>15436.378</v>
      </c>
      <c r="M105" s="39">
        <f>+'[1]Informe_dane'!M105</f>
        <v>1143.402</v>
      </c>
      <c r="N105" s="39">
        <f>+'[1]Informe_dane'!N105</f>
        <v>6727.829</v>
      </c>
      <c r="O105" s="39">
        <f>+'[1]Informe_dane'!O105</f>
        <v>75138.5551</v>
      </c>
      <c r="P105" s="39">
        <f>+'[1]Informe_dane'!P105</f>
        <v>3452.571</v>
      </c>
      <c r="Q105" s="39">
        <f>+'[1]Informe_dane'!Q105</f>
        <v>29924.988</v>
      </c>
      <c r="R105" s="39">
        <f>+'[1]Informe_dane'!R105</f>
        <v>29924.988</v>
      </c>
      <c r="S105" s="39">
        <f>+'[1]Informe_dane'!S105</f>
        <v>0</v>
      </c>
      <c r="T105" s="39">
        <f>+'[1]Informe_dane'!T105</f>
        <v>259470.4341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13340</v>
      </c>
      <c r="X105" s="39">
        <f>+'[1]Informe_dane'!X105</f>
        <v>0</v>
      </c>
      <c r="Y105" s="39">
        <f>+'[1]Informe_dane'!Y105</f>
        <v>18275.302</v>
      </c>
      <c r="Z105" s="39">
        <f>+'[1]Informe_dane'!Z105</f>
        <v>41231.652</v>
      </c>
      <c r="AA105" s="39">
        <f>+'[1]Informe_dane'!AA105</f>
        <v>1255</v>
      </c>
      <c r="AB105" s="39">
        <f>+'[1]Informe_dane'!AB105</f>
        <v>11057.96</v>
      </c>
      <c r="AC105" s="39">
        <f>+'[1]Informe_dane'!AC105</f>
        <v>79880.3551</v>
      </c>
      <c r="AD105" s="39">
        <f>+'[1]Informe_dane'!AD105</f>
        <v>27858.284</v>
      </c>
      <c r="AE105" s="39">
        <f>+'[1]Informe_dane'!AE105</f>
        <v>27858.284</v>
      </c>
      <c r="AF105" s="39">
        <f>+'[1]Informe_dane'!AF105</f>
        <v>0</v>
      </c>
      <c r="AG105" s="39">
        <f>+'[1]Informe_dane'!AG105</f>
        <v>236836.38609999995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16079.549</v>
      </c>
      <c r="AL105" s="39">
        <f>+'[1]Informe_dane'!AL105</f>
        <v>2668</v>
      </c>
      <c r="AM105" s="39">
        <f>+'[1]Informe_dane'!AM105</f>
        <v>7658.571</v>
      </c>
      <c r="AN105" s="39">
        <f>+'[1]Informe_dane'!AN105</f>
        <v>11799.2</v>
      </c>
      <c r="AO105" s="39">
        <f>+'[1]Informe_dane'!AO105</f>
        <v>6184.429</v>
      </c>
      <c r="AP105" s="39">
        <f>+'[1]Informe_dane'!AP105</f>
        <v>78408.95509999999</v>
      </c>
      <c r="AQ105" s="39">
        <f>+'[1]Informe_dane'!AQ105</f>
        <v>25566.186</v>
      </c>
      <c r="AR105" s="39">
        <f>+'[1]Informe_dane'!AR105</f>
        <v>25566.186</v>
      </c>
      <c r="AS105" s="39">
        <f>+'[1]Informe_dane'!AS105</f>
        <v>0</v>
      </c>
      <c r="AT105" s="39">
        <f>+'[1]Informe_dane'!AT105</f>
        <v>173931.0761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16079.549</v>
      </c>
      <c r="AY105" s="39">
        <f>+'[1]Informe_dane'!AY105</f>
        <v>2668</v>
      </c>
      <c r="AZ105" s="39">
        <f>+'[1]Informe_dane'!AZ105</f>
        <v>7658.571</v>
      </c>
      <c r="BA105" s="39">
        <f>+'[1]Informe_dane'!BA105</f>
        <v>11799.2</v>
      </c>
      <c r="BB105" s="39">
        <f>+'[1]Informe_dane'!BB105</f>
        <v>6184.429</v>
      </c>
      <c r="BC105" s="39">
        <f>+'[1]Informe_dane'!BC105</f>
        <v>78408.95509999999</v>
      </c>
      <c r="BD105" s="39">
        <f>+'[1]Informe_dane'!BD105</f>
        <v>25566.186</v>
      </c>
      <c r="BE105" s="39">
        <f>+'[1]Informe_dane'!BE105</f>
        <v>25566.186</v>
      </c>
      <c r="BF105" s="39">
        <f>+'[1]Informe_dane'!BF105</f>
        <v>0</v>
      </c>
      <c r="BG105" s="39">
        <f>+'[1]Informe_dane'!BG105</f>
        <v>173931.0761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183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21308.531</v>
      </c>
      <c r="F108" s="41">
        <f t="shared" si="25"/>
        <v>0</v>
      </c>
      <c r="G108" s="41">
        <f t="shared" si="25"/>
        <v>35544.051</v>
      </c>
      <c r="H108" s="41">
        <f t="shared" si="25"/>
        <v>5265.6175</v>
      </c>
      <c r="I108" s="41">
        <f t="shared" si="25"/>
        <v>0</v>
      </c>
      <c r="J108" s="41">
        <f t="shared" si="25"/>
        <v>29223.0945</v>
      </c>
      <c r="K108" s="41">
        <f t="shared" si="25"/>
        <v>-14692.067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4143.81</v>
      </c>
      <c r="Q108" s="41">
        <f t="shared" si="25"/>
        <v>11603.596</v>
      </c>
      <c r="R108" s="41">
        <f t="shared" si="25"/>
        <v>11603.596</v>
      </c>
      <c r="S108" s="41">
        <f t="shared" si="25"/>
        <v>0</v>
      </c>
      <c r="T108" s="41">
        <f t="shared" si="25"/>
        <v>47147.647</v>
      </c>
      <c r="U108" s="41">
        <f t="shared" si="25"/>
        <v>5265.6175</v>
      </c>
      <c r="V108" s="41">
        <f t="shared" si="25"/>
        <v>0</v>
      </c>
      <c r="W108" s="41">
        <f t="shared" si="25"/>
        <v>14531.0275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0</v>
      </c>
      <c r="AE108" s="41">
        <f t="shared" si="25"/>
        <v>0</v>
      </c>
      <c r="AF108" s="41">
        <f t="shared" si="25"/>
        <v>0</v>
      </c>
      <c r="AG108" s="41">
        <f t="shared" si="25"/>
        <v>19796.645</v>
      </c>
      <c r="AH108" s="41">
        <f t="shared" si="25"/>
        <v>0</v>
      </c>
      <c r="AI108" s="41">
        <f t="shared" si="25"/>
        <v>1643.563</v>
      </c>
      <c r="AJ108" s="41">
        <f t="shared" si="25"/>
        <v>2891.508</v>
      </c>
      <c r="AK108" s="41">
        <f t="shared" si="25"/>
        <v>2008.98</v>
      </c>
      <c r="AL108" s="41">
        <f t="shared" si="25"/>
        <v>0</v>
      </c>
      <c r="AM108" s="41">
        <f t="shared" si="25"/>
        <v>6555.74</v>
      </c>
      <c r="AN108" s="41">
        <f t="shared" si="25"/>
        <v>1381.27</v>
      </c>
      <c r="AO108" s="41">
        <f t="shared" si="25"/>
        <v>1381.27</v>
      </c>
      <c r="AP108" s="41">
        <f t="shared" si="25"/>
        <v>1265.131</v>
      </c>
      <c r="AQ108" s="41">
        <f t="shared" si="25"/>
        <v>1264.667</v>
      </c>
      <c r="AR108" s="41">
        <f t="shared" si="25"/>
        <v>1264.667</v>
      </c>
      <c r="AS108" s="41">
        <f t="shared" si="25"/>
        <v>0</v>
      </c>
      <c r="AT108" s="41">
        <f t="shared" si="25"/>
        <v>19656.796000000002</v>
      </c>
      <c r="AU108" s="41">
        <f t="shared" si="25"/>
        <v>0</v>
      </c>
      <c r="AV108" s="41">
        <f t="shared" si="25"/>
        <v>1643.563</v>
      </c>
      <c r="AW108" s="41">
        <f t="shared" si="25"/>
        <v>2891.508</v>
      </c>
      <c r="AX108" s="41">
        <f t="shared" si="25"/>
        <v>2008.98</v>
      </c>
      <c r="AY108" s="41">
        <f t="shared" si="25"/>
        <v>0</v>
      </c>
      <c r="AZ108" s="41">
        <f t="shared" si="25"/>
        <v>6555.74</v>
      </c>
      <c r="BA108" s="41">
        <f t="shared" si="25"/>
        <v>1381.27</v>
      </c>
      <c r="BB108" s="41">
        <f t="shared" si="25"/>
        <v>1381.27</v>
      </c>
      <c r="BC108" s="41">
        <f t="shared" si="25"/>
        <v>1265.131</v>
      </c>
      <c r="BD108" s="41">
        <f t="shared" si="25"/>
        <v>1264.667</v>
      </c>
      <c r="BE108" s="41">
        <f t="shared" si="25"/>
        <v>1264.667</v>
      </c>
      <c r="BF108" s="41">
        <f t="shared" si="25"/>
        <v>0</v>
      </c>
      <c r="BG108" s="41">
        <f t="shared" si="25"/>
        <v>19656.796000000002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21308.531</v>
      </c>
      <c r="F109" s="39">
        <f>+'[1]Informe_dane'!F109</f>
        <v>0</v>
      </c>
      <c r="G109" s="39">
        <f>+'[1]Informe_dane'!G109</f>
        <v>35544.051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29223.0945</v>
      </c>
      <c r="K109" s="39">
        <f>+'[1]Informe_dane'!K109</f>
        <v>-14692.067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4143.81</v>
      </c>
      <c r="Q109" s="39">
        <f>+'[1]Informe_dane'!Q109</f>
        <v>11603.596</v>
      </c>
      <c r="R109" s="39">
        <f>+'[1]Informe_dane'!R109</f>
        <v>11603.596</v>
      </c>
      <c r="S109" s="39">
        <f>+'[1]Informe_dane'!S109</f>
        <v>0</v>
      </c>
      <c r="T109" s="39">
        <f>+'[1]Informe_dane'!T109</f>
        <v>47147.647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14531.0275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0</v>
      </c>
      <c r="AE109" s="39">
        <f>+'[1]Informe_dane'!AE109</f>
        <v>0</v>
      </c>
      <c r="AF109" s="39">
        <f>+'[1]Informe_dane'!AF109</f>
        <v>0</v>
      </c>
      <c r="AG109" s="39">
        <f>+'[1]Informe_dane'!AG109</f>
        <v>19796.645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2891.508</v>
      </c>
      <c r="AK109" s="39">
        <f>+'[1]Informe_dane'!AK109</f>
        <v>2008.98</v>
      </c>
      <c r="AL109" s="39">
        <f>+'[1]Informe_dane'!AL109</f>
        <v>0</v>
      </c>
      <c r="AM109" s="39">
        <f>+'[1]Informe_dane'!AM109</f>
        <v>6555.74</v>
      </c>
      <c r="AN109" s="39">
        <f>+'[1]Informe_dane'!AN109</f>
        <v>1381.27</v>
      </c>
      <c r="AO109" s="39">
        <f>+'[1]Informe_dane'!AO109</f>
        <v>1381.27</v>
      </c>
      <c r="AP109" s="39">
        <f>+'[1]Informe_dane'!AP109</f>
        <v>1265.131</v>
      </c>
      <c r="AQ109" s="39">
        <f>+'[1]Informe_dane'!AQ109</f>
        <v>1264.667</v>
      </c>
      <c r="AR109" s="39">
        <f>+'[1]Informe_dane'!AR109</f>
        <v>1264.667</v>
      </c>
      <c r="AS109" s="39">
        <f>+'[1]Informe_dane'!AS109</f>
        <v>0</v>
      </c>
      <c r="AT109" s="39">
        <f>+'[1]Informe_dane'!AT109</f>
        <v>19656.796000000002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2891.508</v>
      </c>
      <c r="AX109" s="39">
        <f>+'[1]Informe_dane'!AX109</f>
        <v>2008.98</v>
      </c>
      <c r="AY109" s="39">
        <f>+'[1]Informe_dane'!AY109</f>
        <v>0</v>
      </c>
      <c r="AZ109" s="39">
        <f>+'[1]Informe_dane'!AZ109</f>
        <v>6555.74</v>
      </c>
      <c r="BA109" s="39">
        <f>+'[1]Informe_dane'!BA109</f>
        <v>1381.27</v>
      </c>
      <c r="BB109" s="39">
        <f>+'[1]Informe_dane'!BB109</f>
        <v>1381.27</v>
      </c>
      <c r="BC109" s="39">
        <f>+'[1]Informe_dane'!BC109</f>
        <v>1265.131</v>
      </c>
      <c r="BD109" s="39">
        <f>+'[1]Informe_dane'!BD109</f>
        <v>1264.667</v>
      </c>
      <c r="BE109" s="39">
        <f>+'[1]Informe_dane'!BE109</f>
        <v>1264.667</v>
      </c>
      <c r="BF109" s="39">
        <f>+'[1]Informe_dane'!BF109</f>
        <v>0</v>
      </c>
      <c r="BG109" s="39">
        <f>+'[1]Informe_dane'!BG109</f>
        <v>19656.796000000002</v>
      </c>
    </row>
    <row r="110" spans="1:59" ht="11.25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5000</v>
      </c>
      <c r="F110" s="41">
        <f t="shared" si="26"/>
        <v>0</v>
      </c>
      <c r="G110" s="41">
        <f t="shared" si="26"/>
        <v>5000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5000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5000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5000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5000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5000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5000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5000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5000</v>
      </c>
    </row>
    <row r="111" spans="1:59" s="34" customFormat="1" ht="11.25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5000</v>
      </c>
      <c r="F111" s="59">
        <f>+'[1]Informe_dane'!F111</f>
        <v>0</v>
      </c>
      <c r="G111" s="59">
        <f>+'[1]Informe_dane'!G111</f>
        <v>5000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5000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5000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5000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5000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5000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5000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5000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5000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0</v>
      </c>
      <c r="G112" s="36">
        <f t="shared" si="27"/>
        <v>1636941.574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31715.168</v>
      </c>
      <c r="K112" s="36">
        <f t="shared" si="27"/>
        <v>27056.99909</v>
      </c>
      <c r="L112" s="36">
        <f t="shared" si="27"/>
        <v>70846.573</v>
      </c>
      <c r="M112" s="36">
        <f t="shared" si="27"/>
        <v>0</v>
      </c>
      <c r="N112" s="36">
        <f t="shared" si="27"/>
        <v>2357.928</v>
      </c>
      <c r="O112" s="36">
        <f t="shared" si="27"/>
        <v>3735.822</v>
      </c>
      <c r="P112" s="36">
        <f t="shared" si="27"/>
        <v>334905.738</v>
      </c>
      <c r="Q112" s="36">
        <f t="shared" si="27"/>
        <v>43238.653</v>
      </c>
      <c r="R112" s="36">
        <f t="shared" si="27"/>
        <v>43238.653</v>
      </c>
      <c r="S112" s="36">
        <f t="shared" si="27"/>
        <v>0</v>
      </c>
      <c r="T112" s="36">
        <f t="shared" si="27"/>
        <v>920430.7910000002</v>
      </c>
      <c r="U112" s="36">
        <f t="shared" si="27"/>
        <v>3846.118</v>
      </c>
      <c r="V112" s="36">
        <f t="shared" si="27"/>
        <v>230370.697</v>
      </c>
      <c r="W112" s="36">
        <f t="shared" si="27"/>
        <v>26399.673</v>
      </c>
      <c r="X112" s="36">
        <f t="shared" si="27"/>
        <v>110165.461</v>
      </c>
      <c r="Y112" s="36">
        <f t="shared" si="27"/>
        <v>106172.04800000001</v>
      </c>
      <c r="Z112" s="36">
        <f t="shared" si="27"/>
        <v>16000</v>
      </c>
      <c r="AA112" s="36">
        <f t="shared" si="27"/>
        <v>2357.928</v>
      </c>
      <c r="AB112" s="36">
        <f t="shared" si="27"/>
        <v>-2357.928</v>
      </c>
      <c r="AC112" s="36">
        <f t="shared" si="27"/>
        <v>329049.76800000004</v>
      </c>
      <c r="AD112" s="36">
        <f t="shared" si="27"/>
        <v>37094.626</v>
      </c>
      <c r="AE112" s="36">
        <f t="shared" si="27"/>
        <v>37094.626</v>
      </c>
      <c r="AF112" s="36">
        <f t="shared" si="27"/>
        <v>0</v>
      </c>
      <c r="AG112" s="36">
        <f t="shared" si="27"/>
        <v>896193.0170000001</v>
      </c>
      <c r="AH112" s="36">
        <f t="shared" si="27"/>
        <v>3846.118</v>
      </c>
      <c r="AI112" s="36">
        <f t="shared" si="27"/>
        <v>19720.697</v>
      </c>
      <c r="AJ112" s="36">
        <f t="shared" si="27"/>
        <v>29899.673</v>
      </c>
      <c r="AK112" s="36">
        <f t="shared" si="27"/>
        <v>44076.721</v>
      </c>
      <c r="AL112" s="36">
        <f t="shared" si="27"/>
        <v>49133.473</v>
      </c>
      <c r="AM112" s="36">
        <f t="shared" si="27"/>
        <v>42582.592</v>
      </c>
      <c r="AN112" s="36">
        <f t="shared" si="27"/>
        <v>35215</v>
      </c>
      <c r="AO112" s="36">
        <f t="shared" si="27"/>
        <v>35215</v>
      </c>
      <c r="AP112" s="36">
        <f t="shared" si="27"/>
        <v>303966.857</v>
      </c>
      <c r="AQ112" s="36">
        <f t="shared" si="27"/>
        <v>81282.541</v>
      </c>
      <c r="AR112" s="36">
        <f t="shared" si="27"/>
        <v>81282.541</v>
      </c>
      <c r="AS112" s="36">
        <f t="shared" si="27"/>
        <v>0</v>
      </c>
      <c r="AT112" s="36">
        <f t="shared" si="27"/>
        <v>726221.213</v>
      </c>
      <c r="AU112" s="36">
        <f t="shared" si="27"/>
        <v>3846.118</v>
      </c>
      <c r="AV112" s="36">
        <f t="shared" si="27"/>
        <v>8648.37</v>
      </c>
      <c r="AW112" s="36">
        <f t="shared" si="27"/>
        <v>40972</v>
      </c>
      <c r="AX112" s="36">
        <f t="shared" si="27"/>
        <v>44076.721</v>
      </c>
      <c r="AY112" s="36">
        <f t="shared" si="27"/>
        <v>49133.473</v>
      </c>
      <c r="AZ112" s="36">
        <f t="shared" si="27"/>
        <v>42582.592</v>
      </c>
      <c r="BA112" s="36">
        <f t="shared" si="27"/>
        <v>35215</v>
      </c>
      <c r="BB112" s="36">
        <f t="shared" si="27"/>
        <v>35215</v>
      </c>
      <c r="BC112" s="36">
        <f t="shared" si="27"/>
        <v>303966.857</v>
      </c>
      <c r="BD112" s="36">
        <f t="shared" si="27"/>
        <v>69623.504</v>
      </c>
      <c r="BE112" s="36">
        <f t="shared" si="27"/>
        <v>69623.504</v>
      </c>
      <c r="BF112" s="36">
        <f t="shared" si="27"/>
        <v>0</v>
      </c>
      <c r="BG112" s="36">
        <f t="shared" si="27"/>
        <v>702903.1390000001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275428.113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275428.113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275428.113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275428.113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275428.113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275428.113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275428.113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275428.113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31715.168</v>
      </c>
      <c r="K115" s="39">
        <f>+'[1]Informe_dane'!K115</f>
        <v>27056.99909</v>
      </c>
      <c r="L115" s="39">
        <f>+'[1]Informe_dane'!L115</f>
        <v>65891.64</v>
      </c>
      <c r="M115" s="39">
        <f>+'[1]Informe_dane'!M115</f>
        <v>0</v>
      </c>
      <c r="N115" s="39">
        <f>+'[1]Informe_dane'!N115</f>
        <v>0</v>
      </c>
      <c r="O115" s="39">
        <f>+'[1]Informe_dane'!O115</f>
        <v>6093.75</v>
      </c>
      <c r="P115" s="39">
        <f>+'[1]Informe_dane'!P115</f>
        <v>58153.881</v>
      </c>
      <c r="Q115" s="39">
        <f>+'[1]Informe_dane'!Q115</f>
        <v>43238.653</v>
      </c>
      <c r="R115" s="39">
        <f>+'[1]Informe_dane'!R115</f>
        <v>43238.653</v>
      </c>
      <c r="S115" s="39">
        <f>+'[1]Informe_dane'!S115</f>
        <v>0</v>
      </c>
      <c r="T115" s="39">
        <f>+'[1]Informe_dane'!T115</f>
        <v>630075.6310000002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26399.673</v>
      </c>
      <c r="X115" s="39">
        <f>+'[1]Informe_dane'!X115</f>
        <v>110165.461</v>
      </c>
      <c r="Y115" s="39">
        <f>+'[1]Informe_dane'!Y115</f>
        <v>101217.115</v>
      </c>
      <c r="Z115" s="39">
        <f>+'[1]Informe_dane'!Z115</f>
        <v>16000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52297.911</v>
      </c>
      <c r="AD115" s="39">
        <f>+'[1]Informe_dane'!AD115</f>
        <v>37094.626</v>
      </c>
      <c r="AE115" s="39">
        <f>+'[1]Informe_dane'!AE115</f>
        <v>37094.626</v>
      </c>
      <c r="AF115" s="39">
        <f>+'[1]Informe_dane'!AF115</f>
        <v>0</v>
      </c>
      <c r="AG115" s="39">
        <f>+'[1]Informe_dane'!AG115</f>
        <v>605837.8570000001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29899.673</v>
      </c>
      <c r="AK115" s="39">
        <f>+'[1]Informe_dane'!AK115</f>
        <v>44076.721</v>
      </c>
      <c r="AL115" s="39">
        <f>+'[1]Informe_dane'!AL115</f>
        <v>44178.54</v>
      </c>
      <c r="AM115" s="39">
        <f>+'[1]Informe_dane'!AM115</f>
        <v>42582.592</v>
      </c>
      <c r="AN115" s="39">
        <f>+'[1]Informe_dane'!AN115</f>
        <v>35215</v>
      </c>
      <c r="AO115" s="39">
        <f>+'[1]Informe_dane'!AO115</f>
        <v>35215</v>
      </c>
      <c r="AP115" s="39">
        <f>+'[1]Informe_dane'!AP115</f>
        <v>27215</v>
      </c>
      <c r="AQ115" s="39">
        <f>+'[1]Informe_dane'!AQ115</f>
        <v>81282.541</v>
      </c>
      <c r="AR115" s="39">
        <f>+'[1]Informe_dane'!AR115</f>
        <v>81282.541</v>
      </c>
      <c r="AS115" s="39">
        <f>+'[1]Informe_dane'!AS115</f>
        <v>0</v>
      </c>
      <c r="AT115" s="39">
        <f>+'[1]Informe_dane'!AT115</f>
        <v>435866.05299999996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40972</v>
      </c>
      <c r="AX115" s="39">
        <f>+'[1]Informe_dane'!AX115</f>
        <v>44076.721</v>
      </c>
      <c r="AY115" s="39">
        <f>+'[1]Informe_dane'!AY115</f>
        <v>44178.54</v>
      </c>
      <c r="AZ115" s="39">
        <f>+'[1]Informe_dane'!AZ115</f>
        <v>42582.592</v>
      </c>
      <c r="BA115" s="39">
        <f>+'[1]Informe_dane'!BA115</f>
        <v>35215</v>
      </c>
      <c r="BB115" s="39">
        <f>+'[1]Informe_dane'!BB115</f>
        <v>35215</v>
      </c>
      <c r="BC115" s="39">
        <f>+'[1]Informe_dane'!BC115</f>
        <v>27215</v>
      </c>
      <c r="BD115" s="39">
        <f>+'[1]Informe_dane'!BD115</f>
        <v>69623.504</v>
      </c>
      <c r="BE115" s="39">
        <f>+'[1]Informe_dane'!BE115</f>
        <v>69623.504</v>
      </c>
      <c r="BF115" s="39">
        <f>+'[1]Informe_dane'!BF115</f>
        <v>0</v>
      </c>
      <c r="BG115" s="39">
        <f>+'[1]Informe_dane'!BG115</f>
        <v>412547.97900000005</v>
      </c>
    </row>
    <row r="116" spans="1:59" ht="11.25">
      <c r="A116" s="46" t="s">
        <v>358</v>
      </c>
      <c r="B116" s="47" t="s">
        <v>21</v>
      </c>
      <c r="C116" s="55" t="s">
        <v>360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359</v>
      </c>
      <c r="B117" s="47" t="s">
        <v>21</v>
      </c>
      <c r="C117" s="55" t="s">
        <v>361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4954.933</v>
      </c>
      <c r="M117" s="124">
        <f>+'[1]Informe_dane'!M117</f>
        <v>0</v>
      </c>
      <c r="N117" s="124">
        <f>+'[1]Informe_dane'!N117</f>
        <v>2357.928</v>
      </c>
      <c r="O117" s="124">
        <f>+'[1]Informe_dane'!O117</f>
        <v>-2357.928</v>
      </c>
      <c r="P117" s="124">
        <f>+'[1]Informe_dane'!P117</f>
        <v>1323.744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0</v>
      </c>
      <c r="T117" s="124">
        <f>+'[1]Informe_dane'!T117</f>
        <v>14927.047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4954.933</v>
      </c>
      <c r="Z117" s="124">
        <f>+'[1]Informe_dane'!Z117</f>
        <v>0</v>
      </c>
      <c r="AA117" s="124">
        <f>+'[1]Informe_dane'!AA117</f>
        <v>2357.928</v>
      </c>
      <c r="AB117" s="124">
        <f>+'[1]Informe_dane'!AB117</f>
        <v>-2357.928</v>
      </c>
      <c r="AC117" s="124">
        <f>+'[1]Informe_dane'!AC117</f>
        <v>1323.744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0</v>
      </c>
      <c r="AG117" s="124">
        <f>+'[1]Informe_dane'!AG117</f>
        <v>14927.047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4954.933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1323.744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0</v>
      </c>
      <c r="AT117" s="124">
        <f>+'[1]Informe_dane'!AT117</f>
        <v>14927.047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4954.933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1323.744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14927.047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0</v>
      </c>
      <c r="G118" s="39">
        <f>+'[1]Informe_dane'!G118</f>
        <v>941.574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SUM(D120:D158)</f>
        <v>121581870.894</v>
      </c>
      <c r="E119" s="127">
        <f t="shared" si="28"/>
        <v>2719227</v>
      </c>
      <c r="F119" s="127">
        <f t="shared" si="28"/>
        <v>719227</v>
      </c>
      <c r="G119" s="127">
        <f t="shared" si="28"/>
        <v>123581870.89400001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8777662.445999999</v>
      </c>
      <c r="K119" s="127">
        <f t="shared" si="28"/>
        <v>9053402.740000002</v>
      </c>
      <c r="L119" s="127">
        <f t="shared" si="28"/>
        <v>3646603.59867</v>
      </c>
      <c r="M119" s="127">
        <f t="shared" si="28"/>
        <v>10957342.3559</v>
      </c>
      <c r="N119" s="127">
        <f t="shared" si="28"/>
        <v>6813576.57883</v>
      </c>
      <c r="O119" s="127">
        <f t="shared" si="28"/>
        <v>8499405.840170002</v>
      </c>
      <c r="P119" s="127">
        <f t="shared" si="28"/>
        <v>2864109.4571900005</v>
      </c>
      <c r="Q119" s="127">
        <f t="shared" si="28"/>
        <v>3230830.90968</v>
      </c>
      <c r="R119" s="127">
        <f t="shared" si="28"/>
        <v>3230830.90968</v>
      </c>
      <c r="S119" s="127">
        <f t="shared" si="28"/>
        <v>0</v>
      </c>
      <c r="T119" s="127">
        <f t="shared" si="28"/>
        <v>104254392.21612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11343244.481</v>
      </c>
      <c r="X119" s="127">
        <f t="shared" si="28"/>
        <v>6988494.225000001</v>
      </c>
      <c r="Y119" s="127">
        <f t="shared" si="28"/>
        <v>7442814.218669998</v>
      </c>
      <c r="Z119" s="127">
        <f t="shared" si="28"/>
        <v>4302374.943399999</v>
      </c>
      <c r="AA119" s="127">
        <f t="shared" si="28"/>
        <v>10762654.996499998</v>
      </c>
      <c r="AB119" s="127">
        <f t="shared" si="28"/>
        <v>6826421.502</v>
      </c>
      <c r="AC119" s="127">
        <f t="shared" si="28"/>
        <v>6401349.239000001</v>
      </c>
      <c r="AD119" s="127">
        <f t="shared" si="28"/>
        <v>4320652.8458</v>
      </c>
      <c r="AE119" s="127">
        <f t="shared" si="28"/>
        <v>4320652.8458</v>
      </c>
      <c r="AF119" s="127">
        <f t="shared" si="28"/>
        <v>0</v>
      </c>
      <c r="AG119" s="127">
        <f t="shared" si="28"/>
        <v>99206324.51916999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5621564.6959999995</v>
      </c>
      <c r="AK119" s="127">
        <f t="shared" si="28"/>
        <v>6204236.181000001</v>
      </c>
      <c r="AL119" s="127">
        <f t="shared" si="28"/>
        <v>6905967.96768</v>
      </c>
      <c r="AM119" s="127">
        <f t="shared" si="28"/>
        <v>5626275.067090002</v>
      </c>
      <c r="AN119" s="127">
        <f t="shared" si="28"/>
        <v>6737802.899700001</v>
      </c>
      <c r="AO119" s="127">
        <f t="shared" si="28"/>
        <v>8206581.210499999</v>
      </c>
      <c r="AP119" s="127">
        <f t="shared" si="28"/>
        <v>10206819.57141</v>
      </c>
      <c r="AQ119" s="127">
        <f t="shared" si="28"/>
        <v>12713409.74253</v>
      </c>
      <c r="AR119" s="127">
        <f t="shared" si="28"/>
        <v>12713409.74253</v>
      </c>
      <c r="AS119" s="127">
        <f t="shared" si="28"/>
        <v>0</v>
      </c>
      <c r="AT119" s="127">
        <f t="shared" si="28"/>
        <v>78491901.40444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5695200.001</v>
      </c>
      <c r="AX119" s="127">
        <f t="shared" si="28"/>
        <v>6199266.603</v>
      </c>
      <c r="AY119" s="127">
        <f t="shared" si="28"/>
        <v>6845396.998680001</v>
      </c>
      <c r="AZ119" s="127">
        <f t="shared" si="28"/>
        <v>5643883.9470999995</v>
      </c>
      <c r="BA119" s="127">
        <f t="shared" si="28"/>
        <v>6784027.5986899985</v>
      </c>
      <c r="BB119" s="127">
        <f t="shared" si="28"/>
        <v>8202970.5035</v>
      </c>
      <c r="BC119" s="127">
        <f t="shared" si="28"/>
        <v>10209275.700410003</v>
      </c>
      <c r="BD119" s="127">
        <f t="shared" si="28"/>
        <v>11131760.344929999</v>
      </c>
      <c r="BE119" s="127">
        <f t="shared" si="28"/>
        <v>11131760.344929999</v>
      </c>
      <c r="BF119" s="127">
        <f t="shared" si="28"/>
        <v>0</v>
      </c>
      <c r="BG119" s="127">
        <f t="shared" si="28"/>
        <v>75325741.06324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0</v>
      </c>
      <c r="G120" s="69">
        <f>+'[1]Informe_dane'!G120</f>
        <v>511235.955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0</v>
      </c>
      <c r="G121" s="39">
        <f>+'[1]Informe_dane'!G121</f>
        <v>1044382.022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-41990.463200000006</v>
      </c>
      <c r="N121" s="39">
        <f>+'[1]Informe_dane'!N121</f>
        <v>24700.718</v>
      </c>
      <c r="O121" s="39">
        <f>+'[1]Informe_dane'!O121</f>
        <v>-7102.718</v>
      </c>
      <c r="P121" s="39">
        <f>+'[1]Informe_dane'!P121</f>
        <v>-4137.708</v>
      </c>
      <c r="Q121" s="39">
        <f>+'[1]Informe_dane'!Q121</f>
        <v>255.014</v>
      </c>
      <c r="R121" s="39">
        <f>+'[1]Informe_dane'!R121</f>
        <v>255.014</v>
      </c>
      <c r="S121" s="39">
        <f>+'[1]Informe_dane'!S121</f>
        <v>0</v>
      </c>
      <c r="T121" s="39">
        <f>+'[1]Informe_dane'!T121</f>
        <v>859704.5758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845734.2557999999</v>
      </c>
      <c r="AA121" s="39">
        <f>+'[1]Informe_dane'!AA121</f>
        <v>0</v>
      </c>
      <c r="AB121" s="39">
        <f>+'[1]Informe_dane'!AB121</f>
        <v>13460.292</v>
      </c>
      <c r="AC121" s="39">
        <f>+'[1]Informe_dane'!AC121</f>
        <v>0</v>
      </c>
      <c r="AD121" s="39">
        <f>+'[1]Informe_dane'!AD121</f>
        <v>255.014</v>
      </c>
      <c r="AE121" s="39">
        <f>+'[1]Informe_dane'!AE121</f>
        <v>255.014</v>
      </c>
      <c r="AF121" s="39">
        <f>+'[1]Informe_dane'!AF121</f>
        <v>0</v>
      </c>
      <c r="AG121" s="39">
        <f>+'[1]Informe_dane'!AG121</f>
        <v>859704.5757999999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253720.27674</v>
      </c>
      <c r="AO121" s="39">
        <f>+'[1]Informe_dane'!AO121</f>
        <v>71041.677</v>
      </c>
      <c r="AP121" s="39">
        <f>+'[1]Informe_dane'!AP121</f>
        <v>7598</v>
      </c>
      <c r="AQ121" s="39">
        <f>+'[1]Informe_dane'!AQ121</f>
        <v>0</v>
      </c>
      <c r="AR121" s="39">
        <f>+'[1]Informe_dane'!AR121</f>
        <v>0</v>
      </c>
      <c r="AS121" s="39">
        <f>+'[1]Informe_dane'!AS121</f>
        <v>0</v>
      </c>
      <c r="AT121" s="39">
        <f>+'[1]Informe_dane'!AT121</f>
        <v>332359.95374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253720.27674</v>
      </c>
      <c r="BB121" s="39">
        <f>+'[1]Informe_dane'!BB121</f>
        <v>71041.677</v>
      </c>
      <c r="BC121" s="39">
        <f>+'[1]Informe_dane'!BC121</f>
        <v>7598</v>
      </c>
      <c r="BD121" s="39">
        <f>+'[1]Informe_dane'!BD121</f>
        <v>0</v>
      </c>
      <c r="BE121" s="39">
        <f>+'[1]Informe_dane'!BE121</f>
        <v>0</v>
      </c>
      <c r="BF121" s="39">
        <f>+'[1]Informe_dane'!BF121</f>
        <v>0</v>
      </c>
      <c r="BG121" s="39">
        <f>+'[1]Informe_dane'!BG121</f>
        <v>332359.95374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0</v>
      </c>
      <c r="G122" s="39">
        <f>+'[1]Informe_dane'!G122</f>
        <v>1044382.022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188890.953</v>
      </c>
      <c r="L122" s="39">
        <f>+'[1]Informe_dane'!L122</f>
        <v>0</v>
      </c>
      <c r="M122" s="39">
        <f>+'[1]Informe_dane'!M122</f>
        <v>47226.0452</v>
      </c>
      <c r="N122" s="39">
        <f>+'[1]Informe_dane'!N122</f>
        <v>3108.892</v>
      </c>
      <c r="O122" s="39">
        <f>+'[1]Informe_dane'!O122</f>
        <v>48371.656</v>
      </c>
      <c r="P122" s="39">
        <f>+'[1]Informe_dane'!P122</f>
        <v>75099.005</v>
      </c>
      <c r="Q122" s="39">
        <f>+'[1]Informe_dane'!Q122</f>
        <v>-44989.367</v>
      </c>
      <c r="R122" s="39">
        <f>+'[1]Informe_dane'!R122</f>
        <v>-44989.367</v>
      </c>
      <c r="S122" s="39">
        <f>+'[1]Informe_dane'!S122</f>
        <v>0</v>
      </c>
      <c r="T122" s="39">
        <f>+'[1]Informe_dane'!T122</f>
        <v>644266.1172000001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551150.0982</v>
      </c>
      <c r="AA122" s="39">
        <f>+'[1]Informe_dane'!AA122</f>
        <v>0</v>
      </c>
      <c r="AB122" s="39">
        <f>+'[1]Informe_dane'!AB122</f>
        <v>8789.3</v>
      </c>
      <c r="AC122" s="39">
        <f>+'[1]Informe_dane'!AC122</f>
        <v>34137.086</v>
      </c>
      <c r="AD122" s="39">
        <f>+'[1]Informe_dane'!AD122</f>
        <v>15683.2</v>
      </c>
      <c r="AE122" s="39">
        <f>+'[1]Informe_dane'!AE122</f>
        <v>15683.2</v>
      </c>
      <c r="AF122" s="39">
        <f>+'[1]Informe_dane'!AF122</f>
        <v>0</v>
      </c>
      <c r="AG122" s="39">
        <f>+'[1]Informe_dane'!AG122</f>
        <v>625442.8842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108737.26146</v>
      </c>
      <c r="AO122" s="39">
        <f>+'[1]Informe_dane'!AO122</f>
        <v>30446.4335</v>
      </c>
      <c r="AP122" s="39">
        <f>+'[1]Informe_dane'!AP122</f>
        <v>7799.6</v>
      </c>
      <c r="AQ122" s="39">
        <f>+'[1]Informe_dane'!AQ122</f>
        <v>22646.131</v>
      </c>
      <c r="AR122" s="39">
        <f>+'[1]Informe_dane'!AR122</f>
        <v>22646.131</v>
      </c>
      <c r="AS122" s="39">
        <f>+'[1]Informe_dane'!AS122</f>
        <v>0</v>
      </c>
      <c r="AT122" s="39">
        <f>+'[1]Informe_dane'!AT122</f>
        <v>192275.55696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108737.26146</v>
      </c>
      <c r="BB122" s="39">
        <f>+'[1]Informe_dane'!BB122</f>
        <v>30446.4335</v>
      </c>
      <c r="BC122" s="39">
        <f>+'[1]Informe_dane'!BC122</f>
        <v>7799.6</v>
      </c>
      <c r="BD122" s="39">
        <f>+'[1]Informe_dane'!BD122</f>
        <v>22646.131</v>
      </c>
      <c r="BE122" s="39">
        <f>+'[1]Informe_dane'!BE122</f>
        <v>22646.131</v>
      </c>
      <c r="BF122" s="39">
        <f>+'[1]Informe_dane'!BF122</f>
        <v>0</v>
      </c>
      <c r="BG122" s="39">
        <f>+'[1]Informe_dane'!BG122</f>
        <v>192275.55696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0</v>
      </c>
      <c r="G123" s="39">
        <f>+'[1]Informe_dane'!G123</f>
        <v>400000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-4137.3</v>
      </c>
      <c r="K123" s="39">
        <f>+'[1]Informe_dane'!K123</f>
        <v>1272.844</v>
      </c>
      <c r="L123" s="39">
        <f>+'[1]Informe_dane'!L123</f>
        <v>55621</v>
      </c>
      <c r="M123" s="39">
        <f>+'[1]Informe_dane'!M123</f>
        <v>26132.226</v>
      </c>
      <c r="N123" s="39">
        <f>+'[1]Informe_dane'!N123</f>
        <v>-2287.54</v>
      </c>
      <c r="O123" s="39">
        <f>+'[1]Informe_dane'!O123</f>
        <v>4180</v>
      </c>
      <c r="P123" s="39">
        <f>+'[1]Informe_dane'!P123</f>
        <v>0</v>
      </c>
      <c r="Q123" s="39">
        <f>+'[1]Informe_dane'!Q123</f>
        <v>13488.169</v>
      </c>
      <c r="R123" s="39">
        <f>+'[1]Informe_dane'!R123</f>
        <v>13488.169</v>
      </c>
      <c r="S123" s="39">
        <f>+'[1]Informe_dane'!S123</f>
        <v>0</v>
      </c>
      <c r="T123" s="39">
        <f>+'[1]Informe_dane'!T123</f>
        <v>334862.72500000003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31037.7</v>
      </c>
      <c r="X123" s="39">
        <f>+'[1]Informe_dane'!X123</f>
        <v>12479.89</v>
      </c>
      <c r="Y123" s="39">
        <f>+'[1]Informe_dane'!Y123</f>
        <v>2699.559</v>
      </c>
      <c r="Z123" s="39">
        <f>+'[1]Informe_dane'!Z123</f>
        <v>51319</v>
      </c>
      <c r="AA123" s="39">
        <f>+'[1]Informe_dane'!AA123</f>
        <v>12014.1</v>
      </c>
      <c r="AB123" s="39">
        <f>+'[1]Informe_dane'!AB123</f>
        <v>6949.653</v>
      </c>
      <c r="AC123" s="39">
        <f>+'[1]Informe_dane'!AC123</f>
        <v>8447.33</v>
      </c>
      <c r="AD123" s="39">
        <f>+'[1]Informe_dane'!AD123</f>
        <v>10885.7785</v>
      </c>
      <c r="AE123" s="39">
        <f>+'[1]Informe_dane'!AE123</f>
        <v>10885.7785</v>
      </c>
      <c r="AF123" s="39">
        <f>+'[1]Informe_dane'!AF123</f>
        <v>0</v>
      </c>
      <c r="AG123" s="39">
        <f>+'[1]Informe_dane'!AG123</f>
        <v>324683.94600000005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11749.065</v>
      </c>
      <c r="AK123" s="39">
        <f>+'[1]Informe_dane'!AK123</f>
        <v>20333.337</v>
      </c>
      <c r="AL123" s="39">
        <f>+'[1]Informe_dane'!AL123</f>
        <v>19441.162</v>
      </c>
      <c r="AM123" s="39">
        <f>+'[1]Informe_dane'!AM123</f>
        <v>21351.446</v>
      </c>
      <c r="AN123" s="39">
        <f>+'[1]Informe_dane'!AN123</f>
        <v>30218.39</v>
      </c>
      <c r="AO123" s="39">
        <f>+'[1]Informe_dane'!AO123</f>
        <v>31077.18</v>
      </c>
      <c r="AP123" s="39">
        <f>+'[1]Informe_dane'!AP123</f>
        <v>35721.903</v>
      </c>
      <c r="AQ123" s="39">
        <f>+'[1]Informe_dane'!AQ123</f>
        <v>37335.852</v>
      </c>
      <c r="AR123" s="39">
        <f>+'[1]Informe_dane'!AR123</f>
        <v>37335.852</v>
      </c>
      <c r="AS123" s="39">
        <f>+'[1]Informe_dane'!AS123</f>
        <v>0</v>
      </c>
      <c r="AT123" s="39">
        <f>+'[1]Informe_dane'!AT123</f>
        <v>244564.18699999998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11749.065</v>
      </c>
      <c r="AX123" s="39">
        <f>+'[1]Informe_dane'!AX123</f>
        <v>20333.337</v>
      </c>
      <c r="AY123" s="39">
        <f>+'[1]Informe_dane'!AY123</f>
        <v>19441.162</v>
      </c>
      <c r="AZ123" s="39">
        <f>+'[1]Informe_dane'!AZ123</f>
        <v>20078.492</v>
      </c>
      <c r="BA123" s="39">
        <f>+'[1]Informe_dane'!BA123</f>
        <v>31491.344</v>
      </c>
      <c r="BB123" s="39">
        <f>+'[1]Informe_dane'!BB123</f>
        <v>31077.18</v>
      </c>
      <c r="BC123" s="39">
        <f>+'[1]Informe_dane'!BC123</f>
        <v>35721.903</v>
      </c>
      <c r="BD123" s="39">
        <f>+'[1]Informe_dane'!BD123</f>
        <v>31479.831</v>
      </c>
      <c r="BE123" s="39">
        <f>+'[1]Informe_dane'!BE123</f>
        <v>31479.831</v>
      </c>
      <c r="BF123" s="39">
        <f>+'[1]Informe_dane'!BF123</f>
        <v>0</v>
      </c>
      <c r="BG123" s="39">
        <f>+'[1]Informe_dane'!BG123</f>
        <v>232852.145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200000</v>
      </c>
      <c r="G124" s="39">
        <f>+'[1]Informe_dane'!G124</f>
        <v>4062112.399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61823.58</v>
      </c>
      <c r="K124" s="39">
        <f>+'[1]Informe_dane'!K124</f>
        <v>226021.466</v>
      </c>
      <c r="L124" s="39">
        <f>+'[1]Informe_dane'!L124</f>
        <v>79986.307</v>
      </c>
      <c r="M124" s="39">
        <f>+'[1]Informe_dane'!M124</f>
        <v>180902.14496</v>
      </c>
      <c r="N124" s="39">
        <f>+'[1]Informe_dane'!N124</f>
        <v>177691.095</v>
      </c>
      <c r="O124" s="39">
        <f>+'[1]Informe_dane'!O124</f>
        <v>582788.02</v>
      </c>
      <c r="P124" s="39">
        <f>+'[1]Informe_dane'!P124</f>
        <v>107337.78</v>
      </c>
      <c r="Q124" s="39">
        <f>+'[1]Informe_dane'!Q124</f>
        <v>62723.961</v>
      </c>
      <c r="R124" s="39">
        <f>+'[1]Informe_dane'!R124</f>
        <v>62723.961</v>
      </c>
      <c r="S124" s="39">
        <f>+'[1]Informe_dane'!S124</f>
        <v>0</v>
      </c>
      <c r="T124" s="39">
        <f>+'[1]Informe_dane'!T124</f>
        <v>3222097.4429600006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102423.58</v>
      </c>
      <c r="X124" s="39">
        <f>+'[1]Informe_dane'!X124</f>
        <v>383741.288</v>
      </c>
      <c r="Y124" s="39">
        <f>+'[1]Informe_dane'!Y124</f>
        <v>54652.583</v>
      </c>
      <c r="Z124" s="39">
        <f>+'[1]Informe_dane'!Z124</f>
        <v>72599.18496</v>
      </c>
      <c r="AA124" s="39">
        <f>+'[1]Informe_dane'!AA124</f>
        <v>214768.536</v>
      </c>
      <c r="AB124" s="39">
        <f>+'[1]Informe_dane'!AB124</f>
        <v>337816.903</v>
      </c>
      <c r="AC124" s="39">
        <f>+'[1]Informe_dane'!AC124</f>
        <v>200263.409</v>
      </c>
      <c r="AD124" s="39">
        <f>+'[1]Informe_dane'!AD124</f>
        <v>63443.953</v>
      </c>
      <c r="AE124" s="39">
        <f>+'[1]Informe_dane'!AE124</f>
        <v>63443.953</v>
      </c>
      <c r="AF124" s="39">
        <f>+'[1]Informe_dane'!AF124</f>
        <v>0</v>
      </c>
      <c r="AG124" s="39">
        <f>+'[1]Informe_dane'!AG124</f>
        <v>2950752.5179600003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149962.519</v>
      </c>
      <c r="AK124" s="39">
        <f>+'[1]Informe_dane'!AK124</f>
        <v>208351.903</v>
      </c>
      <c r="AL124" s="39">
        <f>+'[1]Informe_dane'!AL124</f>
        <v>187814.441</v>
      </c>
      <c r="AM124" s="39">
        <f>+'[1]Informe_dane'!AM124</f>
        <v>208812.76</v>
      </c>
      <c r="AN124" s="39">
        <f>+'[1]Informe_dane'!AN124</f>
        <v>232846.50596</v>
      </c>
      <c r="AO124" s="39">
        <f>+'[1]Informe_dane'!AO124</f>
        <v>227871.042</v>
      </c>
      <c r="AP124" s="39">
        <f>+'[1]Informe_dane'!AP124</f>
        <v>322423.377</v>
      </c>
      <c r="AQ124" s="39">
        <f>+'[1]Informe_dane'!AQ124</f>
        <v>360443.984</v>
      </c>
      <c r="AR124" s="39">
        <f>+'[1]Informe_dane'!AR124</f>
        <v>360443.984</v>
      </c>
      <c r="AS124" s="39">
        <f>+'[1]Informe_dane'!AS124</f>
        <v>0</v>
      </c>
      <c r="AT124" s="39">
        <f>+'[1]Informe_dane'!AT124</f>
        <v>2389488.3949599997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149962.519</v>
      </c>
      <c r="AX124" s="39">
        <f>+'[1]Informe_dane'!AX124</f>
        <v>208351.903</v>
      </c>
      <c r="AY124" s="39">
        <f>+'[1]Informe_dane'!AY124</f>
        <v>123253.192</v>
      </c>
      <c r="AZ124" s="39">
        <f>+'[1]Informe_dane'!AZ124</f>
        <v>269893.831</v>
      </c>
      <c r="BA124" s="39">
        <f>+'[1]Informe_dane'!BA124</f>
        <v>236326.68396</v>
      </c>
      <c r="BB124" s="39">
        <f>+'[1]Informe_dane'!BB124</f>
        <v>227871.042</v>
      </c>
      <c r="BC124" s="39">
        <f>+'[1]Informe_dane'!BC124</f>
        <v>322423.377</v>
      </c>
      <c r="BD124" s="39">
        <f>+'[1]Informe_dane'!BD124</f>
        <v>302933.597</v>
      </c>
      <c r="BE124" s="39">
        <f>+'[1]Informe_dane'!BE124</f>
        <v>302933.597</v>
      </c>
      <c r="BF124" s="39">
        <f>+'[1]Informe_dane'!BF124</f>
        <v>0</v>
      </c>
      <c r="BG124" s="39">
        <f>+'[1]Informe_dane'!BG124</f>
        <v>2274467.62096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0</v>
      </c>
      <c r="G125" s="39">
        <f>+'[1]Informe_dane'!G125</f>
        <v>2826221.517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416862.611</v>
      </c>
      <c r="K125" s="39">
        <f>+'[1]Informe_dane'!K125</f>
        <v>272786.142</v>
      </c>
      <c r="L125" s="39">
        <f>+'[1]Informe_dane'!L125</f>
        <v>-2092.405</v>
      </c>
      <c r="M125" s="39">
        <f>+'[1]Informe_dane'!M125</f>
        <v>168331.822</v>
      </c>
      <c r="N125" s="39">
        <f>+'[1]Informe_dane'!N125</f>
        <v>220000</v>
      </c>
      <c r="O125" s="39">
        <f>+'[1]Informe_dane'!O125</f>
        <v>-26968.972</v>
      </c>
      <c r="P125" s="39">
        <f>+'[1]Informe_dane'!P125</f>
        <v>15000</v>
      </c>
      <c r="Q125" s="39">
        <f>+'[1]Informe_dane'!Q125</f>
        <v>-152577.7788</v>
      </c>
      <c r="R125" s="39">
        <f>+'[1]Informe_dane'!R125</f>
        <v>-152577.7788</v>
      </c>
      <c r="S125" s="39">
        <f>+'[1]Informe_dane'!S125</f>
        <v>0</v>
      </c>
      <c r="T125" s="39">
        <f>+'[1]Informe_dane'!T125</f>
        <v>2003642.6374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40040</v>
      </c>
      <c r="X125" s="39">
        <f>+'[1]Informe_dane'!X125</f>
        <v>14025.533</v>
      </c>
      <c r="Y125" s="39">
        <f>+'[1]Informe_dane'!Y125</f>
        <v>453720.129</v>
      </c>
      <c r="Z125" s="39">
        <f>+'[1]Informe_dane'!Z125</f>
        <v>204798</v>
      </c>
      <c r="AA125" s="39">
        <f>+'[1]Informe_dane'!AA125</f>
        <v>2969.832</v>
      </c>
      <c r="AB125" s="39">
        <f>+'[1]Informe_dane'!AB125</f>
        <v>176800.122</v>
      </c>
      <c r="AC125" s="39">
        <f>+'[1]Informe_dane'!AC125</f>
        <v>14987.316</v>
      </c>
      <c r="AD125" s="39">
        <f>+'[1]Informe_dane'!AD125</f>
        <v>67422.2212</v>
      </c>
      <c r="AE125" s="39">
        <f>+'[1]Informe_dane'!AE125</f>
        <v>67422.2212</v>
      </c>
      <c r="AF125" s="39">
        <f>+'[1]Informe_dane'!AF125</f>
        <v>0</v>
      </c>
      <c r="AG125" s="39">
        <f>+'[1]Informe_dane'!AG125</f>
        <v>2223629.9534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81554.36</v>
      </c>
      <c r="AK125" s="39">
        <f>+'[1]Informe_dane'!AK125</f>
        <v>106740.279</v>
      </c>
      <c r="AL125" s="39">
        <f>+'[1]Informe_dane'!AL125</f>
        <v>162120.119</v>
      </c>
      <c r="AM125" s="39">
        <f>+'[1]Informe_dane'!AM125</f>
        <v>136025.1006</v>
      </c>
      <c r="AN125" s="39">
        <f>+'[1]Informe_dane'!AN125</f>
        <v>240971.8276</v>
      </c>
      <c r="AO125" s="39">
        <f>+'[1]Informe_dane'!AO125</f>
        <v>210044.849</v>
      </c>
      <c r="AP125" s="39">
        <f>+'[1]Informe_dane'!AP125</f>
        <v>325507.16760000004</v>
      </c>
      <c r="AQ125" s="39">
        <f>+'[1]Informe_dane'!AQ125</f>
        <v>221638.23059999998</v>
      </c>
      <c r="AR125" s="39">
        <f>+'[1]Informe_dane'!AR125</f>
        <v>221638.23059999998</v>
      </c>
      <c r="AS125" s="39">
        <f>+'[1]Informe_dane'!AS125</f>
        <v>0</v>
      </c>
      <c r="AT125" s="39">
        <f>+'[1]Informe_dane'!AT125</f>
        <v>1749994.3829999997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81554.36</v>
      </c>
      <c r="AX125" s="39">
        <f>+'[1]Informe_dane'!AX125</f>
        <v>106740.279</v>
      </c>
      <c r="AY125" s="39">
        <f>+'[1]Informe_dane'!AY125</f>
        <v>162120.119</v>
      </c>
      <c r="AZ125" s="39">
        <f>+'[1]Informe_dane'!AZ125</f>
        <v>134762.3236</v>
      </c>
      <c r="BA125" s="39">
        <f>+'[1]Informe_dane'!BA125</f>
        <v>242234.6046</v>
      </c>
      <c r="BB125" s="39">
        <f>+'[1]Informe_dane'!BB125</f>
        <v>210044.849</v>
      </c>
      <c r="BC125" s="39">
        <f>+'[1]Informe_dane'!BC125</f>
        <v>325507.16760000004</v>
      </c>
      <c r="BD125" s="39">
        <f>+'[1]Informe_dane'!BD125</f>
        <v>129588.264</v>
      </c>
      <c r="BE125" s="39">
        <f>+'[1]Informe_dane'!BE125</f>
        <v>129588.264</v>
      </c>
      <c r="BF125" s="39">
        <f>+'[1]Informe_dane'!BF125</f>
        <v>0</v>
      </c>
      <c r="BG125" s="39">
        <f>+'[1]Informe_dane'!BG125</f>
        <v>1565894.4497999998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0</v>
      </c>
      <c r="G126" s="39">
        <f>+'[1]Informe_dane'!G126</f>
        <v>6230227.92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449902.902</v>
      </c>
      <c r="K126" s="39">
        <f>+'[1]Informe_dane'!K126</f>
        <v>979964.22</v>
      </c>
      <c r="L126" s="39">
        <f>+'[1]Informe_dane'!L126</f>
        <v>351704.849</v>
      </c>
      <c r="M126" s="39">
        <f>+'[1]Informe_dane'!M126</f>
        <v>318468.715</v>
      </c>
      <c r="N126" s="39">
        <f>+'[1]Informe_dane'!N126</f>
        <v>37634.399</v>
      </c>
      <c r="O126" s="39">
        <f>+'[1]Informe_dane'!O126</f>
        <v>220187.903</v>
      </c>
      <c r="P126" s="39">
        <f>+'[1]Informe_dane'!P126</f>
        <v>326896.02</v>
      </c>
      <c r="Q126" s="39">
        <f>+'[1]Informe_dane'!Q126</f>
        <v>17680.62288</v>
      </c>
      <c r="R126" s="39">
        <f>+'[1]Informe_dane'!R126</f>
        <v>17680.62288</v>
      </c>
      <c r="S126" s="39">
        <f>+'[1]Informe_dane'!S126</f>
        <v>0</v>
      </c>
      <c r="T126" s="39">
        <f>+'[1]Informe_dane'!T126</f>
        <v>5862031.13476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95623.151</v>
      </c>
      <c r="X126" s="39">
        <f>+'[1]Informe_dane'!X126</f>
        <v>404928.334</v>
      </c>
      <c r="Y126" s="39">
        <f>+'[1]Informe_dane'!Y126</f>
        <v>1318956.543</v>
      </c>
      <c r="Z126" s="39">
        <f>+'[1]Informe_dane'!Z126</f>
        <v>106493.647</v>
      </c>
      <c r="AA126" s="39">
        <f>+'[1]Informe_dane'!AA126</f>
        <v>326191.316</v>
      </c>
      <c r="AB126" s="39">
        <f>+'[1]Informe_dane'!AB126</f>
        <v>44693.566</v>
      </c>
      <c r="AC126" s="39">
        <f>+'[1]Informe_dane'!AC126</f>
        <v>381709.023</v>
      </c>
      <c r="AD126" s="39">
        <f>+'[1]Informe_dane'!AD126</f>
        <v>2803.934</v>
      </c>
      <c r="AE126" s="39">
        <f>+'[1]Informe_dane'!AE126</f>
        <v>2803.934</v>
      </c>
      <c r="AF126" s="39">
        <f>+'[1]Informe_dane'!AF126</f>
        <v>0</v>
      </c>
      <c r="AG126" s="39">
        <f>+'[1]Informe_dane'!AG126</f>
        <v>5673918.866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450480.273</v>
      </c>
      <c r="AK126" s="39">
        <f>+'[1]Informe_dane'!AK126</f>
        <v>325622.934</v>
      </c>
      <c r="AL126" s="39">
        <f>+'[1]Informe_dane'!AL126</f>
        <v>549644.585</v>
      </c>
      <c r="AM126" s="39">
        <f>+'[1]Informe_dane'!AM126</f>
        <v>589839.942</v>
      </c>
      <c r="AN126" s="39">
        <f>+'[1]Informe_dane'!AN126</f>
        <v>592891.498</v>
      </c>
      <c r="AO126" s="39">
        <f>+'[1]Informe_dane'!AO126</f>
        <v>731279.909</v>
      </c>
      <c r="AP126" s="39">
        <f>+'[1]Informe_dane'!AP126</f>
        <v>641497.7965</v>
      </c>
      <c r="AQ126" s="39">
        <f>+'[1]Informe_dane'!AQ126</f>
        <v>651277.823</v>
      </c>
      <c r="AR126" s="39">
        <f>+'[1]Informe_dane'!AR126</f>
        <v>651277.823</v>
      </c>
      <c r="AS126" s="39">
        <f>+'[1]Informe_dane'!AS126</f>
        <v>0</v>
      </c>
      <c r="AT126" s="39">
        <f>+'[1]Informe_dane'!AT126</f>
        <v>5481635.7305000005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453098.073</v>
      </c>
      <c r="AX126" s="39">
        <f>+'[1]Informe_dane'!AX126</f>
        <v>325622.934</v>
      </c>
      <c r="AY126" s="39">
        <f>+'[1]Informe_dane'!AY126</f>
        <v>549644.585</v>
      </c>
      <c r="AZ126" s="39">
        <f>+'[1]Informe_dane'!AZ126</f>
        <v>589405.071</v>
      </c>
      <c r="BA126" s="39">
        <f>+'[1]Informe_dane'!BA126</f>
        <v>593326.369</v>
      </c>
      <c r="BB126" s="39">
        <f>+'[1]Informe_dane'!BB126</f>
        <v>731279.909</v>
      </c>
      <c r="BC126" s="39">
        <f>+'[1]Informe_dane'!BC126</f>
        <v>641497.7965</v>
      </c>
      <c r="BD126" s="39">
        <f>+'[1]Informe_dane'!BD126</f>
        <v>650539.609</v>
      </c>
      <c r="BE126" s="39">
        <f>+'[1]Informe_dane'!BE126</f>
        <v>650539.609</v>
      </c>
      <c r="BF126" s="39">
        <f>+'[1]Informe_dane'!BF126</f>
        <v>0</v>
      </c>
      <c r="BG126" s="39">
        <f>+'[1]Informe_dane'!BG126</f>
        <v>5480159.3025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0</v>
      </c>
      <c r="G127" s="39">
        <f>+'[1]Informe_dane'!G127</f>
        <v>2089196.549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-36849.618</v>
      </c>
      <c r="K127" s="39">
        <f>+'[1]Informe_dane'!K127</f>
        <v>71109.021</v>
      </c>
      <c r="L127" s="39">
        <f>+'[1]Informe_dane'!L127</f>
        <v>7579.79</v>
      </c>
      <c r="M127" s="39">
        <f>+'[1]Informe_dane'!M127</f>
        <v>10060.204</v>
      </c>
      <c r="N127" s="39">
        <f>+'[1]Informe_dane'!N127</f>
        <v>-18185.804</v>
      </c>
      <c r="O127" s="39">
        <f>+'[1]Informe_dane'!O127</f>
        <v>30972.699</v>
      </c>
      <c r="P127" s="39">
        <f>+'[1]Informe_dane'!P127</f>
        <v>4533.20354</v>
      </c>
      <c r="Q127" s="39">
        <f>+'[1]Informe_dane'!Q127</f>
        <v>18095.285</v>
      </c>
      <c r="R127" s="39">
        <f>+'[1]Informe_dane'!R127</f>
        <v>18095.285</v>
      </c>
      <c r="S127" s="39">
        <f>+'[1]Informe_dane'!S127</f>
        <v>0</v>
      </c>
      <c r="T127" s="39">
        <f>+'[1]Informe_dane'!T127</f>
        <v>1588655.5585399996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13232.011</v>
      </c>
      <c r="X127" s="39">
        <f>+'[1]Informe_dane'!X127</f>
        <v>26724.728</v>
      </c>
      <c r="Y127" s="39">
        <f>+'[1]Informe_dane'!Y127</f>
        <v>76774.685</v>
      </c>
      <c r="Z127" s="39">
        <f>+'[1]Informe_dane'!Z127</f>
        <v>938.636</v>
      </c>
      <c r="AA127" s="39">
        <f>+'[1]Informe_dane'!AA127</f>
        <v>4302.463</v>
      </c>
      <c r="AB127" s="39">
        <f>+'[1]Informe_dane'!AB127</f>
        <v>1844.232</v>
      </c>
      <c r="AC127" s="39">
        <f>+'[1]Informe_dane'!AC127</f>
        <v>14886.725</v>
      </c>
      <c r="AD127" s="39">
        <f>+'[1]Informe_dane'!AD127</f>
        <v>12914.562</v>
      </c>
      <c r="AE127" s="39">
        <f>+'[1]Informe_dane'!AE127</f>
        <v>12914.562</v>
      </c>
      <c r="AF127" s="39">
        <f>+'[1]Informe_dane'!AF127</f>
        <v>0</v>
      </c>
      <c r="AG127" s="39">
        <f>+'[1]Informe_dane'!AG127</f>
        <v>1555606.7999999998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143775.652</v>
      </c>
      <c r="AK127" s="39">
        <f>+'[1]Informe_dane'!AK127</f>
        <v>154294.659</v>
      </c>
      <c r="AL127" s="39">
        <f>+'[1]Informe_dane'!AL127</f>
        <v>150047.489</v>
      </c>
      <c r="AM127" s="39">
        <f>+'[1]Informe_dane'!AM127</f>
        <v>143861.463</v>
      </c>
      <c r="AN127" s="39">
        <f>+'[1]Informe_dane'!AN127</f>
        <v>160739.485</v>
      </c>
      <c r="AO127" s="39">
        <f>+'[1]Informe_dane'!AO127</f>
        <v>157404.486</v>
      </c>
      <c r="AP127" s="39">
        <f>+'[1]Informe_dane'!AP127</f>
        <v>139268.409</v>
      </c>
      <c r="AQ127" s="39">
        <f>+'[1]Informe_dane'!AQ127</f>
        <v>134499.891</v>
      </c>
      <c r="AR127" s="39">
        <f>+'[1]Informe_dane'!AR127</f>
        <v>134499.891</v>
      </c>
      <c r="AS127" s="39">
        <f>+'[1]Informe_dane'!AS127</f>
        <v>0</v>
      </c>
      <c r="AT127" s="39">
        <f>+'[1]Informe_dane'!AT127</f>
        <v>1347507.0250000001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146375.652</v>
      </c>
      <c r="AX127" s="39">
        <f>+'[1]Informe_dane'!AX127</f>
        <v>154294.659</v>
      </c>
      <c r="AY127" s="39">
        <f>+'[1]Informe_dane'!AY127</f>
        <v>150047.489</v>
      </c>
      <c r="AZ127" s="39">
        <f>+'[1]Informe_dane'!AZ127</f>
        <v>142756.12</v>
      </c>
      <c r="BA127" s="39">
        <f>+'[1]Informe_dane'!BA127</f>
        <v>161844.828</v>
      </c>
      <c r="BB127" s="39">
        <f>+'[1]Informe_dane'!BB127</f>
        <v>157404.486</v>
      </c>
      <c r="BC127" s="39">
        <f>+'[1]Informe_dane'!BC127</f>
        <v>139268.409</v>
      </c>
      <c r="BD127" s="39">
        <f>+'[1]Informe_dane'!BD127</f>
        <v>141288.114</v>
      </c>
      <c r="BE127" s="39">
        <f>+'[1]Informe_dane'!BE127</f>
        <v>141288.114</v>
      </c>
      <c r="BF127" s="39">
        <f>+'[1]Informe_dane'!BF127</f>
        <v>0</v>
      </c>
      <c r="BG127" s="39">
        <f>+'[1]Informe_dane'!BG127</f>
        <v>1361083.4710000001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0</v>
      </c>
      <c r="G128" s="39">
        <f>+'[1]Informe_dane'!G128</f>
        <v>1000000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-5643.451</v>
      </c>
      <c r="K128" s="39">
        <f>+'[1]Informe_dane'!K128</f>
        <v>1047.292</v>
      </c>
      <c r="L128" s="39">
        <f>+'[1]Informe_dane'!L128</f>
        <v>-25992.386</v>
      </c>
      <c r="M128" s="39">
        <f>+'[1]Informe_dane'!M128</f>
        <v>1848.629</v>
      </c>
      <c r="N128" s="39">
        <f>+'[1]Informe_dane'!N128</f>
        <v>1215.952</v>
      </c>
      <c r="O128" s="39">
        <f>+'[1]Informe_dane'!O128</f>
        <v>8612.822</v>
      </c>
      <c r="P128" s="39">
        <f>+'[1]Informe_dane'!P128</f>
        <v>5613.921</v>
      </c>
      <c r="Q128" s="39">
        <f>+'[1]Informe_dane'!Q128</f>
        <v>5917.642150000001</v>
      </c>
      <c r="R128" s="39">
        <f>+'[1]Informe_dane'!R128</f>
        <v>5917.642150000001</v>
      </c>
      <c r="S128" s="39">
        <f>+'[1]Informe_dane'!S128</f>
        <v>0</v>
      </c>
      <c r="T128" s="39">
        <f>+'[1]Informe_dane'!T128</f>
        <v>966480.1513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59799.049</v>
      </c>
      <c r="X128" s="39">
        <f>+'[1]Informe_dane'!X128</f>
        <v>8483.772</v>
      </c>
      <c r="Y128" s="39">
        <f>+'[1]Informe_dane'!Y128</f>
        <v>1279.858</v>
      </c>
      <c r="Z128" s="39">
        <f>+'[1]Informe_dane'!Z128</f>
        <v>1848.629</v>
      </c>
      <c r="AA128" s="39">
        <f>+'[1]Informe_dane'!AA128</f>
        <v>5175.728</v>
      </c>
      <c r="AB128" s="39">
        <f>+'[1]Informe_dane'!AB128</f>
        <v>481.637</v>
      </c>
      <c r="AC128" s="39">
        <f>+'[1]Informe_dane'!AC128</f>
        <v>13745.106</v>
      </c>
      <c r="AD128" s="39">
        <f>+'[1]Informe_dane'!AD128</f>
        <v>11729.997</v>
      </c>
      <c r="AE128" s="39">
        <f>+'[1]Informe_dane'!AE128</f>
        <v>11729.997</v>
      </c>
      <c r="AF128" s="39">
        <f>+'[1]Informe_dane'!AF128</f>
        <v>0</v>
      </c>
      <c r="AG128" s="39">
        <f>+'[1]Informe_dane'!AG128</f>
        <v>978104.8609999999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83269.085</v>
      </c>
      <c r="AK128" s="39">
        <f>+'[1]Informe_dane'!AK128</f>
        <v>130023.445</v>
      </c>
      <c r="AL128" s="39">
        <f>+'[1]Informe_dane'!AL128</f>
        <v>101190.461</v>
      </c>
      <c r="AM128" s="39">
        <f>+'[1]Informe_dane'!AM128</f>
        <v>105827.112</v>
      </c>
      <c r="AN128" s="39">
        <f>+'[1]Informe_dane'!AN128</f>
        <v>100054.22</v>
      </c>
      <c r="AO128" s="39">
        <f>+'[1]Informe_dane'!AO128</f>
        <v>71997.423</v>
      </c>
      <c r="AP128" s="39">
        <f>+'[1]Informe_dane'!AP128</f>
        <v>68089.144</v>
      </c>
      <c r="AQ128" s="39">
        <f>+'[1]Informe_dane'!AQ128</f>
        <v>59171.381</v>
      </c>
      <c r="AR128" s="39">
        <f>+'[1]Informe_dane'!AR128</f>
        <v>59171.381</v>
      </c>
      <c r="AS128" s="39">
        <f>+'[1]Informe_dane'!AS128</f>
        <v>0</v>
      </c>
      <c r="AT128" s="39">
        <f>+'[1]Informe_dane'!AT128</f>
        <v>824883.748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88504.685</v>
      </c>
      <c r="AX128" s="39">
        <f>+'[1]Informe_dane'!AX128</f>
        <v>129357.907</v>
      </c>
      <c r="AY128" s="39">
        <f>+'[1]Informe_dane'!AY128</f>
        <v>101855.999</v>
      </c>
      <c r="AZ128" s="39">
        <f>+'[1]Informe_dane'!AZ128</f>
        <v>105263.592</v>
      </c>
      <c r="BA128" s="39">
        <f>+'[1]Informe_dane'!BA128</f>
        <v>100617.74</v>
      </c>
      <c r="BB128" s="39">
        <f>+'[1]Informe_dane'!BB128</f>
        <v>71997.423</v>
      </c>
      <c r="BC128" s="39">
        <f>+'[1]Informe_dane'!BC128</f>
        <v>68089.144</v>
      </c>
      <c r="BD128" s="39">
        <f>+'[1]Informe_dane'!BD128</f>
        <v>80170.576</v>
      </c>
      <c r="BE128" s="39">
        <f>+'[1]Informe_dane'!BE128</f>
        <v>80170.576</v>
      </c>
      <c r="BF128" s="39">
        <f>+'[1]Informe_dane'!BF128</f>
        <v>0</v>
      </c>
      <c r="BG128" s="39">
        <f>+'[1]Informe_dane'!BG128</f>
        <v>866882.1379999999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2817</v>
      </c>
      <c r="G129" s="39">
        <f>+'[1]Informe_dane'!G129</f>
        <v>4287146.139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213719.383</v>
      </c>
      <c r="K129" s="39">
        <f>+'[1]Informe_dane'!K129</f>
        <v>968766.707</v>
      </c>
      <c r="L129" s="39">
        <f>+'[1]Informe_dane'!L129</f>
        <v>149384.326</v>
      </c>
      <c r="M129" s="39">
        <f>+'[1]Informe_dane'!M129</f>
        <v>193812.481</v>
      </c>
      <c r="N129" s="39">
        <f>+'[1]Informe_dane'!N129</f>
        <v>413358.095</v>
      </c>
      <c r="O129" s="39">
        <f>+'[1]Informe_dane'!O129</f>
        <v>141280.863</v>
      </c>
      <c r="P129" s="39">
        <f>+'[1]Informe_dane'!P129</f>
        <v>42142.839</v>
      </c>
      <c r="Q129" s="39">
        <f>+'[1]Informe_dane'!Q129</f>
        <v>8455.063</v>
      </c>
      <c r="R129" s="39">
        <f>+'[1]Informe_dane'!R129</f>
        <v>8455.063</v>
      </c>
      <c r="S129" s="39">
        <f>+'[1]Informe_dane'!S129</f>
        <v>0</v>
      </c>
      <c r="T129" s="39">
        <f>+'[1]Informe_dane'!T129</f>
        <v>3768823.72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290136.977</v>
      </c>
      <c r="X129" s="39">
        <f>+'[1]Informe_dane'!X129</f>
        <v>307137.385</v>
      </c>
      <c r="Y129" s="39">
        <f>+'[1]Informe_dane'!Y129</f>
        <v>1017108.442</v>
      </c>
      <c r="Z129" s="39">
        <f>+'[1]Informe_dane'!Z129</f>
        <v>252193.999</v>
      </c>
      <c r="AA129" s="39">
        <f>+'[1]Informe_dane'!AA129</f>
        <v>191797.868</v>
      </c>
      <c r="AB129" s="39">
        <f>+'[1]Informe_dane'!AB129</f>
        <v>103771.249</v>
      </c>
      <c r="AC129" s="39">
        <f>+'[1]Informe_dane'!AC129</f>
        <v>264578.145</v>
      </c>
      <c r="AD129" s="39">
        <f>+'[1]Informe_dane'!AD129</f>
        <v>126856.865</v>
      </c>
      <c r="AE129" s="39">
        <f>+'[1]Informe_dane'!AE129</f>
        <v>126856.865</v>
      </c>
      <c r="AF129" s="39">
        <f>+'[1]Informe_dane'!AF129</f>
        <v>0</v>
      </c>
      <c r="AG129" s="39">
        <f>+'[1]Informe_dane'!AG129</f>
        <v>3738965.488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274692.447</v>
      </c>
      <c r="AK129" s="39">
        <f>+'[1]Informe_dane'!AK129</f>
        <v>239369.843</v>
      </c>
      <c r="AL129" s="39">
        <f>+'[1]Informe_dane'!AL129</f>
        <v>258715.759</v>
      </c>
      <c r="AM129" s="39">
        <f>+'[1]Informe_dane'!AM129</f>
        <v>198445.468</v>
      </c>
      <c r="AN129" s="39">
        <f>+'[1]Informe_dane'!AN129</f>
        <v>292564.513</v>
      </c>
      <c r="AO129" s="39">
        <f>+'[1]Informe_dane'!AO129</f>
        <v>373112.946</v>
      </c>
      <c r="AP129" s="39">
        <f>+'[1]Informe_dane'!AP129</f>
        <v>337679.455</v>
      </c>
      <c r="AQ129" s="39">
        <f>+'[1]Informe_dane'!AQ129</f>
        <v>427590.592</v>
      </c>
      <c r="AR129" s="39">
        <f>+'[1]Informe_dane'!AR129</f>
        <v>427590.592</v>
      </c>
      <c r="AS129" s="39">
        <f>+'[1]Informe_dane'!AS129</f>
        <v>0</v>
      </c>
      <c r="AT129" s="39">
        <f>+'[1]Informe_dane'!AT129</f>
        <v>3000411.0880000005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274692.447</v>
      </c>
      <c r="AX129" s="39">
        <f>+'[1]Informe_dane'!AX129</f>
        <v>239369.843</v>
      </c>
      <c r="AY129" s="39">
        <f>+'[1]Informe_dane'!AY129</f>
        <v>258715.759</v>
      </c>
      <c r="AZ129" s="39">
        <f>+'[1]Informe_dane'!AZ129</f>
        <v>198033.804</v>
      </c>
      <c r="BA129" s="39">
        <f>+'[1]Informe_dane'!BA129</f>
        <v>292976.177</v>
      </c>
      <c r="BB129" s="39">
        <f>+'[1]Informe_dane'!BB129</f>
        <v>373112.946</v>
      </c>
      <c r="BC129" s="39">
        <f>+'[1]Informe_dane'!BC129</f>
        <v>337679.455</v>
      </c>
      <c r="BD129" s="39">
        <f>+'[1]Informe_dane'!BD129</f>
        <v>427590.592</v>
      </c>
      <c r="BE129" s="39">
        <f>+'[1]Informe_dane'!BE129</f>
        <v>427590.592</v>
      </c>
      <c r="BF129" s="39">
        <f>+'[1]Informe_dane'!BF129</f>
        <v>0</v>
      </c>
      <c r="BG129" s="39">
        <f>+'[1]Informe_dane'!BG129</f>
        <v>3000411.0880000005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2000000</v>
      </c>
      <c r="F130" s="39">
        <f>+'[1]Informe_dane'!F130</f>
        <v>2331.14</v>
      </c>
      <c r="G130" s="39">
        <f>+'[1]Informe_dane'!G130</f>
        <v>3880509.087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-24.35</v>
      </c>
      <c r="K130" s="39">
        <f>+'[1]Informe_dane'!K130</f>
        <v>133.824</v>
      </c>
      <c r="L130" s="39">
        <f>+'[1]Informe_dane'!L130</f>
        <v>-3104.363</v>
      </c>
      <c r="M130" s="39">
        <f>+'[1]Informe_dane'!M130</f>
        <v>-297.5</v>
      </c>
      <c r="N130" s="39">
        <f>+'[1]Informe_dane'!N130</f>
        <v>0</v>
      </c>
      <c r="O130" s="39">
        <f>+'[1]Informe_dane'!O130</f>
        <v>14877.923</v>
      </c>
      <c r="P130" s="39">
        <f>+'[1]Informe_dane'!P130</f>
        <v>1339.243</v>
      </c>
      <c r="Q130" s="39">
        <f>+'[1]Informe_dane'!Q130</f>
        <v>1988750.8475</v>
      </c>
      <c r="R130" s="39">
        <f>+'[1]Informe_dane'!R130</f>
        <v>1988750.8475</v>
      </c>
      <c r="S130" s="39">
        <f>+'[1]Informe_dane'!S130</f>
        <v>0</v>
      </c>
      <c r="T130" s="39">
        <f>+'[1]Informe_dane'!T130</f>
        <v>5827659.379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4115.65</v>
      </c>
      <c r="X130" s="39">
        <f>+'[1]Informe_dane'!X130</f>
        <v>-385.836</v>
      </c>
      <c r="Y130" s="39">
        <f>+'[1]Informe_dane'!Y130</f>
        <v>-6048.959</v>
      </c>
      <c r="Z130" s="39">
        <f>+'[1]Informe_dane'!Z130</f>
        <v>-3255.06</v>
      </c>
      <c r="AA130" s="39">
        <f>+'[1]Informe_dane'!AA130</f>
        <v>3217.614</v>
      </c>
      <c r="AB130" s="39">
        <f>+'[1]Informe_dane'!AB130</f>
        <v>590.028</v>
      </c>
      <c r="AC130" s="39">
        <f>+'[1]Informe_dane'!AC130</f>
        <v>16736.2</v>
      </c>
      <c r="AD130" s="39">
        <f>+'[1]Informe_dane'!AD130</f>
        <v>1909034.215</v>
      </c>
      <c r="AE130" s="39">
        <f>+'[1]Informe_dane'!AE130</f>
        <v>1909034.215</v>
      </c>
      <c r="AF130" s="39">
        <f>+'[1]Informe_dane'!AF130</f>
        <v>0</v>
      </c>
      <c r="AG130" s="39">
        <f>+'[1]Informe_dane'!AG130</f>
        <v>5665894.973999999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439658.721</v>
      </c>
      <c r="AK130" s="39">
        <f>+'[1]Informe_dane'!AK130</f>
        <v>385129.578</v>
      </c>
      <c r="AL130" s="39">
        <f>+'[1]Informe_dane'!AL130</f>
        <v>400128.421</v>
      </c>
      <c r="AM130" s="39">
        <f>+'[1]Informe_dane'!AM130</f>
        <v>37689.252</v>
      </c>
      <c r="AN130" s="39">
        <f>+'[1]Informe_dane'!AN130</f>
        <v>26809.977</v>
      </c>
      <c r="AO130" s="39">
        <f>+'[1]Informe_dane'!AO130</f>
        <v>28172.908</v>
      </c>
      <c r="AP130" s="39">
        <f>+'[1]Informe_dane'!AP130</f>
        <v>32003.697</v>
      </c>
      <c r="AQ130" s="39">
        <f>+'[1]Informe_dane'!AQ130</f>
        <v>21697.632</v>
      </c>
      <c r="AR130" s="39">
        <f>+'[1]Informe_dane'!AR130</f>
        <v>21697.632</v>
      </c>
      <c r="AS130" s="39">
        <f>+'[1]Informe_dane'!AS130</f>
        <v>0</v>
      </c>
      <c r="AT130" s="39">
        <f>+'[1]Informe_dane'!AT130</f>
        <v>1776025.8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439658.721</v>
      </c>
      <c r="AX130" s="39">
        <f>+'[1]Informe_dane'!AX130</f>
        <v>385129.578</v>
      </c>
      <c r="AY130" s="39">
        <f>+'[1]Informe_dane'!AY130</f>
        <v>400128.421</v>
      </c>
      <c r="AZ130" s="39">
        <f>+'[1]Informe_dane'!AZ130</f>
        <v>37689.252</v>
      </c>
      <c r="BA130" s="39">
        <f>+'[1]Informe_dane'!BA130</f>
        <v>26809.977</v>
      </c>
      <c r="BB130" s="39">
        <f>+'[1]Informe_dane'!BB130</f>
        <v>28172.908</v>
      </c>
      <c r="BC130" s="39">
        <f>+'[1]Informe_dane'!BC130</f>
        <v>32003.697</v>
      </c>
      <c r="BD130" s="39">
        <f>+'[1]Informe_dane'!BD130</f>
        <v>29997.632</v>
      </c>
      <c r="BE130" s="39">
        <f>+'[1]Informe_dane'!BE130</f>
        <v>29997.632</v>
      </c>
      <c r="BF130" s="39">
        <f>+'[1]Informe_dane'!BF130</f>
        <v>0</v>
      </c>
      <c r="BG130" s="39">
        <f>+'[1]Informe_dane'!BG130</f>
        <v>1792625.8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2522.86</v>
      </c>
      <c r="G131" s="39">
        <f>+'[1]Informe_dane'!G131</f>
        <v>4253095.118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-11350.905</v>
      </c>
      <c r="K131" s="39">
        <f>+'[1]Informe_dane'!K131</f>
        <v>2836824.899</v>
      </c>
      <c r="L131" s="39">
        <f>+'[1]Informe_dane'!L131</f>
        <v>64197.81</v>
      </c>
      <c r="M131" s="39">
        <f>+'[1]Informe_dane'!M131</f>
        <v>79088.943</v>
      </c>
      <c r="N131" s="39">
        <f>+'[1]Informe_dane'!N131</f>
        <v>423322.865</v>
      </c>
      <c r="O131" s="39">
        <f>+'[1]Informe_dane'!O131</f>
        <v>-6070.959</v>
      </c>
      <c r="P131" s="39">
        <f>+'[1]Informe_dane'!P131</f>
        <v>21690.02</v>
      </c>
      <c r="Q131" s="39">
        <f>+'[1]Informe_dane'!Q131</f>
        <v>19572.065</v>
      </c>
      <c r="R131" s="39">
        <f>+'[1]Informe_dane'!R131</f>
        <v>19572.065</v>
      </c>
      <c r="S131" s="39">
        <f>+'[1]Informe_dane'!S131</f>
        <v>0</v>
      </c>
      <c r="T131" s="39">
        <f>+'[1]Informe_dane'!T131</f>
        <v>4134371.787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16503.944</v>
      </c>
      <c r="X131" s="39">
        <f>+'[1]Informe_dane'!X131</f>
        <v>1349426.39</v>
      </c>
      <c r="Y131" s="39">
        <f>+'[1]Informe_dane'!Y131</f>
        <v>1571756.141</v>
      </c>
      <c r="Z131" s="39">
        <f>+'[1]Informe_dane'!Z131</f>
        <v>137150.449</v>
      </c>
      <c r="AA131" s="39">
        <f>+'[1]Informe_dane'!AA131</f>
        <v>43648.911</v>
      </c>
      <c r="AB131" s="39">
        <f>+'[1]Informe_dane'!AB131</f>
        <v>-7979.993</v>
      </c>
      <c r="AC131" s="39">
        <f>+'[1]Informe_dane'!AC131</f>
        <v>15815.093</v>
      </c>
      <c r="AD131" s="39">
        <f>+'[1]Informe_dane'!AD131</f>
        <v>226003.143</v>
      </c>
      <c r="AE131" s="39">
        <f>+'[1]Informe_dane'!AE131</f>
        <v>226003.143</v>
      </c>
      <c r="AF131" s="39">
        <f>+'[1]Informe_dane'!AF131</f>
        <v>0</v>
      </c>
      <c r="AG131" s="39">
        <f>+'[1]Informe_dane'!AG131</f>
        <v>4108489.3560000006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60602.76</v>
      </c>
      <c r="AK131" s="39">
        <f>+'[1]Informe_dane'!AK131</f>
        <v>67316.254</v>
      </c>
      <c r="AL131" s="39">
        <f>+'[1]Informe_dane'!AL131</f>
        <v>59366.378</v>
      </c>
      <c r="AM131" s="39">
        <f>+'[1]Informe_dane'!AM131</f>
        <v>451093.288</v>
      </c>
      <c r="AN131" s="39">
        <f>+'[1]Informe_dane'!AN131</f>
        <v>472443.049</v>
      </c>
      <c r="AO131" s="39">
        <f>+'[1]Informe_dane'!AO131</f>
        <v>483392.219</v>
      </c>
      <c r="AP131" s="39">
        <f>+'[1]Informe_dane'!AP131</f>
        <v>488463.299</v>
      </c>
      <c r="AQ131" s="39">
        <f>+'[1]Informe_dane'!AQ131</f>
        <v>450306.238</v>
      </c>
      <c r="AR131" s="39">
        <f>+'[1]Informe_dane'!AR131</f>
        <v>450306.238</v>
      </c>
      <c r="AS131" s="39">
        <f>+'[1]Informe_dane'!AS131</f>
        <v>0</v>
      </c>
      <c r="AT131" s="39">
        <f>+'[1]Informe_dane'!AT131</f>
        <v>3019881.692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64102.76</v>
      </c>
      <c r="AX131" s="39">
        <f>+'[1]Informe_dane'!AX131</f>
        <v>67316.254</v>
      </c>
      <c r="AY131" s="39">
        <f>+'[1]Informe_dane'!AY131</f>
        <v>59035.854</v>
      </c>
      <c r="AZ131" s="39">
        <f>+'[1]Informe_dane'!AZ131</f>
        <v>451263.904</v>
      </c>
      <c r="BA131" s="39">
        <f>+'[1]Informe_dane'!BA131</f>
        <v>472602.957</v>
      </c>
      <c r="BB131" s="39">
        <f>+'[1]Informe_dane'!BB131</f>
        <v>483392.219</v>
      </c>
      <c r="BC131" s="39">
        <f>+'[1]Informe_dane'!BC131</f>
        <v>488463.299</v>
      </c>
      <c r="BD131" s="39">
        <f>+'[1]Informe_dane'!BD131</f>
        <v>450306.238</v>
      </c>
      <c r="BE131" s="39">
        <f>+'[1]Informe_dane'!BE131</f>
        <v>450306.238</v>
      </c>
      <c r="BF131" s="39">
        <f>+'[1]Informe_dane'!BF131</f>
        <v>0</v>
      </c>
      <c r="BG131" s="39">
        <f>+'[1]Informe_dane'!BG131</f>
        <v>3019881.692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0</v>
      </c>
      <c r="G132" s="39">
        <f>+'[1]Informe_dane'!G132</f>
        <v>5006618.603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1166999.096</v>
      </c>
      <c r="K132" s="39">
        <f>+'[1]Informe_dane'!K132</f>
        <v>129110.234</v>
      </c>
      <c r="L132" s="39">
        <f>+'[1]Informe_dane'!L132</f>
        <v>80141.618</v>
      </c>
      <c r="M132" s="39">
        <f>+'[1]Informe_dane'!M132</f>
        <v>78210.294</v>
      </c>
      <c r="N132" s="39">
        <f>+'[1]Informe_dane'!N132</f>
        <v>496245.421</v>
      </c>
      <c r="O132" s="39">
        <f>+'[1]Informe_dane'!O132</f>
        <v>25324.814</v>
      </c>
      <c r="P132" s="39">
        <f>+'[1]Informe_dane'!P132</f>
        <v>36844.848</v>
      </c>
      <c r="Q132" s="39">
        <f>+'[1]Informe_dane'!Q132</f>
        <v>61710.619</v>
      </c>
      <c r="R132" s="39">
        <f>+'[1]Informe_dane'!R132</f>
        <v>61710.619</v>
      </c>
      <c r="S132" s="39">
        <f>+'[1]Informe_dane'!S132</f>
        <v>0</v>
      </c>
      <c r="T132" s="39">
        <f>+'[1]Informe_dane'!T132</f>
        <v>4941526.239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1439783.038</v>
      </c>
      <c r="X132" s="39">
        <f>+'[1]Informe_dane'!X132</f>
        <v>66536.025</v>
      </c>
      <c r="Y132" s="39">
        <f>+'[1]Informe_dane'!Y132</f>
        <v>169678.492</v>
      </c>
      <c r="Z132" s="39">
        <f>+'[1]Informe_dane'!Z132</f>
        <v>212870.094</v>
      </c>
      <c r="AA132" s="39">
        <f>+'[1]Informe_dane'!AA132</f>
        <v>77629.74</v>
      </c>
      <c r="AB132" s="39">
        <f>+'[1]Informe_dane'!AB132</f>
        <v>117602.494</v>
      </c>
      <c r="AC132" s="39">
        <f>+'[1]Informe_dane'!AC132</f>
        <v>39949.139</v>
      </c>
      <c r="AD132" s="39">
        <f>+'[1]Informe_dane'!AD132</f>
        <v>90675.359</v>
      </c>
      <c r="AE132" s="39">
        <f>+'[1]Informe_dane'!AE132</f>
        <v>90675.359</v>
      </c>
      <c r="AF132" s="39">
        <f>+'[1]Informe_dane'!AF132</f>
        <v>0</v>
      </c>
      <c r="AG132" s="39">
        <f>+'[1]Informe_dane'!AG132</f>
        <v>4590107.009000001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886998.8</v>
      </c>
      <c r="AK132" s="39">
        <f>+'[1]Informe_dane'!AK132</f>
        <v>438422.587</v>
      </c>
      <c r="AL132" s="39">
        <f>+'[1]Informe_dane'!AL132</f>
        <v>281401.334</v>
      </c>
      <c r="AM132" s="39">
        <f>+'[1]Informe_dane'!AM132</f>
        <v>208567.183</v>
      </c>
      <c r="AN132" s="39">
        <f>+'[1]Informe_dane'!AN132</f>
        <v>221991.703</v>
      </c>
      <c r="AO132" s="39">
        <f>+'[1]Informe_dane'!AO132</f>
        <v>271121.311</v>
      </c>
      <c r="AP132" s="39">
        <f>+'[1]Informe_dane'!AP132</f>
        <v>314091.099</v>
      </c>
      <c r="AQ132" s="39">
        <f>+'[1]Informe_dane'!AQ132</f>
        <v>270863.052</v>
      </c>
      <c r="AR132" s="39">
        <f>+'[1]Informe_dane'!AR132</f>
        <v>270863.052</v>
      </c>
      <c r="AS132" s="39">
        <f>+'[1]Informe_dane'!AS132</f>
        <v>0</v>
      </c>
      <c r="AT132" s="39">
        <f>+'[1]Informe_dane'!AT132</f>
        <v>4156418.339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886998.8</v>
      </c>
      <c r="AX132" s="39">
        <f>+'[1]Informe_dane'!AX132</f>
        <v>438422.587</v>
      </c>
      <c r="AY132" s="39">
        <f>+'[1]Informe_dane'!AY132</f>
        <v>281401.334</v>
      </c>
      <c r="AZ132" s="39">
        <f>+'[1]Informe_dane'!AZ132</f>
        <v>208567.183</v>
      </c>
      <c r="BA132" s="39">
        <f>+'[1]Informe_dane'!BA132</f>
        <v>221991.703</v>
      </c>
      <c r="BB132" s="39">
        <f>+'[1]Informe_dane'!BB132</f>
        <v>271121.311</v>
      </c>
      <c r="BC132" s="39">
        <f>+'[1]Informe_dane'!BC132</f>
        <v>314091.099</v>
      </c>
      <c r="BD132" s="39">
        <f>+'[1]Informe_dane'!BD132</f>
        <v>271013.227</v>
      </c>
      <c r="BE132" s="39">
        <f>+'[1]Informe_dane'!BE132</f>
        <v>271013.227</v>
      </c>
      <c r="BF132" s="39">
        <f>+'[1]Informe_dane'!BF132</f>
        <v>0</v>
      </c>
      <c r="BG132" s="39">
        <f>+'[1]Informe_dane'!BG132</f>
        <v>4156718.689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13144</v>
      </c>
      <c r="G133" s="39">
        <f>+'[1]Informe_dane'!G133</f>
        <v>10984048.737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4055453.981</v>
      </c>
      <c r="K133" s="39">
        <f>+'[1]Informe_dane'!K133</f>
        <v>503316.385</v>
      </c>
      <c r="L133" s="39">
        <f>+'[1]Informe_dane'!L133</f>
        <v>72675.949</v>
      </c>
      <c r="M133" s="39">
        <f>+'[1]Informe_dane'!M133</f>
        <v>267995.917</v>
      </c>
      <c r="N133" s="39">
        <f>+'[1]Informe_dane'!N133</f>
        <v>687439.81</v>
      </c>
      <c r="O133" s="39">
        <f>+'[1]Informe_dane'!O133</f>
        <v>87217.93872</v>
      </c>
      <c r="P133" s="39">
        <f>+'[1]Informe_dane'!P133</f>
        <v>38800.32</v>
      </c>
      <c r="Q133" s="39">
        <f>+'[1]Informe_dane'!Q133</f>
        <v>113948.064</v>
      </c>
      <c r="R133" s="39">
        <f>+'[1]Informe_dane'!R133</f>
        <v>113948.064</v>
      </c>
      <c r="S133" s="39">
        <f>+'[1]Informe_dane'!S133</f>
        <v>0</v>
      </c>
      <c r="T133" s="39">
        <f>+'[1]Informe_dane'!T133</f>
        <v>9885466.01972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5356649.92</v>
      </c>
      <c r="X133" s="39">
        <f>+'[1]Informe_dane'!X133</f>
        <v>931943.106</v>
      </c>
      <c r="Y133" s="39">
        <f>+'[1]Informe_dane'!Y133</f>
        <v>632486.303</v>
      </c>
      <c r="Z133" s="39">
        <f>+'[1]Informe_dane'!Z133</f>
        <v>131175.436</v>
      </c>
      <c r="AA133" s="39">
        <f>+'[1]Informe_dane'!AA133</f>
        <v>283574.51972000004</v>
      </c>
      <c r="AB133" s="39">
        <f>+'[1]Informe_dane'!AB133</f>
        <v>175310.553</v>
      </c>
      <c r="AC133" s="39">
        <f>+'[1]Informe_dane'!AC133</f>
        <v>81120.323</v>
      </c>
      <c r="AD133" s="39">
        <f>+'[1]Informe_dane'!AD133</f>
        <v>252496.457</v>
      </c>
      <c r="AE133" s="39">
        <f>+'[1]Informe_dane'!AE133</f>
        <v>252496.457</v>
      </c>
      <c r="AF133" s="39">
        <f>+'[1]Informe_dane'!AF133</f>
        <v>0</v>
      </c>
      <c r="AG133" s="39">
        <f>+'[1]Informe_dane'!AG133</f>
        <v>9438894.42072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219680.925</v>
      </c>
      <c r="AK133" s="39">
        <f>+'[1]Informe_dane'!AK133</f>
        <v>688404.494</v>
      </c>
      <c r="AL133" s="39">
        <f>+'[1]Informe_dane'!AL133</f>
        <v>872821.729</v>
      </c>
      <c r="AM133" s="39">
        <f>+'[1]Informe_dane'!AM133</f>
        <v>991352.963</v>
      </c>
      <c r="AN133" s="39">
        <f>+'[1]Informe_dane'!AN133</f>
        <v>1001512.03</v>
      </c>
      <c r="AO133" s="39">
        <f>+'[1]Informe_dane'!AO133</f>
        <v>943003.423</v>
      </c>
      <c r="AP133" s="39">
        <f>+'[1]Informe_dane'!AP133</f>
        <v>1000776.221</v>
      </c>
      <c r="AQ133" s="39">
        <f>+'[1]Informe_dane'!AQ133</f>
        <v>991727.66</v>
      </c>
      <c r="AR133" s="39">
        <f>+'[1]Informe_dane'!AR133</f>
        <v>991727.66</v>
      </c>
      <c r="AS133" s="39">
        <f>+'[1]Informe_dane'!AS133</f>
        <v>0</v>
      </c>
      <c r="AT133" s="39">
        <f>+'[1]Informe_dane'!AT133</f>
        <v>7799271.719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226621.65</v>
      </c>
      <c r="AX133" s="39">
        <f>+'[1]Informe_dane'!AX133</f>
        <v>688404.494</v>
      </c>
      <c r="AY133" s="39">
        <f>+'[1]Informe_dane'!AY133</f>
        <v>872172.955</v>
      </c>
      <c r="AZ133" s="39">
        <f>+'[1]Informe_dane'!AZ133</f>
        <v>977591.499</v>
      </c>
      <c r="BA133" s="39">
        <f>+'[1]Informe_dane'!BA133</f>
        <v>1015922.268</v>
      </c>
      <c r="BB133" s="39">
        <f>+'[1]Informe_dane'!BB133</f>
        <v>943003.423</v>
      </c>
      <c r="BC133" s="39">
        <f>+'[1]Informe_dane'!BC133</f>
        <v>1000776.221</v>
      </c>
      <c r="BD133" s="39">
        <f>+'[1]Informe_dane'!BD133</f>
        <v>949647.598</v>
      </c>
      <c r="BE133" s="39">
        <f>+'[1]Informe_dane'!BE133</f>
        <v>949647.598</v>
      </c>
      <c r="BF133" s="39">
        <f>+'[1]Informe_dane'!BF133</f>
        <v>0</v>
      </c>
      <c r="BG133" s="39">
        <f>+'[1]Informe_dane'!BG133</f>
        <v>7715111.595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0</v>
      </c>
      <c r="G134" s="39">
        <f>+'[1]Informe_dane'!G134</f>
        <v>479794.013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-7467.011</v>
      </c>
      <c r="K134" s="39">
        <f>+'[1]Informe_dane'!K134</f>
        <v>760</v>
      </c>
      <c r="L134" s="39">
        <f>+'[1]Informe_dane'!L134</f>
        <v>5644</v>
      </c>
      <c r="M134" s="39">
        <f>+'[1]Informe_dane'!M134</f>
        <v>164795.871</v>
      </c>
      <c r="N134" s="39">
        <f>+'[1]Informe_dane'!N134</f>
        <v>40671.667</v>
      </c>
      <c r="O134" s="39">
        <f>+'[1]Informe_dane'!O134</f>
        <v>11573.235</v>
      </c>
      <c r="P134" s="39">
        <f>+'[1]Informe_dane'!P134</f>
        <v>2022.432</v>
      </c>
      <c r="Q134" s="39">
        <f>+'[1]Informe_dane'!Q134</f>
        <v>616.281</v>
      </c>
      <c r="R134" s="39">
        <f>+'[1]Informe_dane'!R134</f>
        <v>616.281</v>
      </c>
      <c r="S134" s="39">
        <f>+'[1]Informe_dane'!S134</f>
        <v>0</v>
      </c>
      <c r="T134" s="39">
        <f>+'[1]Informe_dane'!T134</f>
        <v>395856.324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344.425</v>
      </c>
      <c r="X134" s="39">
        <f>+'[1]Informe_dane'!X134</f>
        <v>6037.2</v>
      </c>
      <c r="Y134" s="39">
        <f>+'[1]Informe_dane'!Y134</f>
        <v>3711.115</v>
      </c>
      <c r="Z134" s="39">
        <f>+'[1]Informe_dane'!Z134</f>
        <v>4641.538</v>
      </c>
      <c r="AA134" s="39">
        <f>+'[1]Informe_dane'!AA134</f>
        <v>81248.662</v>
      </c>
      <c r="AB134" s="39">
        <f>+'[1]Informe_dane'!AB134</f>
        <v>136996.39</v>
      </c>
      <c r="AC134" s="39">
        <f>+'[1]Informe_dane'!AC134</f>
        <v>2022.432</v>
      </c>
      <c r="AD134" s="39">
        <f>+'[1]Informe_dane'!AD134</f>
        <v>5544.1086</v>
      </c>
      <c r="AE134" s="39">
        <f>+'[1]Informe_dane'!AE134</f>
        <v>5544.1086</v>
      </c>
      <c r="AF134" s="39">
        <f>+'[1]Informe_dane'!AF134</f>
        <v>0</v>
      </c>
      <c r="AG134" s="39">
        <f>+'[1]Informe_dane'!AG134</f>
        <v>405370.97919999994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15305</v>
      </c>
      <c r="AK134" s="39">
        <f>+'[1]Informe_dane'!AK134</f>
        <v>15305</v>
      </c>
      <c r="AL134" s="39">
        <f>+'[1]Informe_dane'!AL134</f>
        <v>15305</v>
      </c>
      <c r="AM134" s="39">
        <f>+'[1]Informe_dane'!AM134</f>
        <v>15305</v>
      </c>
      <c r="AN134" s="39">
        <f>+'[1]Informe_dane'!AN134</f>
        <v>17724.038</v>
      </c>
      <c r="AO134" s="39">
        <f>+'[1]Informe_dane'!AO134</f>
        <v>34250.779</v>
      </c>
      <c r="AP134" s="39">
        <f>+'[1]Informe_dane'!AP134</f>
        <v>97689.415</v>
      </c>
      <c r="AQ134" s="39">
        <f>+'[1]Informe_dane'!AQ134</f>
        <v>34204.472</v>
      </c>
      <c r="AR134" s="39">
        <f>+'[1]Informe_dane'!AR134</f>
        <v>34204.472</v>
      </c>
      <c r="AS134" s="39">
        <f>+'[1]Informe_dane'!AS134</f>
        <v>0</v>
      </c>
      <c r="AT134" s="39">
        <f>+'[1]Informe_dane'!AT134</f>
        <v>284305.67600000004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15305</v>
      </c>
      <c r="AX134" s="39">
        <f>+'[1]Informe_dane'!AX134</f>
        <v>15305</v>
      </c>
      <c r="AY134" s="39">
        <f>+'[1]Informe_dane'!AY134</f>
        <v>15305</v>
      </c>
      <c r="AZ134" s="39">
        <f>+'[1]Informe_dane'!AZ134</f>
        <v>15305</v>
      </c>
      <c r="BA134" s="39">
        <f>+'[1]Informe_dane'!BA134</f>
        <v>17724.038</v>
      </c>
      <c r="BB134" s="39">
        <f>+'[1]Informe_dane'!BB134</f>
        <v>34250.779</v>
      </c>
      <c r="BC134" s="39">
        <f>+'[1]Informe_dane'!BC134</f>
        <v>97689.415</v>
      </c>
      <c r="BD134" s="39">
        <f>+'[1]Informe_dane'!BD134</f>
        <v>37704.472</v>
      </c>
      <c r="BE134" s="39">
        <f>+'[1]Informe_dane'!BE134</f>
        <v>37704.472</v>
      </c>
      <c r="BF134" s="39">
        <f>+'[1]Informe_dane'!BF134</f>
        <v>0</v>
      </c>
      <c r="BG134" s="39">
        <f>+'[1]Informe_dane'!BG134</f>
        <v>291305.67600000004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0</v>
      </c>
      <c r="G135" s="39">
        <f>+'[1]Informe_dane'!G135</f>
        <v>523348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-8409.127</v>
      </c>
      <c r="K135" s="39">
        <f>+'[1]Informe_dane'!K135</f>
        <v>1722.446</v>
      </c>
      <c r="L135" s="39">
        <f>+'[1]Informe_dane'!L135</f>
        <v>928.759</v>
      </c>
      <c r="M135" s="39">
        <f>+'[1]Informe_dane'!M135</f>
        <v>2302.5</v>
      </c>
      <c r="N135" s="39">
        <f>+'[1]Informe_dane'!N135</f>
        <v>590.873</v>
      </c>
      <c r="O135" s="39">
        <f>+'[1]Informe_dane'!O135</f>
        <v>1898.382</v>
      </c>
      <c r="P135" s="39">
        <f>+'[1]Informe_dane'!P135</f>
        <v>679.345</v>
      </c>
      <c r="Q135" s="39">
        <f>+'[1]Informe_dane'!Q135</f>
        <v>485.87</v>
      </c>
      <c r="R135" s="39">
        <f>+'[1]Informe_dane'!R135</f>
        <v>485.87</v>
      </c>
      <c r="S135" s="39">
        <f>+'[1]Informe_dane'!S135</f>
        <v>0</v>
      </c>
      <c r="T135" s="39">
        <f>+'[1]Informe_dane'!T135</f>
        <v>440168.954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590.873</v>
      </c>
      <c r="X135" s="39">
        <f>+'[1]Informe_dane'!X135</f>
        <v>12901.747</v>
      </c>
      <c r="Y135" s="39">
        <f>+'[1]Informe_dane'!Y135</f>
        <v>1549.458</v>
      </c>
      <c r="Z135" s="39">
        <f>+'[1]Informe_dane'!Z135</f>
        <v>2302.5</v>
      </c>
      <c r="AA135" s="39">
        <f>+'[1]Informe_dane'!AA135</f>
        <v>590.873</v>
      </c>
      <c r="AB135" s="39">
        <f>+'[1]Informe_dane'!AB135</f>
        <v>1898.382</v>
      </c>
      <c r="AC135" s="39">
        <f>+'[1]Informe_dane'!AC135</f>
        <v>679.345</v>
      </c>
      <c r="AD135" s="39">
        <f>+'[1]Informe_dane'!AD135</f>
        <v>485.87</v>
      </c>
      <c r="AE135" s="39">
        <f>+'[1]Informe_dane'!AE135</f>
        <v>485.87</v>
      </c>
      <c r="AF135" s="39">
        <f>+'[1]Informe_dane'!AF135</f>
        <v>0</v>
      </c>
      <c r="AG135" s="39">
        <f>+'[1]Informe_dane'!AG135</f>
        <v>440168.95399999997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38607.373</v>
      </c>
      <c r="AK135" s="39">
        <f>+'[1]Informe_dane'!AK135</f>
        <v>39344.747</v>
      </c>
      <c r="AL135" s="39">
        <f>+'[1]Informe_dane'!AL135</f>
        <v>41003.12</v>
      </c>
      <c r="AM135" s="39">
        <f>+'[1]Informe_dane'!AM135</f>
        <v>40896.596</v>
      </c>
      <c r="AN135" s="39">
        <f>+'[1]Informe_dane'!AN135</f>
        <v>40366.938</v>
      </c>
      <c r="AO135" s="39">
        <f>+'[1]Informe_dane'!AO135</f>
        <v>41121.511</v>
      </c>
      <c r="AP135" s="39">
        <f>+'[1]Informe_dane'!AP135</f>
        <v>41721.31</v>
      </c>
      <c r="AQ135" s="39">
        <f>+'[1]Informe_dane'!AQ135</f>
        <v>35355</v>
      </c>
      <c r="AR135" s="39">
        <f>+'[1]Informe_dane'!AR135</f>
        <v>35355</v>
      </c>
      <c r="AS135" s="39">
        <f>+'[1]Informe_dane'!AS135</f>
        <v>0</v>
      </c>
      <c r="AT135" s="39">
        <f>+'[1]Informe_dane'!AT135</f>
        <v>364883.131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38607.373</v>
      </c>
      <c r="AX135" s="39">
        <f>+'[1]Informe_dane'!AX135</f>
        <v>39344.747</v>
      </c>
      <c r="AY135" s="39">
        <f>+'[1]Informe_dane'!AY135</f>
        <v>41003.12</v>
      </c>
      <c r="AZ135" s="39">
        <f>+'[1]Informe_dane'!AZ135</f>
        <v>40896.596</v>
      </c>
      <c r="BA135" s="39">
        <f>+'[1]Informe_dane'!BA135</f>
        <v>40366.938</v>
      </c>
      <c r="BB135" s="39">
        <f>+'[1]Informe_dane'!BB135</f>
        <v>41121.511</v>
      </c>
      <c r="BC135" s="39">
        <f>+'[1]Informe_dane'!BC135</f>
        <v>41721.31</v>
      </c>
      <c r="BD135" s="39">
        <f>+'[1]Informe_dane'!BD135</f>
        <v>38243</v>
      </c>
      <c r="BE135" s="39">
        <f>+'[1]Informe_dane'!BE135</f>
        <v>38243</v>
      </c>
      <c r="BF135" s="39">
        <f>+'[1]Informe_dane'!BF135</f>
        <v>0</v>
      </c>
      <c r="BG135" s="39">
        <f>+'[1]Informe_dane'!BG135</f>
        <v>370659.131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21790</v>
      </c>
      <c r="G136" s="39">
        <f>+'[1]Informe_dane'!G136</f>
        <v>1428990.116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80900.511</v>
      </c>
      <c r="K136" s="39">
        <f>+'[1]Informe_dane'!K136</f>
        <v>10711.592</v>
      </c>
      <c r="L136" s="39">
        <f>+'[1]Informe_dane'!L136</f>
        <v>3496</v>
      </c>
      <c r="M136" s="39">
        <f>+'[1]Informe_dane'!M136</f>
        <v>379125.06</v>
      </c>
      <c r="N136" s="39">
        <f>+'[1]Informe_dane'!N136</f>
        <v>664308.778</v>
      </c>
      <c r="O136" s="39">
        <f>+'[1]Informe_dane'!O136</f>
        <v>67704.62805</v>
      </c>
      <c r="P136" s="39">
        <f>+'[1]Informe_dane'!P136</f>
        <v>5394.103</v>
      </c>
      <c r="Q136" s="39">
        <f>+'[1]Informe_dane'!Q136</f>
        <v>20697.258449999998</v>
      </c>
      <c r="R136" s="39">
        <f>+'[1]Informe_dane'!R136</f>
        <v>20697.258449999998</v>
      </c>
      <c r="S136" s="39">
        <f>+'[1]Informe_dane'!S136</f>
        <v>0</v>
      </c>
      <c r="T136" s="39">
        <f>+'[1]Informe_dane'!T136</f>
        <v>1358115.18895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22880.175</v>
      </c>
      <c r="X136" s="39">
        <f>+'[1]Informe_dane'!X136</f>
        <v>43288.132</v>
      </c>
      <c r="Y136" s="39">
        <f>+'[1]Informe_dane'!Y136</f>
        <v>105393.043</v>
      </c>
      <c r="Z136" s="39">
        <f>+'[1]Informe_dane'!Z136</f>
        <v>58692.861</v>
      </c>
      <c r="AA136" s="39">
        <f>+'[1]Informe_dane'!AA136</f>
        <v>175524.75505</v>
      </c>
      <c r="AB136" s="39">
        <f>+'[1]Informe_dane'!AB136</f>
        <v>844099.025</v>
      </c>
      <c r="AC136" s="39">
        <f>+'[1]Informe_dane'!AC136</f>
        <v>22649.635</v>
      </c>
      <c r="AD136" s="39">
        <f>+'[1]Informe_dane'!AD136</f>
        <v>29710.744</v>
      </c>
      <c r="AE136" s="39">
        <f>+'[1]Informe_dane'!AE136</f>
        <v>29710.744</v>
      </c>
      <c r="AF136" s="39">
        <f>+'[1]Informe_dane'!AF136</f>
        <v>0</v>
      </c>
      <c r="AG136" s="39">
        <f>+'[1]Informe_dane'!AG136</f>
        <v>1334349.11405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3869.7</v>
      </c>
      <c r="AL136" s="39">
        <f>+'[1]Informe_dane'!AL136</f>
        <v>3869.7</v>
      </c>
      <c r="AM136" s="39">
        <f>+'[1]Informe_dane'!AM136</f>
        <v>5710.574</v>
      </c>
      <c r="AN136" s="39">
        <f>+'[1]Informe_dane'!AN136</f>
        <v>31204.311</v>
      </c>
      <c r="AO136" s="39">
        <f>+'[1]Informe_dane'!AO136</f>
        <v>185355.378</v>
      </c>
      <c r="AP136" s="39">
        <f>+'[1]Informe_dane'!AP136</f>
        <v>645440.876</v>
      </c>
      <c r="AQ136" s="39">
        <f>+'[1]Informe_dane'!AQ136</f>
        <v>79733.087</v>
      </c>
      <c r="AR136" s="39">
        <f>+'[1]Informe_dane'!AR136</f>
        <v>79733.087</v>
      </c>
      <c r="AS136" s="39">
        <f>+'[1]Informe_dane'!AS136</f>
        <v>0</v>
      </c>
      <c r="AT136" s="39">
        <f>+'[1]Informe_dane'!AT136</f>
        <v>1034916.7130000002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3869.7</v>
      </c>
      <c r="AY136" s="39">
        <f>+'[1]Informe_dane'!AY136</f>
        <v>3869.7</v>
      </c>
      <c r="AZ136" s="39">
        <f>+'[1]Informe_dane'!AZ136</f>
        <v>5138.982</v>
      </c>
      <c r="BA136" s="39">
        <f>+'[1]Informe_dane'!BA136</f>
        <v>31775.903</v>
      </c>
      <c r="BB136" s="39">
        <f>+'[1]Informe_dane'!BB136</f>
        <v>185355.378</v>
      </c>
      <c r="BC136" s="39">
        <f>+'[1]Informe_dane'!BC136</f>
        <v>645440.876</v>
      </c>
      <c r="BD136" s="39">
        <f>+'[1]Informe_dane'!BD136</f>
        <v>61844.34</v>
      </c>
      <c r="BE136" s="39">
        <f>+'[1]Informe_dane'!BE136</f>
        <v>61844.34</v>
      </c>
      <c r="BF136" s="39">
        <f>+'[1]Informe_dane'!BF136</f>
        <v>0</v>
      </c>
      <c r="BG136" s="39">
        <f>+'[1]Informe_dane'!BG136</f>
        <v>999139.219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0</v>
      </c>
      <c r="G137" s="39">
        <f>+'[1]Informe_dane'!G137</f>
        <v>1794086.34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-8156.05</v>
      </c>
      <c r="K137" s="39">
        <f>+'[1]Informe_dane'!K137</f>
        <v>-116.667</v>
      </c>
      <c r="L137" s="39">
        <f>+'[1]Informe_dane'!L137</f>
        <v>22426.068</v>
      </c>
      <c r="M137" s="39">
        <f>+'[1]Informe_dane'!M137</f>
        <v>2768.858</v>
      </c>
      <c r="N137" s="39">
        <f>+'[1]Informe_dane'!N137</f>
        <v>0</v>
      </c>
      <c r="O137" s="39">
        <f>+'[1]Informe_dane'!O137</f>
        <v>0</v>
      </c>
      <c r="P137" s="39">
        <f>+'[1]Informe_dane'!P137</f>
        <v>86.128</v>
      </c>
      <c r="Q137" s="39">
        <f>+'[1]Informe_dane'!Q137</f>
        <v>2000</v>
      </c>
      <c r="R137" s="39">
        <f>+'[1]Informe_dane'!R137</f>
        <v>2000</v>
      </c>
      <c r="S137" s="39">
        <f>+'[1]Informe_dane'!S137</f>
        <v>0</v>
      </c>
      <c r="T137" s="39">
        <f>+'[1]Informe_dane'!T137</f>
        <v>1401803.706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126720</v>
      </c>
      <c r="X137" s="39">
        <f>+'[1]Informe_dane'!X137</f>
        <v>1883.333</v>
      </c>
      <c r="Y137" s="39">
        <f>+'[1]Informe_dane'!Y137</f>
        <v>22426.068</v>
      </c>
      <c r="Z137" s="39">
        <f>+'[1]Informe_dane'!Z137</f>
        <v>2768.858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-1990.12</v>
      </c>
      <c r="AD137" s="39">
        <f>+'[1]Informe_dane'!AD137</f>
        <v>0</v>
      </c>
      <c r="AE137" s="39">
        <f>+'[1]Informe_dane'!AE137</f>
        <v>0</v>
      </c>
      <c r="AF137" s="39">
        <f>+'[1]Informe_dane'!AF137</f>
        <v>0</v>
      </c>
      <c r="AG137" s="39">
        <f>+'[1]Informe_dane'!AG137</f>
        <v>1395727.458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88777.067</v>
      </c>
      <c r="AK137" s="39">
        <f>+'[1]Informe_dane'!AK137</f>
        <v>140869.983</v>
      </c>
      <c r="AL137" s="39">
        <f>+'[1]Informe_dane'!AL137</f>
        <v>136863.317</v>
      </c>
      <c r="AM137" s="39">
        <f>+'[1]Informe_dane'!AM137</f>
        <v>142074.126</v>
      </c>
      <c r="AN137" s="39">
        <f>+'[1]Informe_dane'!AN137</f>
        <v>142877.75</v>
      </c>
      <c r="AO137" s="39">
        <f>+'[1]Informe_dane'!AO137</f>
        <v>137446.65</v>
      </c>
      <c r="AP137" s="39">
        <f>+'[1]Informe_dane'!AP137</f>
        <v>139354.098</v>
      </c>
      <c r="AQ137" s="39">
        <f>+'[1]Informe_dane'!AQ137</f>
        <v>130081.62</v>
      </c>
      <c r="AR137" s="39">
        <f>+'[1]Informe_dane'!AR137</f>
        <v>130081.62</v>
      </c>
      <c r="AS137" s="39">
        <f>+'[1]Informe_dane'!AS137</f>
        <v>0</v>
      </c>
      <c r="AT137" s="39">
        <f>+'[1]Informe_dane'!AT137</f>
        <v>1200810.446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92702.097</v>
      </c>
      <c r="AX137" s="39">
        <f>+'[1]Informe_dane'!AX137</f>
        <v>140869.983</v>
      </c>
      <c r="AY137" s="39">
        <f>+'[1]Informe_dane'!AY137</f>
        <v>136863.317</v>
      </c>
      <c r="AZ137" s="39">
        <f>+'[1]Informe_dane'!AZ137</f>
        <v>142074.126</v>
      </c>
      <c r="BA137" s="39">
        <f>+'[1]Informe_dane'!BA137</f>
        <v>142877.75</v>
      </c>
      <c r="BB137" s="39">
        <f>+'[1]Informe_dane'!BB137</f>
        <v>137446.65</v>
      </c>
      <c r="BC137" s="39">
        <f>+'[1]Informe_dane'!BC137</f>
        <v>139354.098</v>
      </c>
      <c r="BD137" s="39">
        <f>+'[1]Informe_dane'!BD137</f>
        <v>130081.62</v>
      </c>
      <c r="BE137" s="39">
        <f>+'[1]Informe_dane'!BE137</f>
        <v>130081.62</v>
      </c>
      <c r="BF137" s="39">
        <f>+'[1]Informe_dane'!BF137</f>
        <v>0</v>
      </c>
      <c r="BG137" s="39">
        <f>+'[1]Informe_dane'!BG137</f>
        <v>1200810.446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11832</v>
      </c>
      <c r="G138" s="39">
        <f>+'[1]Informe_dane'!G138</f>
        <v>1778230.803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-65075.436</v>
      </c>
      <c r="K138" s="39">
        <f>+'[1]Informe_dane'!K138</f>
        <v>10454.371</v>
      </c>
      <c r="L138" s="39">
        <f>+'[1]Informe_dane'!L138</f>
        <v>66577.376</v>
      </c>
      <c r="M138" s="39">
        <f>+'[1]Informe_dane'!M138</f>
        <v>127709.795</v>
      </c>
      <c r="N138" s="39">
        <f>+'[1]Informe_dane'!N138</f>
        <v>37066.594</v>
      </c>
      <c r="O138" s="39">
        <f>+'[1]Informe_dane'!O138</f>
        <v>61392.138</v>
      </c>
      <c r="P138" s="39">
        <f>+'[1]Informe_dane'!P138</f>
        <v>7763.538</v>
      </c>
      <c r="Q138" s="39">
        <f>+'[1]Informe_dane'!Q138</f>
        <v>8903.939</v>
      </c>
      <c r="R138" s="39">
        <f>+'[1]Informe_dane'!R138</f>
        <v>8903.939</v>
      </c>
      <c r="S138" s="39">
        <f>+'[1]Informe_dane'!S138</f>
        <v>0</v>
      </c>
      <c r="T138" s="39">
        <f>+'[1]Informe_dane'!T138</f>
        <v>1157056.2210000001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28535.775</v>
      </c>
      <c r="X138" s="39">
        <f>+'[1]Informe_dane'!X138</f>
        <v>56221.047</v>
      </c>
      <c r="Y138" s="39">
        <f>+'[1]Informe_dane'!Y138</f>
        <v>16099.489</v>
      </c>
      <c r="Z138" s="39">
        <f>+'[1]Informe_dane'!Z138</f>
        <v>114309.795</v>
      </c>
      <c r="AA138" s="39">
        <f>+'[1]Informe_dane'!AA138</f>
        <v>68299.214</v>
      </c>
      <c r="AB138" s="39">
        <f>+'[1]Informe_dane'!AB138</f>
        <v>34763.518</v>
      </c>
      <c r="AC138" s="39">
        <f>+'[1]Informe_dane'!AC138</f>
        <v>53727.538</v>
      </c>
      <c r="AD138" s="39">
        <f>+'[1]Informe_dane'!AD138</f>
        <v>3085.047</v>
      </c>
      <c r="AE138" s="39">
        <f>+'[1]Informe_dane'!AE138</f>
        <v>3085.047</v>
      </c>
      <c r="AF138" s="39">
        <f>+'[1]Informe_dane'!AF138</f>
        <v>0</v>
      </c>
      <c r="AG138" s="39">
        <f>+'[1]Informe_dane'!AG138</f>
        <v>1128886.437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65654.667</v>
      </c>
      <c r="AK138" s="39">
        <f>+'[1]Informe_dane'!AK138</f>
        <v>82592.648</v>
      </c>
      <c r="AL138" s="39">
        <f>+'[1]Informe_dane'!AL138</f>
        <v>111087.442</v>
      </c>
      <c r="AM138" s="39">
        <f>+'[1]Informe_dane'!AM138</f>
        <v>101328.898</v>
      </c>
      <c r="AN138" s="39">
        <f>+'[1]Informe_dane'!AN138</f>
        <v>76187.433</v>
      </c>
      <c r="AO138" s="39">
        <f>+'[1]Informe_dane'!AO138</f>
        <v>112368.082</v>
      </c>
      <c r="AP138" s="39">
        <f>+'[1]Informe_dane'!AP138</f>
        <v>143184.064</v>
      </c>
      <c r="AQ138" s="39">
        <f>+'[1]Informe_dane'!AQ138</f>
        <v>109124.71</v>
      </c>
      <c r="AR138" s="39">
        <f>+'[1]Informe_dane'!AR138</f>
        <v>109124.71</v>
      </c>
      <c r="AS138" s="39">
        <f>+'[1]Informe_dane'!AS138</f>
        <v>0</v>
      </c>
      <c r="AT138" s="39">
        <f>+'[1]Informe_dane'!AT138</f>
        <v>934720.6539999999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77797.667</v>
      </c>
      <c r="AX138" s="39">
        <f>+'[1]Informe_dane'!AX138</f>
        <v>82592.648</v>
      </c>
      <c r="AY138" s="39">
        <f>+'[1]Informe_dane'!AY138</f>
        <v>111087.442</v>
      </c>
      <c r="AZ138" s="39">
        <f>+'[1]Informe_dane'!AZ138</f>
        <v>101328.898</v>
      </c>
      <c r="BA138" s="39">
        <f>+'[1]Informe_dane'!BA138</f>
        <v>76187.433</v>
      </c>
      <c r="BB138" s="39">
        <f>+'[1]Informe_dane'!BB138</f>
        <v>112368.082</v>
      </c>
      <c r="BC138" s="39">
        <f>+'[1]Informe_dane'!BC138</f>
        <v>143184.064</v>
      </c>
      <c r="BD138" s="39">
        <f>+'[1]Informe_dane'!BD138</f>
        <v>101069.915</v>
      </c>
      <c r="BE138" s="39">
        <f>+'[1]Informe_dane'!BE138</f>
        <v>101069.915</v>
      </c>
      <c r="BF138" s="39">
        <f>+'[1]Informe_dane'!BF138</f>
        <v>0</v>
      </c>
      <c r="BG138" s="39">
        <f>+'[1]Informe_dane'!BG138</f>
        <v>918611.064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0</v>
      </c>
      <c r="G139" s="39">
        <f>+'[1]Informe_dane'!G139</f>
        <v>3850067.094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125838</v>
      </c>
      <c r="K139" s="39">
        <f>+'[1]Informe_dane'!K139</f>
        <v>56443.49</v>
      </c>
      <c r="L139" s="39">
        <f>+'[1]Informe_dane'!L139</f>
        <v>8300.084</v>
      </c>
      <c r="M139" s="39">
        <f>+'[1]Informe_dane'!M139</f>
        <v>17323.134</v>
      </c>
      <c r="N139" s="39">
        <f>+'[1]Informe_dane'!N139</f>
        <v>-4283.139</v>
      </c>
      <c r="O139" s="39">
        <f>+'[1]Informe_dane'!O139</f>
        <v>412801.57366000005</v>
      </c>
      <c r="P139" s="39">
        <f>+'[1]Informe_dane'!P139</f>
        <v>861172.53691</v>
      </c>
      <c r="Q139" s="39">
        <f>+'[1]Informe_dane'!Q139</f>
        <v>299575.25</v>
      </c>
      <c r="R139" s="39">
        <f>+'[1]Informe_dane'!R139</f>
        <v>299575.25</v>
      </c>
      <c r="S139" s="39">
        <f>+'[1]Informe_dane'!S139</f>
        <v>0</v>
      </c>
      <c r="T139" s="39">
        <f>+'[1]Informe_dane'!T139</f>
        <v>3204837.21357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252617</v>
      </c>
      <c r="X139" s="39">
        <f>+'[1]Informe_dane'!X139</f>
        <v>65645.518</v>
      </c>
      <c r="Y139" s="39">
        <f>+'[1]Informe_dane'!Y139</f>
        <v>35366.056</v>
      </c>
      <c r="Z139" s="39">
        <f>+'[1]Informe_dane'!Z139</f>
        <v>-5732.873</v>
      </c>
      <c r="AA139" s="39">
        <f>+'[1]Informe_dane'!AA139</f>
        <v>24729.27566</v>
      </c>
      <c r="AB139" s="39">
        <f>+'[1]Informe_dane'!AB139</f>
        <v>78773.192</v>
      </c>
      <c r="AC139" s="39">
        <f>+'[1]Informe_dane'!AC139</f>
        <v>483948.005</v>
      </c>
      <c r="AD139" s="39">
        <f>+'[1]Informe_dane'!AD139</f>
        <v>285924.844</v>
      </c>
      <c r="AE139" s="39">
        <f>+'[1]Informe_dane'!AE139</f>
        <v>285924.844</v>
      </c>
      <c r="AF139" s="39">
        <f>+'[1]Informe_dane'!AF139</f>
        <v>0</v>
      </c>
      <c r="AG139" s="39">
        <f>+'[1]Informe_dane'!AG139</f>
        <v>2397942.8956600004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98457.269</v>
      </c>
      <c r="AK139" s="39">
        <f>+'[1]Informe_dane'!AK139</f>
        <v>131914.777</v>
      </c>
      <c r="AL139" s="39">
        <f>+'[1]Informe_dane'!AL139</f>
        <v>136525.076</v>
      </c>
      <c r="AM139" s="39">
        <f>+'[1]Informe_dane'!AM139</f>
        <v>139763.226</v>
      </c>
      <c r="AN139" s="39">
        <f>+'[1]Informe_dane'!AN139</f>
        <v>143592.778</v>
      </c>
      <c r="AO139" s="39">
        <f>+'[1]Informe_dane'!AO139</f>
        <v>144318.637</v>
      </c>
      <c r="AP139" s="39">
        <f>+'[1]Informe_dane'!AP139</f>
        <v>174324</v>
      </c>
      <c r="AQ139" s="39">
        <f>+'[1]Informe_dane'!AQ139</f>
        <v>566592.294</v>
      </c>
      <c r="AR139" s="39">
        <f>+'[1]Informe_dane'!AR139</f>
        <v>566592.294</v>
      </c>
      <c r="AS139" s="39">
        <f>+'[1]Informe_dane'!AS139</f>
        <v>0</v>
      </c>
      <c r="AT139" s="39">
        <f>+'[1]Informe_dane'!AT139</f>
        <v>2119657.9699999997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104114.938</v>
      </c>
      <c r="AX139" s="39">
        <f>+'[1]Informe_dane'!AX139</f>
        <v>131914.777</v>
      </c>
      <c r="AY139" s="39">
        <f>+'[1]Informe_dane'!AY139</f>
        <v>136525.076</v>
      </c>
      <c r="AZ139" s="39">
        <f>+'[1]Informe_dane'!AZ139</f>
        <v>136095.254</v>
      </c>
      <c r="BA139" s="39">
        <f>+'[1]Informe_dane'!BA139</f>
        <v>147260.75</v>
      </c>
      <c r="BB139" s="39">
        <f>+'[1]Informe_dane'!BB139</f>
        <v>144318.637</v>
      </c>
      <c r="BC139" s="39">
        <f>+'[1]Informe_dane'!BC139</f>
        <v>174324</v>
      </c>
      <c r="BD139" s="39">
        <f>+'[1]Informe_dane'!BD139</f>
        <v>569461.844</v>
      </c>
      <c r="BE139" s="39">
        <f>+'[1]Informe_dane'!BE139</f>
        <v>569461.844</v>
      </c>
      <c r="BF139" s="39">
        <f>+'[1]Informe_dane'!BF139</f>
        <v>0</v>
      </c>
      <c r="BG139" s="39">
        <f>+'[1]Informe_dane'!BG139</f>
        <v>2125397.0700000003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0</v>
      </c>
      <c r="G140" s="39">
        <f>+'[1]Informe_dane'!G140</f>
        <v>3850067.095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266818.969</v>
      </c>
      <c r="K140" s="39">
        <f>+'[1]Informe_dane'!K140</f>
        <v>10331.187</v>
      </c>
      <c r="L140" s="39">
        <f>+'[1]Informe_dane'!L140</f>
        <v>39970</v>
      </c>
      <c r="M140" s="39">
        <f>+'[1]Informe_dane'!M140</f>
        <v>278827.492</v>
      </c>
      <c r="N140" s="39">
        <f>+'[1]Informe_dane'!N140</f>
        <v>28603.79</v>
      </c>
      <c r="O140" s="39">
        <f>+'[1]Informe_dane'!O140</f>
        <v>554749.164</v>
      </c>
      <c r="P140" s="39">
        <f>+'[1]Informe_dane'!P140</f>
        <v>749957.343</v>
      </c>
      <c r="Q140" s="39">
        <f>+'[1]Informe_dane'!Q140</f>
        <v>49528.315</v>
      </c>
      <c r="R140" s="39">
        <f>+'[1]Informe_dane'!R140</f>
        <v>49528.315</v>
      </c>
      <c r="S140" s="39">
        <f>+'[1]Informe_dane'!S140</f>
        <v>0</v>
      </c>
      <c r="T140" s="39">
        <f>+'[1]Informe_dane'!T140</f>
        <v>2457295.8619999997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2987.781</v>
      </c>
      <c r="X140" s="39">
        <f>+'[1]Informe_dane'!X140</f>
        <v>18975.906</v>
      </c>
      <c r="Y140" s="39">
        <f>+'[1]Informe_dane'!Y140</f>
        <v>364571.555</v>
      </c>
      <c r="Z140" s="39">
        <f>+'[1]Informe_dane'!Z140</f>
        <v>2581.288</v>
      </c>
      <c r="AA140" s="39">
        <f>+'[1]Informe_dane'!AA140</f>
        <v>168775.257</v>
      </c>
      <c r="AB140" s="39">
        <f>+'[1]Informe_dane'!AB140</f>
        <v>187033.386</v>
      </c>
      <c r="AC140" s="39">
        <f>+'[1]Informe_dane'!AC140</f>
        <v>587170.756</v>
      </c>
      <c r="AD140" s="39">
        <f>+'[1]Informe_dane'!AD140</f>
        <v>148512.544</v>
      </c>
      <c r="AE140" s="39">
        <f>+'[1]Informe_dane'!AE140</f>
        <v>148512.544</v>
      </c>
      <c r="AF140" s="39">
        <f>+'[1]Informe_dane'!AF140</f>
        <v>0</v>
      </c>
      <c r="AG140" s="39">
        <f>+'[1]Informe_dane'!AG140</f>
        <v>1799398.682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17514.55</v>
      </c>
      <c r="AK140" s="39">
        <f>+'[1]Informe_dane'!AK140</f>
        <v>20374.246</v>
      </c>
      <c r="AL140" s="39">
        <f>+'[1]Informe_dane'!AL140</f>
        <v>17021.382</v>
      </c>
      <c r="AM140" s="39">
        <f>+'[1]Informe_dane'!AM140</f>
        <v>17152.838</v>
      </c>
      <c r="AN140" s="39">
        <f>+'[1]Informe_dane'!AN140</f>
        <v>44587.32</v>
      </c>
      <c r="AO140" s="39">
        <f>+'[1]Informe_dane'!AO140</f>
        <v>25207.916</v>
      </c>
      <c r="AP140" s="39">
        <f>+'[1]Informe_dane'!AP140</f>
        <v>53416.159</v>
      </c>
      <c r="AQ140" s="39">
        <f>+'[1]Informe_dane'!AQ140</f>
        <v>1022850.614</v>
      </c>
      <c r="AR140" s="39">
        <f>+'[1]Informe_dane'!AR140</f>
        <v>1022850.614</v>
      </c>
      <c r="AS140" s="39">
        <f>+'[1]Informe_dane'!AS140</f>
        <v>0</v>
      </c>
      <c r="AT140" s="39">
        <f>+'[1]Informe_dane'!AT140</f>
        <v>2248395.939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18796.431</v>
      </c>
      <c r="AX140" s="39">
        <f>+'[1]Informe_dane'!AX140</f>
        <v>20374.246</v>
      </c>
      <c r="AY140" s="39">
        <f>+'[1]Informe_dane'!AY140</f>
        <v>17021.382</v>
      </c>
      <c r="AZ140" s="39">
        <f>+'[1]Informe_dane'!AZ140</f>
        <v>17117.661</v>
      </c>
      <c r="BA140" s="39">
        <f>+'[1]Informe_dane'!BA140</f>
        <v>44622.497</v>
      </c>
      <c r="BB140" s="39">
        <f>+'[1]Informe_dane'!BB140</f>
        <v>25207.916</v>
      </c>
      <c r="BC140" s="39">
        <f>+'[1]Informe_dane'!BC140</f>
        <v>53416.159</v>
      </c>
      <c r="BD140" s="39">
        <f>+'[1]Informe_dane'!BD140</f>
        <v>925976.591</v>
      </c>
      <c r="BE140" s="39">
        <f>+'[1]Informe_dane'!BE140</f>
        <v>925976.591</v>
      </c>
      <c r="BF140" s="39">
        <f>+'[1]Informe_dane'!BF140</f>
        <v>0</v>
      </c>
      <c r="BG140" s="39">
        <f>+'[1]Informe_dane'!BG140</f>
        <v>2054647.8930000002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0</v>
      </c>
      <c r="G141" s="39">
        <f>+'[1]Informe_dane'!G141</f>
        <v>2142151.178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181944.044</v>
      </c>
      <c r="K141" s="39">
        <f>+'[1]Informe_dane'!K141</f>
        <v>76268.122</v>
      </c>
      <c r="L141" s="39">
        <f>+'[1]Informe_dane'!L141</f>
        <v>-24462.97632</v>
      </c>
      <c r="M141" s="39">
        <f>+'[1]Informe_dane'!M141</f>
        <v>164668.28</v>
      </c>
      <c r="N141" s="39">
        <f>+'[1]Informe_dane'!N141</f>
        <v>-13128.788</v>
      </c>
      <c r="O141" s="39">
        <f>+'[1]Informe_dane'!O141</f>
        <v>3287.659</v>
      </c>
      <c r="P141" s="39">
        <f>+'[1]Informe_dane'!P141</f>
        <v>28694.311</v>
      </c>
      <c r="Q141" s="39">
        <f>+'[1]Informe_dane'!Q141</f>
        <v>34955.129</v>
      </c>
      <c r="R141" s="39">
        <f>+'[1]Informe_dane'!R141</f>
        <v>34955.129</v>
      </c>
      <c r="S141" s="39">
        <f>+'[1]Informe_dane'!S141</f>
        <v>0</v>
      </c>
      <c r="T141" s="39">
        <f>+'[1]Informe_dane'!T141</f>
        <v>1468579.34168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33314.751</v>
      </c>
      <c r="X141" s="39">
        <f>+'[1]Informe_dane'!X141</f>
        <v>312551.677</v>
      </c>
      <c r="Y141" s="39">
        <f>+'[1]Informe_dane'!Y141</f>
        <v>-27233.16732</v>
      </c>
      <c r="Z141" s="39">
        <f>+'[1]Informe_dane'!Z141</f>
        <v>38850.28</v>
      </c>
      <c r="AA141" s="39">
        <f>+'[1]Informe_dane'!AA141</f>
        <v>69349.035</v>
      </c>
      <c r="AB141" s="39">
        <f>+'[1]Informe_dane'!AB141</f>
        <v>35956.101</v>
      </c>
      <c r="AC141" s="39">
        <f>+'[1]Informe_dane'!AC141</f>
        <v>56732.311</v>
      </c>
      <c r="AD141" s="39">
        <f>+'[1]Informe_dane'!AD141</f>
        <v>34844.491</v>
      </c>
      <c r="AE141" s="39">
        <f>+'[1]Informe_dane'!AE141</f>
        <v>34844.491</v>
      </c>
      <c r="AF141" s="39">
        <f>+'[1]Informe_dane'!AF141</f>
        <v>0</v>
      </c>
      <c r="AG141" s="39">
        <f>+'[1]Informe_dane'!AG141</f>
        <v>1466898.71568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115572.968</v>
      </c>
      <c r="AK141" s="39">
        <f>+'[1]Informe_dane'!AK141</f>
        <v>127822.386</v>
      </c>
      <c r="AL141" s="39">
        <f>+'[1]Informe_dane'!AL141</f>
        <v>116249.17968</v>
      </c>
      <c r="AM141" s="39">
        <f>+'[1]Informe_dane'!AM141</f>
        <v>114440.736</v>
      </c>
      <c r="AN141" s="39">
        <f>+'[1]Informe_dane'!AN141</f>
        <v>123613.821</v>
      </c>
      <c r="AO141" s="39">
        <f>+'[1]Informe_dane'!AO141</f>
        <v>143628.838</v>
      </c>
      <c r="AP141" s="39">
        <f>+'[1]Informe_dane'!AP141</f>
        <v>161905.831</v>
      </c>
      <c r="AQ141" s="39">
        <f>+'[1]Informe_dane'!AQ141</f>
        <v>133836.487</v>
      </c>
      <c r="AR141" s="39">
        <f>+'[1]Informe_dane'!AR141</f>
        <v>133836.487</v>
      </c>
      <c r="AS141" s="39">
        <f>+'[1]Informe_dane'!AS141</f>
        <v>0</v>
      </c>
      <c r="AT141" s="39">
        <f>+'[1]Informe_dane'!AT141</f>
        <v>1241637.06468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115572.968</v>
      </c>
      <c r="AX141" s="39">
        <f>+'[1]Informe_dane'!AX141</f>
        <v>127822.386</v>
      </c>
      <c r="AY141" s="39">
        <f>+'[1]Informe_dane'!AY141</f>
        <v>116249.17968</v>
      </c>
      <c r="AZ141" s="39">
        <f>+'[1]Informe_dane'!AZ141</f>
        <v>114224.988</v>
      </c>
      <c r="BA141" s="39">
        <f>+'[1]Informe_dane'!BA141</f>
        <v>123829.569</v>
      </c>
      <c r="BB141" s="39">
        <f>+'[1]Informe_dane'!BB141</f>
        <v>143628.838</v>
      </c>
      <c r="BC141" s="39">
        <f>+'[1]Informe_dane'!BC141</f>
        <v>161905.831</v>
      </c>
      <c r="BD141" s="39">
        <f>+'[1]Informe_dane'!BD141</f>
        <v>107090.84</v>
      </c>
      <c r="BE141" s="39">
        <f>+'[1]Informe_dane'!BE141</f>
        <v>107090.84</v>
      </c>
      <c r="BF141" s="39">
        <f>+'[1]Informe_dane'!BF141</f>
        <v>0</v>
      </c>
      <c r="BG141" s="39">
        <f>+'[1]Informe_dane'!BG141</f>
        <v>1188145.77068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0</v>
      </c>
      <c r="G142" s="39">
        <f>+'[1]Informe_dane'!G142</f>
        <v>3000000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-2412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-18428.333</v>
      </c>
      <c r="O142" s="39">
        <f>+'[1]Informe_dane'!O142</f>
        <v>20142.971</v>
      </c>
      <c r="P142" s="39">
        <f>+'[1]Informe_dane'!P142</f>
        <v>-15388.778</v>
      </c>
      <c r="Q142" s="39">
        <f>+'[1]Informe_dane'!Q142</f>
        <v>1026.401</v>
      </c>
      <c r="R142" s="39">
        <f>+'[1]Informe_dane'!R142</f>
        <v>1026.401</v>
      </c>
      <c r="S142" s="39">
        <f>+'[1]Informe_dane'!S142</f>
        <v>0</v>
      </c>
      <c r="T142" s="39">
        <f>+'[1]Informe_dane'!T142</f>
        <v>2416726.7169999997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31059</v>
      </c>
      <c r="X142" s="39">
        <f>+'[1]Informe_dane'!X142</f>
        <v>3400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-18428.333</v>
      </c>
      <c r="AB142" s="39">
        <f>+'[1]Informe_dane'!AB142</f>
        <v>20142.971</v>
      </c>
      <c r="AC142" s="39">
        <f>+'[1]Informe_dane'!AC142</f>
        <v>-15388.778</v>
      </c>
      <c r="AD142" s="39">
        <f>+'[1]Informe_dane'!AD142</f>
        <v>10183.968</v>
      </c>
      <c r="AE142" s="39">
        <f>+'[1]Informe_dane'!AE142</f>
        <v>10183.968</v>
      </c>
      <c r="AF142" s="39">
        <f>+'[1]Informe_dane'!AF142</f>
        <v>0</v>
      </c>
      <c r="AG142" s="39">
        <f>+'[1]Informe_dane'!AG142</f>
        <v>2435041.8509999993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213972.2</v>
      </c>
      <c r="AK142" s="39">
        <f>+'[1]Informe_dane'!AK142</f>
        <v>257435.6</v>
      </c>
      <c r="AL142" s="39">
        <f>+'[1]Informe_dane'!AL142</f>
        <v>252856.2</v>
      </c>
      <c r="AM142" s="39">
        <f>+'[1]Informe_dane'!AM142</f>
        <v>260264.384</v>
      </c>
      <c r="AN142" s="39">
        <f>+'[1]Informe_dane'!AN142</f>
        <v>258569.867</v>
      </c>
      <c r="AO142" s="39">
        <f>+'[1]Informe_dane'!AO142</f>
        <v>234268.983</v>
      </c>
      <c r="AP142" s="39">
        <f>+'[1]Informe_dane'!AP142</f>
        <v>201102.792</v>
      </c>
      <c r="AQ142" s="39">
        <f>+'[1]Informe_dane'!AQ142</f>
        <v>184862.6</v>
      </c>
      <c r="AR142" s="39">
        <f>+'[1]Informe_dane'!AR142</f>
        <v>184862.6</v>
      </c>
      <c r="AS142" s="39">
        <f>+'[1]Informe_dane'!AS142</f>
        <v>0</v>
      </c>
      <c r="AT142" s="39">
        <f>+'[1]Informe_dane'!AT142</f>
        <v>2171535.981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232605.8</v>
      </c>
      <c r="AX142" s="39">
        <f>+'[1]Informe_dane'!AX142</f>
        <v>257435.6</v>
      </c>
      <c r="AY142" s="39">
        <f>+'[1]Informe_dane'!AY142</f>
        <v>252856.2</v>
      </c>
      <c r="AZ142" s="39">
        <f>+'[1]Informe_dane'!AZ142</f>
        <v>260264.384</v>
      </c>
      <c r="BA142" s="39">
        <f>+'[1]Informe_dane'!BA142</f>
        <v>258569.867</v>
      </c>
      <c r="BB142" s="39">
        <f>+'[1]Informe_dane'!BB142</f>
        <v>234268.983</v>
      </c>
      <c r="BC142" s="39">
        <f>+'[1]Informe_dane'!BC142</f>
        <v>201102.792</v>
      </c>
      <c r="BD142" s="39">
        <f>+'[1]Informe_dane'!BD142</f>
        <v>189392.6</v>
      </c>
      <c r="BE142" s="39">
        <f>+'[1]Informe_dane'!BE142</f>
        <v>189392.6</v>
      </c>
      <c r="BF142" s="39">
        <f>+'[1]Informe_dane'!BF142</f>
        <v>0</v>
      </c>
      <c r="BG142" s="39">
        <f>+'[1]Informe_dane'!BG142</f>
        <v>2180595.981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40000</v>
      </c>
      <c r="G143" s="39">
        <f>+'[1]Informe_dane'!G143</f>
        <v>960000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4481.621</v>
      </c>
      <c r="K143" s="39">
        <f>+'[1]Informe_dane'!K143</f>
        <v>44977.611</v>
      </c>
      <c r="L143" s="39">
        <f>+'[1]Informe_dane'!L143</f>
        <v>21864.054</v>
      </c>
      <c r="M143" s="39">
        <f>+'[1]Informe_dane'!M143</f>
        <v>-742.456</v>
      </c>
      <c r="N143" s="39">
        <f>+'[1]Informe_dane'!N143</f>
        <v>2347.793</v>
      </c>
      <c r="O143" s="39">
        <f>+'[1]Informe_dane'!O143</f>
        <v>58000</v>
      </c>
      <c r="P143" s="39">
        <f>+'[1]Informe_dane'!P143</f>
        <v>-3900</v>
      </c>
      <c r="Q143" s="39">
        <f>+'[1]Informe_dane'!Q143</f>
        <v>4053.333</v>
      </c>
      <c r="R143" s="39">
        <f>+'[1]Informe_dane'!R143</f>
        <v>4053.333</v>
      </c>
      <c r="S143" s="39">
        <f>+'[1]Informe_dane'!S143</f>
        <v>0</v>
      </c>
      <c r="T143" s="39">
        <f>+'[1]Informe_dane'!T143</f>
        <v>814846.064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20921.621</v>
      </c>
      <c r="X143" s="39">
        <f>+'[1]Informe_dane'!X143</f>
        <v>98077.611</v>
      </c>
      <c r="Y143" s="39">
        <f>+'[1]Informe_dane'!Y143</f>
        <v>13364.054</v>
      </c>
      <c r="Z143" s="39">
        <f>+'[1]Informe_dane'!Z143</f>
        <v>15357.544</v>
      </c>
      <c r="AA143" s="39">
        <f>+'[1]Informe_dane'!AA143</f>
        <v>2347.793</v>
      </c>
      <c r="AB143" s="39">
        <f>+'[1]Informe_dane'!AB143</f>
        <v>18000</v>
      </c>
      <c r="AC143" s="39">
        <f>+'[1]Informe_dane'!AC143</f>
        <v>0</v>
      </c>
      <c r="AD143" s="39">
        <f>+'[1]Informe_dane'!AD143</f>
        <v>8053.333</v>
      </c>
      <c r="AE143" s="39">
        <f>+'[1]Informe_dane'!AE143</f>
        <v>8053.333</v>
      </c>
      <c r="AF143" s="39">
        <f>+'[1]Informe_dane'!AF143</f>
        <v>0</v>
      </c>
      <c r="AG143" s="39">
        <f>+'[1]Informe_dane'!AG143</f>
        <v>782846.064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164060.505</v>
      </c>
      <c r="AK143" s="39">
        <f>+'[1]Informe_dane'!AK143</f>
        <v>156900.048</v>
      </c>
      <c r="AL143" s="39">
        <f>+'[1]Informe_dane'!AL143</f>
        <v>72116.512</v>
      </c>
      <c r="AM143" s="39">
        <f>+'[1]Informe_dane'!AM143</f>
        <v>85865.034</v>
      </c>
      <c r="AN143" s="39">
        <f>+'[1]Informe_dane'!AN143</f>
        <v>33726.839</v>
      </c>
      <c r="AO143" s="39">
        <f>+'[1]Informe_dane'!AO143</f>
        <v>18048.505</v>
      </c>
      <c r="AP143" s="39">
        <f>+'[1]Informe_dane'!AP143</f>
        <v>9203.245</v>
      </c>
      <c r="AQ143" s="39">
        <f>+'[1]Informe_dane'!AQ143</f>
        <v>27786.385</v>
      </c>
      <c r="AR143" s="39">
        <f>+'[1]Informe_dane'!AR143</f>
        <v>27786.385</v>
      </c>
      <c r="AS143" s="39">
        <f>+'[1]Informe_dane'!AS143</f>
        <v>0</v>
      </c>
      <c r="AT143" s="39">
        <f>+'[1]Informe_dane'!AT143</f>
        <v>736215.9650000001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164060.505</v>
      </c>
      <c r="AX143" s="39">
        <f>+'[1]Informe_dane'!AX143</f>
        <v>152596.008</v>
      </c>
      <c r="AY143" s="39">
        <f>+'[1]Informe_dane'!AY143</f>
        <v>76420.552</v>
      </c>
      <c r="AZ143" s="39">
        <f>+'[1]Informe_dane'!AZ143</f>
        <v>85865.034</v>
      </c>
      <c r="BA143" s="39">
        <f>+'[1]Informe_dane'!BA143</f>
        <v>33726.839</v>
      </c>
      <c r="BB143" s="39">
        <f>+'[1]Informe_dane'!BB143</f>
        <v>18048.505</v>
      </c>
      <c r="BC143" s="39">
        <f>+'[1]Informe_dane'!BC143</f>
        <v>9203.245</v>
      </c>
      <c r="BD143" s="39">
        <f>+'[1]Informe_dane'!BD143</f>
        <v>27786.385</v>
      </c>
      <c r="BE143" s="39">
        <f>+'[1]Informe_dane'!BE143</f>
        <v>27786.385</v>
      </c>
      <c r="BF143" s="39">
        <f>+'[1]Informe_dane'!BF143</f>
        <v>0</v>
      </c>
      <c r="BG143" s="39">
        <f>+'[1]Informe_dane'!BG143</f>
        <v>736215.9650000001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7868</v>
      </c>
      <c r="G144" s="39">
        <f>+'[1]Informe_dane'!G144</f>
        <v>2231765.354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315859.195</v>
      </c>
      <c r="K144" s="39">
        <f>+'[1]Informe_dane'!K144</f>
        <v>37739.266</v>
      </c>
      <c r="L144" s="39">
        <f>+'[1]Informe_dane'!L144</f>
        <v>12782.567</v>
      </c>
      <c r="M144" s="39">
        <f>+'[1]Informe_dane'!M144</f>
        <v>53272.917</v>
      </c>
      <c r="N144" s="39">
        <f>+'[1]Informe_dane'!N144</f>
        <v>181196.835</v>
      </c>
      <c r="O144" s="39">
        <f>+'[1]Informe_dane'!O144</f>
        <v>13851.151</v>
      </c>
      <c r="P144" s="39">
        <f>+'[1]Informe_dane'!P144</f>
        <v>-19989.003</v>
      </c>
      <c r="Q144" s="39">
        <f>+'[1]Informe_dane'!Q144</f>
        <v>27120.156</v>
      </c>
      <c r="R144" s="39">
        <f>+'[1]Informe_dane'!R144</f>
        <v>27120.156</v>
      </c>
      <c r="S144" s="39">
        <f>+'[1]Informe_dane'!S144</f>
        <v>0</v>
      </c>
      <c r="T144" s="39">
        <f>+'[1]Informe_dane'!T144</f>
        <v>2193981.7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1037564.818</v>
      </c>
      <c r="X144" s="39">
        <f>+'[1]Informe_dane'!X144</f>
        <v>18981.717</v>
      </c>
      <c r="Y144" s="39">
        <f>+'[1]Informe_dane'!Y144</f>
        <v>25517.26</v>
      </c>
      <c r="Z144" s="39">
        <f>+'[1]Informe_dane'!Z144</f>
        <v>32558.676</v>
      </c>
      <c r="AA144" s="39">
        <f>+'[1]Informe_dane'!AA144</f>
        <v>28565.392</v>
      </c>
      <c r="AB144" s="39">
        <f>+'[1]Informe_dane'!AB144</f>
        <v>4882.325</v>
      </c>
      <c r="AC144" s="39">
        <f>+'[1]Informe_dane'!AC144</f>
        <v>22522.572</v>
      </c>
      <c r="AD144" s="39">
        <f>+'[1]Informe_dane'!AD144</f>
        <v>83500.85</v>
      </c>
      <c r="AE144" s="39">
        <f>+'[1]Informe_dane'!AE144</f>
        <v>83500.85</v>
      </c>
      <c r="AF144" s="39">
        <f>+'[1]Informe_dane'!AF144</f>
        <v>0</v>
      </c>
      <c r="AG144" s="39">
        <f>+'[1]Informe_dane'!AG144</f>
        <v>2122290.671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296781.708</v>
      </c>
      <c r="AK144" s="39">
        <f>+'[1]Informe_dane'!AK144</f>
        <v>140126.728</v>
      </c>
      <c r="AL144" s="39">
        <f>+'[1]Informe_dane'!AL144</f>
        <v>153393.989</v>
      </c>
      <c r="AM144" s="39">
        <f>+'[1]Informe_dane'!AM144</f>
        <v>162995.927</v>
      </c>
      <c r="AN144" s="39">
        <f>+'[1]Informe_dane'!AN144</f>
        <v>145200.252</v>
      </c>
      <c r="AO144" s="39">
        <f>+'[1]Informe_dane'!AO144</f>
        <v>149824.994</v>
      </c>
      <c r="AP144" s="39">
        <f>+'[1]Informe_dane'!AP144</f>
        <v>150811.341</v>
      </c>
      <c r="AQ144" s="39">
        <f>+'[1]Informe_dane'!AQ144</f>
        <v>171121.703</v>
      </c>
      <c r="AR144" s="39">
        <f>+'[1]Informe_dane'!AR144</f>
        <v>171121.703</v>
      </c>
      <c r="AS144" s="39">
        <f>+'[1]Informe_dane'!AS144</f>
        <v>0</v>
      </c>
      <c r="AT144" s="39">
        <f>+'[1]Informe_dane'!AT144</f>
        <v>1831856.9049999998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296781.708</v>
      </c>
      <c r="AX144" s="39">
        <f>+'[1]Informe_dane'!AX144</f>
        <v>140126.728</v>
      </c>
      <c r="AY144" s="39">
        <f>+'[1]Informe_dane'!AY144</f>
        <v>153393.989</v>
      </c>
      <c r="AZ144" s="39">
        <f>+'[1]Informe_dane'!AZ144</f>
        <v>162434.327</v>
      </c>
      <c r="BA144" s="39">
        <f>+'[1]Informe_dane'!BA144</f>
        <v>145761.852</v>
      </c>
      <c r="BB144" s="39">
        <f>+'[1]Informe_dane'!BB144</f>
        <v>149824.994</v>
      </c>
      <c r="BC144" s="39">
        <f>+'[1]Informe_dane'!BC144</f>
        <v>150811.341</v>
      </c>
      <c r="BD144" s="39">
        <f>+'[1]Informe_dane'!BD144</f>
        <v>158109.094</v>
      </c>
      <c r="BE144" s="39">
        <f>+'[1]Informe_dane'!BE144</f>
        <v>158109.094</v>
      </c>
      <c r="BF144" s="39">
        <f>+'[1]Informe_dane'!BF144</f>
        <v>0</v>
      </c>
      <c r="BG144" s="39">
        <f>+'[1]Informe_dane'!BG144</f>
        <v>1805831.687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0</v>
      </c>
      <c r="G145" s="39">
        <f>+'[1]Informe_dane'!G145</f>
        <v>2189804.396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145009.271</v>
      </c>
      <c r="K145" s="39">
        <f>+'[1]Informe_dane'!K145</f>
        <v>-551.282</v>
      </c>
      <c r="L145" s="39">
        <f>+'[1]Informe_dane'!L145</f>
        <v>-59.223</v>
      </c>
      <c r="M145" s="39">
        <f>+'[1]Informe_dane'!M145</f>
        <v>59174.358</v>
      </c>
      <c r="N145" s="39">
        <f>+'[1]Informe_dane'!N145</f>
        <v>59115.496</v>
      </c>
      <c r="O145" s="39">
        <f>+'[1]Informe_dane'!O145</f>
        <v>39130.516</v>
      </c>
      <c r="P145" s="39">
        <f>+'[1]Informe_dane'!P145</f>
        <v>-2655.96586</v>
      </c>
      <c r="Q145" s="39">
        <f>+'[1]Informe_dane'!Q145</f>
        <v>9647.841</v>
      </c>
      <c r="R145" s="39">
        <f>+'[1]Informe_dane'!R145</f>
        <v>9647.841</v>
      </c>
      <c r="S145" s="39">
        <f>+'[1]Informe_dane'!S145</f>
        <v>0</v>
      </c>
      <c r="T145" s="39">
        <f>+'[1]Informe_dane'!T145</f>
        <v>1859100.58914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870732.508</v>
      </c>
      <c r="X145" s="39">
        <f>+'[1]Informe_dane'!X145</f>
        <v>9746.173</v>
      </c>
      <c r="Y145" s="39">
        <f>+'[1]Informe_dane'!Y145</f>
        <v>26647.414</v>
      </c>
      <c r="Z145" s="39">
        <f>+'[1]Informe_dane'!Z145</f>
        <v>21978.915</v>
      </c>
      <c r="AA145" s="39">
        <f>+'[1]Informe_dane'!AA145</f>
        <v>8021.444</v>
      </c>
      <c r="AB145" s="39">
        <f>+'[1]Informe_dane'!AB145</f>
        <v>7528.254</v>
      </c>
      <c r="AC145" s="39">
        <f>+'[1]Informe_dane'!AC145</f>
        <v>31994.334</v>
      </c>
      <c r="AD145" s="39">
        <f>+'[1]Informe_dane'!AD145</f>
        <v>9311.444</v>
      </c>
      <c r="AE145" s="39">
        <f>+'[1]Informe_dane'!AE145</f>
        <v>9311.444</v>
      </c>
      <c r="AF145" s="39">
        <f>+'[1]Informe_dane'!AF145</f>
        <v>0</v>
      </c>
      <c r="AG145" s="39">
        <f>+'[1]Informe_dane'!AG145</f>
        <v>1761631.9609999997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22868.647</v>
      </c>
      <c r="AK145" s="39">
        <f>+'[1]Informe_dane'!AK145</f>
        <v>183105.744</v>
      </c>
      <c r="AL145" s="39">
        <f>+'[1]Informe_dane'!AL145</f>
        <v>179851.32</v>
      </c>
      <c r="AM145" s="39">
        <f>+'[1]Informe_dane'!AM145</f>
        <v>181828.6815</v>
      </c>
      <c r="AN145" s="39">
        <f>+'[1]Informe_dane'!AN145</f>
        <v>198055.0155</v>
      </c>
      <c r="AO145" s="39">
        <f>+'[1]Informe_dane'!AO145</f>
        <v>182190.004</v>
      </c>
      <c r="AP145" s="39">
        <f>+'[1]Informe_dane'!AP145</f>
        <v>189860.694</v>
      </c>
      <c r="AQ145" s="39">
        <f>+'[1]Informe_dane'!AQ145</f>
        <v>217072.588</v>
      </c>
      <c r="AR145" s="39">
        <f>+'[1]Informe_dane'!AR145</f>
        <v>217072.588</v>
      </c>
      <c r="AS145" s="39">
        <f>+'[1]Informe_dane'!AS145</f>
        <v>0</v>
      </c>
      <c r="AT145" s="39">
        <f>+'[1]Informe_dane'!AT145</f>
        <v>1580057.39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22868.647</v>
      </c>
      <c r="AX145" s="39">
        <f>+'[1]Informe_dane'!AX145</f>
        <v>183105.744</v>
      </c>
      <c r="AY145" s="39">
        <f>+'[1]Informe_dane'!AY145</f>
        <v>179851.32</v>
      </c>
      <c r="AZ145" s="39">
        <f>+'[1]Informe_dane'!AZ145</f>
        <v>181828.6815</v>
      </c>
      <c r="BA145" s="39">
        <f>+'[1]Informe_dane'!BA145</f>
        <v>198055.0155</v>
      </c>
      <c r="BB145" s="39">
        <f>+'[1]Informe_dane'!BB145</f>
        <v>182190.004</v>
      </c>
      <c r="BC145" s="39">
        <f>+'[1]Informe_dane'!BC145</f>
        <v>189860.694</v>
      </c>
      <c r="BD145" s="39">
        <f>+'[1]Informe_dane'!BD145</f>
        <v>187470.278</v>
      </c>
      <c r="BE145" s="39">
        <f>+'[1]Informe_dane'!BE145</f>
        <v>187470.278</v>
      </c>
      <c r="BF145" s="39">
        <f>+'[1]Informe_dane'!BF145</f>
        <v>0</v>
      </c>
      <c r="BG145" s="39">
        <f>+'[1]Informe_dane'!BG145</f>
        <v>1520852.7699999998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13372</v>
      </c>
      <c r="G146" s="39">
        <f>+'[1]Informe_dane'!G146</f>
        <v>982730.7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-16000</v>
      </c>
      <c r="K146" s="39">
        <f>+'[1]Informe_dane'!K146</f>
        <v>7036.006</v>
      </c>
      <c r="L146" s="39">
        <f>+'[1]Informe_dane'!L146</f>
        <v>0</v>
      </c>
      <c r="M146" s="39">
        <f>+'[1]Informe_dane'!M146</f>
        <v>44472.838</v>
      </c>
      <c r="N146" s="39">
        <f>+'[1]Informe_dane'!N146</f>
        <v>-12031.8575</v>
      </c>
      <c r="O146" s="39">
        <f>+'[1]Informe_dane'!O146</f>
        <v>18375.043</v>
      </c>
      <c r="P146" s="39">
        <f>+'[1]Informe_dane'!P146</f>
        <v>-765</v>
      </c>
      <c r="Q146" s="39">
        <f>+'[1]Informe_dane'!Q146</f>
        <v>4474.5225</v>
      </c>
      <c r="R146" s="39">
        <f>+'[1]Informe_dane'!R146</f>
        <v>4474.5225</v>
      </c>
      <c r="S146" s="39">
        <f>+'[1]Informe_dane'!S146</f>
        <v>0</v>
      </c>
      <c r="T146" s="39">
        <f>+'[1]Informe_dane'!T146</f>
        <v>186759.42749999996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7036.006</v>
      </c>
      <c r="Z146" s="39">
        <f>+'[1]Informe_dane'!Z146</f>
        <v>0</v>
      </c>
      <c r="AA146" s="39">
        <f>+'[1]Informe_dane'!AA146</f>
        <v>11515.6595</v>
      </c>
      <c r="AB146" s="39">
        <f>+'[1]Informe_dane'!AB146</f>
        <v>0</v>
      </c>
      <c r="AC146" s="39">
        <f>+'[1]Informe_dane'!AC146</f>
        <v>25163.364</v>
      </c>
      <c r="AD146" s="39">
        <f>+'[1]Informe_dane'!AD146</f>
        <v>4831.896</v>
      </c>
      <c r="AE146" s="39">
        <f>+'[1]Informe_dane'!AE146</f>
        <v>4831.896</v>
      </c>
      <c r="AF146" s="39">
        <f>+'[1]Informe_dane'!AF146</f>
        <v>0</v>
      </c>
      <c r="AG146" s="39">
        <f>+'[1]Informe_dane'!AG146</f>
        <v>174102.17450000002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9508.623</v>
      </c>
      <c r="AK146" s="39">
        <f>+'[1]Informe_dane'!AK146</f>
        <v>11121.473</v>
      </c>
      <c r="AL146" s="39">
        <f>+'[1]Informe_dane'!AL146</f>
        <v>11121.473</v>
      </c>
      <c r="AM146" s="39">
        <f>+'[1]Informe_dane'!AM146</f>
        <v>18157.479</v>
      </c>
      <c r="AN146" s="39">
        <f>+'[1]Informe_dane'!AN146</f>
        <v>11121.473</v>
      </c>
      <c r="AO146" s="39">
        <f>+'[1]Informe_dane'!AO146</f>
        <v>11288.481</v>
      </c>
      <c r="AP146" s="39">
        <f>+'[1]Informe_dane'!AP146</f>
        <v>21802.0935</v>
      </c>
      <c r="AQ146" s="39">
        <f>+'[1]Informe_dane'!AQ146</f>
        <v>31759.093</v>
      </c>
      <c r="AR146" s="39">
        <f>+'[1]Informe_dane'!AR146</f>
        <v>31759.093</v>
      </c>
      <c r="AS146" s="39">
        <f>+'[1]Informe_dane'!AS146</f>
        <v>0</v>
      </c>
      <c r="AT146" s="39">
        <f>+'[1]Informe_dane'!AT146</f>
        <v>157639.28149999998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9508.623</v>
      </c>
      <c r="AX146" s="39">
        <f>+'[1]Informe_dane'!AX146</f>
        <v>11121.473</v>
      </c>
      <c r="AY146" s="39">
        <f>+'[1]Informe_dane'!AY146</f>
        <v>11121.473</v>
      </c>
      <c r="AZ146" s="39">
        <f>+'[1]Informe_dane'!AZ146</f>
        <v>11121.473</v>
      </c>
      <c r="BA146" s="39">
        <f>+'[1]Informe_dane'!BA146</f>
        <v>18157.479</v>
      </c>
      <c r="BB146" s="39">
        <f>+'[1]Informe_dane'!BB146</f>
        <v>11288.481</v>
      </c>
      <c r="BC146" s="39">
        <f>+'[1]Informe_dane'!BC146</f>
        <v>21802.0935</v>
      </c>
      <c r="BD146" s="39">
        <f>+'[1]Informe_dane'!BD146</f>
        <v>12367.956</v>
      </c>
      <c r="BE146" s="39">
        <f>+'[1]Informe_dane'!BE146</f>
        <v>12367.956</v>
      </c>
      <c r="BF146" s="39">
        <f>+'[1]Informe_dane'!BF146</f>
        <v>0</v>
      </c>
      <c r="BG146" s="39">
        <f>+'[1]Informe_dane'!BG146</f>
        <v>118857.0075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27131</v>
      </c>
      <c r="F147" s="39">
        <f>+'[1]Informe_dane'!F147</f>
        <v>0</v>
      </c>
      <c r="G147" s="39">
        <f>+'[1]Informe_dane'!G147</f>
        <v>8027131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556170.847</v>
      </c>
      <c r="K147" s="39">
        <f>+'[1]Informe_dane'!K147</f>
        <v>265517.152</v>
      </c>
      <c r="L147" s="39">
        <f>+'[1]Informe_dane'!L147</f>
        <v>-17613.345</v>
      </c>
      <c r="M147" s="39">
        <f>+'[1]Informe_dane'!M147</f>
        <v>-196087.642</v>
      </c>
      <c r="N147" s="39">
        <f>+'[1]Informe_dane'!N147</f>
        <v>30955.182</v>
      </c>
      <c r="O147" s="39">
        <f>+'[1]Informe_dane'!O147</f>
        <v>123157.669</v>
      </c>
      <c r="P147" s="39">
        <f>+'[1]Informe_dane'!P147</f>
        <v>0</v>
      </c>
      <c r="Q147" s="39">
        <f>+'[1]Informe_dane'!Q147</f>
        <v>10200</v>
      </c>
      <c r="R147" s="39">
        <f>+'[1]Informe_dane'!R147</f>
        <v>10200</v>
      </c>
      <c r="S147" s="39">
        <f>+'[1]Informe_dane'!S147</f>
        <v>0</v>
      </c>
      <c r="T147" s="39">
        <f>+'[1]Informe_dane'!T147</f>
        <v>6753379.811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303957.405</v>
      </c>
      <c r="X147" s="39">
        <f>+'[1]Informe_dane'!X147</f>
        <v>490751.328</v>
      </c>
      <c r="Y147" s="39">
        <f>+'[1]Informe_dane'!Y147</f>
        <v>72726</v>
      </c>
      <c r="Z147" s="39">
        <f>+'[1]Informe_dane'!Z147</f>
        <v>-88156.272</v>
      </c>
      <c r="AA147" s="39">
        <f>+'[1]Informe_dane'!AA147</f>
        <v>16149.592</v>
      </c>
      <c r="AB147" s="39">
        <f>+'[1]Informe_dane'!AB147</f>
        <v>144923.259</v>
      </c>
      <c r="AC147" s="39">
        <f>+'[1]Informe_dane'!AC147</f>
        <v>3480</v>
      </c>
      <c r="AD147" s="39">
        <f>+'[1]Informe_dane'!AD147</f>
        <v>3480</v>
      </c>
      <c r="AE147" s="39">
        <f>+'[1]Informe_dane'!AE147</f>
        <v>3480</v>
      </c>
      <c r="AF147" s="39">
        <f>+'[1]Informe_dane'!AF147</f>
        <v>0</v>
      </c>
      <c r="AG147" s="39">
        <f>+'[1]Informe_dane'!AG147</f>
        <v>6729551.734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302315.299</v>
      </c>
      <c r="AK147" s="39">
        <f>+'[1]Informe_dane'!AK147</f>
        <v>327871.131</v>
      </c>
      <c r="AL147" s="39">
        <f>+'[1]Informe_dane'!AL147</f>
        <v>766144.871</v>
      </c>
      <c r="AM147" s="39">
        <f>+'[1]Informe_dane'!AM147</f>
        <v>451185.545</v>
      </c>
      <c r="AN147" s="39">
        <f>+'[1]Informe_dane'!AN147</f>
        <v>780233.852</v>
      </c>
      <c r="AO147" s="39">
        <f>+'[1]Informe_dane'!AO147</f>
        <v>397703.874</v>
      </c>
      <c r="AP147" s="39">
        <f>+'[1]Informe_dane'!AP147</f>
        <v>521916.58</v>
      </c>
      <c r="AQ147" s="39">
        <f>+'[1]Informe_dane'!AQ147</f>
        <v>334226.282</v>
      </c>
      <c r="AR147" s="39">
        <f>+'[1]Informe_dane'!AR147</f>
        <v>334226.282</v>
      </c>
      <c r="AS147" s="39">
        <f>+'[1]Informe_dane'!AS147</f>
        <v>0</v>
      </c>
      <c r="AT147" s="39">
        <f>+'[1]Informe_dane'!AT147</f>
        <v>4659120.079999999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307415.299</v>
      </c>
      <c r="AX147" s="39">
        <f>+'[1]Informe_dane'!AX147</f>
        <v>327871.131</v>
      </c>
      <c r="AY147" s="39">
        <f>+'[1]Informe_dane'!AY147</f>
        <v>766144.871</v>
      </c>
      <c r="AZ147" s="39">
        <f>+'[1]Informe_dane'!AZ147</f>
        <v>451185.545</v>
      </c>
      <c r="BA147" s="39">
        <f>+'[1]Informe_dane'!BA147</f>
        <v>780233.852</v>
      </c>
      <c r="BB147" s="39">
        <f>+'[1]Informe_dane'!BB147</f>
        <v>397703.874</v>
      </c>
      <c r="BC147" s="39">
        <f>+'[1]Informe_dane'!BC147</f>
        <v>521916.58</v>
      </c>
      <c r="BD147" s="39">
        <f>+'[1]Informe_dane'!BD147</f>
        <v>377436.271</v>
      </c>
      <c r="BE147" s="39">
        <f>+'[1]Informe_dane'!BE147</f>
        <v>377436.271</v>
      </c>
      <c r="BF147" s="39">
        <f>+'[1]Informe_dane'!BF147</f>
        <v>0</v>
      </c>
      <c r="BG147" s="39">
        <f>+'[1]Informe_dane'!BG147</f>
        <v>4745540.057999999</v>
      </c>
    </row>
    <row r="148" spans="1:59" ht="22.5">
      <c r="A148" s="39" t="s">
        <v>291</v>
      </c>
      <c r="B148" s="42">
        <v>11</v>
      </c>
      <c r="C148" s="54" t="s">
        <v>292</v>
      </c>
      <c r="D148" s="39">
        <f>+'[1]Informe_dane'!D148</f>
        <v>0</v>
      </c>
      <c r="E148" s="39">
        <f>+'[1]Informe_dane'!E148</f>
        <v>543936.437</v>
      </c>
      <c r="F148" s="39">
        <f>+'[1]Informe_dane'!F148</f>
        <v>0</v>
      </c>
      <c r="G148" s="39">
        <f>+'[1]Informe_dane'!G148</f>
        <v>543936.437</v>
      </c>
      <c r="H148" s="39">
        <f>+'[1]Informe_dane'!H148</f>
        <v>0</v>
      </c>
      <c r="I148" s="39">
        <f>+'[1]Informe_dane'!I148</f>
        <v>0</v>
      </c>
      <c r="J148" s="39">
        <f>+'[1]Informe_dane'!J148</f>
        <v>0</v>
      </c>
      <c r="K148" s="39">
        <f>+'[1]Informe_dane'!K148</f>
        <v>0</v>
      </c>
      <c r="L148" s="39">
        <f>+'[1]Informe_dane'!L148</f>
        <v>0</v>
      </c>
      <c r="M148" s="39">
        <f>+'[1]Informe_dane'!M148</f>
        <v>0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50810.866</v>
      </c>
      <c r="R148" s="39">
        <f>+'[1]Informe_dane'!R148</f>
        <v>50810.866</v>
      </c>
      <c r="S148" s="39">
        <f>+'[1]Informe_dane'!S148</f>
        <v>0</v>
      </c>
      <c r="T148" s="39">
        <f>+'[1]Informe_dane'!T148</f>
        <v>101621.732</v>
      </c>
      <c r="U148" s="39">
        <f>+'[1]Informe_dane'!U148</f>
        <v>0</v>
      </c>
      <c r="V148" s="39">
        <f>+'[1]Informe_dane'!V148</f>
        <v>0</v>
      </c>
      <c r="W148" s="39">
        <f>+'[1]Informe_dane'!W148</f>
        <v>0</v>
      </c>
      <c r="X148" s="39">
        <f>+'[1]Informe_dane'!X148</f>
        <v>0</v>
      </c>
      <c r="Y148" s="39">
        <f>+'[1]Informe_dane'!Y148</f>
        <v>0</v>
      </c>
      <c r="Z148" s="39">
        <f>+'[1]Informe_dane'!Z148</f>
        <v>0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48803.28625</v>
      </c>
      <c r="AE148" s="39">
        <f>+'[1]Informe_dane'!AE148</f>
        <v>48803.28625</v>
      </c>
      <c r="AF148" s="39">
        <f>+'[1]Informe_dane'!AF148</f>
        <v>0</v>
      </c>
      <c r="AG148" s="39">
        <f>+'[1]Informe_dane'!AG148</f>
        <v>97606.5725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0</v>
      </c>
      <c r="AK148" s="39">
        <f>+'[1]Informe_dane'!AK148</f>
        <v>0</v>
      </c>
      <c r="AL148" s="39">
        <f>+'[1]Informe_dane'!AL148</f>
        <v>0</v>
      </c>
      <c r="AM148" s="39">
        <f>+'[1]Informe_dane'!AM148</f>
        <v>0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13127.202</v>
      </c>
      <c r="AR148" s="39">
        <f>+'[1]Informe_dane'!AR148</f>
        <v>13127.202</v>
      </c>
      <c r="AS148" s="39">
        <f>+'[1]Informe_dane'!AS148</f>
        <v>0</v>
      </c>
      <c r="AT148" s="39">
        <f>+'[1]Informe_dane'!AT148</f>
        <v>26254.404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0</v>
      </c>
      <c r="AX148" s="39">
        <f>+'[1]Informe_dane'!AX148</f>
        <v>0</v>
      </c>
      <c r="AY148" s="39">
        <f>+'[1]Informe_dane'!AY148</f>
        <v>0</v>
      </c>
      <c r="AZ148" s="39">
        <f>+'[1]Informe_dane'!AZ148</f>
        <v>0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6685.424</v>
      </c>
      <c r="BE148" s="39">
        <f>+'[1]Informe_dane'!BE148</f>
        <v>6685.424</v>
      </c>
      <c r="BF148" s="39">
        <f>+'[1]Informe_dane'!BF148</f>
        <v>0</v>
      </c>
      <c r="BG148" s="39">
        <f>+'[1]Informe_dane'!BG148</f>
        <v>13370.848</v>
      </c>
    </row>
    <row r="149" spans="1:59" ht="22.5">
      <c r="A149" s="39" t="s">
        <v>291</v>
      </c>
      <c r="B149" s="42">
        <v>13</v>
      </c>
      <c r="C149" s="54" t="s">
        <v>292</v>
      </c>
      <c r="D149" s="39">
        <f>+'[1]Informe_dane'!D149</f>
        <v>7000000</v>
      </c>
      <c r="E149" s="39">
        <f>+'[1]Informe_dane'!E149</f>
        <v>148159.563</v>
      </c>
      <c r="F149" s="39">
        <f>+'[1]Informe_dane'!F149</f>
        <v>0</v>
      </c>
      <c r="G149" s="39">
        <f>+'[1]Informe_dane'!G149</f>
        <v>7148159.563</v>
      </c>
      <c r="H149" s="39">
        <f>+'[1]Informe_dane'!H149</f>
        <v>0</v>
      </c>
      <c r="I149" s="39">
        <f>+'[1]Informe_dane'!I149</f>
        <v>20000</v>
      </c>
      <c r="J149" s="39">
        <f>+'[1]Informe_dane'!J149</f>
        <v>559645.141</v>
      </c>
      <c r="K149" s="39">
        <f>+'[1]Informe_dane'!K149</f>
        <v>1932713.501</v>
      </c>
      <c r="L149" s="39">
        <f>+'[1]Informe_dane'!L149</f>
        <v>187493.02399000002</v>
      </c>
      <c r="M149" s="39">
        <f>+'[1]Informe_dane'!M149</f>
        <v>301538.647</v>
      </c>
      <c r="N149" s="39">
        <f>+'[1]Informe_dane'!N149</f>
        <v>347962.128</v>
      </c>
      <c r="O149" s="39">
        <f>+'[1]Informe_dane'!O149</f>
        <v>1554109.154</v>
      </c>
      <c r="P149" s="39">
        <f>+'[1]Informe_dane'!P149</f>
        <v>33499.47</v>
      </c>
      <c r="Q149" s="39">
        <f>+'[1]Informe_dane'!Q149</f>
        <v>23226.907</v>
      </c>
      <c r="R149" s="39">
        <f>+'[1]Informe_dane'!R149</f>
        <v>23226.907</v>
      </c>
      <c r="S149" s="39">
        <f>+'[1]Informe_dane'!S149</f>
        <v>0</v>
      </c>
      <c r="T149" s="39">
        <f>+'[1]Informe_dane'!T149</f>
        <v>4983414.878989999</v>
      </c>
      <c r="U149" s="39">
        <f>+'[1]Informe_dane'!U149</f>
        <v>0</v>
      </c>
      <c r="V149" s="39">
        <f>+'[1]Informe_dane'!V149</f>
        <v>0</v>
      </c>
      <c r="W149" s="39">
        <f>+'[1]Informe_dane'!W149</f>
        <v>556985.141</v>
      </c>
      <c r="X149" s="39">
        <f>+'[1]Informe_dane'!X149</f>
        <v>1876703.229</v>
      </c>
      <c r="Y149" s="39">
        <f>+'[1]Informe_dane'!Y149</f>
        <v>266163.29599</v>
      </c>
      <c r="Z149" s="39">
        <f>+'[1]Informe_dane'!Z149</f>
        <v>155451.507</v>
      </c>
      <c r="AA149" s="39">
        <f>+'[1]Informe_dane'!AA149</f>
        <v>467492.85</v>
      </c>
      <c r="AB149" s="39">
        <f>+'[1]Informe_dane'!AB149</f>
        <v>1580665.572</v>
      </c>
      <c r="AC149" s="39">
        <f>+'[1]Informe_dane'!AC149</f>
        <v>33499.47</v>
      </c>
      <c r="AD149" s="39">
        <f>+'[1]Informe_dane'!AD149</f>
        <v>202466.908</v>
      </c>
      <c r="AE149" s="39">
        <f>+'[1]Informe_dane'!AE149</f>
        <v>202466.908</v>
      </c>
      <c r="AF149" s="39">
        <f>+'[1]Informe_dane'!AF149</f>
        <v>0</v>
      </c>
      <c r="AG149" s="39">
        <f>+'[1]Informe_dane'!AG149</f>
        <v>5341894.8809899995</v>
      </c>
      <c r="AH149" s="39">
        <f>+'[1]Informe_dane'!AH149</f>
        <v>0</v>
      </c>
      <c r="AI149" s="39">
        <f>+'[1]Informe_dane'!AI149</f>
        <v>0</v>
      </c>
      <c r="AJ149" s="39">
        <f>+'[1]Informe_dane'!AJ149</f>
        <v>1787.987</v>
      </c>
      <c r="AK149" s="39">
        <f>+'[1]Informe_dane'!AK149</f>
        <v>63076.663</v>
      </c>
      <c r="AL149" s="39">
        <f>+'[1]Informe_dane'!AL149</f>
        <v>956372.427</v>
      </c>
      <c r="AM149" s="39">
        <f>+'[1]Informe_dane'!AM149</f>
        <v>123164.50499</v>
      </c>
      <c r="AN149" s="39">
        <f>+'[1]Informe_dane'!AN149</f>
        <v>132475.823</v>
      </c>
      <c r="AO149" s="39">
        <f>+'[1]Informe_dane'!AO149</f>
        <v>791277.197</v>
      </c>
      <c r="AP149" s="39">
        <f>+'[1]Informe_dane'!AP149</f>
        <v>334372.74</v>
      </c>
      <c r="AQ149" s="39">
        <f>+'[1]Informe_dane'!AQ149</f>
        <v>675832.568</v>
      </c>
      <c r="AR149" s="39">
        <f>+'[1]Informe_dane'!AR149</f>
        <v>675832.568</v>
      </c>
      <c r="AS149" s="39">
        <f>+'[1]Informe_dane'!AS149</f>
        <v>0</v>
      </c>
      <c r="AT149" s="39">
        <f>+'[1]Informe_dane'!AT149</f>
        <v>3754192.4779900005</v>
      </c>
      <c r="AU149" s="39">
        <f>+'[1]Informe_dane'!AU149</f>
        <v>0</v>
      </c>
      <c r="AV149" s="39">
        <f>+'[1]Informe_dane'!AV149</f>
        <v>0</v>
      </c>
      <c r="AW149" s="39">
        <f>+'[1]Informe_dane'!AW149</f>
        <v>1787.987</v>
      </c>
      <c r="AX149" s="39">
        <f>+'[1]Informe_dane'!AX149</f>
        <v>63076.663</v>
      </c>
      <c r="AY149" s="39">
        <f>+'[1]Informe_dane'!AY149</f>
        <v>956372.427</v>
      </c>
      <c r="AZ149" s="39">
        <f>+'[1]Informe_dane'!AZ149</f>
        <v>116065.657</v>
      </c>
      <c r="BA149" s="39">
        <f>+'[1]Informe_dane'!BA149</f>
        <v>139574.67099</v>
      </c>
      <c r="BB149" s="39">
        <f>+'[1]Informe_dane'!BB149</f>
        <v>790674.477</v>
      </c>
      <c r="BC149" s="39">
        <f>+'[1]Informe_dane'!BC149</f>
        <v>334975.46</v>
      </c>
      <c r="BD149" s="39">
        <f>+'[1]Informe_dane'!BD149</f>
        <v>162042.991</v>
      </c>
      <c r="BE149" s="39">
        <f>+'[1]Informe_dane'!BE149</f>
        <v>162042.991</v>
      </c>
      <c r="BF149" s="39">
        <f>+'[1]Informe_dane'!BF149</f>
        <v>0</v>
      </c>
      <c r="BG149" s="39">
        <f>+'[1]Informe_dane'!BG149</f>
        <v>2726613.32399</v>
      </c>
    </row>
    <row r="150" spans="1:59" ht="33.75">
      <c r="A150" s="39" t="s">
        <v>322</v>
      </c>
      <c r="B150" s="42">
        <v>11</v>
      </c>
      <c r="C150" s="54" t="s">
        <v>323</v>
      </c>
      <c r="D150" s="39">
        <f>+'[1]Informe_dane'!D150</f>
        <v>1390500</v>
      </c>
      <c r="E150" s="39">
        <f>+'[1]Informe_dane'!E150</f>
        <v>0</v>
      </c>
      <c r="F150" s="39">
        <f>+'[1]Informe_dane'!F150</f>
        <v>0</v>
      </c>
      <c r="G150" s="39">
        <f>+'[1]Informe_dane'!G150</f>
        <v>1390500</v>
      </c>
      <c r="H150" s="39">
        <f>+'[1]Informe_dane'!H150</f>
        <v>124760</v>
      </c>
      <c r="I150" s="39">
        <f>+'[1]Informe_dane'!I150</f>
        <v>173966.907</v>
      </c>
      <c r="J150" s="39">
        <f>+'[1]Informe_dane'!J150</f>
        <v>-24311.07</v>
      </c>
      <c r="K150" s="39">
        <f>+'[1]Informe_dane'!K150</f>
        <v>0</v>
      </c>
      <c r="L150" s="39">
        <f>+'[1]Informe_dane'!L150</f>
        <v>0</v>
      </c>
      <c r="M150" s="39">
        <f>+'[1]Informe_dane'!M150</f>
        <v>-4555.464</v>
      </c>
      <c r="N150" s="39">
        <f>+'[1]Informe_dane'!N150</f>
        <v>12381.957</v>
      </c>
      <c r="O150" s="39">
        <f>+'[1]Informe_dane'!O150</f>
        <v>4265.012</v>
      </c>
      <c r="P150" s="39">
        <f>+'[1]Informe_dane'!P150</f>
        <v>1294.434</v>
      </c>
      <c r="Q150" s="39">
        <f>+'[1]Informe_dane'!Q150</f>
        <v>4325.072</v>
      </c>
      <c r="R150" s="39">
        <f>+'[1]Informe_dane'!R150</f>
        <v>4325.072</v>
      </c>
      <c r="S150" s="39">
        <f>+'[1]Informe_dane'!S150</f>
        <v>0</v>
      </c>
      <c r="T150" s="39">
        <f>+'[1]Informe_dane'!T150</f>
        <v>296451.92</v>
      </c>
      <c r="U150" s="39">
        <f>+'[1]Informe_dane'!U150</f>
        <v>124250</v>
      </c>
      <c r="V150" s="39">
        <f>+'[1]Informe_dane'!V150</f>
        <v>139056.687</v>
      </c>
      <c r="W150" s="39">
        <f>+'[1]Informe_dane'!W150</f>
        <v>509.15</v>
      </c>
      <c r="X150" s="39">
        <f>+'[1]Informe_dane'!X150</f>
        <v>10600</v>
      </c>
      <c r="Y150" s="39">
        <f>+'[1]Informe_dane'!Y150</f>
        <v>0</v>
      </c>
      <c r="Z150" s="39">
        <f>+'[1]Informe_dane'!Z150</f>
        <v>-7373.1</v>
      </c>
      <c r="AA150" s="39">
        <f>+'[1]Informe_dane'!AA150</f>
        <v>2110.593</v>
      </c>
      <c r="AB150" s="39">
        <f>+'[1]Informe_dane'!AB150</f>
        <v>17354.012</v>
      </c>
      <c r="AC150" s="39">
        <f>+'[1]Informe_dane'!AC150</f>
        <v>1294.434</v>
      </c>
      <c r="AD150" s="39">
        <f>+'[1]Informe_dane'!AD150</f>
        <v>1124.74025</v>
      </c>
      <c r="AE150" s="39">
        <f>+'[1]Informe_dane'!AE150</f>
        <v>1124.74025</v>
      </c>
      <c r="AF150" s="39">
        <f>+'[1]Informe_dane'!AF150</f>
        <v>0</v>
      </c>
      <c r="AG150" s="39">
        <f>+'[1]Informe_dane'!AG150</f>
        <v>290051.2565</v>
      </c>
      <c r="AH150" s="39">
        <f>+'[1]Informe_dane'!AH150</f>
        <v>0</v>
      </c>
      <c r="AI150" s="39">
        <f>+'[1]Informe_dane'!AI150</f>
        <v>1050</v>
      </c>
      <c r="AJ150" s="39">
        <f>+'[1]Informe_dane'!AJ150</f>
        <v>16722.687</v>
      </c>
      <c r="AK150" s="39">
        <f>+'[1]Informe_dane'!AK150</f>
        <v>24553.4</v>
      </c>
      <c r="AL150" s="39">
        <f>+'[1]Informe_dane'!AL150</f>
        <v>24553.4</v>
      </c>
      <c r="AM150" s="39">
        <f>+'[1]Informe_dane'!AM150</f>
        <v>24553.4</v>
      </c>
      <c r="AN150" s="39">
        <f>+'[1]Informe_dane'!AN150</f>
        <v>27593.43</v>
      </c>
      <c r="AO150" s="39">
        <f>+'[1]Informe_dane'!AO150</f>
        <v>16550.874</v>
      </c>
      <c r="AP150" s="39">
        <f>+'[1]Informe_dane'!AP150</f>
        <v>38728.787</v>
      </c>
      <c r="AQ150" s="39">
        <f>+'[1]Informe_dane'!AQ150</f>
        <v>26039.003</v>
      </c>
      <c r="AR150" s="39">
        <f>+'[1]Informe_dane'!AR150</f>
        <v>26039.003</v>
      </c>
      <c r="AS150" s="39">
        <f>+'[1]Informe_dane'!AS150</f>
        <v>0</v>
      </c>
      <c r="AT150" s="39">
        <f>+'[1]Informe_dane'!AT150</f>
        <v>226383.984</v>
      </c>
      <c r="AU150" s="39">
        <f>+'[1]Informe_dane'!AU150</f>
        <v>0</v>
      </c>
      <c r="AV150" s="39">
        <f>+'[1]Informe_dane'!AV150</f>
        <v>1050</v>
      </c>
      <c r="AW150" s="39">
        <f>+'[1]Informe_dane'!AW150</f>
        <v>16722.687</v>
      </c>
      <c r="AX150" s="39">
        <f>+'[1]Informe_dane'!AX150</f>
        <v>24553.4</v>
      </c>
      <c r="AY150" s="39">
        <f>+'[1]Informe_dane'!AY150</f>
        <v>24553.4</v>
      </c>
      <c r="AZ150" s="39">
        <f>+'[1]Informe_dane'!AZ150</f>
        <v>24553.4</v>
      </c>
      <c r="BA150" s="39">
        <f>+'[1]Informe_dane'!BA150</f>
        <v>27593.43</v>
      </c>
      <c r="BB150" s="39">
        <f>+'[1]Informe_dane'!BB150</f>
        <v>16550.874</v>
      </c>
      <c r="BC150" s="39">
        <f>+'[1]Informe_dane'!BC150</f>
        <v>38728.787</v>
      </c>
      <c r="BD150" s="39">
        <f>+'[1]Informe_dane'!BD150</f>
        <v>26039.003</v>
      </c>
      <c r="BE150" s="39">
        <f>+'[1]Informe_dane'!BE150</f>
        <v>26039.003</v>
      </c>
      <c r="BF150" s="39">
        <f>+'[1]Informe_dane'!BF150</f>
        <v>0</v>
      </c>
      <c r="BG150" s="39">
        <f>+'[1]Informe_dane'!BG150</f>
        <v>226383.984</v>
      </c>
    </row>
    <row r="151" spans="1:59" ht="33.75">
      <c r="A151" s="46" t="s">
        <v>350</v>
      </c>
      <c r="B151" s="47">
        <v>10</v>
      </c>
      <c r="C151" s="55" t="s">
        <v>351</v>
      </c>
      <c r="D151" s="39">
        <f>+'[1]Informe_dane'!D151</f>
        <v>7000000</v>
      </c>
      <c r="E151" s="39">
        <f>+'[1]Informe_dane'!E151</f>
        <v>0</v>
      </c>
      <c r="F151" s="39">
        <f>+'[1]Informe_dane'!F151</f>
        <v>27131</v>
      </c>
      <c r="G151" s="39">
        <f>+'[1]Informe_dane'!G151</f>
        <v>6972869</v>
      </c>
      <c r="H151" s="39">
        <f>+'[1]Informe_dane'!H151</f>
        <v>76003.037</v>
      </c>
      <c r="I151" s="39">
        <f>+'[1]Informe_dane'!I151</f>
        <v>392998.6</v>
      </c>
      <c r="J151" s="39">
        <f>+'[1]Informe_dane'!J151</f>
        <v>119818</v>
      </c>
      <c r="K151" s="39">
        <f>+'[1]Informe_dane'!K151</f>
        <v>85014.768</v>
      </c>
      <c r="L151" s="39">
        <f>+'[1]Informe_dane'!L151</f>
        <v>1104019.782</v>
      </c>
      <c r="M151" s="39">
        <f>+'[1]Informe_dane'!M151</f>
        <v>3037874.09544</v>
      </c>
      <c r="N151" s="39">
        <f>+'[1]Informe_dane'!N151</f>
        <v>279909.185</v>
      </c>
      <c r="O151" s="39">
        <f>+'[1]Informe_dane'!O151</f>
        <v>210043.541</v>
      </c>
      <c r="P151" s="39">
        <f>+'[1]Informe_dane'!P151</f>
        <v>119186.461</v>
      </c>
      <c r="Q151" s="39">
        <f>+'[1]Informe_dane'!Q151</f>
        <v>37560.354</v>
      </c>
      <c r="R151" s="39">
        <f>+'[1]Informe_dane'!R151</f>
        <v>37560.354</v>
      </c>
      <c r="S151" s="39">
        <f>+'[1]Informe_dane'!S151</f>
        <v>0</v>
      </c>
      <c r="T151" s="39">
        <f>+'[1]Informe_dane'!T151</f>
        <v>5499988.17744</v>
      </c>
      <c r="U151" s="39">
        <f>+'[1]Informe_dane'!U151</f>
        <v>76003.037</v>
      </c>
      <c r="V151" s="39">
        <f>+'[1]Informe_dane'!V151</f>
        <v>41443.6</v>
      </c>
      <c r="W151" s="39">
        <f>+'[1]Informe_dane'!W151</f>
        <v>91515.084</v>
      </c>
      <c r="X151" s="39">
        <f>+'[1]Informe_dane'!X151</f>
        <v>85469.868</v>
      </c>
      <c r="Y151" s="39">
        <f>+'[1]Informe_dane'!Y151</f>
        <v>363909.131</v>
      </c>
      <c r="Z151" s="39">
        <f>+'[1]Informe_dane'!Z151</f>
        <v>574405.7234400001</v>
      </c>
      <c r="AA151" s="39">
        <f>+'[1]Informe_dane'!AA151</f>
        <v>3138397.381</v>
      </c>
      <c r="AB151" s="39">
        <f>+'[1]Informe_dane'!AB151</f>
        <v>560729.777</v>
      </c>
      <c r="AC151" s="39">
        <f>+'[1]Informe_dane'!AC151</f>
        <v>185995.963</v>
      </c>
      <c r="AD151" s="39">
        <f>+'[1]Informe_dane'!AD151</f>
        <v>53134.113</v>
      </c>
      <c r="AE151" s="39">
        <f>+'[1]Informe_dane'!AE151</f>
        <v>53134.113</v>
      </c>
      <c r="AF151" s="39">
        <f>+'[1]Informe_dane'!AF151</f>
        <v>0</v>
      </c>
      <c r="AG151" s="39">
        <f>+'[1]Informe_dane'!AG151</f>
        <v>5224137.790440001</v>
      </c>
      <c r="AH151" s="39">
        <f>+'[1]Informe_dane'!AH151</f>
        <v>0</v>
      </c>
      <c r="AI151" s="39">
        <f>+'[1]Informe_dane'!AI151</f>
        <v>6909.367</v>
      </c>
      <c r="AJ151" s="39">
        <f>+'[1]Informe_dane'!AJ151</f>
        <v>10676.967</v>
      </c>
      <c r="AK151" s="39">
        <f>+'[1]Informe_dane'!AK151</f>
        <v>16895.997</v>
      </c>
      <c r="AL151" s="39">
        <f>+'[1]Informe_dane'!AL151</f>
        <v>74790.481</v>
      </c>
      <c r="AM151" s="39">
        <f>+'[1]Informe_dane'!AM151</f>
        <v>138408.532</v>
      </c>
      <c r="AN151" s="39">
        <f>+'[1]Informe_dane'!AN151</f>
        <v>163538.05244</v>
      </c>
      <c r="AO151" s="39">
        <f>+'[1]Informe_dane'!AO151</f>
        <v>579963.881</v>
      </c>
      <c r="AP151" s="39">
        <f>+'[1]Informe_dane'!AP151</f>
        <v>872673.017</v>
      </c>
      <c r="AQ151" s="39">
        <f>+'[1]Informe_dane'!AQ151</f>
        <v>1102903.952</v>
      </c>
      <c r="AR151" s="39">
        <f>+'[1]Informe_dane'!AR151</f>
        <v>1102903.952</v>
      </c>
      <c r="AS151" s="39">
        <f>+'[1]Informe_dane'!AS151</f>
        <v>0</v>
      </c>
      <c r="AT151" s="39">
        <f>+'[1]Informe_dane'!AT151</f>
        <v>4069664.19844</v>
      </c>
      <c r="AU151" s="39">
        <f>+'[1]Informe_dane'!AU151</f>
        <v>0</v>
      </c>
      <c r="AV151" s="39">
        <f>+'[1]Informe_dane'!AV151</f>
        <v>6909.367</v>
      </c>
      <c r="AW151" s="39">
        <f>+'[1]Informe_dane'!AW151</f>
        <v>10676.967</v>
      </c>
      <c r="AX151" s="39">
        <f>+'[1]Informe_dane'!AX151</f>
        <v>16895.997</v>
      </c>
      <c r="AY151" s="39">
        <f>+'[1]Informe_dane'!AY151</f>
        <v>74790.481</v>
      </c>
      <c r="AZ151" s="39">
        <f>+'[1]Informe_dane'!AZ151</f>
        <v>138408.532</v>
      </c>
      <c r="BA151" s="39">
        <f>+'[1]Informe_dane'!BA151</f>
        <v>163538.05244</v>
      </c>
      <c r="BB151" s="39">
        <f>+'[1]Informe_dane'!BB151</f>
        <v>579963.881</v>
      </c>
      <c r="BC151" s="39">
        <f>+'[1]Informe_dane'!BC151</f>
        <v>872673.017</v>
      </c>
      <c r="BD151" s="39">
        <f>+'[1]Informe_dane'!BD151</f>
        <v>1102903.952</v>
      </c>
      <c r="BE151" s="39">
        <f>+'[1]Informe_dane'!BE151</f>
        <v>1102903.952</v>
      </c>
      <c r="BF151" s="39">
        <f>+'[1]Informe_dane'!BF151</f>
        <v>0</v>
      </c>
      <c r="BG151" s="39">
        <f>+'[1]Informe_dane'!BG151</f>
        <v>4069664.19844</v>
      </c>
    </row>
    <row r="152" spans="1:59" ht="33.75">
      <c r="A152" s="46" t="s">
        <v>350</v>
      </c>
      <c r="B152" s="47">
        <v>11</v>
      </c>
      <c r="C152" s="55" t="s">
        <v>351</v>
      </c>
      <c r="D152" s="39">
        <f>+'[1]Informe_dane'!D152</f>
        <v>6162669.835</v>
      </c>
      <c r="E152" s="39">
        <f>+'[1]Informe_dane'!E152</f>
        <v>0</v>
      </c>
      <c r="F152" s="39">
        <f>+'[1]Informe_dane'!F152</f>
        <v>238264</v>
      </c>
      <c r="G152" s="39">
        <f>+'[1]Informe_dane'!G152</f>
        <v>5924405.835</v>
      </c>
      <c r="H152" s="39">
        <f>+'[1]Informe_dane'!H152</f>
        <v>1503646.08</v>
      </c>
      <c r="I152" s="39">
        <f>+'[1]Informe_dane'!I152</f>
        <v>890549.672</v>
      </c>
      <c r="J152" s="39">
        <f>+'[1]Informe_dane'!J152</f>
        <v>222794.609</v>
      </c>
      <c r="K152" s="39">
        <f>+'[1]Informe_dane'!K152</f>
        <v>129976.539</v>
      </c>
      <c r="L152" s="39">
        <f>+'[1]Informe_dane'!L152</f>
        <v>311849.189</v>
      </c>
      <c r="M152" s="39">
        <f>+'[1]Informe_dane'!M152</f>
        <v>856453.244</v>
      </c>
      <c r="N152" s="39">
        <f>+'[1]Informe_dane'!N152</f>
        <v>246471.93</v>
      </c>
      <c r="O152" s="39">
        <f>+'[1]Informe_dane'!O152</f>
        <v>1142887.074</v>
      </c>
      <c r="P152" s="39">
        <f>+'[1]Informe_dane'!P152</f>
        <v>199405.4366</v>
      </c>
      <c r="Q152" s="39">
        <f>+'[1]Informe_dane'!Q152</f>
        <v>181872.004</v>
      </c>
      <c r="R152" s="39">
        <f>+'[1]Informe_dane'!R152</f>
        <v>181872.004</v>
      </c>
      <c r="S152" s="39">
        <f>+'[1]Informe_dane'!S152</f>
        <v>0</v>
      </c>
      <c r="T152" s="39">
        <f>+'[1]Informe_dane'!T152</f>
        <v>5867777.7816</v>
      </c>
      <c r="U152" s="39">
        <f>+'[1]Informe_dane'!U152</f>
        <v>1134681.246</v>
      </c>
      <c r="V152" s="39">
        <f>+'[1]Informe_dane'!V152</f>
        <v>982934.091</v>
      </c>
      <c r="W152" s="39">
        <f>+'[1]Informe_dane'!W152</f>
        <v>334775.024</v>
      </c>
      <c r="X152" s="39">
        <f>+'[1]Informe_dane'!X152</f>
        <v>281882.1</v>
      </c>
      <c r="Y152" s="39">
        <f>+'[1]Informe_dane'!Y152</f>
        <v>75574.205</v>
      </c>
      <c r="Z152" s="39">
        <f>+'[1]Informe_dane'!Z152</f>
        <v>163221.561</v>
      </c>
      <c r="AA152" s="39">
        <f>+'[1]Informe_dane'!AA152</f>
        <v>395968.875</v>
      </c>
      <c r="AB152" s="39">
        <f>+'[1]Informe_dane'!AB152</f>
        <v>267657.157</v>
      </c>
      <c r="AC152" s="39">
        <f>+'[1]Informe_dane'!AC152</f>
        <v>815637.926</v>
      </c>
      <c r="AD152" s="39">
        <f>+'[1]Informe_dane'!AD152</f>
        <v>218974.447</v>
      </c>
      <c r="AE152" s="39">
        <f>+'[1]Informe_dane'!AE152</f>
        <v>218974.447</v>
      </c>
      <c r="AF152" s="39">
        <f>+'[1]Informe_dane'!AF152</f>
        <v>0</v>
      </c>
      <c r="AG152" s="39">
        <f>+'[1]Informe_dane'!AG152</f>
        <v>4890281.079</v>
      </c>
      <c r="AH152" s="39">
        <f>+'[1]Informe_dane'!AH152</f>
        <v>0</v>
      </c>
      <c r="AI152" s="39">
        <f>+'[1]Informe_dane'!AI152</f>
        <v>75813.446</v>
      </c>
      <c r="AJ152" s="39">
        <f>+'[1]Informe_dane'!AJ152</f>
        <v>176600.194</v>
      </c>
      <c r="AK152" s="39">
        <f>+'[1]Informe_dane'!AK152</f>
        <v>220733.498</v>
      </c>
      <c r="AL152" s="39">
        <f>+'[1]Informe_dane'!AL152</f>
        <v>250871.062</v>
      </c>
      <c r="AM152" s="39">
        <f>+'[1]Informe_dane'!AM152</f>
        <v>253814.156</v>
      </c>
      <c r="AN152" s="39">
        <f>+'[1]Informe_dane'!AN152</f>
        <v>307439.909</v>
      </c>
      <c r="AO152" s="39">
        <f>+'[1]Informe_dane'!AO152</f>
        <v>343735.718</v>
      </c>
      <c r="AP152" s="39">
        <f>+'[1]Informe_dane'!AP152</f>
        <v>504122.06181</v>
      </c>
      <c r="AQ152" s="39">
        <f>+'[1]Informe_dane'!AQ152</f>
        <v>1066471.1499299998</v>
      </c>
      <c r="AR152" s="39">
        <f>+'[1]Informe_dane'!AR152</f>
        <v>1066471.1499299998</v>
      </c>
      <c r="AS152" s="39">
        <f>+'[1]Informe_dane'!AS152</f>
        <v>0</v>
      </c>
      <c r="AT152" s="39">
        <f>+'[1]Informe_dane'!AT152</f>
        <v>4266072.34467</v>
      </c>
      <c r="AU152" s="39">
        <f>+'[1]Informe_dane'!AU152</f>
        <v>0</v>
      </c>
      <c r="AV152" s="39">
        <f>+'[1]Informe_dane'!AV152</f>
        <v>69813.446</v>
      </c>
      <c r="AW152" s="39">
        <f>+'[1]Informe_dane'!AW152</f>
        <v>182600.194</v>
      </c>
      <c r="AX152" s="39">
        <f>+'[1]Informe_dane'!AX152</f>
        <v>220733.498</v>
      </c>
      <c r="AY152" s="39">
        <f>+'[1]Informe_dane'!AY152</f>
        <v>250871.062</v>
      </c>
      <c r="AZ152" s="39">
        <f>+'[1]Informe_dane'!AZ152</f>
        <v>251019.717</v>
      </c>
      <c r="BA152" s="39">
        <f>+'[1]Informe_dane'!BA152</f>
        <v>308527.38</v>
      </c>
      <c r="BB152" s="39">
        <f>+'[1]Informe_dane'!BB152</f>
        <v>341696.064</v>
      </c>
      <c r="BC152" s="39">
        <f>+'[1]Informe_dane'!BC152</f>
        <v>505377.66181</v>
      </c>
      <c r="BD152" s="39">
        <f>+'[1]Informe_dane'!BD152</f>
        <v>490877.28493</v>
      </c>
      <c r="BE152" s="39">
        <f>+'[1]Informe_dane'!BE152</f>
        <v>490877.28493</v>
      </c>
      <c r="BF152" s="39">
        <f>+'[1]Informe_dane'!BF152</f>
        <v>0</v>
      </c>
      <c r="BG152" s="39">
        <f>+'[1]Informe_dane'!BG152</f>
        <v>3112393.59267</v>
      </c>
    </row>
    <row r="153" spans="1:59" ht="33.75">
      <c r="A153" s="46" t="s">
        <v>350</v>
      </c>
      <c r="B153" s="47">
        <v>13</v>
      </c>
      <c r="C153" s="55" t="s">
        <v>351</v>
      </c>
      <c r="D153" s="39">
        <f>+'[1]Informe_dane'!D153</f>
        <v>10026101.114</v>
      </c>
      <c r="E153" s="39">
        <f>+'[1]Informe_dane'!E153</f>
        <v>0</v>
      </c>
      <c r="F153" s="39">
        <f>+'[1]Informe_dane'!F153</f>
        <v>69196</v>
      </c>
      <c r="G153" s="39">
        <f>+'[1]Informe_dane'!G153</f>
        <v>9956905.114</v>
      </c>
      <c r="H153" s="39">
        <f>+'[1]Informe_dane'!H153</f>
        <v>111292.5</v>
      </c>
      <c r="I153" s="39">
        <f>+'[1]Informe_dane'!I153</f>
        <v>752565.518</v>
      </c>
      <c r="J153" s="39">
        <f>+'[1]Informe_dane'!J153</f>
        <v>181082.278</v>
      </c>
      <c r="K153" s="39">
        <f>+'[1]Informe_dane'!K153</f>
        <v>39345.384</v>
      </c>
      <c r="L153" s="39">
        <f>+'[1]Informe_dane'!L153</f>
        <v>1074214.086</v>
      </c>
      <c r="M153" s="39">
        <f>+'[1]Informe_dane'!M153</f>
        <v>4034066.571</v>
      </c>
      <c r="N153" s="39">
        <f>+'[1]Informe_dane'!N153</f>
        <v>1011185.5168300001</v>
      </c>
      <c r="O153" s="39">
        <f>+'[1]Informe_dane'!O153</f>
        <v>367172.294</v>
      </c>
      <c r="P153" s="39">
        <f>+'[1]Informe_dane'!P153</f>
        <v>53388.698</v>
      </c>
      <c r="Q153" s="39">
        <f>+'[1]Informe_dane'!Q153</f>
        <v>120794.925</v>
      </c>
      <c r="R153" s="39">
        <f>+'[1]Informe_dane'!R153</f>
        <v>120794.925</v>
      </c>
      <c r="S153" s="39">
        <f>+'[1]Informe_dane'!S153</f>
        <v>0</v>
      </c>
      <c r="T153" s="39">
        <f>+'[1]Informe_dane'!T153</f>
        <v>7865902.695829999</v>
      </c>
      <c r="U153" s="39">
        <f>+'[1]Informe_dane'!U153</f>
        <v>111292.5</v>
      </c>
      <c r="V153" s="39">
        <f>+'[1]Informe_dane'!V153</f>
        <v>243241.502</v>
      </c>
      <c r="W153" s="39">
        <f>+'[1]Informe_dane'!W153</f>
        <v>54100</v>
      </c>
      <c r="X153" s="39">
        <f>+'[1]Informe_dane'!X153</f>
        <v>14400</v>
      </c>
      <c r="Y153" s="39">
        <f>+'[1]Informe_dane'!Y153</f>
        <v>714295.071</v>
      </c>
      <c r="Z153" s="39">
        <f>+'[1]Informe_dane'!Z153</f>
        <v>617370.669</v>
      </c>
      <c r="AA153" s="39">
        <f>+'[1]Informe_dane'!AA153</f>
        <v>4755870.1948299995</v>
      </c>
      <c r="AB153" s="39">
        <f>+'[1]Informe_dane'!AB153</f>
        <v>269990.212</v>
      </c>
      <c r="AC153" s="39">
        <f>+'[1]Informe_dane'!AC153</f>
        <v>205892.572</v>
      </c>
      <c r="AD153" s="39">
        <f>+'[1]Informe_dane'!AD153</f>
        <v>177016.24</v>
      </c>
      <c r="AE153" s="39">
        <f>+'[1]Informe_dane'!AE153</f>
        <v>177016.24</v>
      </c>
      <c r="AF153" s="39">
        <f>+'[1]Informe_dane'!AF153</f>
        <v>0</v>
      </c>
      <c r="AG153" s="39">
        <f>+'[1]Informe_dane'!AG153</f>
        <v>7340485.2008299995</v>
      </c>
      <c r="AH153" s="39">
        <f>+'[1]Informe_dane'!AH153</f>
        <v>0</v>
      </c>
      <c r="AI153" s="39">
        <f>+'[1]Informe_dane'!AI153</f>
        <v>7467.5</v>
      </c>
      <c r="AJ153" s="39">
        <f>+'[1]Informe_dane'!AJ153</f>
        <v>26837.9</v>
      </c>
      <c r="AK153" s="39">
        <f>+'[1]Informe_dane'!AK153</f>
        <v>35555.5</v>
      </c>
      <c r="AL153" s="39">
        <f>+'[1]Informe_dane'!AL153</f>
        <v>124759.93</v>
      </c>
      <c r="AM153" s="39">
        <f>+'[1]Informe_dane'!AM153</f>
        <v>123847.297</v>
      </c>
      <c r="AN153" s="39">
        <f>+'[1]Informe_dane'!AN153</f>
        <v>200130.38</v>
      </c>
      <c r="AO153" s="39">
        <f>+'[1]Informe_dane'!AO153</f>
        <v>885376.789</v>
      </c>
      <c r="AP153" s="39">
        <f>+'[1]Informe_dane'!AP153</f>
        <v>1584219.203</v>
      </c>
      <c r="AQ153" s="39">
        <f>+'[1]Informe_dane'!AQ153</f>
        <v>1176928.933</v>
      </c>
      <c r="AR153" s="39">
        <f>+'[1]Informe_dane'!AR153</f>
        <v>1176928.933</v>
      </c>
      <c r="AS153" s="39">
        <f>+'[1]Informe_dane'!AS153</f>
        <v>0</v>
      </c>
      <c r="AT153" s="39">
        <f>+'[1]Informe_dane'!AT153</f>
        <v>5342052.365</v>
      </c>
      <c r="AU153" s="39">
        <f>+'[1]Informe_dane'!AU153</f>
        <v>0</v>
      </c>
      <c r="AV153" s="39">
        <f>+'[1]Informe_dane'!AV153</f>
        <v>7467.5</v>
      </c>
      <c r="AW153" s="39">
        <f>+'[1]Informe_dane'!AW153</f>
        <v>26837.9</v>
      </c>
      <c r="AX153" s="39">
        <f>+'[1]Informe_dane'!AX153</f>
        <v>35555.5</v>
      </c>
      <c r="AY153" s="39">
        <f>+'[1]Informe_dane'!AY153</f>
        <v>124759.93</v>
      </c>
      <c r="AZ153" s="39">
        <f>+'[1]Informe_dane'!AZ153</f>
        <v>123847.297</v>
      </c>
      <c r="BA153" s="39">
        <f>+'[1]Informe_dane'!BA153</f>
        <v>200130.38</v>
      </c>
      <c r="BB153" s="39">
        <f>+'[1]Informe_dane'!BB153</f>
        <v>884408.456</v>
      </c>
      <c r="BC153" s="39">
        <f>+'[1]Informe_dane'!BC153</f>
        <v>1585187.536</v>
      </c>
      <c r="BD153" s="39">
        <f>+'[1]Informe_dane'!BD153</f>
        <v>1094139.088</v>
      </c>
      <c r="BE153" s="39">
        <f>+'[1]Informe_dane'!BE153</f>
        <v>1094139.088</v>
      </c>
      <c r="BF153" s="39">
        <f>+'[1]Informe_dane'!BF153</f>
        <v>0</v>
      </c>
      <c r="BG153" s="39">
        <f>+'[1]Informe_dane'!BG153</f>
        <v>5176472.675</v>
      </c>
    </row>
    <row r="154" spans="1:59" ht="22.5">
      <c r="A154" s="46" t="s">
        <v>352</v>
      </c>
      <c r="B154" s="47">
        <v>11</v>
      </c>
      <c r="C154" s="55" t="s">
        <v>353</v>
      </c>
      <c r="D154" s="39">
        <f>+'[1]Informe_dane'!D154</f>
        <v>4361555.894</v>
      </c>
      <c r="E154" s="39">
        <f>+'[1]Informe_dane'!E154</f>
        <v>0</v>
      </c>
      <c r="F154" s="39">
        <f>+'[1]Informe_dane'!F154</f>
        <v>8479.297</v>
      </c>
      <c r="G154" s="39">
        <f>+'[1]Informe_dane'!G154</f>
        <v>4353076.597</v>
      </c>
      <c r="H154" s="39">
        <f>+'[1]Informe_dane'!H154</f>
        <v>325549.422</v>
      </c>
      <c r="I154" s="39">
        <f>+'[1]Informe_dane'!I154</f>
        <v>848279.065</v>
      </c>
      <c r="J154" s="39">
        <f>+'[1]Informe_dane'!J154</f>
        <v>-100580.253</v>
      </c>
      <c r="K154" s="39">
        <f>+'[1]Informe_dane'!K154</f>
        <v>38615.425</v>
      </c>
      <c r="L154" s="39">
        <f>+'[1]Informe_dane'!L154</f>
        <v>-2765.181</v>
      </c>
      <c r="M154" s="39">
        <f>+'[1]Informe_dane'!M154</f>
        <v>99056.3845</v>
      </c>
      <c r="N154" s="39">
        <f>+'[1]Informe_dane'!N154</f>
        <v>555757.7805</v>
      </c>
      <c r="O154" s="39">
        <f>+'[1]Informe_dane'!O154</f>
        <v>1624340.56474</v>
      </c>
      <c r="P154" s="39">
        <f>+'[1]Informe_dane'!P154</f>
        <v>131077.979</v>
      </c>
      <c r="Q154" s="39">
        <f>+'[1]Informe_dane'!Q154</f>
        <v>62513.633</v>
      </c>
      <c r="R154" s="39">
        <f>+'[1]Informe_dane'!R154</f>
        <v>62513.633</v>
      </c>
      <c r="S154" s="39">
        <f>+'[1]Informe_dane'!S154</f>
        <v>0</v>
      </c>
      <c r="T154" s="39">
        <f>+'[1]Informe_dane'!T154</f>
        <v>3644358.452739999</v>
      </c>
      <c r="U154" s="39">
        <f>+'[1]Informe_dane'!U154</f>
        <v>226562.16</v>
      </c>
      <c r="V154" s="39">
        <f>+'[1]Informe_dane'!V154</f>
        <v>333154.617</v>
      </c>
      <c r="W154" s="39">
        <f>+'[1]Informe_dane'!W154</f>
        <v>44740</v>
      </c>
      <c r="X154" s="39">
        <f>+'[1]Informe_dane'!X154</f>
        <v>26221.05</v>
      </c>
      <c r="Y154" s="39">
        <f>+'[1]Informe_dane'!Y154</f>
        <v>54682.148</v>
      </c>
      <c r="Z154" s="39">
        <f>+'[1]Informe_dane'!Z154</f>
        <v>11817.929</v>
      </c>
      <c r="AA154" s="39">
        <f>+'[1]Informe_dane'!AA154</f>
        <v>50267.81874</v>
      </c>
      <c r="AB154" s="39">
        <f>+'[1]Informe_dane'!AB154</f>
        <v>1263716.456</v>
      </c>
      <c r="AC154" s="39">
        <f>+'[1]Informe_dane'!AC154</f>
        <v>1276285.745</v>
      </c>
      <c r="AD154" s="39">
        <f>+'[1]Informe_dane'!AD154</f>
        <v>71223.518</v>
      </c>
      <c r="AE154" s="39">
        <f>+'[1]Informe_dane'!AE154</f>
        <v>71223.518</v>
      </c>
      <c r="AF154" s="39">
        <f>+'[1]Informe_dane'!AF154</f>
        <v>0</v>
      </c>
      <c r="AG154" s="39">
        <f>+'[1]Informe_dane'!AG154</f>
        <v>3429894.959740001</v>
      </c>
      <c r="AH154" s="39">
        <f>+'[1]Informe_dane'!AH154</f>
        <v>0</v>
      </c>
      <c r="AI154" s="39">
        <f>+'[1]Informe_dane'!AI154</f>
        <v>2100</v>
      </c>
      <c r="AJ154" s="39">
        <f>+'[1]Informe_dane'!AJ154</f>
        <v>47656.274</v>
      </c>
      <c r="AK154" s="39">
        <f>+'[1]Informe_dane'!AK154</f>
        <v>52726.522</v>
      </c>
      <c r="AL154" s="39">
        <f>+'[1]Informe_dane'!AL154</f>
        <v>72913.332</v>
      </c>
      <c r="AM154" s="39">
        <f>+'[1]Informe_dane'!AM154</f>
        <v>72650.547</v>
      </c>
      <c r="AN154" s="39">
        <f>+'[1]Informe_dane'!AN154</f>
        <v>77153.838</v>
      </c>
      <c r="AO154" s="39">
        <f>+'[1]Informe_dane'!AO154</f>
        <v>67951.598</v>
      </c>
      <c r="AP154" s="39">
        <f>+'[1]Informe_dane'!AP154</f>
        <v>422569.62</v>
      </c>
      <c r="AQ154" s="39">
        <f>+'[1]Informe_dane'!AQ154</f>
        <v>1109276.462</v>
      </c>
      <c r="AR154" s="39">
        <f>+'[1]Informe_dane'!AR154</f>
        <v>1109276.462</v>
      </c>
      <c r="AS154" s="39">
        <f>+'[1]Informe_dane'!AS154</f>
        <v>0</v>
      </c>
      <c r="AT154" s="39">
        <f>+'[1]Informe_dane'!AT154</f>
        <v>3034274.6550000003</v>
      </c>
      <c r="AU154" s="39">
        <f>+'[1]Informe_dane'!AU154</f>
        <v>0</v>
      </c>
      <c r="AV154" s="39">
        <f>+'[1]Informe_dane'!AV154</f>
        <v>2100</v>
      </c>
      <c r="AW154" s="39">
        <f>+'[1]Informe_dane'!AW154</f>
        <v>47656.274</v>
      </c>
      <c r="AX154" s="39">
        <f>+'[1]Informe_dane'!AX154</f>
        <v>52726.522</v>
      </c>
      <c r="AY154" s="39">
        <f>+'[1]Informe_dane'!AY154</f>
        <v>72913.332</v>
      </c>
      <c r="AZ154" s="39">
        <f>+'[1]Informe_dane'!AZ154</f>
        <v>70535.126</v>
      </c>
      <c r="BA154" s="39">
        <f>+'[1]Informe_dane'!BA154</f>
        <v>79269.259</v>
      </c>
      <c r="BB154" s="39">
        <f>+'[1]Informe_dane'!BB154</f>
        <v>67951.598</v>
      </c>
      <c r="BC154" s="39">
        <f>+'[1]Informe_dane'!BC154</f>
        <v>422199.096</v>
      </c>
      <c r="BD154" s="39">
        <f>+'[1]Informe_dane'!BD154</f>
        <v>1058730.129</v>
      </c>
      <c r="BE154" s="39">
        <f>+'[1]Informe_dane'!BE154</f>
        <v>1058730.129</v>
      </c>
      <c r="BF154" s="39">
        <f>+'[1]Informe_dane'!BF154</f>
        <v>0</v>
      </c>
      <c r="BG154" s="39">
        <f>+'[1]Informe_dane'!BG154</f>
        <v>2932811.465</v>
      </c>
    </row>
    <row r="155" spans="1:59" ht="22.5">
      <c r="A155" s="46" t="s">
        <v>352</v>
      </c>
      <c r="B155" s="47">
        <v>13</v>
      </c>
      <c r="C155" s="55" t="s">
        <v>353</v>
      </c>
      <c r="D155" s="39">
        <f>+'[1]Informe_dane'!D155</f>
        <v>3281555.894</v>
      </c>
      <c r="E155" s="39">
        <f>+'[1]Informe_dane'!E155</f>
        <v>0</v>
      </c>
      <c r="F155" s="39">
        <f>+'[1]Informe_dane'!F155</f>
        <v>60479.703</v>
      </c>
      <c r="G155" s="39">
        <f>+'[1]Informe_dane'!G155</f>
        <v>3221076.191</v>
      </c>
      <c r="H155" s="39">
        <f>+'[1]Informe_dane'!H155</f>
        <v>119413</v>
      </c>
      <c r="I155" s="39">
        <f>+'[1]Informe_dane'!I155</f>
        <v>61124.55</v>
      </c>
      <c r="J155" s="39">
        <f>+'[1]Informe_dane'!J155</f>
        <v>-16796.694</v>
      </c>
      <c r="K155" s="39">
        <f>+'[1]Informe_dane'!K155</f>
        <v>129426.99</v>
      </c>
      <c r="L155" s="39">
        <f>+'[1]Informe_dane'!L155</f>
        <v>2149.28</v>
      </c>
      <c r="M155" s="39">
        <f>+'[1]Informe_dane'!M155</f>
        <v>166323.935</v>
      </c>
      <c r="N155" s="39">
        <f>+'[1]Informe_dane'!N155</f>
        <v>898679.288</v>
      </c>
      <c r="O155" s="39">
        <f>+'[1]Informe_dane'!O155</f>
        <v>1083387.621</v>
      </c>
      <c r="P155" s="39">
        <f>+'[1]Informe_dane'!P155</f>
        <v>42026.497</v>
      </c>
      <c r="Q155" s="39">
        <f>+'[1]Informe_dane'!Q155</f>
        <v>163412.646</v>
      </c>
      <c r="R155" s="39">
        <f>+'[1]Informe_dane'!R155</f>
        <v>163412.646</v>
      </c>
      <c r="S155" s="39">
        <f>+'[1]Informe_dane'!S155</f>
        <v>0</v>
      </c>
      <c r="T155" s="39">
        <f>+'[1]Informe_dane'!T155</f>
        <v>2812559.759</v>
      </c>
      <c r="U155" s="39">
        <f>+'[1]Informe_dane'!U155</f>
        <v>40678</v>
      </c>
      <c r="V155" s="39">
        <f>+'[1]Informe_dane'!V155</f>
        <v>59197</v>
      </c>
      <c r="W155" s="39">
        <f>+'[1]Informe_dane'!W155</f>
        <v>4490</v>
      </c>
      <c r="X155" s="39">
        <f>+'[1]Informe_dane'!X155</f>
        <v>51177.445</v>
      </c>
      <c r="Y155" s="39">
        <f>+'[1]Informe_dane'!Y155</f>
        <v>8264.681</v>
      </c>
      <c r="Z155" s="39">
        <f>+'[1]Informe_dane'!Z155</f>
        <v>22311.175</v>
      </c>
      <c r="AA155" s="39">
        <f>+'[1]Informe_dane'!AA155</f>
        <v>150760.184</v>
      </c>
      <c r="AB155" s="39">
        <f>+'[1]Informe_dane'!AB155</f>
        <v>367524.87</v>
      </c>
      <c r="AC155" s="39">
        <f>+'[1]Informe_dane'!AC155</f>
        <v>1484472.36</v>
      </c>
      <c r="AD155" s="39">
        <f>+'[1]Informe_dane'!AD155</f>
        <v>130235.755</v>
      </c>
      <c r="AE155" s="39">
        <f>+'[1]Informe_dane'!AE155</f>
        <v>130235.755</v>
      </c>
      <c r="AF155" s="39">
        <f>+'[1]Informe_dane'!AF155</f>
        <v>0</v>
      </c>
      <c r="AG155" s="39">
        <f>+'[1]Informe_dane'!AG155</f>
        <v>2449347.2249999996</v>
      </c>
      <c r="AH155" s="39">
        <f>+'[1]Informe_dane'!AH155</f>
        <v>0</v>
      </c>
      <c r="AI155" s="39">
        <f>+'[1]Informe_dane'!AI155</f>
        <v>2900</v>
      </c>
      <c r="AJ155" s="39">
        <f>+'[1]Informe_dane'!AJ155</f>
        <v>4945</v>
      </c>
      <c r="AK155" s="39">
        <f>+'[1]Informe_dane'!AK155</f>
        <v>10281.36</v>
      </c>
      <c r="AL155" s="39">
        <f>+'[1]Informe_dane'!AL155</f>
        <v>16014.27</v>
      </c>
      <c r="AM155" s="39">
        <f>+'[1]Informe_dane'!AM155</f>
        <v>16134.5</v>
      </c>
      <c r="AN155" s="39">
        <f>+'[1]Informe_dane'!AN155</f>
        <v>28885.943</v>
      </c>
      <c r="AO155" s="39">
        <f>+'[1]Informe_dane'!AO155</f>
        <v>57902.568</v>
      </c>
      <c r="AP155" s="39">
        <f>+'[1]Informe_dane'!AP155</f>
        <v>166652.263</v>
      </c>
      <c r="AQ155" s="39">
        <f>+'[1]Informe_dane'!AQ155</f>
        <v>774009.457</v>
      </c>
      <c r="AR155" s="39">
        <f>+'[1]Informe_dane'!AR155</f>
        <v>774009.457</v>
      </c>
      <c r="AS155" s="39">
        <f>+'[1]Informe_dane'!AS155</f>
        <v>0</v>
      </c>
      <c r="AT155" s="39">
        <f>+'[1]Informe_dane'!AT155</f>
        <v>1851734.818</v>
      </c>
      <c r="AU155" s="39">
        <f>+'[1]Informe_dane'!AU155</f>
        <v>0</v>
      </c>
      <c r="AV155" s="39">
        <f>+'[1]Informe_dane'!AV155</f>
        <v>2900</v>
      </c>
      <c r="AW155" s="39">
        <f>+'[1]Informe_dane'!AW155</f>
        <v>4945</v>
      </c>
      <c r="AX155" s="39">
        <f>+'[1]Informe_dane'!AX155</f>
        <v>10281.36</v>
      </c>
      <c r="AY155" s="39">
        <f>+'[1]Informe_dane'!AY155</f>
        <v>16014.27</v>
      </c>
      <c r="AZ155" s="39">
        <f>+'[1]Informe_dane'!AZ155</f>
        <v>15401.089</v>
      </c>
      <c r="BA155" s="39">
        <f>+'[1]Informe_dane'!BA155</f>
        <v>29619.354</v>
      </c>
      <c r="BB155" s="39">
        <f>+'[1]Informe_dane'!BB155</f>
        <v>57902.568</v>
      </c>
      <c r="BC155" s="39">
        <f>+'[1]Informe_dane'!BC155</f>
        <v>166652.263</v>
      </c>
      <c r="BD155" s="39">
        <f>+'[1]Informe_dane'!BD155</f>
        <v>771721.83</v>
      </c>
      <c r="BE155" s="39">
        <f>+'[1]Informe_dane'!BE155</f>
        <v>771721.83</v>
      </c>
      <c r="BF155" s="39">
        <f>+'[1]Informe_dane'!BF155</f>
        <v>0</v>
      </c>
      <c r="BG155" s="39">
        <f>+'[1]Informe_dane'!BG155</f>
        <v>1847159.5639999998</v>
      </c>
    </row>
    <row r="156" spans="1:59" ht="22.5">
      <c r="A156" s="39" t="s">
        <v>65</v>
      </c>
      <c r="B156" s="42" t="s">
        <v>29</v>
      </c>
      <c r="C156" s="54" t="s">
        <v>66</v>
      </c>
      <c r="D156" s="39">
        <f>+'[1]Informe_dane'!D156</f>
        <v>3213600</v>
      </c>
      <c r="E156" s="39">
        <f>+'[1]Informe_dane'!E156</f>
        <v>0</v>
      </c>
      <c r="F156" s="39">
        <f>+'[1]Informe_dane'!F156</f>
        <v>0</v>
      </c>
      <c r="G156" s="39">
        <f>+'[1]Informe_dane'!G156</f>
        <v>3213600</v>
      </c>
      <c r="H156" s="39">
        <f>+'[1]Informe_dane'!H156</f>
        <v>2700764.242</v>
      </c>
      <c r="I156" s="39">
        <f>+'[1]Informe_dane'!I156</f>
        <v>333596.945</v>
      </c>
      <c r="J156" s="39">
        <f>+'[1]Informe_dane'!J156</f>
        <v>-40248.328</v>
      </c>
      <c r="K156" s="39">
        <f>+'[1]Informe_dane'!K156</f>
        <v>-2227.148</v>
      </c>
      <c r="L156" s="39">
        <f>+'[1]Informe_dane'!L156</f>
        <v>-312.44</v>
      </c>
      <c r="M156" s="39">
        <f>+'[1]Informe_dane'!M156</f>
        <v>39184.48</v>
      </c>
      <c r="N156" s="39">
        <f>+'[1]Informe_dane'!N156</f>
        <v>0</v>
      </c>
      <c r="O156" s="39">
        <f>+'[1]Informe_dane'!O156</f>
        <v>3464.46</v>
      </c>
      <c r="P156" s="39">
        <f>+'[1]Informe_dane'!P156</f>
        <v>0</v>
      </c>
      <c r="Q156" s="39">
        <f>+'[1]Informe_dane'!Q156</f>
        <v>0</v>
      </c>
      <c r="R156" s="39">
        <f>+'[1]Informe_dane'!R156</f>
        <v>0</v>
      </c>
      <c r="S156" s="39">
        <f>+'[1]Informe_dane'!S156</f>
        <v>0</v>
      </c>
      <c r="T156" s="39">
        <f>+'[1]Informe_dane'!T156</f>
        <v>3034222.2109999997</v>
      </c>
      <c r="U156" s="39">
        <f>+'[1]Informe_dane'!U156</f>
        <v>455831.605</v>
      </c>
      <c r="V156" s="39">
        <f>+'[1]Informe_dane'!V156</f>
        <v>2462956.647</v>
      </c>
      <c r="W156" s="39">
        <f>+'[1]Informe_dane'!W156</f>
        <v>74558.93</v>
      </c>
      <c r="X156" s="39">
        <f>+'[1]Informe_dane'!X156</f>
        <v>-1461.471</v>
      </c>
      <c r="Y156" s="39">
        <f>+'[1]Informe_dane'!Y156</f>
        <v>-312.44</v>
      </c>
      <c r="Z156" s="39">
        <f>+'[1]Informe_dane'!Z156</f>
        <v>0</v>
      </c>
      <c r="AA156" s="39">
        <f>+'[1]Informe_dane'!AA156</f>
        <v>-192.147</v>
      </c>
      <c r="AB156" s="39">
        <f>+'[1]Informe_dane'!AB156</f>
        <v>3656.607</v>
      </c>
      <c r="AC156" s="39">
        <f>+'[1]Informe_dane'!AC156</f>
        <v>39184.48</v>
      </c>
      <c r="AD156" s="39">
        <f>+'[1]Informe_dane'!AD156</f>
        <v>0</v>
      </c>
      <c r="AE156" s="39">
        <f>+'[1]Informe_dane'!AE156</f>
        <v>0</v>
      </c>
      <c r="AF156" s="39">
        <f>+'[1]Informe_dane'!AF156</f>
        <v>0</v>
      </c>
      <c r="AG156" s="39">
        <f>+'[1]Informe_dane'!AG156</f>
        <v>3034222.211</v>
      </c>
      <c r="AH156" s="39">
        <f>+'[1]Informe_dane'!AH156</f>
        <v>0</v>
      </c>
      <c r="AI156" s="39">
        <f>+'[1]Informe_dane'!AI156</f>
        <v>77356.021</v>
      </c>
      <c r="AJ156" s="39">
        <f>+'[1]Informe_dane'!AJ156</f>
        <v>1084517.204</v>
      </c>
      <c r="AK156" s="39">
        <f>+'[1]Informe_dane'!AK156</f>
        <v>1377749.717</v>
      </c>
      <c r="AL156" s="39">
        <f>+'[1]Informe_dane'!AL156</f>
        <v>329592.606</v>
      </c>
      <c r="AM156" s="39">
        <f>+'[1]Informe_dane'!AM156</f>
        <v>43867.108</v>
      </c>
      <c r="AN156" s="39">
        <f>+'[1]Informe_dane'!AN156</f>
        <v>18023.1</v>
      </c>
      <c r="AO156" s="39">
        <f>+'[1]Informe_dane'!AO156</f>
        <v>16834.147</v>
      </c>
      <c r="AP156" s="39">
        <f>+'[1]Informe_dane'!AP156</f>
        <v>10830.213</v>
      </c>
      <c r="AQ156" s="39">
        <f>+'[1]Informe_dane'!AQ156</f>
        <v>41015.614</v>
      </c>
      <c r="AR156" s="39">
        <f>+'[1]Informe_dane'!AR156</f>
        <v>41015.614</v>
      </c>
      <c r="AS156" s="39">
        <f>+'[1]Informe_dane'!AS156</f>
        <v>0</v>
      </c>
      <c r="AT156" s="39">
        <f>+'[1]Informe_dane'!AT156</f>
        <v>3040801.344</v>
      </c>
      <c r="AU156" s="39">
        <f>+'[1]Informe_dane'!AU156</f>
        <v>0</v>
      </c>
      <c r="AV156" s="39">
        <f>+'[1]Informe_dane'!AV156</f>
        <v>77356.021</v>
      </c>
      <c r="AW156" s="39">
        <f>+'[1]Informe_dane'!AW156</f>
        <v>1084517.204</v>
      </c>
      <c r="AX156" s="39">
        <f>+'[1]Informe_dane'!AX156</f>
        <v>1377749.717</v>
      </c>
      <c r="AY156" s="39">
        <f>+'[1]Informe_dane'!AY156</f>
        <v>329592.606</v>
      </c>
      <c r="AZ156" s="39">
        <f>+'[1]Informe_dane'!AZ156</f>
        <v>43867.108</v>
      </c>
      <c r="BA156" s="39">
        <f>+'[1]Informe_dane'!BA156</f>
        <v>18023.1</v>
      </c>
      <c r="BB156" s="39">
        <f>+'[1]Informe_dane'!BB156</f>
        <v>16834.147</v>
      </c>
      <c r="BC156" s="39">
        <f>+'[1]Informe_dane'!BC156</f>
        <v>10830.213</v>
      </c>
      <c r="BD156" s="39">
        <f>+'[1]Informe_dane'!BD156</f>
        <v>7384.028</v>
      </c>
      <c r="BE156" s="39">
        <f>+'[1]Informe_dane'!BE156</f>
        <v>7384.028</v>
      </c>
      <c r="BF156" s="39">
        <f>+'[1]Informe_dane'!BF156</f>
        <v>0</v>
      </c>
      <c r="BG156" s="39">
        <f>+'[1]Informe_dane'!BG156</f>
        <v>2973538.172</v>
      </c>
    </row>
    <row r="157" spans="1:59" ht="33.75" hidden="1">
      <c r="A157" s="46" t="s">
        <v>332</v>
      </c>
      <c r="B157" s="47" t="s">
        <v>29</v>
      </c>
      <c r="C157" s="55" t="s">
        <v>333</v>
      </c>
      <c r="D157" s="39">
        <f>+'[1]Informe_dane'!D157</f>
        <v>0</v>
      </c>
      <c r="E157" s="39">
        <f>+'[1]Informe_dane'!E157</f>
        <v>0</v>
      </c>
      <c r="F157" s="39">
        <f>+'[1]Informe_dane'!F157</f>
        <v>0</v>
      </c>
      <c r="G157" s="39">
        <f>+'[1]Informe_dane'!G157</f>
        <v>0</v>
      </c>
      <c r="H157" s="39">
        <f>+'[1]Informe_dane'!H157</f>
        <v>0</v>
      </c>
      <c r="I157" s="39">
        <f>+'[1]Informe_dane'!I157</f>
        <v>0</v>
      </c>
      <c r="J157" s="39">
        <f>+'[1]Informe_dane'!J157</f>
        <v>0</v>
      </c>
      <c r="K157" s="39">
        <f>+'[1]Informe_dane'!K157</f>
        <v>0</v>
      </c>
      <c r="L157" s="39">
        <f>+'[1]Informe_dane'!L157</f>
        <v>0</v>
      </c>
      <c r="M157" s="39">
        <f>+'[1]Informe_dane'!M157</f>
        <v>0</v>
      </c>
      <c r="N157" s="39">
        <f>+'[1]Informe_dane'!N157</f>
        <v>0</v>
      </c>
      <c r="O157" s="39">
        <f>+'[1]Informe_dane'!O157</f>
        <v>0</v>
      </c>
      <c r="P157" s="39">
        <f>+'[1]Informe_dane'!P157</f>
        <v>0</v>
      </c>
      <c r="Q157" s="39">
        <f>+'[1]Informe_dane'!Q157</f>
        <v>0</v>
      </c>
      <c r="R157" s="39">
        <f>+'[1]Informe_dane'!R157</f>
        <v>0</v>
      </c>
      <c r="S157" s="39">
        <f>+'[1]Informe_dane'!S157</f>
        <v>0</v>
      </c>
      <c r="T157" s="39">
        <f>+'[1]Informe_dane'!T157</f>
        <v>0</v>
      </c>
      <c r="U157" s="39">
        <f>+'[1]Informe_dane'!U157</f>
        <v>0</v>
      </c>
      <c r="V157" s="39">
        <f>+'[1]Informe_dane'!V157</f>
        <v>0</v>
      </c>
      <c r="W157" s="39">
        <f>+'[1]Informe_dane'!W157</f>
        <v>0</v>
      </c>
      <c r="X157" s="39">
        <f>+'[1]Informe_dane'!X157</f>
        <v>0</v>
      </c>
      <c r="Y157" s="39">
        <f>+'[1]Informe_dane'!Y157</f>
        <v>0</v>
      </c>
      <c r="Z157" s="39">
        <f>+'[1]Informe_dane'!Z157</f>
        <v>0</v>
      </c>
      <c r="AA157" s="39">
        <f>+'[1]Informe_dane'!AA157</f>
        <v>0</v>
      </c>
      <c r="AB157" s="39">
        <f>+'[1]Informe_dane'!AB157</f>
        <v>0</v>
      </c>
      <c r="AC157" s="39">
        <f>+'[1]Informe_dane'!AC157</f>
        <v>0</v>
      </c>
      <c r="AD157" s="39">
        <f>+'[1]Informe_dane'!AD157</f>
        <v>0</v>
      </c>
      <c r="AE157" s="39">
        <f>+'[1]Informe_dane'!AE157</f>
        <v>0</v>
      </c>
      <c r="AF157" s="39">
        <f>+'[1]Informe_dane'!AF157</f>
        <v>0</v>
      </c>
      <c r="AG157" s="39">
        <f>+'[1]Informe_dane'!AG157</f>
        <v>0</v>
      </c>
      <c r="AH157" s="39">
        <f>+'[1]Informe_dane'!AH157</f>
        <v>0</v>
      </c>
      <c r="AI157" s="39">
        <f>+'[1]Informe_dane'!AI157</f>
        <v>0</v>
      </c>
      <c r="AJ157" s="39">
        <f>+'[1]Informe_dane'!AJ157</f>
        <v>0</v>
      </c>
      <c r="AK157" s="39">
        <f>+'[1]Informe_dane'!AK157</f>
        <v>0</v>
      </c>
      <c r="AL157" s="39">
        <f>+'[1]Informe_dane'!AL157</f>
        <v>0</v>
      </c>
      <c r="AM157" s="39">
        <f>+'[1]Informe_dane'!AM157</f>
        <v>0</v>
      </c>
      <c r="AN157" s="39">
        <f>+'[1]Informe_dane'!AN157</f>
        <v>0</v>
      </c>
      <c r="AO157" s="39">
        <f>+'[1]Informe_dane'!AO157</f>
        <v>0</v>
      </c>
      <c r="AP157" s="39">
        <f>+'[1]Informe_dane'!AP157</f>
        <v>0</v>
      </c>
      <c r="AQ157" s="39">
        <f>+'[1]Informe_dane'!AQ157</f>
        <v>0</v>
      </c>
      <c r="AR157" s="39">
        <f>+'[1]Informe_dane'!AR157</f>
        <v>0</v>
      </c>
      <c r="AS157" s="39">
        <f>+'[1]Informe_dane'!AS157</f>
        <v>0</v>
      </c>
      <c r="AT157" s="39">
        <f>+'[1]Informe_dane'!AT157</f>
        <v>0</v>
      </c>
      <c r="AU157" s="39">
        <f>+'[1]Informe_dane'!AU157</f>
        <v>0</v>
      </c>
      <c r="AV157" s="39">
        <f>+'[1]Informe_dane'!AV157</f>
        <v>0</v>
      </c>
      <c r="AW157" s="39">
        <f>+'[1]Informe_dane'!AW157</f>
        <v>0</v>
      </c>
      <c r="AX157" s="39">
        <f>+'[1]Informe_dane'!AX157</f>
        <v>0</v>
      </c>
      <c r="AY157" s="39">
        <f>+'[1]Informe_dane'!AY157</f>
        <v>0</v>
      </c>
      <c r="AZ157" s="39">
        <f>+'[1]Informe_dane'!AZ157</f>
        <v>0</v>
      </c>
      <c r="BA157" s="39">
        <f>+'[1]Informe_dane'!BA157</f>
        <v>0</v>
      </c>
      <c r="BB157" s="39">
        <f>+'[1]Informe_dane'!BB157</f>
        <v>0</v>
      </c>
      <c r="BC157" s="39">
        <f>+'[1]Informe_dane'!BC157</f>
        <v>0</v>
      </c>
      <c r="BD157" s="39">
        <f>+'[1]Informe_dane'!BD157</f>
        <v>0</v>
      </c>
      <c r="BE157" s="39">
        <f>+'[1]Informe_dane'!BE157</f>
        <v>0</v>
      </c>
      <c r="BF157" s="39">
        <f>+'[1]Informe_dane'!BF157</f>
        <v>0</v>
      </c>
      <c r="BG157" s="39">
        <f>+'[1]Informe_dane'!BG157</f>
        <v>0</v>
      </c>
    </row>
    <row r="158" spans="1:59" ht="11.25" hidden="1">
      <c r="A158" s="59"/>
      <c r="B158" s="60"/>
      <c r="C158" s="61"/>
      <c r="D158" s="59">
        <f>+'[1]Informe_dane'!D158</f>
        <v>0</v>
      </c>
      <c r="E158" s="59">
        <f>+'[1]Informe_dane'!E158</f>
        <v>0</v>
      </c>
      <c r="F158" s="59">
        <f>+'[1]Informe_dane'!F158</f>
        <v>0</v>
      </c>
      <c r="G158" s="59">
        <f>+'[1]Informe_dane'!G158</f>
        <v>0</v>
      </c>
      <c r="H158" s="59">
        <f>+'[1]Informe_dane'!H158</f>
        <v>0</v>
      </c>
      <c r="I158" s="59">
        <f>+'[1]Informe_dane'!I158</f>
        <v>0</v>
      </c>
      <c r="J158" s="59">
        <f>+'[1]Informe_dane'!J158</f>
        <v>0</v>
      </c>
      <c r="K158" s="59">
        <f>+'[1]Informe_dane'!K158</f>
        <v>0</v>
      </c>
      <c r="L158" s="59">
        <f>+'[1]Informe_dane'!L158</f>
        <v>0</v>
      </c>
      <c r="M158" s="59">
        <f>+'[1]Informe_dane'!M158</f>
        <v>0</v>
      </c>
      <c r="N158" s="59">
        <f>+'[1]Informe_dane'!N158</f>
        <v>0</v>
      </c>
      <c r="O158" s="59">
        <f>+'[1]Informe_dane'!O158</f>
        <v>0</v>
      </c>
      <c r="P158" s="59">
        <f>+'[1]Informe_dane'!P158</f>
        <v>0</v>
      </c>
      <c r="Q158" s="59">
        <f>+'[1]Informe_dane'!Q158</f>
        <v>0</v>
      </c>
      <c r="R158" s="59">
        <f>+'[1]Informe_dane'!R158</f>
        <v>0</v>
      </c>
      <c r="S158" s="59">
        <f>+'[1]Informe_dane'!S158</f>
        <v>0</v>
      </c>
      <c r="T158" s="59">
        <f>+'[1]Informe_dane'!T158</f>
        <v>0</v>
      </c>
      <c r="U158" s="59">
        <f>+'[1]Informe_dane'!U158</f>
        <v>0</v>
      </c>
      <c r="V158" s="59">
        <f>+'[1]Informe_dane'!V158</f>
        <v>0</v>
      </c>
      <c r="W158" s="59">
        <f>+'[1]Informe_dane'!W158</f>
        <v>0</v>
      </c>
      <c r="X158" s="59">
        <f>+'[1]Informe_dane'!X158</f>
        <v>0</v>
      </c>
      <c r="Y158" s="59">
        <f>+'[1]Informe_dane'!Y158</f>
        <v>0</v>
      </c>
      <c r="Z158" s="59">
        <f>+'[1]Informe_dane'!Z158</f>
        <v>0</v>
      </c>
      <c r="AA158" s="59">
        <f>+'[1]Informe_dane'!AA158</f>
        <v>0</v>
      </c>
      <c r="AB158" s="59">
        <f>+'[1]Informe_dane'!AB158</f>
        <v>0</v>
      </c>
      <c r="AC158" s="59">
        <f>+'[1]Informe_dane'!AC158</f>
        <v>0</v>
      </c>
      <c r="AD158" s="59">
        <f>+'[1]Informe_dane'!AD158</f>
        <v>0</v>
      </c>
      <c r="AE158" s="59">
        <f>+'[1]Informe_dane'!AE158</f>
        <v>0</v>
      </c>
      <c r="AF158" s="59">
        <f>+'[1]Informe_dane'!AF158</f>
        <v>0</v>
      </c>
      <c r="AG158" s="59">
        <f>+'[1]Informe_dane'!AG158</f>
        <v>0</v>
      </c>
      <c r="AH158" s="59">
        <f>+'[1]Informe_dane'!AH158</f>
        <v>0</v>
      </c>
      <c r="AI158" s="59">
        <f>+'[1]Informe_dane'!AI158</f>
        <v>0</v>
      </c>
      <c r="AJ158" s="59">
        <f>+'[1]Informe_dane'!AJ158</f>
        <v>0</v>
      </c>
      <c r="AK158" s="59">
        <f>+'[1]Informe_dane'!AK158</f>
        <v>0</v>
      </c>
      <c r="AL158" s="59">
        <f>+'[1]Informe_dane'!AL158</f>
        <v>0</v>
      </c>
      <c r="AM158" s="59">
        <f>+'[1]Informe_dane'!AM158</f>
        <v>0</v>
      </c>
      <c r="AN158" s="59">
        <f>+'[1]Informe_dane'!AN158</f>
        <v>0</v>
      </c>
      <c r="AO158" s="59">
        <f>+'[1]Informe_dane'!AO158</f>
        <v>0</v>
      </c>
      <c r="AP158" s="59">
        <f>+'[1]Informe_dane'!AP158</f>
        <v>0</v>
      </c>
      <c r="AQ158" s="59">
        <f>+'[1]Informe_dane'!AQ158</f>
        <v>0</v>
      </c>
      <c r="AR158" s="59">
        <f>+'[1]Informe_dane'!AR158</f>
        <v>0</v>
      </c>
      <c r="AS158" s="59">
        <f>+'[1]Informe_dane'!AS158</f>
        <v>0</v>
      </c>
      <c r="AT158" s="59">
        <f>+'[1]Informe_dane'!AT158</f>
        <v>0</v>
      </c>
      <c r="AU158" s="59">
        <f>+'[1]Informe_dane'!AU158</f>
        <v>0</v>
      </c>
      <c r="AV158" s="59">
        <f>+'[1]Informe_dane'!AV158</f>
        <v>0</v>
      </c>
      <c r="AW158" s="59">
        <f>+'[1]Informe_dane'!AW158</f>
        <v>0</v>
      </c>
      <c r="AX158" s="59">
        <f>+'[1]Informe_dane'!AX158</f>
        <v>0</v>
      </c>
      <c r="AY158" s="59">
        <f>+'[1]Informe_dane'!AY158</f>
        <v>0</v>
      </c>
      <c r="AZ158" s="59">
        <f>+'[1]Informe_dane'!AZ158</f>
        <v>0</v>
      </c>
      <c r="BA158" s="59">
        <f>+'[1]Informe_dane'!BA158</f>
        <v>0</v>
      </c>
      <c r="BB158" s="59">
        <f>+'[1]Informe_dane'!BB158</f>
        <v>0</v>
      </c>
      <c r="BC158" s="59">
        <f>+'[1]Informe_dane'!BC158</f>
        <v>0</v>
      </c>
      <c r="BD158" s="59">
        <f>+'[1]Informe_dane'!BD158</f>
        <v>0</v>
      </c>
      <c r="BE158" s="59">
        <f>+'[1]Informe_dane'!BE158</f>
        <v>0</v>
      </c>
      <c r="BF158" s="59">
        <f>+'[1]Informe_dane'!BF158</f>
        <v>0</v>
      </c>
      <c r="BG158" s="59">
        <f>+'[1]Informe_dane'!BG158</f>
        <v>0</v>
      </c>
    </row>
    <row r="159" spans="1:59" s="37" customFormat="1" ht="15" customHeight="1">
      <c r="A159" s="141" t="s">
        <v>246</v>
      </c>
      <c r="B159" s="141"/>
      <c r="C159" s="141"/>
      <c r="D159" s="36">
        <f aca="true" t="shared" si="29" ref="D159:BG159">+D119+D7</f>
        <v>192517452.468</v>
      </c>
      <c r="E159" s="36">
        <f t="shared" si="29"/>
        <v>14749573.72361</v>
      </c>
      <c r="F159" s="36">
        <f t="shared" si="29"/>
        <v>4766573.72361</v>
      </c>
      <c r="G159" s="36">
        <f>+G119+G7</f>
        <v>202500452.468</v>
      </c>
      <c r="H159" s="36">
        <f t="shared" si="29"/>
        <v>97219913.42839</v>
      </c>
      <c r="I159" s="36">
        <f t="shared" si="29"/>
        <v>17311325.51668</v>
      </c>
      <c r="J159" s="36">
        <f t="shared" si="29"/>
        <v>8991628.625099998</v>
      </c>
      <c r="K159" s="36">
        <f t="shared" si="29"/>
        <v>9423318.208290001</v>
      </c>
      <c r="L159" s="36">
        <f t="shared" si="29"/>
        <v>3853214.8932700003</v>
      </c>
      <c r="M159" s="36">
        <f t="shared" si="29"/>
        <v>11799330.317990001</v>
      </c>
      <c r="N159" s="36">
        <f t="shared" si="29"/>
        <v>6971549.03843</v>
      </c>
      <c r="O159" s="36">
        <f t="shared" si="29"/>
        <v>8728507.923770001</v>
      </c>
      <c r="P159" s="36">
        <f t="shared" si="29"/>
        <v>867421.8874800005</v>
      </c>
      <c r="Q159" s="36">
        <f t="shared" si="29"/>
        <v>11401546.98853</v>
      </c>
      <c r="R159" s="36">
        <f t="shared" si="29"/>
        <v>11401546.98853</v>
      </c>
      <c r="S159" s="36">
        <f t="shared" si="29"/>
        <v>0</v>
      </c>
      <c r="T159" s="36">
        <f t="shared" si="29"/>
        <v>187969303.81646</v>
      </c>
      <c r="U159" s="36">
        <f t="shared" si="29"/>
        <v>32053750.83799</v>
      </c>
      <c r="V159" s="36">
        <f t="shared" si="29"/>
        <v>18382023.93016</v>
      </c>
      <c r="W159" s="36">
        <f t="shared" si="29"/>
        <v>17158332.652850002</v>
      </c>
      <c r="X159" s="36">
        <f t="shared" si="29"/>
        <v>12767992.61813</v>
      </c>
      <c r="Y159" s="36">
        <f t="shared" si="29"/>
        <v>12909941.60515</v>
      </c>
      <c r="Z159" s="36">
        <f t="shared" si="29"/>
        <v>10405843.676059999</v>
      </c>
      <c r="AA159" s="36">
        <f t="shared" si="29"/>
        <v>18082031.91302</v>
      </c>
      <c r="AB159" s="36">
        <f t="shared" si="29"/>
        <v>13152076.8416</v>
      </c>
      <c r="AC159" s="36">
        <f t="shared" si="29"/>
        <v>13140608.08898</v>
      </c>
      <c r="AD159" s="36">
        <f t="shared" si="29"/>
        <v>10179476.819699999</v>
      </c>
      <c r="AE159" s="36">
        <f t="shared" si="29"/>
        <v>10179476.819699999</v>
      </c>
      <c r="AF159" s="36">
        <f t="shared" si="29"/>
        <v>0</v>
      </c>
      <c r="AG159" s="36">
        <f t="shared" si="29"/>
        <v>168411555.80334</v>
      </c>
      <c r="AH159" s="36">
        <f t="shared" si="29"/>
        <v>4439323.94118</v>
      </c>
      <c r="AI159" s="36">
        <f t="shared" si="29"/>
        <v>8717833.48849</v>
      </c>
      <c r="AJ159" s="36">
        <f t="shared" si="29"/>
        <v>12318708.00959</v>
      </c>
      <c r="AK159" s="36">
        <f t="shared" si="29"/>
        <v>11938751.418930002</v>
      </c>
      <c r="AL159" s="36">
        <f t="shared" si="29"/>
        <v>12660773.115679998</v>
      </c>
      <c r="AM159" s="36">
        <f t="shared" si="29"/>
        <v>12033879.771490002</v>
      </c>
      <c r="AN159" s="36">
        <f t="shared" si="29"/>
        <v>14608453.32386</v>
      </c>
      <c r="AO159" s="36">
        <f t="shared" si="29"/>
        <v>14846279.64666</v>
      </c>
      <c r="AP159" s="36">
        <f t="shared" si="29"/>
        <v>17255083.29155</v>
      </c>
      <c r="AQ159" s="36">
        <f t="shared" si="29"/>
        <v>18663519.32426</v>
      </c>
      <c r="AR159" s="36">
        <f t="shared" si="29"/>
        <v>18663519.32426</v>
      </c>
      <c r="AS159" s="36">
        <f t="shared" si="29"/>
        <v>0</v>
      </c>
      <c r="AT159" s="36">
        <f t="shared" si="29"/>
        <v>146146124.65595</v>
      </c>
      <c r="AU159" s="36">
        <f t="shared" si="29"/>
        <v>4436432.846179999</v>
      </c>
      <c r="AV159" s="36">
        <f t="shared" si="29"/>
        <v>8566090.156490002</v>
      </c>
      <c r="AW159" s="36">
        <f t="shared" si="29"/>
        <v>12453783.424589999</v>
      </c>
      <c r="AX159" s="36">
        <f t="shared" si="29"/>
        <v>11897609.242929999</v>
      </c>
      <c r="AY159" s="36">
        <f t="shared" si="29"/>
        <v>12447058.25468</v>
      </c>
      <c r="AZ159" s="36">
        <f t="shared" si="29"/>
        <v>11992232.6287</v>
      </c>
      <c r="BA159" s="36">
        <f t="shared" si="29"/>
        <v>14746297.185649998</v>
      </c>
      <c r="BB159" s="36">
        <f t="shared" si="29"/>
        <v>15013854.71666</v>
      </c>
      <c r="BC159" s="36">
        <f t="shared" si="29"/>
        <v>17241670.721550003</v>
      </c>
      <c r="BD159" s="36">
        <f t="shared" si="29"/>
        <v>17068328.08166</v>
      </c>
      <c r="BE159" s="36">
        <f t="shared" si="29"/>
        <v>17068328.08166</v>
      </c>
      <c r="BF159" s="36">
        <f t="shared" si="29"/>
        <v>0</v>
      </c>
      <c r="BG159" s="36">
        <f t="shared" si="29"/>
        <v>142931685.34075004</v>
      </c>
    </row>
    <row r="160" spans="4:47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59" ht="11.25">
      <c r="D162" s="45"/>
      <c r="E162" s="45"/>
      <c r="F162" s="45"/>
      <c r="G162" s="45"/>
      <c r="H162" s="45"/>
      <c r="I162" s="45"/>
      <c r="J162" s="45"/>
      <c r="K162" s="45"/>
      <c r="L162" s="45">
        <f>L159-3848214.893</f>
        <v>5000.000270000193</v>
      </c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</row>
    <row r="163" spans="4:47" ht="11.25"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4:47" ht="11.25">
      <c r="D164" s="45"/>
      <c r="E164" s="45"/>
      <c r="F164" s="45"/>
      <c r="G164" s="45"/>
      <c r="H164" s="45"/>
      <c r="I164" s="133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259</v>
      </c>
      <c r="D165" s="45"/>
      <c r="E165" s="45"/>
      <c r="F165" s="45"/>
      <c r="G165" s="45">
        <f>192517452*1000</f>
        <v>192517452000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3:47" ht="11.25">
      <c r="C166" s="33" t="s">
        <v>258</v>
      </c>
      <c r="D166" s="45"/>
      <c r="E166" s="45"/>
      <c r="F166" s="45"/>
      <c r="G166" s="45">
        <f>-192512348019</f>
        <v>-192512348019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4:47" ht="11.25"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3:47" ht="11.25">
      <c r="C177" s="134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  <row r="185" spans="4:47" ht="11.25"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</row>
  </sheetData>
  <sheetProtection/>
  <mergeCells count="10">
    <mergeCell ref="Y5:AE5"/>
    <mergeCell ref="BF5:BG5"/>
    <mergeCell ref="A159:C159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8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97" sqref="C97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14" width="12.421875" style="1" hidden="1" customWidth="1"/>
    <col min="15" max="15" width="12.421875" style="1" customWidth="1"/>
    <col min="16" max="16" width="12.421875" style="1" hidden="1" customWidth="1"/>
    <col min="17" max="17" width="12.42187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62" t="s">
        <v>342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63" t="s">
        <v>343</v>
      </c>
      <c r="Q3" s="164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65" t="s">
        <v>341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  <c r="P4" s="152" t="s">
        <v>363</v>
      </c>
      <c r="Q4" s="153"/>
    </row>
    <row r="5" spans="1:17" ht="17.25" customHeight="1" thickBot="1">
      <c r="A5" s="94" t="s">
        <v>346</v>
      </c>
      <c r="B5" s="95"/>
      <c r="C5" s="95"/>
      <c r="D5" s="167"/>
      <c r="E5" s="167"/>
      <c r="F5" s="167"/>
      <c r="G5" s="167"/>
      <c r="H5" s="167"/>
      <c r="I5" s="167"/>
      <c r="J5" s="167"/>
      <c r="K5" s="105"/>
      <c r="L5" s="105"/>
      <c r="M5" s="105"/>
      <c r="N5" s="105"/>
      <c r="O5" s="105"/>
      <c r="P5" s="139" t="s">
        <v>0</v>
      </c>
      <c r="Q5" s="140"/>
    </row>
    <row r="6" spans="1:17" ht="20.25" customHeight="1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8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  <c r="R7" s="136"/>
    </row>
    <row r="8" spans="1:17" s="10" customFormat="1" ht="12.75">
      <c r="A8" s="11"/>
      <c r="B8" s="11"/>
      <c r="C8" s="12" t="s">
        <v>19</v>
      </c>
      <c r="D8" s="13">
        <f aca="true" t="shared" si="1" ref="D8:Q8">+D9+D12+D15+D18</f>
        <v>1459967.38977</v>
      </c>
      <c r="E8" s="13">
        <f t="shared" si="1"/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 aca="true" t="shared" si="6" ref="D20:P20">+D24+D26+D30+D35+D42+D47+D49+D51+D53</f>
        <v>628443.1690499999</v>
      </c>
      <c r="E20" s="13">
        <f t="shared" si="6"/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>+Q24+Q26+Q30+Q35+Q42+Q47+Q49+Q51+Q53</f>
        <v>628443.1690499999</v>
      </c>
    </row>
    <row r="21" spans="1:17" s="3" customFormat="1" ht="11.25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>
      <c r="A22" s="18" t="s">
        <v>275</v>
      </c>
      <c r="B22" s="19">
        <v>10</v>
      </c>
      <c r="C22" s="56" t="s">
        <v>284</v>
      </c>
      <c r="D22" s="20">
        <f>_xlfn.SUMIFS('[2]CxP_Ene'!$P$5:$P$60,'[2]CxP_Ene'!$C$5:$C$60,$A22,'[2]CxP_Ene'!$M$5:$M$60,$B22,'[2]CxP_Ene'!$O$5:$O$60,$C22)/1000</f>
        <v>0</v>
      </c>
      <c r="E22" s="20">
        <f>_xlfn.SUMIFS('[2]CxP_Ene'!$P$5:$P$60,'[2]CxP_Ene'!$C$5:$C$60,$A22,'[2]CxP_Ene'!$M$5:$M$60,$B22,'[2]CxP_Ene'!$O$5:$O$60,$C22)/1000</f>
        <v>0</v>
      </c>
      <c r="F22" s="20">
        <f>_xlfn.SUMIFS('[2]CxP_Ene'!$P$5:$P$60,'[2]CxP_Ene'!$C$5:$C$60,$A22,'[2]CxP_Ene'!$M$5:$M$60,$B22,'[2]CxP_Ene'!$O$5:$O$60,$C22)/1000</f>
        <v>0</v>
      </c>
      <c r="G22" s="20">
        <f>_xlfn.SUMIFS('[2]CxP_Ene'!$P$5:$P$60,'[2]CxP_Ene'!$C$5:$C$60,$A22,'[2]CxP_Ene'!$M$5:$M$60,$B22,'[2]CxP_Ene'!$O$5:$O$60,$C22)/1000</f>
        <v>0</v>
      </c>
      <c r="H22" s="20">
        <f>_xlfn.SUMIFS('[2]CxP_Ene'!$P$5:$P$60,'[2]CxP_Ene'!$C$5:$C$60,$A22,'[2]CxP_Ene'!$M$5:$M$60,$B22,'[2]CxP_Ene'!$O$5:$O$60,$C22)/1000</f>
        <v>0</v>
      </c>
      <c r="I22" s="20">
        <f>_xlfn.SUMIFS('[2]CxP_Ene'!$P$5:$P$60,'[2]CxP_Ene'!$C$5:$C$60,$A22,'[2]CxP_Ene'!$M$5:$M$60,$B22,'[2]CxP_Ene'!$O$5:$O$60,$C22)/1000</f>
        <v>0</v>
      </c>
      <c r="J22" s="20">
        <f>_xlfn.SUMIFS('[2]CxP_Ene'!$P$5:$P$60,'[2]CxP_Ene'!$C$5:$C$60,$A22,'[2]CxP_Ene'!$M$5:$M$60,$B22,'[2]CxP_Ene'!$O$5:$O$60,$C22)/1000</f>
        <v>0</v>
      </c>
      <c r="K22" s="20">
        <f>_xlfn.SUMIFS('[2]CxP_Ene'!$P$5:$P$60,'[2]CxP_Ene'!$C$5:$C$60,$A22,'[2]CxP_Ene'!$M$5:$M$60,$B22,'[2]CxP_Ene'!$O$5:$O$60,$C22)/1000</f>
        <v>0</v>
      </c>
      <c r="L22" s="20">
        <f>_xlfn.SUMIFS('[2]CxP_Ene'!$P$5:$P$60,'[2]CxP_Ene'!$C$5:$C$60,$A22,'[2]CxP_Ene'!$M$5:$M$60,$B22,'[2]CxP_Ene'!$O$5:$O$60,$C22)/1000</f>
        <v>0</v>
      </c>
      <c r="M22" s="20">
        <f>_xlfn.SUMIFS('[2]CxP_Ene'!$P$5:$P$60,'[2]CxP_Ene'!$C$5:$C$60,$A22,'[2]CxP_Ene'!$M$5:$M$60,$B22,'[2]CxP_Ene'!$O$5:$O$60,$C22)/1000</f>
        <v>0</v>
      </c>
      <c r="N22" s="20">
        <f>_xlfn.SUMIFS('[2]CxP_Ene'!$P$5:$P$60,'[2]CxP_Ene'!$C$5:$C$60,$A22,'[2]CxP_Ene'!$M$5:$M$60,$B22,'[2]CxP_Ene'!$O$5:$O$60,$C22)/1000</f>
        <v>0</v>
      </c>
      <c r="O22" s="20">
        <f>_xlfn.SUMIFS('[2]CxP_Ene'!$P$5:$P$60,'[2]CxP_Ene'!$C$5:$C$60,$A22,'[2]CxP_Ene'!$M$5:$M$60,$B22,'[2]CxP_Ene'!$O$5:$O$60,$C22)/1000</f>
        <v>0</v>
      </c>
      <c r="P22" s="20">
        <f>_xlfn.SUMIFS('[2]CxP_Ene'!$P$5:$P$60,'[2]CxP_Ene'!$C$5:$C$60,$A22,'[2]CxP_Ene'!$M$5:$M$60,$B22,'[2]CxP_Ene'!$O$5:$O$60,$C22)/1000</f>
        <v>0</v>
      </c>
      <c r="Q22" s="20">
        <f>_xlfn.SUMIFS('[2]CxP_Ene'!$P$5:$P$60,'[2]CxP_Ene'!$C$5:$C$60,$A22,'[2]CxP_Ene'!$M$5:$M$60,$B22,'[2]CxP_Ene'!$O$5:$O$60,$C22)/1000</f>
        <v>0</v>
      </c>
    </row>
    <row r="23" spans="1:17" ht="11.25">
      <c r="A23" s="18" t="s">
        <v>251</v>
      </c>
      <c r="B23" s="19">
        <v>10</v>
      </c>
      <c r="C23" s="56" t="s">
        <v>252</v>
      </c>
      <c r="D23" s="20">
        <f>_xlfn.SUMIFS('[2]CxP_Ene'!$P$5:$P$60,'[2]CxP_Ene'!$C$5:$C$60,$A23,'[2]CxP_Ene'!$M$5:$M$60,$B23,'[2]CxP_Ene'!$O$5:$O$60,$C23)/1000</f>
        <v>0</v>
      </c>
      <c r="E23" s="20">
        <f>_xlfn.SUMIFS('[2]CxP_Ene'!$P$5:$P$60,'[2]CxP_Ene'!$C$5:$C$60,$A23,'[2]CxP_Ene'!$M$5:$M$60,$B23,'[2]CxP_Ene'!$O$5:$O$60,$C23)/1000</f>
        <v>0</v>
      </c>
      <c r="F23" s="20">
        <f>_xlfn.SUMIFS('[2]CxP_Ene'!$P$5:$P$60,'[2]CxP_Ene'!$C$5:$C$60,$A23,'[2]CxP_Ene'!$M$5:$M$60,$B23,'[2]CxP_Ene'!$O$5:$O$60,$C23)/1000</f>
        <v>0</v>
      </c>
      <c r="G23" s="20">
        <f>_xlfn.SUMIFS('[2]CxP_Ene'!$P$5:$P$60,'[2]CxP_Ene'!$C$5:$C$60,$A23,'[2]CxP_Ene'!$M$5:$M$60,$B23,'[2]CxP_Ene'!$O$5:$O$60,$C23)/1000</f>
        <v>0</v>
      </c>
      <c r="H23" s="20">
        <f>_xlfn.SUMIFS('[2]CxP_Ene'!$P$5:$P$60,'[2]CxP_Ene'!$C$5:$C$60,$A23,'[2]CxP_Ene'!$M$5:$M$60,$B23,'[2]CxP_Ene'!$O$5:$O$60,$C23)/1000</f>
        <v>0</v>
      </c>
      <c r="I23" s="20">
        <f>_xlfn.SUMIFS('[2]CxP_Ene'!$P$5:$P$60,'[2]CxP_Ene'!$C$5:$C$60,$A23,'[2]CxP_Ene'!$M$5:$M$60,$B23,'[2]CxP_Ene'!$O$5:$O$60,$C23)/1000</f>
        <v>0</v>
      </c>
      <c r="J23" s="20">
        <f>_xlfn.SUMIFS('[2]CxP_Ene'!$P$5:$P$60,'[2]CxP_Ene'!$C$5:$C$60,$A23,'[2]CxP_Ene'!$M$5:$M$60,$B23,'[2]CxP_Ene'!$O$5:$O$60,$C23)/1000</f>
        <v>0</v>
      </c>
      <c r="K23" s="20">
        <f>_xlfn.SUMIFS('[2]CxP_Ene'!$P$5:$P$60,'[2]CxP_Ene'!$C$5:$C$60,$A23,'[2]CxP_Ene'!$M$5:$M$60,$B23,'[2]CxP_Ene'!$O$5:$O$60,$C23)/1000</f>
        <v>0</v>
      </c>
      <c r="L23" s="20">
        <f>_xlfn.SUMIFS('[2]CxP_Ene'!$P$5:$P$60,'[2]CxP_Ene'!$C$5:$C$60,$A23,'[2]CxP_Ene'!$M$5:$M$60,$B23,'[2]CxP_Ene'!$O$5:$O$60,$C23)/1000</f>
        <v>0</v>
      </c>
      <c r="M23" s="20">
        <f>_xlfn.SUMIFS('[2]CxP_Ene'!$P$5:$P$60,'[2]CxP_Ene'!$C$5:$C$60,$A23,'[2]CxP_Ene'!$M$5:$M$60,$B23,'[2]CxP_Ene'!$O$5:$O$60,$C23)/1000</f>
        <v>0</v>
      </c>
      <c r="N23" s="20">
        <f>_xlfn.SUMIFS('[2]CxP_Ene'!$P$5:$P$60,'[2]CxP_Ene'!$C$5:$C$60,$A23,'[2]CxP_Ene'!$M$5:$M$60,$B23,'[2]CxP_Ene'!$O$5:$O$60,$C23)/1000</f>
        <v>0</v>
      </c>
      <c r="O23" s="20">
        <f>_xlfn.SUMIFS('[2]CxP_Ene'!$P$5:$P$60,'[2]CxP_Ene'!$C$5:$C$60,$A23,'[2]CxP_Ene'!$M$5:$M$60,$B23,'[2]CxP_Ene'!$O$5:$O$60,$C23)/1000</f>
        <v>0</v>
      </c>
      <c r="P23" s="20">
        <f>_xlfn.SUMIFS('[2]CxP_Ene'!$P$5:$P$60,'[2]CxP_Ene'!$C$5:$C$60,$A23,'[2]CxP_Ene'!$M$5:$M$60,$B23,'[2]CxP_Ene'!$O$5:$O$60,$C23)/1000</f>
        <v>0</v>
      </c>
      <c r="Q23" s="20">
        <f>_xlfn.SUMIFS('[2]CxP_Ene'!$P$5:$P$60,'[2]CxP_Ene'!$C$5:$C$60,$A23,'[2]CxP_Ene'!$M$5:$M$60,$B23,'[2]CxP_Ene'!$O$5:$O$60,$C23)/1000</f>
        <v>0</v>
      </c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 aca="true" t="shared" si="19" ref="D55:Q55">SUM(D56:D57)</f>
        <v>72446.812</v>
      </c>
      <c r="E55" s="122">
        <f t="shared" si="19"/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 aca="true" t="shared" si="20" ref="D58:Q58">SUM(D59:D84)</f>
        <v>32052933.821200002</v>
      </c>
      <c r="E58" s="122">
        <f t="shared" si="20"/>
        <v>31864128.8572</v>
      </c>
      <c r="F58" s="122">
        <f t="shared" si="20"/>
        <v>99832.96399999999</v>
      </c>
      <c r="G58" s="122">
        <f t="shared" si="20"/>
        <v>88972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32052933.8212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88972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1115225.51393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9" t="s">
        <v>67</v>
      </c>
      <c r="B85" s="160"/>
      <c r="C85" s="161"/>
      <c r="D85" s="24">
        <f aca="true" t="shared" si="21" ref="D85:Q85">SUM(D58,D7)</f>
        <v>34213791.19202</v>
      </c>
      <c r="E85" s="24">
        <f t="shared" si="21"/>
        <v>33692663.84525</v>
      </c>
      <c r="F85" s="24">
        <f t="shared" si="21"/>
        <v>432155.34676999995</v>
      </c>
      <c r="G85" s="24">
        <f t="shared" si="21"/>
        <v>88972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34213791.19202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3"/>
  <sheetViews>
    <sheetView showGridLines="0" showZeros="0" zoomScalePageLayoutView="0" workbookViewId="0" topLeftCell="A1">
      <pane xSplit="3" ySplit="6" topLeftCell="D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48" sqref="AF48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1.421875" style="2" bestFit="1" customWidth="1"/>
    <col min="5" max="12" width="9.140625" style="2" hidden="1" customWidth="1"/>
    <col min="13" max="13" width="10.28125" style="2" hidden="1" customWidth="1"/>
    <col min="14" max="14" width="9.140625" style="2" hidden="1" customWidth="1"/>
    <col min="15" max="15" width="9.57421875" style="2" customWidth="1"/>
    <col min="16" max="16" width="9.140625" style="2" hidden="1" customWidth="1"/>
    <col min="17" max="17" width="10.8515625" style="2" bestFit="1" customWidth="1"/>
    <col min="18" max="18" width="5.8515625" style="2" hidden="1" customWidth="1"/>
    <col min="19" max="19" width="8.421875" style="1" hidden="1" customWidth="1"/>
    <col min="20" max="20" width="7.28125" style="1" hidden="1" customWidth="1"/>
    <col min="21" max="21" width="6.140625" style="1" hidden="1" customWidth="1"/>
    <col min="22" max="23" width="8.421875" style="1" hidden="1" customWidth="1"/>
    <col min="24" max="24" width="7.28125" style="1" hidden="1" customWidth="1"/>
    <col min="25" max="25" width="6.7109375" style="1" hidden="1" customWidth="1"/>
    <col min="26" max="26" width="10.28125" style="1" hidden="1" customWidth="1"/>
    <col min="27" max="27" width="11.57421875" style="1" hidden="1" customWidth="1"/>
    <col min="28" max="28" width="9.57421875" style="1" customWidth="1"/>
    <col min="29" max="29" width="24.57421875" style="1" hidden="1" customWidth="1"/>
    <col min="30" max="30" width="14.140625" style="1" customWidth="1"/>
    <col min="31" max="31" width="11.42187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62" t="s">
        <v>337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8" t="s">
        <v>339</v>
      </c>
      <c r="AD3" s="169"/>
    </row>
    <row r="4" spans="1:30" ht="15" customHeight="1">
      <c r="A4" s="93" t="s">
        <v>340</v>
      </c>
      <c r="C4" s="170" t="s">
        <v>341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1"/>
      <c r="AC4" s="152" t="s">
        <v>362</v>
      </c>
      <c r="AD4" s="153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7"/>
      <c r="M5" s="167"/>
      <c r="N5" s="167"/>
      <c r="O5" s="167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9" t="s">
        <v>0</v>
      </c>
      <c r="AD5" s="140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173946.42940999998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100.938</v>
      </c>
      <c r="H7" s="9">
        <f t="shared" si="0"/>
        <v>0</v>
      </c>
      <c r="I7" s="9">
        <f t="shared" si="0"/>
        <v>34001.986000000004</v>
      </c>
      <c r="J7" s="9">
        <f t="shared" si="0"/>
        <v>0</v>
      </c>
      <c r="K7" s="9">
        <f t="shared" si="0"/>
        <v>52.084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102.231</v>
      </c>
      <c r="P7" s="9">
        <f t="shared" si="0"/>
        <v>0</v>
      </c>
      <c r="Q7" s="9">
        <f t="shared" si="0"/>
        <v>154312.61573000002</v>
      </c>
      <c r="R7" s="9">
        <f t="shared" si="0"/>
        <v>0</v>
      </c>
      <c r="S7" s="9">
        <f t="shared" si="0"/>
        <v>120055.37673</v>
      </c>
      <c r="T7" s="9">
        <f t="shared" si="0"/>
        <v>100.938</v>
      </c>
      <c r="U7" s="9">
        <f t="shared" si="0"/>
        <v>0</v>
      </c>
      <c r="V7" s="9">
        <f t="shared" si="0"/>
        <v>18365.028000000002</v>
      </c>
      <c r="W7" s="9">
        <f t="shared" si="0"/>
        <v>15636.957999999999</v>
      </c>
      <c r="X7" s="9">
        <f t="shared" si="0"/>
        <v>0</v>
      </c>
      <c r="Y7" s="9">
        <f t="shared" si="0"/>
        <v>52.084</v>
      </c>
      <c r="Z7" s="9">
        <f t="shared" si="0"/>
        <v>0</v>
      </c>
      <c r="AA7" s="9">
        <f t="shared" si="0"/>
        <v>0</v>
      </c>
      <c r="AB7" s="9">
        <f t="shared" si="0"/>
        <v>102.231</v>
      </c>
      <c r="AC7" s="9">
        <f t="shared" si="0"/>
        <v>0</v>
      </c>
      <c r="AD7" s="9">
        <f t="shared" si="0"/>
        <v>154312.61573000002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120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120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120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159300.54606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100.938</v>
      </c>
      <c r="H12" s="13">
        <f t="shared" si="5"/>
        <v>0</v>
      </c>
      <c r="I12" s="13">
        <f t="shared" si="5"/>
        <v>22002.046000000002</v>
      </c>
      <c r="J12" s="13">
        <f t="shared" si="5"/>
        <v>0</v>
      </c>
      <c r="K12" s="13">
        <f t="shared" si="5"/>
        <v>52.084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102.231</v>
      </c>
      <c r="P12" s="13">
        <f t="shared" si="5"/>
        <v>0</v>
      </c>
      <c r="Q12" s="13">
        <f t="shared" si="5"/>
        <v>142312.67573000002</v>
      </c>
      <c r="R12" s="13">
        <f t="shared" si="5"/>
        <v>0</v>
      </c>
      <c r="S12" s="13">
        <f t="shared" si="5"/>
        <v>120055.37673</v>
      </c>
      <c r="T12" s="13">
        <f t="shared" si="5"/>
        <v>100.938</v>
      </c>
      <c r="U12" s="13">
        <f t="shared" si="5"/>
        <v>0</v>
      </c>
      <c r="V12" s="13">
        <f t="shared" si="5"/>
        <v>11480.424</v>
      </c>
      <c r="W12" s="13">
        <f t="shared" si="5"/>
        <v>10521.622</v>
      </c>
      <c r="X12" s="13">
        <f t="shared" si="5"/>
        <v>0</v>
      </c>
      <c r="Y12" s="13">
        <f t="shared" si="5"/>
        <v>52.084</v>
      </c>
      <c r="Z12" s="13">
        <f t="shared" si="5"/>
        <v>0</v>
      </c>
      <c r="AA12" s="13">
        <f t="shared" si="5"/>
        <v>0</v>
      </c>
      <c r="AB12" s="13">
        <f t="shared" si="5"/>
        <v>102.231</v>
      </c>
      <c r="AC12" s="13">
        <f t="shared" si="5"/>
        <v>0</v>
      </c>
      <c r="AD12" s="13">
        <f t="shared" si="5"/>
        <v>142312.67573000002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100.938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100.938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100.938</v>
      </c>
      <c r="R13" s="21">
        <f t="shared" si="6"/>
        <v>0</v>
      </c>
      <c r="S13" s="21">
        <f t="shared" si="6"/>
        <v>0</v>
      </c>
      <c r="T13" s="21">
        <f t="shared" si="6"/>
        <v>100.938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100.938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100.938</v>
      </c>
      <c r="E14" s="20">
        <f>+'[3]Inf_DANE_Rva15'!E14</f>
        <v>0</v>
      </c>
      <c r="F14" s="20">
        <f>+'[3]Inf_DANE_Rva15'!F14</f>
        <v>0</v>
      </c>
      <c r="G14" s="20">
        <f>+'[3]Inf_DANE_Rva15'!G14</f>
        <v>100.938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100.938</v>
      </c>
      <c r="R14" s="20">
        <f>+'[3]Inf_DANE_Rva15'!R14</f>
        <v>0</v>
      </c>
      <c r="S14" s="20">
        <f>+'[3]Inf_DANE_Rva15'!S14</f>
        <v>0</v>
      </c>
      <c r="T14" s="20">
        <f>+'[3]Inf_DANE_Rva15'!T14</f>
        <v>100.938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100.938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10521.622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130576.99873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10521.622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130576.99873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10521.622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130576.99873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10521.622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130576.99873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0</v>
      </c>
      <c r="Q22" s="20">
        <f t="shared" si="3"/>
        <v>0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0</v>
      </c>
      <c r="AD22" s="20">
        <f t="shared" si="4"/>
        <v>0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11678.041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11480.424</v>
      </c>
      <c r="J23" s="21">
        <f t="shared" si="11"/>
        <v>0</v>
      </c>
      <c r="K23" s="21">
        <f t="shared" si="11"/>
        <v>52.084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102.231</v>
      </c>
      <c r="P23" s="21">
        <f t="shared" si="11"/>
        <v>0</v>
      </c>
      <c r="Q23" s="21">
        <f t="shared" si="11"/>
        <v>11634.739000000001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11480.424</v>
      </c>
      <c r="W23" s="21">
        <f t="shared" si="11"/>
        <v>0</v>
      </c>
      <c r="X23" s="21">
        <f t="shared" si="11"/>
        <v>0</v>
      </c>
      <c r="Y23" s="21">
        <f t="shared" si="11"/>
        <v>52.084</v>
      </c>
      <c r="Z23" s="21">
        <f t="shared" si="11"/>
        <v>0</v>
      </c>
      <c r="AA23" s="21">
        <f t="shared" si="11"/>
        <v>0</v>
      </c>
      <c r="AB23" s="21">
        <f t="shared" si="11"/>
        <v>102.231</v>
      </c>
      <c r="AC23" s="21">
        <f t="shared" si="11"/>
        <v>0</v>
      </c>
      <c r="AD23" s="21">
        <f t="shared" si="11"/>
        <v>11634.739000000001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11678.041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11480.424</v>
      </c>
      <c r="J24" s="20">
        <f>+'[3]Inf_DANE_Rva15'!J24</f>
        <v>0</v>
      </c>
      <c r="K24" s="20">
        <f>+'[3]Inf_DANE_Rva15'!K24</f>
        <v>52.084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102.231</v>
      </c>
      <c r="P24" s="20">
        <f>+'[3]Inf_DANE_Rva15'!P24</f>
        <v>0</v>
      </c>
      <c r="Q24" s="20">
        <f t="shared" si="3"/>
        <v>11634.739000000001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11480.424</v>
      </c>
      <c r="W24" s="20">
        <f>+'[3]Inf_DANE_Rva15'!W24</f>
        <v>0</v>
      </c>
      <c r="X24" s="20">
        <f>+'[3]Inf_DANE_Rva15'!X24</f>
        <v>0</v>
      </c>
      <c r="Y24" s="20">
        <f>+'[3]Inf_DANE_Rva15'!Y24</f>
        <v>52.084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102.231</v>
      </c>
      <c r="AC24" s="20">
        <f>+'[3]Inf_DANE_Rva15'!AC24</f>
        <v>0</v>
      </c>
      <c r="AD24" s="20">
        <f t="shared" si="4"/>
        <v>11634.739000000001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14525.88335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11999.94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11999.94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6884.604</v>
      </c>
      <c r="W25" s="13">
        <f t="shared" si="12"/>
        <v>5115.336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11999.94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12633.68335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11999.94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11999.94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6884.604</v>
      </c>
      <c r="W26" s="20">
        <f>+'[3]Inf_DANE_Rva15'!W26</f>
        <v>5115.336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11999.94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0</v>
      </c>
      <c r="Q27" s="20">
        <f>SUM(E27:P27)</f>
        <v>0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0</v>
      </c>
      <c r="AD27" s="20">
        <f>SUM(R27:AC27)</f>
        <v>0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13067050.938189998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3091.417</v>
      </c>
      <c r="H28" s="13">
        <f t="shared" si="13"/>
        <v>5416.945</v>
      </c>
      <c r="I28" s="13">
        <f t="shared" si="13"/>
        <v>258698.0271</v>
      </c>
      <c r="J28" s="13">
        <f t="shared" si="13"/>
        <v>133320.46899999998</v>
      </c>
      <c r="K28" s="13">
        <f t="shared" si="13"/>
        <v>6769.628999999999</v>
      </c>
      <c r="L28" s="13">
        <f t="shared" si="13"/>
        <v>1393</v>
      </c>
      <c r="M28" s="13">
        <f t="shared" si="13"/>
        <v>28790.025</v>
      </c>
      <c r="N28" s="13">
        <f t="shared" si="13"/>
        <v>1921.246</v>
      </c>
      <c r="O28" s="13">
        <f t="shared" si="13"/>
        <v>1276.563</v>
      </c>
      <c r="P28" s="13">
        <f t="shared" si="13"/>
        <v>0</v>
      </c>
      <c r="Q28" s="13">
        <f t="shared" si="13"/>
        <v>501996.95819</v>
      </c>
      <c r="R28" s="13">
        <f t="shared" si="13"/>
        <v>0</v>
      </c>
      <c r="S28" s="13">
        <f t="shared" si="13"/>
        <v>48205.47809</v>
      </c>
      <c r="T28" s="13">
        <f t="shared" si="13"/>
        <v>16205.576000000001</v>
      </c>
      <c r="U28" s="13">
        <f t="shared" si="13"/>
        <v>5416.945</v>
      </c>
      <c r="V28" s="13">
        <f t="shared" si="13"/>
        <v>196864.52899999998</v>
      </c>
      <c r="W28" s="13">
        <f t="shared" si="13"/>
        <v>159882.13410000002</v>
      </c>
      <c r="X28" s="13">
        <f t="shared" si="13"/>
        <v>39502.833</v>
      </c>
      <c r="Y28" s="13">
        <f t="shared" si="13"/>
        <v>3931.629</v>
      </c>
      <c r="Z28" s="13">
        <f t="shared" si="13"/>
        <v>28790.025</v>
      </c>
      <c r="AA28" s="13">
        <f t="shared" si="13"/>
        <v>712.129</v>
      </c>
      <c r="AB28" s="13">
        <f t="shared" si="13"/>
        <v>2485.6800000000003</v>
      </c>
      <c r="AC28" s="13">
        <f t="shared" si="13"/>
        <v>0</v>
      </c>
      <c r="AD28" s="13">
        <f t="shared" si="13"/>
        <v>501996.95819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81910.97719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61833.498100000004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17">
        <f t="shared" si="3"/>
        <v>81910.97719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61833.498100000004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17">
        <f t="shared" si="4"/>
        <v>81910.97719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30895.659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15734.267</v>
      </c>
      <c r="J31" s="20">
        <f>+'[3]Inf_DANE_Rva15'!J31</f>
        <v>3872.752</v>
      </c>
      <c r="K31" s="20">
        <f>+'[3]Inf_DANE_Rva15'!K31</f>
        <v>0</v>
      </c>
      <c r="L31" s="20">
        <f>+'[3]Inf_DANE_Rva15'!L31</f>
        <v>0</v>
      </c>
      <c r="M31" s="20">
        <f>+'[3]Inf_DANE_Rva15'!M31</f>
        <v>2420.46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22027.479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15734.267</v>
      </c>
      <c r="W31" s="20">
        <f>+'[3]Inf_DANE_Rva15'!W31</f>
        <v>3872.752</v>
      </c>
      <c r="X31" s="20">
        <f>+'[3]Inf_DANE_Rva15'!X31</f>
        <v>0</v>
      </c>
      <c r="Y31" s="20">
        <f>+'[3]Inf_DANE_Rva15'!Y31</f>
        <v>0</v>
      </c>
      <c r="Z31" s="20">
        <f>+'[3]Inf_DANE_Rva15'!Z31</f>
        <v>2420.46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22027.479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26075.112999999998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10155.175</v>
      </c>
      <c r="J32" s="20">
        <f>+'[3]Inf_DANE_Rva15'!J32</f>
        <v>7869.388</v>
      </c>
      <c r="K32" s="20">
        <f>+'[3]Inf_DANE_Rva15'!K32</f>
        <v>0</v>
      </c>
      <c r="L32" s="20">
        <f>+'[3]Inf_DANE_Rva15'!L32</f>
        <v>0</v>
      </c>
      <c r="M32" s="20">
        <f>+'[3]Inf_DANE_Rva15'!M32</f>
        <v>3399.586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21424.148999999998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10155.175</v>
      </c>
      <c r="W32" s="20">
        <f>+'[3]Inf_DANE_Rva15'!W32</f>
        <v>7869.388</v>
      </c>
      <c r="X32" s="20">
        <f>+'[3]Inf_DANE_Rva15'!X32</f>
        <v>0</v>
      </c>
      <c r="Y32" s="20">
        <f>+'[3]Inf_DANE_Rva15'!Y32</f>
        <v>0</v>
      </c>
      <c r="Z32" s="20">
        <f>+'[3]Inf_DANE_Rva15'!Z32</f>
        <v>3399.586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21424.148999999998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5212.566999999999</v>
      </c>
      <c r="E33" s="20">
        <f>+'[3]Inf_DANE_Rva15'!E33</f>
        <v>0</v>
      </c>
      <c r="F33" s="20">
        <f>+'[3]Inf_DANE_Rva15'!F33</f>
        <v>0</v>
      </c>
      <c r="G33" s="20">
        <f>+'[3]Inf_DANE_Rva15'!G33</f>
        <v>1126.617</v>
      </c>
      <c r="H33" s="20">
        <f>+'[3]Inf_DANE_Rva15'!H33</f>
        <v>1126.617</v>
      </c>
      <c r="I33" s="20">
        <f>+'[3]Inf_DANE_Rva15'!I33</f>
        <v>112.662</v>
      </c>
      <c r="J33" s="20">
        <f>+'[3]Inf_DANE_Rva15'!J33</f>
        <v>0</v>
      </c>
      <c r="K33" s="20">
        <f>+'[3]Inf_DANE_Rva15'!K33</f>
        <v>1637.554</v>
      </c>
      <c r="L33" s="20">
        <f>+'[3]Inf_DANE_Rva15'!L33</f>
        <v>0</v>
      </c>
      <c r="M33" s="20">
        <f>+'[3]Inf_DANE_Rva15'!M33</f>
        <v>0</v>
      </c>
      <c r="N33" s="20">
        <f>+'[3]Inf_DANE_Rva15'!N33</f>
        <v>1209.117</v>
      </c>
      <c r="O33" s="20">
        <f>+'[3]Inf_DANE_Rva15'!O33</f>
        <v>0</v>
      </c>
      <c r="P33" s="20">
        <f>+'[3]Inf_DANE_Rva15'!P33</f>
        <v>0</v>
      </c>
      <c r="Q33" s="20">
        <f t="shared" si="3"/>
        <v>5212.567</v>
      </c>
      <c r="R33" s="20">
        <f>+'[3]Inf_DANE_Rva15'!R33</f>
        <v>0</v>
      </c>
      <c r="S33" s="20">
        <f>+'[3]Inf_DANE_Rva15'!S33</f>
        <v>0</v>
      </c>
      <c r="T33" s="20">
        <f>+'[3]Inf_DANE_Rva15'!T33</f>
        <v>1126.617</v>
      </c>
      <c r="U33" s="20">
        <f>+'[3]Inf_DANE_Rva15'!U33</f>
        <v>1126.617</v>
      </c>
      <c r="V33" s="20">
        <f>+'[3]Inf_DANE_Rva15'!V33</f>
        <v>112.662</v>
      </c>
      <c r="W33" s="20">
        <f>+'[3]Inf_DANE_Rva15'!W33</f>
        <v>0</v>
      </c>
      <c r="X33" s="20">
        <f>+'[3]Inf_DANE_Rva15'!X33</f>
        <v>0</v>
      </c>
      <c r="Y33" s="20">
        <f>+'[3]Inf_DANE_Rva15'!Y33</f>
        <v>1637.554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1209.117</v>
      </c>
      <c r="AC33" s="20">
        <f>+'[3]Inf_DANE_Rva15'!AC33</f>
        <v>0</v>
      </c>
      <c r="AD33" s="20">
        <f t="shared" si="4"/>
        <v>5212.567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41221.788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35067.156</v>
      </c>
      <c r="J34" s="20">
        <f>+'[3]Inf_DANE_Rva15'!J34</f>
        <v>876.548</v>
      </c>
      <c r="K34" s="20">
        <f>+'[3]Inf_DANE_Rva15'!K34</f>
        <v>0</v>
      </c>
      <c r="L34" s="20">
        <f>+'[3]Inf_DANE_Rva15'!L34</f>
        <v>0</v>
      </c>
      <c r="M34" s="20">
        <f>+'[3]Inf_DANE_Rva15'!M34</f>
        <v>204.54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36148.244000000006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35067.156</v>
      </c>
      <c r="W34" s="20">
        <f>+'[3]Inf_DANE_Rva15'!W34</f>
        <v>876.548</v>
      </c>
      <c r="X34" s="20">
        <f>+'[3]Inf_DANE_Rva15'!X34</f>
        <v>0</v>
      </c>
      <c r="Y34" s="20">
        <f>+'[3]Inf_DANE_Rva15'!Y34</f>
        <v>0</v>
      </c>
      <c r="Z34" s="20">
        <f>+'[3]Inf_DANE_Rva15'!Z34</f>
        <v>204.54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36148.244000000006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17696.478000000006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1864.8</v>
      </c>
      <c r="H35" s="20">
        <f>+'[3]Inf_DANE_Rva15'!H35</f>
        <v>0</v>
      </c>
      <c r="I35" s="20">
        <f>+'[3]Inf_DANE_Rva15'!I35</f>
        <v>1812</v>
      </c>
      <c r="J35" s="20">
        <f>+'[3]Inf_DANE_Rva15'!J35</f>
        <v>7653.996</v>
      </c>
      <c r="K35" s="20">
        <f>+'[3]Inf_DANE_Rva15'!K35</f>
        <v>901.075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12931.28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2469.359</v>
      </c>
      <c r="U35" s="20">
        <f>+'[3]Inf_DANE_Rva15'!U35</f>
        <v>0</v>
      </c>
      <c r="V35" s="20">
        <f>+'[3]Inf_DANE_Rva15'!V35</f>
        <v>1812</v>
      </c>
      <c r="W35" s="20">
        <f>+'[3]Inf_DANE_Rva15'!W35</f>
        <v>7653.996</v>
      </c>
      <c r="X35" s="20">
        <f>+'[3]Inf_DANE_Rva15'!X35</f>
        <v>0</v>
      </c>
      <c r="Y35" s="20">
        <f>+'[3]Inf_DANE_Rva15'!Y35</f>
        <v>901.075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12931.28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5246.354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100</v>
      </c>
      <c r="H36" s="20">
        <f>+'[3]Inf_DANE_Rva15'!H36</f>
        <v>1762.2</v>
      </c>
      <c r="I36" s="20">
        <f>+'[3]Inf_DANE_Rva15'!I36</f>
        <v>750.777</v>
      </c>
      <c r="J36" s="20">
        <f>+'[3]Inf_DANE_Rva15'!J36</f>
        <v>692.212</v>
      </c>
      <c r="K36" s="20">
        <f>+'[3]Inf_DANE_Rva15'!K36</f>
        <v>100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4647.189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100</v>
      </c>
      <c r="U36" s="20">
        <f>+'[3]Inf_DANE_Rva15'!U36</f>
        <v>1762.2</v>
      </c>
      <c r="V36" s="20">
        <f>+'[3]Inf_DANE_Rva15'!V36</f>
        <v>750.777</v>
      </c>
      <c r="W36" s="20">
        <f>+'[3]Inf_DANE_Rva15'!W36</f>
        <v>692.212</v>
      </c>
      <c r="X36" s="20">
        <f>+'[3]Inf_DANE_Rva15'!X36</f>
        <v>100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4647.189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22003.622000000003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7108.418</v>
      </c>
      <c r="K37" s="20">
        <f>+'[3]Inf_DANE_Rva15'!K37</f>
        <v>2812.029</v>
      </c>
      <c r="L37" s="20">
        <f>+'[3]Inf_DANE_Rva15'!L37</f>
        <v>0</v>
      </c>
      <c r="M37" s="20">
        <f>+'[3]Inf_DANE_Rva15'!M37</f>
        <v>2800.274</v>
      </c>
      <c r="N37" s="20">
        <f>+'[3]Inf_DANE_Rva15'!N37</f>
        <v>712.129</v>
      </c>
      <c r="O37" s="20">
        <f>+'[3]Inf_DANE_Rva15'!O37</f>
        <v>1276.563</v>
      </c>
      <c r="P37" s="20">
        <f>+'[3]Inf_DANE_Rva15'!P37</f>
        <v>0</v>
      </c>
      <c r="Q37" s="20">
        <f t="shared" si="3"/>
        <v>15392.413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348</v>
      </c>
      <c r="U37" s="20">
        <f>+'[3]Inf_DANE_Rva15'!U37</f>
        <v>0</v>
      </c>
      <c r="V37" s="20">
        <f>+'[3]Inf_DANE_Rva15'!V37</f>
        <v>0</v>
      </c>
      <c r="W37" s="20">
        <f>+'[3]Inf_DANE_Rva15'!W37</f>
        <v>7108.418</v>
      </c>
      <c r="X37" s="20">
        <f>+'[3]Inf_DANE_Rva15'!X37</f>
        <v>2812.029</v>
      </c>
      <c r="Y37" s="20">
        <f>+'[3]Inf_DANE_Rva15'!Y37</f>
        <v>0</v>
      </c>
      <c r="Z37" s="20">
        <f>+'[3]Inf_DANE_Rva15'!Z37</f>
        <v>2800.274</v>
      </c>
      <c r="AA37" s="20">
        <f>+'[3]Inf_DANE_Rva15'!AA37</f>
        <v>712.129</v>
      </c>
      <c r="AB37" s="20">
        <f>+'[3]Inf_DANE_Rva15'!AB37</f>
        <v>1276.563</v>
      </c>
      <c r="AC37" s="20">
        <f>+'[3]Inf_DANE_Rva15'!AC37</f>
        <v>0</v>
      </c>
      <c r="AD37" s="20">
        <f t="shared" si="4"/>
        <v>15392.413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9960.946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3014.198</v>
      </c>
      <c r="K38" s="20">
        <f>+'[3]Inf_DANE_Rva15'!K38</f>
        <v>0</v>
      </c>
      <c r="L38" s="20">
        <f>+'[3]Inf_DANE_Rva15'!L38</f>
        <v>0</v>
      </c>
      <c r="M38" s="20">
        <f>+'[3]Inf_DANE_Rva15'!M38</f>
        <v>411.648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3425.846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3014.198</v>
      </c>
      <c r="X38" s="20">
        <f>+'[3]Inf_DANE_Rva15'!X38</f>
        <v>0</v>
      </c>
      <c r="Y38" s="20">
        <f>+'[3]Inf_DANE_Rva15'!Y38</f>
        <v>0</v>
      </c>
      <c r="Z38" s="20">
        <f>+'[3]Inf_DANE_Rva15'!Z38</f>
        <v>411.648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3425.846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44661.383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5782.021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5782.021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5782.021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5782.021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12167.726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2619</v>
      </c>
      <c r="K40" s="20">
        <f>+'[3]Inf_DANE_Rva15'!K40</f>
        <v>1318.971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3937.971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2619</v>
      </c>
      <c r="X40" s="20">
        <f>+'[3]Inf_DANE_Rva15'!X40</f>
        <v>1318.971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3937.971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2239.956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20">
        <f>+'[3]Inf_DANE_Rva15'!J41</f>
        <v>2164.64</v>
      </c>
      <c r="K41" s="20">
        <f>+'[3]Inf_DANE_Rva15'!K41</f>
        <v>0</v>
      </c>
      <c r="L41" s="20">
        <f>+'[3]Inf_DANE_Rva15'!L41</f>
        <v>0</v>
      </c>
      <c r="M41" s="20">
        <f>+'[3]Inf_DANE_Rva15'!M41</f>
        <v>0</v>
      </c>
      <c r="N41" s="20">
        <f>+'[3]Inf_DANE_Rva15'!N41</f>
        <v>0</v>
      </c>
      <c r="O41" s="20">
        <f>+'[3]Inf_DANE_Rva15'!O41</f>
        <v>0</v>
      </c>
      <c r="P41" s="20">
        <f>+'[3]Inf_DANE_Rva15'!P41</f>
        <v>0</v>
      </c>
      <c r="Q41" s="20">
        <f t="shared" si="3"/>
        <v>2164.64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20">
        <f>+'[3]Inf_DANE_Rva15'!W41</f>
        <v>2164.64</v>
      </c>
      <c r="X41" s="20">
        <f>+'[3]Inf_DANE_Rva15'!X41</f>
        <v>0</v>
      </c>
      <c r="Y41" s="20">
        <f>+'[3]Inf_DANE_Rva15'!Y41</f>
        <v>0</v>
      </c>
      <c r="Z41" s="20">
        <f>+'[3]Inf_DANE_Rva15'!Z41</f>
        <v>0</v>
      </c>
      <c r="AA41" s="20">
        <f>+'[3]Inf_DANE_Rva15'!AA41</f>
        <v>0</v>
      </c>
      <c r="AB41" s="20">
        <f>+'[3]Inf_DANE_Rva15'!AB41</f>
        <v>0</v>
      </c>
      <c r="AC41" s="20">
        <f>+'[3]Inf_DANE_Rva15'!AC41</f>
        <v>0</v>
      </c>
      <c r="AD41" s="20">
        <f t="shared" si="4"/>
        <v>2164.64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4396.666</v>
      </c>
      <c r="E42" s="20"/>
      <c r="F42" s="20">
        <f>+'[3]Inf_DANE_Rva15'!F42</f>
        <v>0</v>
      </c>
      <c r="G42" s="20"/>
      <c r="H42" s="20"/>
      <c r="I42" s="20">
        <f>+'[3]Inf_DANE_Rva15'!I42</f>
        <v>0</v>
      </c>
      <c r="J42" s="20">
        <f>+'[3]Inf_DANE_Rva15'!J42</f>
        <v>1850.968</v>
      </c>
      <c r="K42" s="20">
        <f>+'[3]Inf_DANE_Rva15'!K42</f>
        <v>0</v>
      </c>
      <c r="L42" s="20">
        <f>+'[3]Inf_DANE_Rva15'!L42</f>
        <v>0</v>
      </c>
      <c r="M42" s="20">
        <f>+'[3]Inf_DANE_Rva15'!M42</f>
        <v>0</v>
      </c>
      <c r="N42" s="20">
        <f>+'[3]Inf_DANE_Rva15'!N42</f>
        <v>0</v>
      </c>
      <c r="O42" s="20">
        <f>+'[3]Inf_DANE_Rva15'!O42</f>
        <v>0</v>
      </c>
      <c r="P42" s="20">
        <f>+'[3]Inf_DANE_Rva15'!P42</f>
        <v>0</v>
      </c>
      <c r="Q42" s="20">
        <f t="shared" si="3"/>
        <v>1850.968</v>
      </c>
      <c r="R42" s="20"/>
      <c r="S42" s="20">
        <f>+'[3]Inf_DANE_Rva15'!S42</f>
        <v>0</v>
      </c>
      <c r="T42" s="20">
        <f>+'[3]Inf_DANE_Rva15'!T42</f>
        <v>0</v>
      </c>
      <c r="U42" s="20"/>
      <c r="V42" s="20">
        <f>+'[3]Inf_DANE_Rva15'!V42</f>
        <v>0</v>
      </c>
      <c r="W42" s="20">
        <f>+'[3]Inf_DANE_Rva15'!W42</f>
        <v>1850.968</v>
      </c>
      <c r="X42" s="20">
        <f>+'[3]Inf_DANE_Rva15'!X42</f>
        <v>0</v>
      </c>
      <c r="Y42" s="20">
        <f>+'[3]Inf_DANE_Rva15'!Y42</f>
        <v>0</v>
      </c>
      <c r="Z42" s="20">
        <f>+'[3]Inf_DANE_Rva15'!Z42</f>
        <v>0</v>
      </c>
      <c r="AA42" s="20">
        <f>+'[3]Inf_DANE_Rva15'!AA42</f>
        <v>0</v>
      </c>
      <c r="AB42" s="20">
        <f>+'[3]Inf_DANE_Rva15'!AB42</f>
        <v>0</v>
      </c>
      <c r="AC42" s="20">
        <f>+'[3]Inf_DANE_Rva15'!AC42</f>
        <v>0</v>
      </c>
      <c r="AD42" s="20">
        <f t="shared" si="4"/>
        <v>1850.968</v>
      </c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633.5759999999999</v>
      </c>
      <c r="E43" s="20"/>
      <c r="F43" s="20">
        <f>+'[3]Inf_DANE_Rva15'!F43</f>
        <v>0</v>
      </c>
      <c r="G43" s="20"/>
      <c r="H43" s="20"/>
      <c r="I43" s="20">
        <f>+'[3]Inf_DANE_Rva15'!I43</f>
        <v>0</v>
      </c>
      <c r="J43" s="20">
        <f>+'[3]Inf_DANE_Rva15'!J43</f>
        <v>319.932</v>
      </c>
      <c r="K43" s="20">
        <f>+'[3]Inf_DANE_Rva15'!K43</f>
        <v>0</v>
      </c>
      <c r="L43" s="20">
        <f>+'[3]Inf_DANE_Rva15'!L43</f>
        <v>0</v>
      </c>
      <c r="M43" s="20">
        <f>+'[3]Inf_DANE_Rva15'!M43</f>
        <v>0</v>
      </c>
      <c r="N43" s="20">
        <f>+'[3]Inf_DANE_Rva15'!N43</f>
        <v>0</v>
      </c>
      <c r="O43" s="20">
        <f>+'[3]Inf_DANE_Rva15'!O43</f>
        <v>0</v>
      </c>
      <c r="P43" s="20">
        <f>+'[3]Inf_DANE_Rva15'!P43</f>
        <v>0</v>
      </c>
      <c r="Q43" s="20">
        <f t="shared" si="3"/>
        <v>319.932</v>
      </c>
      <c r="R43" s="20"/>
      <c r="S43" s="20">
        <f>+'[3]Inf_DANE_Rva15'!S43</f>
        <v>0</v>
      </c>
      <c r="T43" s="20">
        <f>+'[3]Inf_DANE_Rva15'!T43</f>
        <v>0</v>
      </c>
      <c r="U43" s="20"/>
      <c r="V43" s="20">
        <f>+'[3]Inf_DANE_Rva15'!V43</f>
        <v>0</v>
      </c>
      <c r="W43" s="20">
        <f>+'[3]Inf_DANE_Rva15'!W43</f>
        <v>319.932</v>
      </c>
      <c r="X43" s="20">
        <f>+'[3]Inf_DANE_Rva15'!X43</f>
        <v>0</v>
      </c>
      <c r="Y43" s="20">
        <f>+'[3]Inf_DANE_Rva15'!Y43</f>
        <v>0</v>
      </c>
      <c r="Z43" s="20">
        <f>+'[3]Inf_DANE_Rva15'!Z43</f>
        <v>0</v>
      </c>
      <c r="AA43" s="20">
        <f>+'[3]Inf_DANE_Rva15'!AA43</f>
        <v>0</v>
      </c>
      <c r="AB43" s="20">
        <f>+'[3]Inf_DANE_Rva15'!AB43</f>
        <v>0</v>
      </c>
      <c r="AC43" s="20">
        <f>+'[3]Inf_DANE_Rva15'!AC43</f>
        <v>0</v>
      </c>
      <c r="AD43" s="20">
        <f t="shared" si="4"/>
        <v>319.932</v>
      </c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2573.169</v>
      </c>
      <c r="E44" s="20">
        <f>+'[3]Inf_DANE_Rva15'!E44</f>
        <v>0</v>
      </c>
      <c r="F44" s="20">
        <f>+'[3]Inf_DANE_Rva15'!F44</f>
        <v>0</v>
      </c>
      <c r="G44" s="20">
        <f>+'[3]Inf_DANE_Rva15'!G44</f>
        <v>0</v>
      </c>
      <c r="H44" s="20">
        <f>+'[3]Inf_DANE_Rva15'!H44</f>
        <v>2528.128</v>
      </c>
      <c r="I44" s="20">
        <f>+'[3]Inf_DANE_Rva15'!I44</f>
        <v>0</v>
      </c>
      <c r="J44" s="20">
        <f>+'[3]Inf_DANE_Rva15'!J44</f>
        <v>0</v>
      </c>
      <c r="K44" s="20">
        <f>+'[3]Inf_DANE_Rva15'!K44</f>
        <v>0</v>
      </c>
      <c r="L44" s="20">
        <f>+'[3]Inf_DANE_Rva15'!L44</f>
        <v>0</v>
      </c>
      <c r="M44" s="20">
        <f>+'[3]Inf_DANE_Rva15'!M44</f>
        <v>0</v>
      </c>
      <c r="N44" s="20">
        <f>+'[3]Inf_DANE_Rva15'!N44</f>
        <v>0</v>
      </c>
      <c r="O44" s="20">
        <f>+'[3]Inf_DANE_Rva15'!O44</f>
        <v>0</v>
      </c>
      <c r="P44" s="20">
        <f>+'[3]Inf_DANE_Rva15'!P44</f>
        <v>0</v>
      </c>
      <c r="Q44" s="20">
        <f>+'[3]Inf_DANE_Rva15'!Q44</f>
        <v>2528.128</v>
      </c>
      <c r="R44" s="20">
        <f>+'[3]Inf_DANE_Rva15'!R44</f>
        <v>0</v>
      </c>
      <c r="S44" s="20">
        <f>+'[3]Inf_DANE_Rva15'!S44</f>
        <v>0</v>
      </c>
      <c r="T44" s="20">
        <f>+'[3]Inf_DANE_Rva15'!T44</f>
        <v>0</v>
      </c>
      <c r="U44" s="20">
        <f>+'[3]Inf_DANE_Rva15'!U44</f>
        <v>2528.128</v>
      </c>
      <c r="V44" s="20">
        <f>+'[3]Inf_DANE_Rva15'!V44</f>
        <v>0</v>
      </c>
      <c r="W44" s="20">
        <f>+'[3]Inf_DANE_Rva15'!W44</f>
        <v>0</v>
      </c>
      <c r="X44" s="20">
        <f>+'[3]Inf_DANE_Rva15'!X44</f>
        <v>0</v>
      </c>
      <c r="Y44" s="20">
        <f>+'[3]Inf_DANE_Rva15'!Y44</f>
        <v>0</v>
      </c>
      <c r="Z44" s="20">
        <f>+'[3]Inf_DANE_Rva15'!Z44</f>
        <v>0</v>
      </c>
      <c r="AA44" s="20">
        <f>+'[3]Inf_DANE_Rva15'!AA44</f>
        <v>0</v>
      </c>
      <c r="AB44" s="20">
        <f>+'[3]Inf_DANE_Rva15'!AB44</f>
        <v>0</v>
      </c>
      <c r="AC44" s="20">
        <f>+'[3]Inf_DANE_Rva15'!AC44</f>
        <v>0</v>
      </c>
      <c r="AD44" s="20">
        <f>+'[3]Inf_DANE_Rva15'!AD44</f>
        <v>2528.128</v>
      </c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56303.007</v>
      </c>
      <c r="E45" s="20"/>
      <c r="F45" s="20">
        <f>+'[3]Inf_DANE_Rva15'!F45</f>
        <v>0</v>
      </c>
      <c r="G45" s="20"/>
      <c r="H45" s="20"/>
      <c r="I45" s="20">
        <f>+'[3]Inf_DANE_Rva15'!I45</f>
        <v>46033.395</v>
      </c>
      <c r="J45" s="20">
        <f>+'[3]Inf_DANE_Rva15'!J45</f>
        <v>1134.344</v>
      </c>
      <c r="K45" s="20">
        <f>+'[3]Inf_DANE_Rva15'!K45</f>
        <v>0</v>
      </c>
      <c r="L45" s="20">
        <f>+'[3]Inf_DANE_Rva15'!L45</f>
        <v>1393</v>
      </c>
      <c r="M45" s="20">
        <f>+'[3]Inf_DANE_Rva15'!M45</f>
        <v>3313.804</v>
      </c>
      <c r="N45" s="20">
        <f>+'[3]Inf_DANE_Rva15'!N45</f>
        <v>0</v>
      </c>
      <c r="O45" s="20">
        <f>+'[3]Inf_DANE_Rva15'!O45</f>
        <v>0</v>
      </c>
      <c r="P45" s="20">
        <f>+'[3]Inf_DANE_Rva15'!P45</f>
        <v>0</v>
      </c>
      <c r="Q45" s="20">
        <f t="shared" si="3"/>
        <v>51874.54299999999</v>
      </c>
      <c r="R45" s="20"/>
      <c r="S45" s="20">
        <f>+'[3]Inf_DANE_Rva15'!S45</f>
        <v>0</v>
      </c>
      <c r="T45" s="20">
        <f>+'[3]Inf_DANE_Rva15'!T45</f>
        <v>0</v>
      </c>
      <c r="U45" s="20"/>
      <c r="V45" s="20">
        <f>+'[3]Inf_DANE_Rva15'!V45</f>
        <v>46033.395</v>
      </c>
      <c r="W45" s="20">
        <f>+'[3]Inf_DANE_Rva15'!W45</f>
        <v>1134.344</v>
      </c>
      <c r="X45" s="20">
        <f>+'[3]Inf_DANE_Rva15'!X45</f>
        <v>0</v>
      </c>
      <c r="Y45" s="20">
        <f>+'[3]Inf_DANE_Rva15'!Y45</f>
        <v>1393</v>
      </c>
      <c r="Z45" s="20">
        <f>+'[3]Inf_DANE_Rva15'!Z45</f>
        <v>3313.804</v>
      </c>
      <c r="AA45" s="20">
        <f>+'[3]Inf_DANE_Rva15'!AA45</f>
        <v>0</v>
      </c>
      <c r="AB45" s="20">
        <f>+'[3]Inf_DANE_Rva15'!AB45</f>
        <v>0</v>
      </c>
      <c r="AC45" s="20">
        <f>+'[3]Inf_DANE_Rva15'!AC45</f>
        <v>0</v>
      </c>
      <c r="AD45" s="20">
        <f t="shared" si="4"/>
        <v>51874.54299999999</v>
      </c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137172.971</v>
      </c>
      <c r="E46" s="20"/>
      <c r="F46" s="20">
        <f>+'[3]Inf_DANE_Rva15'!F46</f>
        <v>12161.6</v>
      </c>
      <c r="G46" s="20"/>
      <c r="H46" s="20"/>
      <c r="I46" s="20">
        <f>+'[3]Inf_DANE_Rva15'!I46</f>
        <v>14227.064</v>
      </c>
      <c r="J46" s="20">
        <f>+'[3]Inf_DANE_Rva15'!J46</f>
        <v>41186.929</v>
      </c>
      <c r="K46" s="20">
        <f>+'[3]Inf_DANE_Rva15'!K46</f>
        <v>0</v>
      </c>
      <c r="L46" s="20">
        <f>+'[3]Inf_DANE_Rva15'!L46</f>
        <v>0</v>
      </c>
      <c r="M46" s="20">
        <f>+'[3]Inf_DANE_Rva15'!M46</f>
        <v>3578.904</v>
      </c>
      <c r="N46" s="20">
        <f>+'[3]Inf_DANE_Rva15'!N46</f>
        <v>0</v>
      </c>
      <c r="O46" s="20">
        <f>+'[3]Inf_DANE_Rva15'!O46</f>
        <v>0</v>
      </c>
      <c r="P46" s="20">
        <f>+'[3]Inf_DANE_Rva15'!P46</f>
        <v>0</v>
      </c>
      <c r="Q46" s="20">
        <f t="shared" si="3"/>
        <v>71154.49699999999</v>
      </c>
      <c r="R46" s="20"/>
      <c r="S46" s="20">
        <f>+'[3]Inf_DANE_Rva15'!S46</f>
        <v>0</v>
      </c>
      <c r="T46" s="20">
        <f>+'[3]Inf_DANE_Rva15'!T46</f>
        <v>12161.6</v>
      </c>
      <c r="U46" s="20"/>
      <c r="V46" s="20">
        <f>+'[3]Inf_DANE_Rva15'!V46</f>
        <v>14227.064</v>
      </c>
      <c r="W46" s="20">
        <f>+'[3]Inf_DANE_Rva15'!W46</f>
        <v>5915.096</v>
      </c>
      <c r="X46" s="20">
        <f>+'[3]Inf_DANE_Rva15'!X46</f>
        <v>35271.833</v>
      </c>
      <c r="Y46" s="20">
        <f>+'[3]Inf_DANE_Rva15'!Y46</f>
        <v>0</v>
      </c>
      <c r="Z46" s="20">
        <f>+'[3]Inf_DANE_Rva15'!Z46</f>
        <v>3578.904</v>
      </c>
      <c r="AA46" s="20">
        <f>+'[3]Inf_DANE_Rva15'!AA46</f>
        <v>0</v>
      </c>
      <c r="AB46" s="20">
        <f>+'[3]Inf_DANE_Rva15'!AB46</f>
        <v>0</v>
      </c>
      <c r="AC46" s="20">
        <f>+'[3]Inf_DANE_Rva15'!AC46</f>
        <v>0</v>
      </c>
      <c r="AD46" s="20">
        <f t="shared" si="4"/>
        <v>71154.49699999999</v>
      </c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253641.786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8215.219000000001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4275.836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6277.8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4275.836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6277.8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4561.368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979.884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979.884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979.884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979.884</v>
      </c>
    </row>
    <row r="50" spans="1:32" ht="22.5">
      <c r="A50" s="118" t="s">
        <v>291</v>
      </c>
      <c r="B50" s="119" t="s">
        <v>29</v>
      </c>
      <c r="C50" s="56" t="s">
        <v>292</v>
      </c>
      <c r="D50" s="20">
        <f>+'[3]Inf_DANE_Rva15'!D50</f>
        <v>12276909.990999999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72972.033</v>
      </c>
      <c r="J50" s="20">
        <f>+'[3]Inf_DANE_Rva15'!J50</f>
        <v>38417.431</v>
      </c>
      <c r="K50" s="20">
        <f>+'[3]Inf_DANE_Rva15'!K50</f>
        <v>0</v>
      </c>
      <c r="L50" s="20">
        <f>+'[3]Inf_DANE_Rva15'!L50</f>
        <v>0</v>
      </c>
      <c r="M50" s="20">
        <f>+'[3]Inf_DANE_Rva15'!M50</f>
        <v>12660.809</v>
      </c>
      <c r="N50" s="20">
        <f>+'[3]Inf_DANE_Rva15'!N50</f>
        <v>0</v>
      </c>
      <c r="O50" s="20">
        <f>+'[3]Inf_DANE_Rva15'!O50</f>
        <v>0</v>
      </c>
      <c r="P50" s="20">
        <f>+'[3]Inf_DANE_Rva15'!P50</f>
        <v>0</v>
      </c>
      <c r="Q50" s="20">
        <f t="shared" si="3"/>
        <v>130574.17299999998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72972.033</v>
      </c>
      <c r="W50" s="20">
        <f>+'[3]Inf_DANE_Rva15'!W50</f>
        <v>38417.431</v>
      </c>
      <c r="X50" s="20">
        <f>+'[3]Inf_DANE_Rva15'!X50</f>
        <v>0</v>
      </c>
      <c r="Y50" s="20">
        <f>+'[3]Inf_DANE_Rva15'!Y50</f>
        <v>0</v>
      </c>
      <c r="Z50" s="20">
        <f>+'[3]Inf_DANE_Rva15'!Z50</f>
        <v>12660.809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0</v>
      </c>
      <c r="AD50" s="20">
        <f t="shared" si="4"/>
        <v>130574.17299999998</v>
      </c>
      <c r="AE50" s="2"/>
      <c r="AF50" s="134"/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330.752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5089.579000000001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3501.972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3501.972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3501.972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3501.972</v>
      </c>
    </row>
    <row r="53" spans="1:33" s="22" customFormat="1" ht="15">
      <c r="A53" s="159" t="s">
        <v>67</v>
      </c>
      <c r="B53" s="160"/>
      <c r="C53" s="161"/>
      <c r="D53" s="24">
        <f aca="true" t="shared" si="14" ref="D53:AD53">+D28+D7</f>
        <v>13240997.367599998</v>
      </c>
      <c r="E53" s="24">
        <f t="shared" si="14"/>
        <v>0</v>
      </c>
      <c r="F53" s="24">
        <f t="shared" si="14"/>
        <v>181375.01382</v>
      </c>
      <c r="G53" s="24">
        <f t="shared" si="14"/>
        <v>3192.355</v>
      </c>
      <c r="H53" s="24">
        <f t="shared" si="14"/>
        <v>5416.945</v>
      </c>
      <c r="I53" s="24">
        <f t="shared" si="14"/>
        <v>292700.0131</v>
      </c>
      <c r="J53" s="24">
        <f t="shared" si="14"/>
        <v>133320.46899999998</v>
      </c>
      <c r="K53" s="24">
        <f t="shared" si="14"/>
        <v>6821.712999999999</v>
      </c>
      <c r="L53" s="24">
        <f t="shared" si="14"/>
        <v>1393</v>
      </c>
      <c r="M53" s="24">
        <f t="shared" si="14"/>
        <v>28790.025</v>
      </c>
      <c r="N53" s="24">
        <f t="shared" si="14"/>
        <v>1921.246</v>
      </c>
      <c r="O53" s="24">
        <f t="shared" si="14"/>
        <v>1378.794</v>
      </c>
      <c r="P53" s="24">
        <f t="shared" si="14"/>
        <v>0</v>
      </c>
      <c r="Q53" s="24">
        <f t="shared" si="14"/>
        <v>656309.57392</v>
      </c>
      <c r="R53" s="24">
        <f t="shared" si="14"/>
        <v>0</v>
      </c>
      <c r="S53" s="24">
        <f t="shared" si="14"/>
        <v>168260.85482</v>
      </c>
      <c r="T53" s="24">
        <f t="shared" si="14"/>
        <v>16306.514000000001</v>
      </c>
      <c r="U53" s="24">
        <f t="shared" si="14"/>
        <v>5416.945</v>
      </c>
      <c r="V53" s="24">
        <f t="shared" si="14"/>
        <v>215229.55699999997</v>
      </c>
      <c r="W53" s="24">
        <f t="shared" si="14"/>
        <v>175519.0921</v>
      </c>
      <c r="X53" s="24">
        <f t="shared" si="14"/>
        <v>39502.833</v>
      </c>
      <c r="Y53" s="24">
        <f t="shared" si="14"/>
        <v>3983.7129999999997</v>
      </c>
      <c r="Z53" s="24">
        <f t="shared" si="14"/>
        <v>28790.025</v>
      </c>
      <c r="AA53" s="24">
        <f t="shared" si="14"/>
        <v>712.129</v>
      </c>
      <c r="AB53" s="24">
        <f t="shared" si="14"/>
        <v>2587.911</v>
      </c>
      <c r="AC53" s="24">
        <f t="shared" si="14"/>
        <v>0</v>
      </c>
      <c r="AD53" s="24">
        <f t="shared" si="14"/>
        <v>656309.57392</v>
      </c>
      <c r="AE53" s="53"/>
      <c r="AF53" s="53"/>
      <c r="AG53" s="137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2016-12-06T16:17:58Z</dcterms:modified>
  <cp:category/>
  <cp:version/>
  <cp:contentType/>
  <cp:contentStatus/>
</cp:coreProperties>
</file>