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3615" windowWidth="10200" windowHeight="3645" activeTab="0"/>
  </bookViews>
  <sheets>
    <sheet name="Gastos" sheetId="1" r:id="rId1"/>
    <sheet name="Cuentas por Pagar" sheetId="2" r:id="rId2"/>
    <sheet name="Reservas" sheetId="3" r:id="rId3"/>
  </sheets>
  <externalReferences>
    <externalReference r:id="rId6"/>
    <externalReference r:id="rId7"/>
    <externalReference r:id="rId8"/>
  </externalReferences>
  <definedNames>
    <definedName name="_xlfn.SUMIFS" hidden="1">#NAME?</definedName>
    <definedName name="_xlnm.Print_Titles" localSheetId="1">'Cuentas por Pagar'!$6:$6</definedName>
    <definedName name="_xlnm.Print_Titles" localSheetId="0">'Gastos'!$6:$6</definedName>
    <definedName name="_xlnm.Print_Titles" localSheetId="2">'Reservas'!$6:$6</definedName>
  </definedNames>
  <calcPr fullCalcOnLoad="1"/>
</workbook>
</file>

<file path=xl/comments1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Digite el nombre de la Sección Presupuestal</t>
        </r>
      </text>
    </comment>
  </commentList>
</comments>
</file>

<file path=xl/comments2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Registre el nombre de la Sección Presupuestal</t>
        </r>
      </text>
    </comment>
  </commentList>
</comments>
</file>

<file path=xl/comments3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Registre el nombre de la Sección Presupuestal</t>
        </r>
      </text>
    </comment>
  </commentList>
</comments>
</file>

<file path=xl/sharedStrings.xml><?xml version="1.0" encoding="utf-8"?>
<sst xmlns="http://schemas.openxmlformats.org/spreadsheetml/2006/main" count="848" uniqueCount="365">
  <si>
    <t>(Miles de Pesos)</t>
  </si>
  <si>
    <t>RUBRO</t>
  </si>
  <si>
    <t>REC</t>
  </si>
  <si>
    <t>DESCRIPCION</t>
  </si>
  <si>
    <t>Obligación</t>
  </si>
  <si>
    <t>Pagos
Enero</t>
  </si>
  <si>
    <t>Pagos
Febrero</t>
  </si>
  <si>
    <t>Pagos
Marzo</t>
  </si>
  <si>
    <t>Pagos
Abril</t>
  </si>
  <si>
    <t>Pagos
Mayo</t>
  </si>
  <si>
    <t>Pagos
Junio</t>
  </si>
  <si>
    <t>Pagos
Julio</t>
  </si>
  <si>
    <t>Pagos
Agosto</t>
  </si>
  <si>
    <t>Pagos
Septiembre</t>
  </si>
  <si>
    <t>Pagos
Octubre</t>
  </si>
  <si>
    <t>Pagos
Noviembre</t>
  </si>
  <si>
    <t>Pagos
Diciembre</t>
  </si>
  <si>
    <t>Pagos
Acumulados</t>
  </si>
  <si>
    <t>PRESUPUESTO DE FUNCIONAMIENTO</t>
  </si>
  <si>
    <t>GASTOS DE PERSONAL</t>
  </si>
  <si>
    <t>A-1-0-2</t>
  </si>
  <si>
    <t>10</t>
  </si>
  <si>
    <t>SERVICIOS PERSONALES INDIRECTOS</t>
  </si>
  <si>
    <t>GASTOS GENERALES</t>
  </si>
  <si>
    <t>TRANSFERENCIAS</t>
  </si>
  <si>
    <t>A-3-4-1-144</t>
  </si>
  <si>
    <t>ORGANIZACION PARA LA COOPERACION Y EL DESARROLLO ECONOMICO OCDE-ARTICULO 47 LEY 1450 DE 2011</t>
  </si>
  <si>
    <t>INVERSIÓN</t>
  </si>
  <si>
    <t>C-410-1000-12</t>
  </si>
  <si>
    <t>11</t>
  </si>
  <si>
    <t>LEVANTAMIENTO, RECOPILACION, SEGUIMIENTO  Y ACTUALIZACION  DE LA ENCUESTA LONGITUDINAL  DE PROTECCION  SOCIAL  PARA COLOMBIA  NACIONAL</t>
  </si>
  <si>
    <t>C-450-1003-1</t>
  </si>
  <si>
    <t>MEJORAMIENTO DE LA CAPACIDAD TECNICA Y ADMINISTRATIVA PARA LA PRODUCCION Y DIFUSION DE LA INFORMACION BASICA NACIONAL</t>
  </si>
  <si>
    <t>C-450-1003-2</t>
  </si>
  <si>
    <t>LEVANTAMIENTO RECOPILACION Y ACTUALIZACION DE LA INFORMACION RELACIONADA CON EL CUMPLIMIENTO DE LOS OBJETIVOS DEL MILENIO NACIONAL</t>
  </si>
  <si>
    <t>C-450-1003-3</t>
  </si>
  <si>
    <t>LEVANTAMIENTO RECOPILACION Y ACTUALIZACION DE LA INFORMACION RELACIONADA CON PRODUCCION COMERCIO Y SERVICIOS NACIONAL</t>
  </si>
  <si>
    <t>C-450-1003-4</t>
  </si>
  <si>
    <t>LEVANTAMIENTO RECOPILACION Y ACTUALIZACION DE LA INFORMACION RELACIONADA CON SERVICIOS PUBLICOS A NIVEL NACIONAL</t>
  </si>
  <si>
    <t>C-450-1003-5</t>
  </si>
  <si>
    <t>LEVANTAMIENTO RECOPILACION Y ACTUALIZACION DE LA INFORMACION RELACIONADA CON PRECIOS A NIVEL NACIONAL</t>
  </si>
  <si>
    <t>C-450-1003-6</t>
  </si>
  <si>
    <t>LEVANTAMIENTO RECOPILACION Y ACTUALIZACION DE LA INFORMACION RELACIONADA CON ASPECTOS SOCIO-DEMOGRAFICOS A NIVEL NACIONAL</t>
  </si>
  <si>
    <t>C-450-1003-7</t>
  </si>
  <si>
    <t>LEVANTAMIENTO RECOPILACION Y ACTUALIZACION DE LA INFORMACION RELACIONADA CON TEMAS AMBIENTALES A NIVEL NACIONAL</t>
  </si>
  <si>
    <t>C-450-1003-8</t>
  </si>
  <si>
    <t>LEVANTAMIENTO RECOPILACION Y ACTUALIZACION DE LA INFORMACION RELACIONADA CON DATOS ESPACIALES A NIVEL NACIONAL</t>
  </si>
  <si>
    <t>C-450-1003-9</t>
  </si>
  <si>
    <t>LEVANTAMIENTO RECOPILACION Y ACTUALIZACION DE LA INFORMACION RELACIONADA CON ASPECTOS CULTURALES Y POLITICOS A NIVEL NACIONAL</t>
  </si>
  <si>
    <t>C-450-1003-10</t>
  </si>
  <si>
    <t>LEVANTAMIENTO RECOPILACION Y ACTUALIZACION DE LA INFORMACION RELACIONADA CON CUENTAS NACIONALES Y MACROECONOMIA A NIVEL NACIONAL</t>
  </si>
  <si>
    <t>C-450-1003-11</t>
  </si>
  <si>
    <t>LEVANTAMIENTO RECOPILACION Y ACTUALIZACION DE INFORMACION RELACIONADA CON PLANIFICACION Y ARMONIZACION ESTADISTICA A NIVEL NACIONAL</t>
  </si>
  <si>
    <t>C-450-1003-12</t>
  </si>
  <si>
    <t>LEVANTAMIENTO Y ACTUALIZACIÓN DE INFORMACIÓN AGROPECUARIA A NIVEL  NACIONAL</t>
  </si>
  <si>
    <t>C-450-1003-13</t>
  </si>
  <si>
    <t>LEVANTAMIENTO RECOPILACION Y ACTUALIZACION DE INFORMACION POBLACIONAL Y DEMOGRAFICA NACIONAL</t>
  </si>
  <si>
    <t>C-450-1003-14</t>
  </si>
  <si>
    <t>DESARROLLO E INTEGRACIÓN Y ACTUALIZACIÓN DE LOS MARCOS ESTADÍSTICOS A NIVEL NACIONAL NACIONAL - COLOMBIA</t>
  </si>
  <si>
    <t>C-450-1003-15</t>
  </si>
  <si>
    <t>DESARROLLO TERCER CENSO NACIONAL AGROPECUARIO</t>
  </si>
  <si>
    <t>C-450-1003-16</t>
  </si>
  <si>
    <t>FORTALECIMIENTO DEL SISTEMA DE INFORMACIÓN DE PRECIOS Y ABASTECIMIENTO DEL SECTOR AGROPECUARIO SIPSA EN COLOMBIA</t>
  </si>
  <si>
    <t>C-450-1003-17</t>
  </si>
  <si>
    <t>LEVANTAMIENTO RECOPILACION Y ACTUALIZACION DE LAS ESTADÍSTICAS DEL SECTOR TURISMO NACIONAL</t>
  </si>
  <si>
    <t>C-520-1000-131</t>
  </si>
  <si>
    <t>LEVANTAMIENTO DE INFORMACIÓN ESTADISTICA PARA GENERAR LA ENCUESTA DE VICTIMIZACION NACIONAL</t>
  </si>
  <si>
    <t>TOTAL DE LA SECCIÓN</t>
  </si>
  <si>
    <t>APR. INICIAL</t>
  </si>
  <si>
    <t>APR. ADICIONADA</t>
  </si>
  <si>
    <t>APR. REDUCIDA</t>
  </si>
  <si>
    <t>APR. VIGENTE</t>
  </si>
  <si>
    <t>CDP
Enero</t>
  </si>
  <si>
    <t>CDP
Febrero</t>
  </si>
  <si>
    <t>CDP
Marzo</t>
  </si>
  <si>
    <t>CDP
Abril</t>
  </si>
  <si>
    <t>CDP
Mayo</t>
  </si>
  <si>
    <t>CDP
Junio</t>
  </si>
  <si>
    <t>CDP
Julio</t>
  </si>
  <si>
    <t>CDP
Agosto</t>
  </si>
  <si>
    <t>CDP
Septiembre</t>
  </si>
  <si>
    <t>CDP
Octubre</t>
  </si>
  <si>
    <t>CDP
Noviembre</t>
  </si>
  <si>
    <t>CDP
Diciembre</t>
  </si>
  <si>
    <t>CDP
Acumulados</t>
  </si>
  <si>
    <t>Compromiso
Enero</t>
  </si>
  <si>
    <t>Compromiso
Febrero</t>
  </si>
  <si>
    <t>Compromiso
Marzo</t>
  </si>
  <si>
    <t>Compromiso
Abril</t>
  </si>
  <si>
    <t>Compromiso
Mayo</t>
  </si>
  <si>
    <t>Compromiso
Junio</t>
  </si>
  <si>
    <t>Compromiso
Julio</t>
  </si>
  <si>
    <t>Compromiso
Agosto</t>
  </si>
  <si>
    <t>Compromiso
Septiembre</t>
  </si>
  <si>
    <t>Compromiso
Octubre</t>
  </si>
  <si>
    <t>Compromiso
Noviembre</t>
  </si>
  <si>
    <t>Compromiso
Diciembre</t>
  </si>
  <si>
    <t>Compromiso
Acumulados</t>
  </si>
  <si>
    <t>Obligación
Enero</t>
  </si>
  <si>
    <t>Obligación
Febrero</t>
  </si>
  <si>
    <t>Obligación
Marzo</t>
  </si>
  <si>
    <t>Obligación
Abril</t>
  </si>
  <si>
    <t>Obligación
Mayo</t>
  </si>
  <si>
    <t>Obligación
Junio</t>
  </si>
  <si>
    <t>Obligación
Julio</t>
  </si>
  <si>
    <t>Obligación
Agosto</t>
  </si>
  <si>
    <t>Obligación
Septiembre</t>
  </si>
  <si>
    <t>Obligación
Octubre</t>
  </si>
  <si>
    <t>Obligación
Noviembre</t>
  </si>
  <si>
    <t>Obligación
Diciembre</t>
  </si>
  <si>
    <t>Obligación
Acumulados</t>
  </si>
  <si>
    <t>SERVICIOS PERSONALES ASOCIADOS A LA NÓMINA</t>
  </si>
  <si>
    <t>A-1-0-1-1</t>
  </si>
  <si>
    <t>SUELDOS DE PERSONAL DE NÓMINA</t>
  </si>
  <si>
    <t>A-1-0-1-1-1</t>
  </si>
  <si>
    <t>SUELDOS</t>
  </si>
  <si>
    <t>A-1-0-1-1-2</t>
  </si>
  <si>
    <t>SUELDOS DE VACACIONES</t>
  </si>
  <si>
    <t>A-1-0-1-1-4</t>
  </si>
  <si>
    <t>INCAPACIDADES Y LICENCIA DE MATERNIDAD</t>
  </si>
  <si>
    <t>A-1-0-1-4</t>
  </si>
  <si>
    <t>PRIMA TÉCNICA</t>
  </si>
  <si>
    <t>A-1-0-1-4-2</t>
  </si>
  <si>
    <t>PRIMA TECNICA NO SALARIAL</t>
  </si>
  <si>
    <t>A-1-0-1-5</t>
  </si>
  <si>
    <t>OTROS</t>
  </si>
  <si>
    <t>A-1-0-1-5-1</t>
  </si>
  <si>
    <t>GASTOS DE REPRESENTACION</t>
  </si>
  <si>
    <t>A-1-0-1-5-2</t>
  </si>
  <si>
    <t>BONIFICACION POR SERVICIOS PRESTADOS</t>
  </si>
  <si>
    <t>A-1-0-1-5-5</t>
  </si>
  <si>
    <t>BONIFICACION ESPECIAL DE RECREACION</t>
  </si>
  <si>
    <t>A-1-0-1-5-12</t>
  </si>
  <si>
    <t>SUBSIDIO DE ALIMENTACION</t>
  </si>
  <si>
    <t>A-1-0-1-5-13</t>
  </si>
  <si>
    <t>AUXILIO DE TRANSPORTE</t>
  </si>
  <si>
    <t>A-1-0-1-5-14</t>
  </si>
  <si>
    <t>PRIMA DE SERVICIO</t>
  </si>
  <si>
    <t>A-1-0-1-5-15</t>
  </si>
  <si>
    <t>PRIMA DE VACACIONES</t>
  </si>
  <si>
    <t>A-1-0-1-5-16</t>
  </si>
  <si>
    <t>PRIMA DE NAVIDAD</t>
  </si>
  <si>
    <t>A-1-0-1-5-19</t>
  </si>
  <si>
    <t>PRIMA DE RIESGO</t>
  </si>
  <si>
    <t>A-1-0-1-5-21</t>
  </si>
  <si>
    <t>PRIMA DE DIRECCION</t>
  </si>
  <si>
    <t>A-1-0-1-5-47</t>
  </si>
  <si>
    <t>PRIMA DE COORDINACION</t>
  </si>
  <si>
    <t>A-1-0-1-5-92</t>
  </si>
  <si>
    <t>BONIFICACION DE DIRECCION</t>
  </si>
  <si>
    <t>A-1-0-1-9</t>
  </si>
  <si>
    <t>HORAS EXTRAS, DÍAS FESTIVOS E INDEMNIZACIÓN DE VACACIONES</t>
  </si>
  <si>
    <t>A-1-0-1-9-1</t>
  </si>
  <si>
    <t>HORAS EXTRAS</t>
  </si>
  <si>
    <t>A-1-0-1-9-3</t>
  </si>
  <si>
    <t>INDEMNIZACION POR VACACIONES</t>
  </si>
  <si>
    <t>A-1-0-2-12</t>
  </si>
  <si>
    <t>HONORARIOS</t>
  </si>
  <si>
    <t>A-1-0-2-14</t>
  </si>
  <si>
    <t>REMUNERACION SERVICIOS TECNICOS</t>
  </si>
  <si>
    <t>A-1-0-5</t>
  </si>
  <si>
    <t>CONTRIBUCIONES INHERENTES A LA NÓMINA SECTOR PRIVADO Y PÚBLICO</t>
  </si>
  <si>
    <t>A-1-0-5-1-1</t>
  </si>
  <si>
    <t>CAJAS DE COMPENSACION PRIVADAS</t>
  </si>
  <si>
    <t>A-1-0-5-1-3</t>
  </si>
  <si>
    <t>FONDOS ADMINISTRADORES DE PENSIONES PRIVADOS</t>
  </si>
  <si>
    <t>A-1-0-5-1-4</t>
  </si>
  <si>
    <t>EMPRESAS PRIVADAS PROMOTORAS DE SALUD</t>
  </si>
  <si>
    <t>A-1-0-5-1-5</t>
  </si>
  <si>
    <t>ADMINISTRADORAS PRIVADAS DE APORTES PARA ACCIDENTES DE TRABAJO Y ENFERMEDADES PROFESIONALES</t>
  </si>
  <si>
    <t>A-1-0-5-2-2</t>
  </si>
  <si>
    <t>FONDO NACIONAL DEL AHORRO</t>
  </si>
  <si>
    <t>A-1-0-5-2-3</t>
  </si>
  <si>
    <t>FONDOS ADMINISTRADORES DE PENSIONES PUBLICOS</t>
  </si>
  <si>
    <t>A-1-0-5-6</t>
  </si>
  <si>
    <t>APORTES AL ICBF</t>
  </si>
  <si>
    <t>A-1-0-5-7</t>
  </si>
  <si>
    <t>APORTES AL SENA</t>
  </si>
  <si>
    <t>A-1-0-5-8</t>
  </si>
  <si>
    <t>APORTES A LA ESAP</t>
  </si>
  <si>
    <t>A-1-0-5-9</t>
  </si>
  <si>
    <t>APORTES A ESCUELAS INDUSTRIALES E INSTITUTOS TECNICOS</t>
  </si>
  <si>
    <t>ADQUISICIÓN DE BIENES Y SERVICIOS</t>
  </si>
  <si>
    <t>A-2-0-4-1</t>
  </si>
  <si>
    <t>COMPRA DE EQUIPO</t>
  </si>
  <si>
    <t>A-2-0-4-1-26</t>
  </si>
  <si>
    <t>EQUIPO DE COMUNICACIONES</t>
  </si>
  <si>
    <t>MATERIALES Y SUMINISTROS</t>
  </si>
  <si>
    <t>A-2-0-4-4-2</t>
  </si>
  <si>
    <t>DOTACION</t>
  </si>
  <si>
    <t>A-2-0-4-4-9</t>
  </si>
  <si>
    <t>MATERIALES DE CONSTRUCCION</t>
  </si>
  <si>
    <t>A-2-0-4-4-15</t>
  </si>
  <si>
    <t>PAPELERIA, UTILES DE ESCRITORIO Y OFICINA</t>
  </si>
  <si>
    <t>A-2-0-4-4-17</t>
  </si>
  <si>
    <t>PRODUCTOS DE ASEO Y LIMPIEZA</t>
  </si>
  <si>
    <t>A-2-0-4-4-18</t>
  </si>
  <si>
    <t>PRODUCTOS DE CAFETERIA Y RESTAURANTE</t>
  </si>
  <si>
    <t>A-2-0-4-4-20</t>
  </si>
  <si>
    <t>REPUESTOS</t>
  </si>
  <si>
    <t>A-2-0-4-4-21</t>
  </si>
  <si>
    <t>UTENSILIOS DE CAFETERIA</t>
  </si>
  <si>
    <t>A-2-0-4-4-23</t>
  </si>
  <si>
    <t>OTROS MATERIALES Y SUMINISTROS</t>
  </si>
  <si>
    <t>MANTENIMIENTO</t>
  </si>
  <si>
    <t>A-2-0-4-5-1</t>
  </si>
  <si>
    <t>MANTENIMIENTO DE BIENES INMUEBLES</t>
  </si>
  <si>
    <t>A-2-0-4-5-2</t>
  </si>
  <si>
    <t>MANTENIMIENTO DE BIENES MUEBLES, EQUIPOS Y ENSERES</t>
  </si>
  <si>
    <t>A-2-0-4-5-8</t>
  </si>
  <si>
    <t>SERVICIO DE ASEO</t>
  </si>
  <si>
    <t>A-2-0-4-5-9</t>
  </si>
  <si>
    <t>SERVICIO DE CAFETERIA Y RESTAURANTE</t>
  </si>
  <si>
    <t>A-2-0-4-5-10</t>
  </si>
  <si>
    <t>SERVICIO DE SEGURIDAD Y VIGILANCIA</t>
  </si>
  <si>
    <t>COMUNICACIONES Y TRANSPORTES</t>
  </si>
  <si>
    <t>A-2-0-4-6-2</t>
  </si>
  <si>
    <t>CORREO</t>
  </si>
  <si>
    <t>A-2-0-4-6-5</t>
  </si>
  <si>
    <t>SERVICIOS DE TRANSMISION DE INFORMACION</t>
  </si>
  <si>
    <t>A-2-0-4-6-8</t>
  </si>
  <si>
    <t>OTROS COMUNICACIONES Y TRANSPORTE</t>
  </si>
  <si>
    <t>SERVICIOS PÚBLICOS</t>
  </si>
  <si>
    <t>A-2-0-4-8-2</t>
  </si>
  <si>
    <t>ENERGIA</t>
  </si>
  <si>
    <t>A-2-0-4-8-5</t>
  </si>
  <si>
    <t>TELEFONIA MOVIL CELULAR</t>
  </si>
  <si>
    <t>SEGUROS</t>
  </si>
  <si>
    <t>A-2-0-4-9-13</t>
  </si>
  <si>
    <t>OTROS SEGUROS</t>
  </si>
  <si>
    <t>ARRENDAMIENTOS</t>
  </si>
  <si>
    <t>A-2-0-4-10-2</t>
  </si>
  <si>
    <t>ARRENDAMIENTOS BIENES INMUEBLES</t>
  </si>
  <si>
    <t>VIATICOS Y GASTOS DE VIAJE</t>
  </si>
  <si>
    <t>A-2-0-4-11-2</t>
  </si>
  <si>
    <t>VIATICOS Y GASTOS DE VIAJE AL INTERIOR</t>
  </si>
  <si>
    <t>CAPACITACIÓN, BIENESTAR SOCIAL Y ESTÍMULOS</t>
  </si>
  <si>
    <t>A-2-0-4-21-11</t>
  </si>
  <si>
    <t>OTROS SERVICIOS PARA CAPACITACION, BIENESTAR SOCIAL Y ESTIMULOS</t>
  </si>
  <si>
    <t>OTROS GASTOS POR ADQUISICION DE SERVICIOS</t>
  </si>
  <si>
    <t>A-2-0-4-41-13</t>
  </si>
  <si>
    <t>A-3</t>
  </si>
  <si>
    <t>A-3-2-1-1</t>
  </si>
  <si>
    <t>CUOTA DE AUDITAJE CONTRANAL</t>
  </si>
  <si>
    <t>A-3-6-1-1</t>
  </si>
  <si>
    <t>SENTENCIAS Y CONCILIACIONES</t>
  </si>
  <si>
    <t>TOTAL PRESUPUESTO DE LA SECCIÓN</t>
  </si>
  <si>
    <t>Compromiso</t>
  </si>
  <si>
    <t>A-2-0-4-4</t>
  </si>
  <si>
    <t>A-2-0-4-4-1</t>
  </si>
  <si>
    <t>A-2-0-4-10</t>
  </si>
  <si>
    <t>A-2-0-4-1-3</t>
  </si>
  <si>
    <t>HERRAMIENTAS</t>
  </si>
  <si>
    <t>A-2-0-4-5</t>
  </si>
  <si>
    <t>A-2-0-4-6</t>
  </si>
  <si>
    <t>A-2-0-4-8</t>
  </si>
  <si>
    <t>A-2-0-4-11</t>
  </si>
  <si>
    <t>A-2-0-4-21</t>
  </si>
  <si>
    <t xml:space="preserve">COORDINADOR  PRESUPUESTO </t>
  </si>
  <si>
    <t>__________________________________</t>
  </si>
  <si>
    <t>A-2-0-4-1-6</t>
  </si>
  <si>
    <t>EQUIPO DE SISTEMAS</t>
  </si>
  <si>
    <t>A-2-0-4-2</t>
  </si>
  <si>
    <t>ENESERES Y EQUIPOS DE OFICINA</t>
  </si>
  <si>
    <t>A-2-0-4-2-1</t>
  </si>
  <si>
    <t>EQUIPOS Y MAQUINAS PARA OFICINA</t>
  </si>
  <si>
    <t xml:space="preserve">IMPRESOS Y PUBLICACIONES </t>
  </si>
  <si>
    <t>A-2-0-4-7-6</t>
  </si>
  <si>
    <t>OTROS GASTOS POR IMPRESOS Y PUBLICACIONES</t>
  </si>
  <si>
    <t>A-1-0-2-999</t>
  </si>
  <si>
    <t xml:space="preserve">PAGO PASIVOS EXIGIBLES VIGENCIAS EXPIRADAS </t>
  </si>
  <si>
    <t>A-2-0-4-999</t>
  </si>
  <si>
    <t>PAGOS PASIVOS EXIGIBLES VIGENCIA EXPIRADAS</t>
  </si>
  <si>
    <t>PRIMA TECNICA SALARIAL</t>
  </si>
  <si>
    <t>A-1-0-1-4-1</t>
  </si>
  <si>
    <t>A-2-0-4-1-4</t>
  </si>
  <si>
    <t>A-2-0-4-1-8</t>
  </si>
  <si>
    <t>SOFTWARE</t>
  </si>
  <si>
    <t>A-2-0-4-1-25</t>
  </si>
  <si>
    <t>A-2-0-4-5-13</t>
  </si>
  <si>
    <t>MANTENIMIENTO DE SOFTWARE</t>
  </si>
  <si>
    <t>A-2-0-4-6-7</t>
  </si>
  <si>
    <t>A-2-0-4-8-7</t>
  </si>
  <si>
    <t xml:space="preserve">OTROS SERVICIOS PUBLICOS </t>
  </si>
  <si>
    <t>AUDIOVISUALES Y ACCESORIOS</t>
  </si>
  <si>
    <t>OTRAS COMPRAS DE EQUIPOS</t>
  </si>
  <si>
    <t>TRANSPORTE</t>
  </si>
  <si>
    <t>A-2-0-4-2-2</t>
  </si>
  <si>
    <t>MOBILIARIO Y ENSERES</t>
  </si>
  <si>
    <t>A-2-0-4-4-6</t>
  </si>
  <si>
    <t>LLANTAS Y ACCESORIOS</t>
  </si>
  <si>
    <t>C-450-1003-34</t>
  </si>
  <si>
    <t>LEVANTAMIENTO XVIII CENSO NACIONAL DE POBLACIÓN Y VII DE VIVIENDA NACIONAL</t>
  </si>
  <si>
    <t>A-2-0-4-8-6</t>
  </si>
  <si>
    <t>TELEFONO,FAX Y OTROS</t>
  </si>
  <si>
    <t xml:space="preserve">GASTOS FINANCIEROS </t>
  </si>
  <si>
    <t>A-2-0-4-22-1</t>
  </si>
  <si>
    <t>COMISIONES BANCARIAS</t>
  </si>
  <si>
    <t>A-2-0-4-7-2</t>
  </si>
  <si>
    <t>CAMPAÑAS</t>
  </si>
  <si>
    <t>A-2-0-4-5-6</t>
  </si>
  <si>
    <t>MANTENIMIENTO EQUIPO DE NAVEGACION Y TRANSPORTE</t>
  </si>
  <si>
    <t>A-2-0-4-7-5</t>
  </si>
  <si>
    <t>SUSCRIPCIONES</t>
  </si>
  <si>
    <t>A-2-0-4-10-1</t>
  </si>
  <si>
    <t>ARRENDAMIENTOS BIENES MUEBLES</t>
  </si>
  <si>
    <t>A-2-0-4-8-1</t>
  </si>
  <si>
    <t>ACUEDUCTO ALCANTARILLADO Y ASEO</t>
  </si>
  <si>
    <t>A</t>
  </si>
  <si>
    <t>A-1</t>
  </si>
  <si>
    <t>A-1-0-1</t>
  </si>
  <si>
    <t>A-2</t>
  </si>
  <si>
    <t>A-2-0-4</t>
  </si>
  <si>
    <t>C</t>
  </si>
  <si>
    <t>COMBUSTIBLES Y LUBRICANTES</t>
  </si>
  <si>
    <t>A-2-0-4-7-1</t>
  </si>
  <si>
    <t>ADQUISICIÓN DE LIBROS Y REVISTAS</t>
  </si>
  <si>
    <t>A-2-0-4-8-3</t>
  </si>
  <si>
    <t>GAS NATURAL</t>
  </si>
  <si>
    <t>C-122-1000-1</t>
  </si>
  <si>
    <t>ADQUISICIÓN, MEJORAMIENTO Y ADECUACIÓN DE LA ESTRUCTURA FÍSICA DEL DANE A NIVEL NACIONAL - PREVIO CONCEPTO DNP</t>
  </si>
  <si>
    <t>C-223-1000-1</t>
  </si>
  <si>
    <t>C-450-1003-35</t>
  </si>
  <si>
    <t>LEVANTAMIENTO RECOPILACIÓN Y ACTUALIZACIÓN DE INFORMACIÓN PARA LA OPERACIÓN DEL SISTEMA NACIONAL DE INFORMACIÓN SOBRE DEMANDA LABORAL - SINIDEL EN COLOMBIA</t>
  </si>
  <si>
    <t>ENSERES Y EQUIPOS DE OFICINA</t>
  </si>
  <si>
    <t>A-2-0-4-7</t>
  </si>
  <si>
    <t>IMPRESOS Y PUBLICACIONES</t>
  </si>
  <si>
    <t>A-2-0-4-9</t>
  </si>
  <si>
    <t>A-2-0-4-41</t>
  </si>
  <si>
    <t>OTROS GASTOS POR ADQUISICIÓN DE SERVICIOS</t>
  </si>
  <si>
    <t>A-2-0-4-6-3</t>
  </si>
  <si>
    <t>EMBALAJE Y ACARREO</t>
  </si>
  <si>
    <t>C-520-1000-134</t>
  </si>
  <si>
    <t>LEVANTAMIENTO DE INFORMACION PARA LA VERIFICACION DEL SISBEN METODOLOGIA III A NIVEL NACIONAL - PAGOS PASIVOS EXIGIBLES VIGENCIA EXPIRADA</t>
  </si>
  <si>
    <t>A-2-0-4-5-5</t>
  </si>
  <si>
    <t>MANTENIMIENTO EQUIPO COMUNICACIONES Y COMPUTACION</t>
  </si>
  <si>
    <t>CODIGO:  AFI-090-PD-01-r1</t>
  </si>
  <si>
    <t>INFORME MENSUAL DE EJECUCIÓN DE LAS RESERVAS DE APROPIACIÓN</t>
  </si>
  <si>
    <t>VERSION: 03</t>
  </si>
  <si>
    <t>FECHA ACTUALIZACIÓN: 
 19-11-2015</t>
  </si>
  <si>
    <t>SECCION: 0401</t>
  </si>
  <si>
    <t>DEPARTAMENTO ADMINISTRATIVO NACIONAL DE ESTADÍSTICA - DANE</t>
  </si>
  <si>
    <t>INFORME MENSUAL DE EJECUCIÓN DE CUENTAS POR PAGAR</t>
  </si>
  <si>
    <t>FECHA ACTUALIZACIÓN : 
19-11-2015</t>
  </si>
  <si>
    <t>INFORME MENSUAL DE EJECUCIÓN DEL PRESUPUESTO DE GASTOS</t>
  </si>
  <si>
    <t>VERSION : 03</t>
  </si>
  <si>
    <t>UNIDAD EJECUTORA: 01</t>
  </si>
  <si>
    <t>A-3-6-3-20</t>
  </si>
  <si>
    <t>OTRAS TRANSFERENCIAS - PREVIO CONCEPTO DGPPN</t>
  </si>
  <si>
    <t>ADQUISICION Y MANTENIMIENTO DE LA DOTACION DEL DANE A NIVEL NACIONAL</t>
  </si>
  <si>
    <t>C-450-1003-36</t>
  </si>
  <si>
    <t>LEVANTAMIENTO DE INFORMACIÓN ACTUALIZADA, OPORTUNA Y REPRESENTATIVA DE LOS INGRESOS Y GASTOS DE LOS HOGARES EN COLOMBIA A NIVEL NACIONAL</t>
  </si>
  <si>
    <t>C-450-1003-37</t>
  </si>
  <si>
    <t>LEVANTAMIENTO RECOPILACIÓN Y ACTUALIZACIÓN DE LA INFORMACIÓN DE CONDICIONES DE VIDA A NIVEL NACIONAL Y TERRITORIAL</t>
  </si>
  <si>
    <t xml:space="preserve">MATERIALES Y SUMINISTROS </t>
  </si>
  <si>
    <t>COMBUSTIBLE Y LUBRICANTES</t>
  </si>
  <si>
    <t>ADQUISICION , MEJORAMIENTO Y ADECUACION DE LA ESTRUCTURA FISICA DEL DANE A NIVEL NACIONAL - PREVIO CONCEPTO DNP</t>
  </si>
  <si>
    <t>16</t>
  </si>
  <si>
    <t>A-3-6-1-1-1</t>
  </si>
  <si>
    <t>A-3-6-1-1-2</t>
  </si>
  <si>
    <t>CONCILIACIONES</t>
  </si>
  <si>
    <t>SENTENCIAS</t>
  </si>
  <si>
    <t xml:space="preserve">Mes septiembre Vigencia 2016 </t>
  </si>
  <si>
    <t xml:space="preserve">Mes  Septiembre Vigencia 2016 </t>
  </si>
  <si>
    <t>Mes Septiembre Vigencia 2016</t>
  </si>
</sst>
</file>

<file path=xl/styles.xml><?xml version="1.0" encoding="utf-8"?>
<styleSheet xmlns="http://schemas.openxmlformats.org/spreadsheetml/2006/main">
  <numFmts count="1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;[Red]#,##0"/>
    <numFmt numFmtId="165" formatCode="[$-1240A]&quot;$&quot;\ #,##0.00;\(&quot;$&quot;\ #,##0.0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9"/>
      <name val="Arial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Times New Roman"/>
      <family val="1"/>
    </font>
    <font>
      <sz val="10"/>
      <name val="Cambria"/>
      <family val="1"/>
    </font>
    <font>
      <b/>
      <sz val="8"/>
      <color indexed="8"/>
      <name val="Times New Roman"/>
      <family val="1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b/>
      <sz val="9"/>
      <color rgb="FF000000"/>
      <name val="Arial"/>
      <family val="2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11"/>
      <color rgb="FF000000"/>
      <name val="Arial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4" fillId="0" borderId="8" applyNumberFormat="0" applyFill="0" applyAlignment="0" applyProtection="0"/>
    <xf numFmtId="0" fontId="56" fillId="0" borderId="9" applyNumberFormat="0" applyFill="0" applyAlignment="0" applyProtection="0"/>
  </cellStyleXfs>
  <cellXfs count="166">
    <xf numFmtId="0" fontId="0" fillId="0" borderId="0" xfId="0" applyFont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57" fillId="33" borderId="10" xfId="0" applyNumberFormat="1" applyFont="1" applyFill="1" applyBorder="1" applyAlignment="1">
      <alignment horizontal="center" vertical="center" wrapText="1" readingOrder="1"/>
    </xf>
    <xf numFmtId="3" fontId="57" fillId="33" borderId="10" xfId="0" applyNumberFormat="1" applyFont="1" applyFill="1" applyBorder="1" applyAlignment="1">
      <alignment horizontal="center" vertical="center" wrapText="1" readingOrder="1"/>
    </xf>
    <xf numFmtId="0" fontId="57" fillId="0" borderId="0" xfId="0" applyNumberFormat="1" applyFont="1" applyFill="1" applyBorder="1" applyAlignment="1">
      <alignment horizontal="center" vertical="center" wrapText="1" readingOrder="1"/>
    </xf>
    <xf numFmtId="0" fontId="58" fillId="0" borderId="0" xfId="0" applyNumberFormat="1" applyFont="1" applyFill="1" applyBorder="1" applyAlignment="1">
      <alignment vertical="center" wrapText="1" readingOrder="1"/>
    </xf>
    <xf numFmtId="3" fontId="58" fillId="0" borderId="11" xfId="0" applyNumberFormat="1" applyFont="1" applyFill="1" applyBorder="1" applyAlignment="1">
      <alignment vertical="center" wrapText="1" readingOrder="1"/>
    </xf>
    <xf numFmtId="0" fontId="7" fillId="0" borderId="0" xfId="0" applyFont="1" applyFill="1" applyBorder="1" applyAlignment="1">
      <alignment/>
    </xf>
    <xf numFmtId="0" fontId="58" fillId="33" borderId="10" xfId="0" applyNumberFormat="1" applyFont="1" applyFill="1" applyBorder="1" applyAlignment="1">
      <alignment horizontal="center" vertical="center" wrapText="1" readingOrder="1"/>
    </xf>
    <xf numFmtId="0" fontId="58" fillId="33" borderId="10" xfId="0" applyNumberFormat="1" applyFont="1" applyFill="1" applyBorder="1" applyAlignment="1">
      <alignment vertical="center" wrapText="1" readingOrder="1"/>
    </xf>
    <xf numFmtId="3" fontId="58" fillId="33" borderId="10" xfId="0" applyNumberFormat="1" applyFont="1" applyFill="1" applyBorder="1" applyAlignment="1">
      <alignment vertical="center" wrapText="1" readingOrder="1"/>
    </xf>
    <xf numFmtId="0" fontId="59" fillId="0" borderId="10" xfId="0" applyNumberFormat="1" applyFont="1" applyFill="1" applyBorder="1" applyAlignment="1">
      <alignment vertical="center" wrapText="1" readingOrder="1"/>
    </xf>
    <xf numFmtId="0" fontId="59" fillId="0" borderId="10" xfId="0" applyNumberFormat="1" applyFont="1" applyFill="1" applyBorder="1" applyAlignment="1">
      <alignment horizontal="center" vertical="center" wrapText="1" readingOrder="1"/>
    </xf>
    <xf numFmtId="0" fontId="8" fillId="0" borderId="0" xfId="0" applyFont="1" applyFill="1" applyBorder="1" applyAlignment="1">
      <alignment/>
    </xf>
    <xf numFmtId="3" fontId="59" fillId="0" borderId="12" xfId="0" applyNumberFormat="1" applyFont="1" applyFill="1" applyBorder="1" applyAlignment="1">
      <alignment vertical="center" wrapText="1" readingOrder="1"/>
    </xf>
    <xf numFmtId="0" fontId="59" fillId="0" borderId="13" xfId="0" applyNumberFormat="1" applyFont="1" applyFill="1" applyBorder="1" applyAlignment="1">
      <alignment vertical="center" wrapText="1" readingOrder="1"/>
    </xf>
    <xf numFmtId="0" fontId="59" fillId="0" borderId="13" xfId="0" applyNumberFormat="1" applyFont="1" applyFill="1" applyBorder="1" applyAlignment="1">
      <alignment horizontal="center" vertical="center" wrapText="1" readingOrder="1"/>
    </xf>
    <xf numFmtId="3" fontId="59" fillId="0" borderId="13" xfId="0" applyNumberFormat="1" applyFont="1" applyFill="1" applyBorder="1" applyAlignment="1">
      <alignment vertical="center" wrapText="1" readingOrder="1"/>
    </xf>
    <xf numFmtId="3" fontId="57" fillId="0" borderId="13" xfId="0" applyNumberFormat="1" applyFont="1" applyFill="1" applyBorder="1" applyAlignment="1">
      <alignment vertical="center" wrapText="1" readingOrder="1"/>
    </xf>
    <xf numFmtId="0" fontId="4" fillId="0" borderId="0" xfId="0" applyFont="1" applyFill="1" applyBorder="1" applyAlignment="1">
      <alignment/>
    </xf>
    <xf numFmtId="0" fontId="59" fillId="0" borderId="14" xfId="0" applyNumberFormat="1" applyFont="1" applyFill="1" applyBorder="1" applyAlignment="1">
      <alignment vertical="center" wrapText="1" readingOrder="1"/>
    </xf>
    <xf numFmtId="3" fontId="4" fillId="33" borderId="10" xfId="0" applyNumberFormat="1" applyFont="1" applyFill="1" applyBorder="1" applyAlignment="1">
      <alignment readingOrder="1"/>
    </xf>
    <xf numFmtId="3" fontId="3" fillId="0" borderId="0" xfId="0" applyNumberFormat="1" applyFont="1" applyFill="1" applyBorder="1" applyAlignment="1">
      <alignment readingOrder="1"/>
    </xf>
    <xf numFmtId="0" fontId="3" fillId="0" borderId="0" xfId="0" applyFont="1" applyFill="1" applyBorder="1" applyAlignment="1">
      <alignment readingOrder="1"/>
    </xf>
    <xf numFmtId="0" fontId="57" fillId="0" borderId="13" xfId="0" applyNumberFormat="1" applyFont="1" applyFill="1" applyBorder="1" applyAlignment="1">
      <alignment horizontal="center" vertical="center" wrapText="1" readingOrder="1"/>
    </xf>
    <xf numFmtId="0" fontId="57" fillId="0" borderId="13" xfId="0" applyNumberFormat="1" applyFont="1" applyFill="1" applyBorder="1" applyAlignment="1">
      <alignment vertical="center" wrapText="1" readingOrder="1"/>
    </xf>
    <xf numFmtId="0" fontId="58" fillId="0" borderId="0" xfId="0" applyNumberFormat="1" applyFont="1" applyFill="1" applyBorder="1" applyAlignment="1">
      <alignment horizontal="center" vertical="center" wrapText="1" readingOrder="1"/>
    </xf>
    <xf numFmtId="0" fontId="57" fillId="0" borderId="13" xfId="0" applyNumberFormat="1" applyFont="1" applyFill="1" applyBorder="1" applyAlignment="1">
      <alignment horizontal="justify" vertical="center" wrapText="1" readingOrder="1"/>
    </xf>
    <xf numFmtId="0" fontId="58" fillId="33" borderId="10" xfId="0" applyNumberFormat="1" applyFont="1" applyFill="1" applyBorder="1" applyAlignment="1">
      <alignment horizontal="center" vertical="center" wrapText="1" readingOrder="1"/>
    </xf>
    <xf numFmtId="3" fontId="58" fillId="0" borderId="13" xfId="0" applyNumberFormat="1" applyFont="1" applyFill="1" applyBorder="1" applyAlignment="1">
      <alignment vertical="center" wrapText="1" readingOrder="1"/>
    </xf>
    <xf numFmtId="164" fontId="3" fillId="0" borderId="0" xfId="0" applyNumberFormat="1" applyFont="1" applyFill="1" applyBorder="1" applyAlignment="1">
      <alignment/>
    </xf>
    <xf numFmtId="164" fontId="6" fillId="0" borderId="0" xfId="0" applyNumberFormat="1" applyFont="1" applyFill="1" applyBorder="1" applyAlignment="1">
      <alignment/>
    </xf>
    <xf numFmtId="164" fontId="57" fillId="33" borderId="10" xfId="0" applyNumberFormat="1" applyFont="1" applyFill="1" applyBorder="1" applyAlignment="1">
      <alignment horizontal="center" vertical="center" wrapText="1" readingOrder="1"/>
    </xf>
    <xf numFmtId="164" fontId="58" fillId="33" borderId="10" xfId="0" applyNumberFormat="1" applyFont="1" applyFill="1" applyBorder="1" applyAlignment="1">
      <alignment vertical="center" wrapText="1" readingOrder="1"/>
    </xf>
    <xf numFmtId="164" fontId="5" fillId="0" borderId="0" xfId="0" applyNumberFormat="1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164" fontId="59" fillId="0" borderId="13" xfId="0" applyNumberFormat="1" applyFont="1" applyFill="1" applyBorder="1" applyAlignment="1">
      <alignment vertical="center" wrapText="1" readingOrder="1"/>
    </xf>
    <xf numFmtId="164" fontId="57" fillId="0" borderId="13" xfId="0" applyNumberFormat="1" applyFont="1" applyFill="1" applyBorder="1" applyAlignment="1">
      <alignment horizontal="center" vertical="center" wrapText="1" readingOrder="1"/>
    </xf>
    <xf numFmtId="164" fontId="57" fillId="0" borderId="13" xfId="0" applyNumberFormat="1" applyFont="1" applyFill="1" applyBorder="1" applyAlignment="1">
      <alignment vertical="center" wrapText="1" readingOrder="1"/>
    </xf>
    <xf numFmtId="164" fontId="59" fillId="0" borderId="13" xfId="0" applyNumberFormat="1" applyFont="1" applyFill="1" applyBorder="1" applyAlignment="1">
      <alignment horizontal="center" vertical="center" wrapText="1" readingOrder="1"/>
    </xf>
    <xf numFmtId="164" fontId="57" fillId="0" borderId="13" xfId="0" applyNumberFormat="1" applyFont="1" applyFill="1" applyBorder="1" applyAlignment="1">
      <alignment horizontal="left" vertical="center" wrapText="1" readingOrder="1"/>
    </xf>
    <xf numFmtId="164" fontId="58" fillId="33" borderId="10" xfId="0" applyNumberFormat="1" applyFont="1" applyFill="1" applyBorder="1" applyAlignment="1">
      <alignment horizontal="justify" vertical="center" wrapText="1" readingOrder="1"/>
    </xf>
    <xf numFmtId="164" fontId="3" fillId="0" borderId="0" xfId="0" applyNumberFormat="1" applyFont="1" applyFill="1" applyBorder="1" applyAlignment="1">
      <alignment/>
    </xf>
    <xf numFmtId="164" fontId="3" fillId="0" borderId="13" xfId="0" applyNumberFormat="1" applyFont="1" applyFill="1" applyBorder="1" applyAlignment="1">
      <alignment vertical="center" wrapText="1" readingOrder="1"/>
    </xf>
    <xf numFmtId="164" fontId="3" fillId="0" borderId="13" xfId="0" applyNumberFormat="1" applyFont="1" applyFill="1" applyBorder="1" applyAlignment="1">
      <alignment horizontal="center" vertical="center" wrapText="1" readingOrder="1"/>
    </xf>
    <xf numFmtId="164" fontId="6" fillId="0" borderId="13" xfId="0" applyNumberFormat="1" applyFont="1" applyFill="1" applyBorder="1" applyAlignment="1">
      <alignment vertical="center" wrapText="1" readingOrder="1"/>
    </xf>
    <xf numFmtId="164" fontId="6" fillId="0" borderId="13" xfId="0" applyNumberFormat="1" applyFont="1" applyFill="1" applyBorder="1" applyAlignment="1">
      <alignment horizontal="center" vertical="center" wrapText="1" readingOrder="1"/>
    </xf>
    <xf numFmtId="164" fontId="6" fillId="0" borderId="13" xfId="0" applyNumberFormat="1" applyFont="1" applyFill="1" applyBorder="1" applyAlignment="1">
      <alignment horizontal="left" vertical="center" wrapText="1" readingOrder="1"/>
    </xf>
    <xf numFmtId="164" fontId="8" fillId="34" borderId="0" xfId="0" applyNumberFormat="1" applyFont="1" applyFill="1" applyBorder="1" applyAlignment="1">
      <alignment/>
    </xf>
    <xf numFmtId="164" fontId="58" fillId="33" borderId="10" xfId="0" applyNumberFormat="1" applyFont="1" applyFill="1" applyBorder="1" applyAlignment="1">
      <alignment horizontal="center" vertical="center" wrapText="1" readingOrder="1"/>
    </xf>
    <xf numFmtId="3" fontId="4" fillId="0" borderId="0" xfId="0" applyNumberFormat="1" applyFont="1" applyFill="1" applyBorder="1" applyAlignment="1">
      <alignment/>
    </xf>
    <xf numFmtId="164" fontId="59" fillId="0" borderId="13" xfId="0" applyNumberFormat="1" applyFont="1" applyFill="1" applyBorder="1" applyAlignment="1">
      <alignment horizontal="left" vertical="center" wrapText="1" indent="1" readingOrder="1"/>
    </xf>
    <xf numFmtId="164" fontId="3" fillId="0" borderId="13" xfId="0" applyNumberFormat="1" applyFont="1" applyFill="1" applyBorder="1" applyAlignment="1">
      <alignment horizontal="left" vertical="center" wrapText="1" indent="1" readingOrder="1"/>
    </xf>
    <xf numFmtId="0" fontId="59" fillId="0" borderId="13" xfId="0" applyNumberFormat="1" applyFont="1" applyFill="1" applyBorder="1" applyAlignment="1">
      <alignment horizontal="left" vertical="center" wrapText="1" indent="1" readingOrder="1"/>
    </xf>
    <xf numFmtId="164" fontId="60" fillId="0" borderId="12" xfId="0" applyNumberFormat="1" applyFont="1" applyFill="1" applyBorder="1" applyAlignment="1">
      <alignment vertical="center" wrapText="1" readingOrder="1"/>
    </xf>
    <xf numFmtId="164" fontId="60" fillId="0" borderId="12" xfId="0" applyNumberFormat="1" applyFont="1" applyFill="1" applyBorder="1" applyAlignment="1">
      <alignment horizontal="center" vertical="center" wrapText="1" readingOrder="1"/>
    </xf>
    <xf numFmtId="164" fontId="59" fillId="0" borderId="14" xfId="0" applyNumberFormat="1" applyFont="1" applyFill="1" applyBorder="1" applyAlignment="1">
      <alignment vertical="center" wrapText="1" readingOrder="1"/>
    </xf>
    <xf numFmtId="164" fontId="59" fillId="0" borderId="14" xfId="0" applyNumberFormat="1" applyFont="1" applyFill="1" applyBorder="1" applyAlignment="1">
      <alignment horizontal="center" vertical="center" wrapText="1" readingOrder="1"/>
    </xf>
    <xf numFmtId="164" fontId="59" fillId="0" borderId="14" xfId="0" applyNumberFormat="1" applyFont="1" applyFill="1" applyBorder="1" applyAlignment="1">
      <alignment horizontal="left" vertical="center" wrapText="1" indent="1" readingOrder="1"/>
    </xf>
    <xf numFmtId="164" fontId="57" fillId="0" borderId="10" xfId="0" applyNumberFormat="1" applyFont="1" applyFill="1" applyBorder="1" applyAlignment="1">
      <alignment vertical="center" wrapText="1" readingOrder="1"/>
    </xf>
    <xf numFmtId="164" fontId="57" fillId="0" borderId="10" xfId="0" applyNumberFormat="1" applyFont="1" applyFill="1" applyBorder="1" applyAlignment="1">
      <alignment horizontal="center" vertical="center" wrapText="1" readingOrder="1"/>
    </xf>
    <xf numFmtId="164" fontId="58" fillId="0" borderId="10" xfId="0" applyNumberFormat="1" applyFont="1" applyFill="1" applyBorder="1" applyAlignment="1">
      <alignment vertical="center" wrapText="1" readingOrder="1"/>
    </xf>
    <xf numFmtId="164" fontId="60" fillId="0" borderId="12" xfId="0" applyNumberFormat="1" applyFont="1" applyFill="1" applyBorder="1" applyAlignment="1">
      <alignment horizontal="left" vertical="center" wrapText="1" readingOrder="1"/>
    </xf>
    <xf numFmtId="0" fontId="3" fillId="0" borderId="13" xfId="0" applyNumberFormat="1" applyFont="1" applyFill="1" applyBorder="1" applyAlignment="1">
      <alignment vertical="center" wrapText="1" readingOrder="1"/>
    </xf>
    <xf numFmtId="0" fontId="3" fillId="0" borderId="13" xfId="0" applyNumberFormat="1" applyFont="1" applyFill="1" applyBorder="1" applyAlignment="1">
      <alignment horizontal="left" vertical="center" wrapText="1" indent="1" readingOrder="1"/>
    </xf>
    <xf numFmtId="164" fontId="57" fillId="0" borderId="14" xfId="0" applyNumberFormat="1" applyFont="1" applyFill="1" applyBorder="1" applyAlignment="1">
      <alignment vertical="center" wrapText="1" readingOrder="1"/>
    </xf>
    <xf numFmtId="164" fontId="59" fillId="0" borderId="12" xfId="0" applyNumberFormat="1" applyFont="1" applyFill="1" applyBorder="1" applyAlignment="1">
      <alignment vertical="center" wrapText="1" readingOrder="1"/>
    </xf>
    <xf numFmtId="164" fontId="59" fillId="0" borderId="12" xfId="0" applyNumberFormat="1" applyFont="1" applyFill="1" applyBorder="1" applyAlignment="1">
      <alignment horizontal="center" vertical="center" wrapText="1" readingOrder="1"/>
    </xf>
    <xf numFmtId="164" fontId="59" fillId="0" borderId="12" xfId="0" applyNumberFormat="1" applyFont="1" applyFill="1" applyBorder="1" applyAlignment="1">
      <alignment horizontal="left" vertical="center" wrapText="1" indent="1" readingOrder="1"/>
    </xf>
    <xf numFmtId="0" fontId="59" fillId="0" borderId="10" xfId="0" applyNumberFormat="1" applyFont="1" applyFill="1" applyBorder="1" applyAlignment="1">
      <alignment horizontal="left" vertical="center" wrapText="1" indent="1" readingOrder="1"/>
    </xf>
    <xf numFmtId="3" fontId="6" fillId="0" borderId="0" xfId="0" applyNumberFormat="1" applyFont="1" applyFill="1" applyBorder="1" applyAlignment="1">
      <alignment readingOrder="1"/>
    </xf>
    <xf numFmtId="0" fontId="6" fillId="0" borderId="0" xfId="0" applyFont="1" applyFill="1" applyBorder="1" applyAlignment="1">
      <alignment readingOrder="1"/>
    </xf>
    <xf numFmtId="0" fontId="59" fillId="0" borderId="15" xfId="0" applyNumberFormat="1" applyFont="1" applyFill="1" applyBorder="1" applyAlignment="1">
      <alignment horizontal="center" vertical="center" wrapText="1" readingOrder="1"/>
    </xf>
    <xf numFmtId="0" fontId="61" fillId="0" borderId="16" xfId="0" applyNumberFormat="1" applyFont="1" applyFill="1" applyBorder="1" applyAlignment="1">
      <alignment vertical="center" wrapText="1" readingOrder="1"/>
    </xf>
    <xf numFmtId="0" fontId="36" fillId="34" borderId="17" xfId="0" applyFont="1" applyFill="1" applyBorder="1" applyAlignment="1">
      <alignment vertical="center"/>
    </xf>
    <xf numFmtId="0" fontId="9" fillId="0" borderId="18" xfId="0" applyNumberFormat="1" applyFont="1" applyFill="1" applyBorder="1" applyAlignment="1" applyProtection="1">
      <alignment horizontal="center" vertical="center"/>
      <protection/>
    </xf>
    <xf numFmtId="0" fontId="2" fillId="0" borderId="19" xfId="0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20" xfId="0" applyFont="1" applyBorder="1" applyAlignment="1">
      <alignment/>
    </xf>
    <xf numFmtId="0" fontId="7" fillId="0" borderId="17" xfId="0" applyFont="1" applyFill="1" applyBorder="1" applyAlignment="1">
      <alignment vertical="center"/>
    </xf>
    <xf numFmtId="0" fontId="5" fillId="0" borderId="19" xfId="0" applyFont="1" applyFill="1" applyBorder="1" applyAlignment="1">
      <alignment/>
    </xf>
    <xf numFmtId="0" fontId="36" fillId="34" borderId="21" xfId="0" applyFont="1" applyFill="1" applyBorder="1" applyAlignment="1">
      <alignment vertical="center"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20" xfId="0" applyFont="1" applyFill="1" applyBorder="1" applyAlignment="1">
      <alignment/>
    </xf>
    <xf numFmtId="0" fontId="7" fillId="0" borderId="21" xfId="0" applyFont="1" applyFill="1" applyBorder="1" applyAlignment="1">
      <alignment vertical="center"/>
    </xf>
    <xf numFmtId="0" fontId="36" fillId="34" borderId="22" xfId="0" applyFont="1" applyFill="1" applyBorder="1" applyAlignment="1">
      <alignment vertical="center"/>
    </xf>
    <xf numFmtId="0" fontId="9" fillId="0" borderId="23" xfId="0" applyNumberFormat="1" applyFont="1" applyFill="1" applyBorder="1" applyAlignment="1" applyProtection="1">
      <alignment horizontal="center" vertical="center"/>
      <protection/>
    </xf>
    <xf numFmtId="0" fontId="2" fillId="0" borderId="24" xfId="0" applyFont="1" applyFill="1" applyBorder="1" applyAlignment="1">
      <alignment/>
    </xf>
    <xf numFmtId="0" fontId="11" fillId="0" borderId="0" xfId="0" applyFont="1" applyBorder="1" applyAlignment="1">
      <alignment/>
    </xf>
    <xf numFmtId="0" fontId="11" fillId="0" borderId="20" xfId="0" applyFont="1" applyBorder="1" applyAlignment="1">
      <alignment/>
    </xf>
    <xf numFmtId="164" fontId="5" fillId="0" borderId="21" xfId="0" applyNumberFormat="1" applyFont="1" applyFill="1" applyBorder="1" applyAlignment="1" applyProtection="1">
      <alignment horizontal="left"/>
      <protection locked="0"/>
    </xf>
    <xf numFmtId="164" fontId="5" fillId="0" borderId="22" xfId="0" applyNumberFormat="1" applyFont="1" applyFill="1" applyBorder="1" applyAlignment="1" applyProtection="1">
      <alignment horizontal="left"/>
      <protection locked="0"/>
    </xf>
    <xf numFmtId="0" fontId="3" fillId="0" borderId="23" xfId="0" applyFont="1" applyFill="1" applyBorder="1" applyAlignment="1">
      <alignment/>
    </xf>
    <xf numFmtId="3" fontId="3" fillId="0" borderId="23" xfId="0" applyNumberFormat="1" applyFont="1" applyFill="1" applyBorder="1" applyAlignment="1">
      <alignment/>
    </xf>
    <xf numFmtId="3" fontId="6" fillId="0" borderId="23" xfId="0" applyNumberFormat="1" applyFont="1" applyFill="1" applyBorder="1" applyAlignment="1">
      <alignment/>
    </xf>
    <xf numFmtId="3" fontId="5" fillId="0" borderId="23" xfId="0" applyNumberFormat="1" applyFont="1" applyFill="1" applyBorder="1" applyAlignment="1">
      <alignment/>
    </xf>
    <xf numFmtId="0" fontId="11" fillId="0" borderId="17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11" fillId="0" borderId="21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6" fillId="0" borderId="23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20" xfId="0" applyFont="1" applyFill="1" applyBorder="1" applyAlignment="1">
      <alignment/>
    </xf>
    <xf numFmtId="0" fontId="7" fillId="0" borderId="0" xfId="0" applyNumberFormat="1" applyFont="1" applyFill="1" applyBorder="1" applyAlignment="1" applyProtection="1">
      <alignment/>
      <protection/>
    </xf>
    <xf numFmtId="0" fontId="10" fillId="0" borderId="0" xfId="0" applyFont="1" applyFill="1" applyBorder="1" applyAlignment="1">
      <alignment/>
    </xf>
    <xf numFmtId="0" fontId="8" fillId="0" borderId="0" xfId="0" applyNumberFormat="1" applyFont="1" applyFill="1" applyBorder="1" applyAlignment="1" applyProtection="1">
      <alignment vertical="center"/>
      <protection/>
    </xf>
    <xf numFmtId="164" fontId="11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 applyProtection="1">
      <alignment/>
      <protection/>
    </xf>
    <xf numFmtId="0" fontId="11" fillId="0" borderId="20" xfId="0" applyNumberFormat="1" applyFont="1" applyFill="1" applyBorder="1" applyAlignment="1" applyProtection="1">
      <alignment/>
      <protection/>
    </xf>
    <xf numFmtId="164" fontId="3" fillId="0" borderId="0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164" fontId="3" fillId="0" borderId="23" xfId="0" applyNumberFormat="1" applyFont="1" applyFill="1" applyBorder="1" applyAlignment="1">
      <alignment/>
    </xf>
    <xf numFmtId="164" fontId="6" fillId="0" borderId="23" xfId="0" applyNumberFormat="1" applyFont="1" applyFill="1" applyBorder="1" applyAlignment="1">
      <alignment/>
    </xf>
    <xf numFmtId="0" fontId="61" fillId="0" borderId="16" xfId="0" applyNumberFormat="1" applyFont="1" applyFill="1" applyBorder="1" applyAlignment="1">
      <alignment vertical="center" wrapText="1" readingOrder="1"/>
    </xf>
    <xf numFmtId="0" fontId="59" fillId="0" borderId="25" xfId="0" applyNumberFormat="1" applyFont="1" applyFill="1" applyBorder="1" applyAlignment="1">
      <alignment horizontal="center" vertical="center" wrapText="1" readingOrder="1"/>
    </xf>
    <xf numFmtId="3" fontId="59" fillId="0" borderId="26" xfId="0" applyNumberFormat="1" applyFont="1" applyFill="1" applyBorder="1" applyAlignment="1">
      <alignment vertical="center" wrapText="1" readingOrder="1"/>
    </xf>
    <xf numFmtId="3" fontId="59" fillId="0" borderId="15" xfId="0" applyNumberFormat="1" applyFont="1" applyFill="1" applyBorder="1" applyAlignment="1">
      <alignment vertical="center" wrapText="1" readingOrder="1"/>
    </xf>
    <xf numFmtId="3" fontId="57" fillId="33" borderId="10" xfId="0" applyNumberFormat="1" applyFont="1" applyFill="1" applyBorder="1" applyAlignment="1">
      <alignment vertical="center" wrapText="1" readingOrder="1"/>
    </xf>
    <xf numFmtId="0" fontId="61" fillId="0" borderId="16" xfId="0" applyNumberFormat="1" applyFont="1" applyFill="1" applyBorder="1" applyAlignment="1">
      <alignment horizontal="center" vertical="center" wrapText="1" readingOrder="1"/>
    </xf>
    <xf numFmtId="164" fontId="59" fillId="0" borderId="26" xfId="0" applyNumberFormat="1" applyFont="1" applyFill="1" applyBorder="1" applyAlignment="1">
      <alignment vertical="center" wrapText="1" readingOrder="1"/>
    </xf>
    <xf numFmtId="164" fontId="58" fillId="33" borderId="27" xfId="0" applyNumberFormat="1" applyFont="1" applyFill="1" applyBorder="1" applyAlignment="1">
      <alignment horizontal="justify" vertical="center" wrapText="1" readingOrder="1"/>
    </xf>
    <xf numFmtId="164" fontId="58" fillId="33" borderId="27" xfId="0" applyNumberFormat="1" applyFont="1" applyFill="1" applyBorder="1" applyAlignment="1">
      <alignment horizontal="center" vertical="center" wrapText="1" readingOrder="1"/>
    </xf>
    <xf numFmtId="164" fontId="58" fillId="33" borderId="27" xfId="0" applyNumberFormat="1" applyFont="1" applyFill="1" applyBorder="1" applyAlignment="1">
      <alignment vertical="center" wrapText="1" readingOrder="1"/>
    </xf>
    <xf numFmtId="164" fontId="59" fillId="0" borderId="28" xfId="0" applyNumberFormat="1" applyFont="1" applyFill="1" applyBorder="1" applyAlignment="1">
      <alignment vertical="center" wrapText="1" readingOrder="1"/>
    </xf>
    <xf numFmtId="164" fontId="59" fillId="0" borderId="29" xfId="0" applyNumberFormat="1" applyFont="1" applyFill="1" applyBorder="1" applyAlignment="1">
      <alignment vertical="center" wrapText="1" readingOrder="1"/>
    </xf>
    <xf numFmtId="164" fontId="59" fillId="0" borderId="0" xfId="0" applyNumberFormat="1" applyFont="1" applyFill="1" applyBorder="1" applyAlignment="1">
      <alignment vertical="center" wrapText="1" readingOrder="1"/>
    </xf>
    <xf numFmtId="164" fontId="59" fillId="0" borderId="0" xfId="0" applyNumberFormat="1" applyFont="1" applyFill="1" applyBorder="1" applyAlignment="1">
      <alignment horizontal="center" vertical="center" wrapText="1" readingOrder="1"/>
    </xf>
    <xf numFmtId="164" fontId="59" fillId="0" borderId="0" xfId="0" applyNumberFormat="1" applyFont="1" applyFill="1" applyBorder="1" applyAlignment="1">
      <alignment horizontal="left" vertical="center" wrapText="1" indent="1" readingOrder="1"/>
    </xf>
    <xf numFmtId="165" fontId="62" fillId="0" borderId="0" xfId="0" applyNumberFormat="1" applyFont="1" applyFill="1" applyBorder="1" applyAlignment="1">
      <alignment horizontal="right" vertical="center" wrapText="1" readingOrder="1"/>
    </xf>
    <xf numFmtId="43" fontId="3" fillId="0" borderId="0" xfId="48" applyFont="1" applyFill="1" applyBorder="1" applyAlignment="1">
      <alignment/>
    </xf>
    <xf numFmtId="164" fontId="5" fillId="0" borderId="23" xfId="0" applyNumberFormat="1" applyFont="1" applyFill="1" applyBorder="1" applyAlignment="1">
      <alignment horizontal="center"/>
    </xf>
    <xf numFmtId="164" fontId="6" fillId="0" borderId="22" xfId="0" applyNumberFormat="1" applyFont="1" applyFill="1" applyBorder="1" applyAlignment="1">
      <alignment horizontal="center"/>
    </xf>
    <xf numFmtId="164" fontId="6" fillId="0" borderId="24" xfId="0" applyNumberFormat="1" applyFont="1" applyFill="1" applyBorder="1" applyAlignment="1">
      <alignment horizontal="center"/>
    </xf>
    <xf numFmtId="164" fontId="58" fillId="33" borderId="10" xfId="0" applyNumberFormat="1" applyFont="1" applyFill="1" applyBorder="1" applyAlignment="1">
      <alignment horizontal="center" vertical="center" wrapText="1" readingOrder="1"/>
    </xf>
    <xf numFmtId="0" fontId="11" fillId="0" borderId="30" xfId="0" applyNumberFormat="1" applyFont="1" applyFill="1" applyBorder="1" applyAlignment="1" applyProtection="1">
      <alignment horizontal="left" vertical="center"/>
      <protection/>
    </xf>
    <xf numFmtId="0" fontId="11" fillId="0" borderId="31" xfId="0" applyNumberFormat="1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11" fillId="0" borderId="0" xfId="0" applyNumberFormat="1" applyFont="1" applyFill="1" applyBorder="1" applyAlignment="1" applyProtection="1">
      <alignment horizontal="left" vertical="center"/>
      <protection/>
    </xf>
    <xf numFmtId="0" fontId="11" fillId="0" borderId="32" xfId="0" applyNumberFormat="1" applyFont="1" applyFill="1" applyBorder="1" applyAlignment="1" applyProtection="1">
      <alignment horizontal="left" vertical="center"/>
      <protection/>
    </xf>
    <xf numFmtId="0" fontId="11" fillId="0" borderId="22" xfId="0" applyNumberFormat="1" applyFont="1" applyFill="1" applyBorder="1" applyAlignment="1" applyProtection="1">
      <alignment horizontal="left" vertical="center" wrapText="1"/>
      <protection/>
    </xf>
    <xf numFmtId="0" fontId="11" fillId="0" borderId="33" xfId="0" applyNumberFormat="1" applyFont="1" applyFill="1" applyBorder="1" applyAlignment="1" applyProtection="1">
      <alignment horizontal="left" vertical="center" wrapText="1"/>
      <protection/>
    </xf>
    <xf numFmtId="164" fontId="5" fillId="0" borderId="0" xfId="0" applyNumberFormat="1" applyFont="1" applyFill="1" applyBorder="1" applyAlignment="1">
      <alignment vertical="center"/>
    </xf>
    <xf numFmtId="164" fontId="5" fillId="0" borderId="20" xfId="0" applyNumberFormat="1" applyFont="1" applyFill="1" applyBorder="1" applyAlignment="1">
      <alignment vertical="center"/>
    </xf>
    <xf numFmtId="164" fontId="6" fillId="0" borderId="17" xfId="0" applyNumberFormat="1" applyFont="1" applyFill="1" applyBorder="1" applyAlignment="1">
      <alignment horizontal="center"/>
    </xf>
    <xf numFmtId="164" fontId="6" fillId="0" borderId="19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justify" vertical="center" wrapText="1"/>
    </xf>
    <xf numFmtId="0" fontId="56" fillId="0" borderId="0" xfId="0" applyFont="1" applyAlignment="1">
      <alignment horizontal="justify" vertical="center" wrapText="1"/>
    </xf>
    <xf numFmtId="0" fontId="63" fillId="33" borderId="34" xfId="0" applyNumberFormat="1" applyFont="1" applyFill="1" applyBorder="1" applyAlignment="1">
      <alignment horizontal="center" vertical="center" wrapText="1" readingOrder="1"/>
    </xf>
    <xf numFmtId="0" fontId="63" fillId="33" borderId="35" xfId="0" applyNumberFormat="1" applyFont="1" applyFill="1" applyBorder="1" applyAlignment="1">
      <alignment horizontal="center" vertical="center" wrapText="1" readingOrder="1"/>
    </xf>
    <xf numFmtId="0" fontId="63" fillId="33" borderId="36" xfId="0" applyNumberFormat="1" applyFont="1" applyFill="1" applyBorder="1" applyAlignment="1">
      <alignment horizontal="center" vertical="center" wrapText="1" readingOrder="1"/>
    </xf>
    <xf numFmtId="0" fontId="10" fillId="0" borderId="21" xfId="0" applyFont="1" applyFill="1" applyBorder="1" applyAlignment="1">
      <alignment horizontal="center"/>
    </xf>
    <xf numFmtId="0" fontId="11" fillId="0" borderId="22" xfId="0" applyFont="1" applyFill="1" applyBorder="1" applyAlignment="1">
      <alignment horizontal="left" vertical="center" wrapText="1"/>
    </xf>
    <xf numFmtId="0" fontId="11" fillId="0" borderId="2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3" fontId="5" fillId="0" borderId="23" xfId="0" applyNumberFormat="1" applyFont="1" applyFill="1" applyBorder="1" applyAlignment="1">
      <alignment horizontal="center"/>
    </xf>
    <xf numFmtId="0" fontId="7" fillId="0" borderId="22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left" vertical="center" wrapText="1"/>
    </xf>
    <xf numFmtId="3" fontId="5" fillId="0" borderId="0" xfId="0" applyNumberFormat="1" applyFont="1" applyFill="1" applyBorder="1" applyAlignment="1">
      <alignment/>
    </xf>
    <xf numFmtId="3" fontId="5" fillId="0" borderId="20" xfId="0" applyNumberFormat="1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590550</xdr:colOff>
      <xdr:row>0</xdr:row>
      <xdr:rowOff>123825</xdr:rowOff>
    </xdr:from>
    <xdr:to>
      <xdr:col>2</xdr:col>
      <xdr:colOff>1666875</xdr:colOff>
      <xdr:row>3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123825"/>
          <a:ext cx="10763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685800</xdr:colOff>
      <xdr:row>0</xdr:row>
      <xdr:rowOff>47625</xdr:rowOff>
    </xdr:from>
    <xdr:to>
      <xdr:col>2</xdr:col>
      <xdr:colOff>114300</xdr:colOff>
      <xdr:row>3</xdr:row>
      <xdr:rowOff>0</xdr:rowOff>
    </xdr:to>
    <xdr:pic>
      <xdr:nvPicPr>
        <xdr:cNvPr id="2" name="7 Imagen" descr="LOGO_DANE_para_tomar_decisiones_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47625"/>
          <a:ext cx="5143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1133475</xdr:colOff>
      <xdr:row>0</xdr:row>
      <xdr:rowOff>142875</xdr:rowOff>
    </xdr:from>
    <xdr:to>
      <xdr:col>2</xdr:col>
      <xdr:colOff>2209800</xdr:colOff>
      <xdr:row>2</xdr:row>
      <xdr:rowOff>104775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19325" y="142875"/>
          <a:ext cx="10763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104775</xdr:rowOff>
    </xdr:from>
    <xdr:to>
      <xdr:col>2</xdr:col>
      <xdr:colOff>676275</xdr:colOff>
      <xdr:row>2</xdr:row>
      <xdr:rowOff>104775</xdr:rowOff>
    </xdr:to>
    <xdr:pic>
      <xdr:nvPicPr>
        <xdr:cNvPr id="2" name="7 Imagen" descr="LOGO_DANE_para_tomar_decisiones_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" y="104775"/>
          <a:ext cx="8572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857250</xdr:colOff>
      <xdr:row>0</xdr:row>
      <xdr:rowOff>180975</xdr:rowOff>
    </xdr:from>
    <xdr:to>
      <xdr:col>2</xdr:col>
      <xdr:colOff>1933575</xdr:colOff>
      <xdr:row>3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80975"/>
          <a:ext cx="10763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723900</xdr:colOff>
      <xdr:row>0</xdr:row>
      <xdr:rowOff>133350</xdr:rowOff>
    </xdr:from>
    <xdr:to>
      <xdr:col>2</xdr:col>
      <xdr:colOff>466725</xdr:colOff>
      <xdr:row>3</xdr:row>
      <xdr:rowOff>0</xdr:rowOff>
    </xdr:to>
    <xdr:pic>
      <xdr:nvPicPr>
        <xdr:cNvPr id="2" name="7 Imagen" descr="LOGO_DANE_para_tomar_decisiones_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133350"/>
          <a:ext cx="8286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forme%20DANE%20Gastos%2020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Informe%20DANE%20CxP%20201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Informe%20Reservas%20DANE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e_SIIF"/>
      <sheetName val="Feb_SIIF"/>
      <sheetName val="Mar_SIIF"/>
      <sheetName val="Abr_SIIF"/>
      <sheetName val="May_SIIF"/>
      <sheetName val="Jun_SIIF"/>
      <sheetName val="Jul_SIIF"/>
      <sheetName val="Ago_SIIF"/>
      <sheetName val="Sep_SIIF"/>
      <sheetName val="Oct_SIIF"/>
      <sheetName val="Nov_SIIF"/>
      <sheetName val="Dic_SIIF"/>
      <sheetName val="Informe_dane"/>
    </sheetNames>
    <sheetDataSet>
      <sheetData sheetId="12">
        <row r="11">
          <cell r="D11">
            <v>31300000</v>
          </cell>
          <cell r="E11">
            <v>0</v>
          </cell>
          <cell r="F11">
            <v>55000</v>
          </cell>
          <cell r="G11">
            <v>31245000</v>
          </cell>
          <cell r="H11">
            <v>31300000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-55000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31245000</v>
          </cell>
          <cell r="U11">
            <v>2717501.648</v>
          </cell>
          <cell r="V11">
            <v>3149601.896</v>
          </cell>
          <cell r="W11">
            <v>3821936.488</v>
          </cell>
          <cell r="X11">
            <v>3469069.695</v>
          </cell>
          <cell r="Y11">
            <v>3466191.192</v>
          </cell>
          <cell r="Z11">
            <v>3360567.076</v>
          </cell>
          <cell r="AA11">
            <v>3231700.328</v>
          </cell>
          <cell r="AB11">
            <v>3355081.515</v>
          </cell>
          <cell r="AC11">
            <v>3403285.315</v>
          </cell>
          <cell r="AD11">
            <v>0</v>
          </cell>
          <cell r="AE11">
            <v>0</v>
          </cell>
          <cell r="AF11">
            <v>0</v>
          </cell>
          <cell r="AG11">
            <v>29974935.153000005</v>
          </cell>
          <cell r="AH11">
            <v>2717501.648</v>
          </cell>
          <cell r="AI11">
            <v>3149601.896</v>
          </cell>
          <cell r="AJ11">
            <v>3821936.488</v>
          </cell>
          <cell r="AK11">
            <v>3461304.006</v>
          </cell>
          <cell r="AL11">
            <v>3464982.02</v>
          </cell>
          <cell r="AM11">
            <v>3348423.828</v>
          </cell>
          <cell r="AN11">
            <v>3236811.877</v>
          </cell>
          <cell r="AO11">
            <v>3351618.674</v>
          </cell>
          <cell r="AP11">
            <v>3401982.238</v>
          </cell>
          <cell r="AQ11">
            <v>0</v>
          </cell>
          <cell r="AR11">
            <v>0</v>
          </cell>
          <cell r="AS11">
            <v>0</v>
          </cell>
          <cell r="AT11">
            <v>29954162.674999997</v>
          </cell>
          <cell r="AU11">
            <v>2717501.648</v>
          </cell>
          <cell r="AV11">
            <v>3149601.896</v>
          </cell>
          <cell r="AW11">
            <v>3821936.488</v>
          </cell>
          <cell r="AX11">
            <v>3461304.006</v>
          </cell>
          <cell r="AY11">
            <v>3464982.02</v>
          </cell>
          <cell r="AZ11">
            <v>3348423.828</v>
          </cell>
          <cell r="BA11">
            <v>3234205.723</v>
          </cell>
          <cell r="BB11">
            <v>3352921.751</v>
          </cell>
          <cell r="BC11">
            <v>3402324.026</v>
          </cell>
          <cell r="BD11">
            <v>0</v>
          </cell>
          <cell r="BE11">
            <v>0</v>
          </cell>
          <cell r="BF11">
            <v>0</v>
          </cell>
          <cell r="BG11">
            <v>29953201.386</v>
          </cell>
        </row>
        <row r="12">
          <cell r="D12">
            <v>1600000</v>
          </cell>
          <cell r="E12">
            <v>0</v>
          </cell>
          <cell r="F12">
            <v>0</v>
          </cell>
          <cell r="G12">
            <v>1600000</v>
          </cell>
          <cell r="H12">
            <v>1600000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1600000</v>
          </cell>
          <cell r="U12">
            <v>127594.239</v>
          </cell>
          <cell r="V12">
            <v>95477.997</v>
          </cell>
          <cell r="W12">
            <v>175410.89</v>
          </cell>
          <cell r="X12">
            <v>108827.207</v>
          </cell>
          <cell r="Y12">
            <v>127029.135</v>
          </cell>
          <cell r="Z12">
            <v>467563.582</v>
          </cell>
          <cell r="AA12">
            <v>189540.461</v>
          </cell>
          <cell r="AB12">
            <v>130469.487</v>
          </cell>
          <cell r="AC12">
            <v>172242.599</v>
          </cell>
          <cell r="AD12">
            <v>0</v>
          </cell>
          <cell r="AE12">
            <v>0</v>
          </cell>
          <cell r="AF12">
            <v>0</v>
          </cell>
          <cell r="AG12">
            <v>1594155.5969999998</v>
          </cell>
          <cell r="AH12">
            <v>127594.239</v>
          </cell>
          <cell r="AI12">
            <v>95477.997</v>
          </cell>
          <cell r="AJ12">
            <v>175410.89</v>
          </cell>
          <cell r="AK12">
            <v>108060.419</v>
          </cell>
          <cell r="AL12">
            <v>127029.135</v>
          </cell>
          <cell r="AM12">
            <v>462495.492</v>
          </cell>
          <cell r="AN12">
            <v>189540.461</v>
          </cell>
          <cell r="AO12">
            <v>130469.487</v>
          </cell>
          <cell r="AP12">
            <v>172242.599</v>
          </cell>
          <cell r="AQ12">
            <v>0</v>
          </cell>
          <cell r="AR12">
            <v>0</v>
          </cell>
          <cell r="AS12">
            <v>0</v>
          </cell>
          <cell r="AT12">
            <v>1588320.7189999998</v>
          </cell>
          <cell r="AU12">
            <v>127594.239</v>
          </cell>
          <cell r="AV12">
            <v>95477.997</v>
          </cell>
          <cell r="AW12">
            <v>175410.89</v>
          </cell>
          <cell r="AX12">
            <v>108060.419</v>
          </cell>
          <cell r="AY12">
            <v>127029.135</v>
          </cell>
          <cell r="AZ12">
            <v>462495.492</v>
          </cell>
          <cell r="BA12">
            <v>189540.461</v>
          </cell>
          <cell r="BB12">
            <v>130469.487</v>
          </cell>
          <cell r="BC12">
            <v>172242.599</v>
          </cell>
          <cell r="BD12">
            <v>0</v>
          </cell>
          <cell r="BE12">
            <v>0</v>
          </cell>
          <cell r="BF12">
            <v>0</v>
          </cell>
          <cell r="BG12">
            <v>1588320.7189999998</v>
          </cell>
        </row>
        <row r="13">
          <cell r="D13">
            <v>100000</v>
          </cell>
          <cell r="E13">
            <v>55000</v>
          </cell>
          <cell r="F13">
            <v>0</v>
          </cell>
          <cell r="G13">
            <v>155000</v>
          </cell>
          <cell r="H13">
            <v>100000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55000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155000</v>
          </cell>
          <cell r="U13">
            <v>8221.821</v>
          </cell>
          <cell r="V13">
            <v>19517.756</v>
          </cell>
          <cell r="W13">
            <v>16108.433</v>
          </cell>
          <cell r="X13">
            <v>7975.378</v>
          </cell>
          <cell r="Y13">
            <v>17595.182</v>
          </cell>
          <cell r="Z13">
            <v>5980.103</v>
          </cell>
          <cell r="AA13">
            <v>8784.19</v>
          </cell>
          <cell r="AB13">
            <v>31331.22</v>
          </cell>
          <cell r="AC13">
            <v>19981.768</v>
          </cell>
          <cell r="AD13">
            <v>0</v>
          </cell>
          <cell r="AE13">
            <v>0</v>
          </cell>
          <cell r="AF13">
            <v>0</v>
          </cell>
          <cell r="AG13">
            <v>135495.85100000002</v>
          </cell>
          <cell r="AH13">
            <v>8221.821</v>
          </cell>
          <cell r="AI13">
            <v>19517.756</v>
          </cell>
          <cell r="AJ13">
            <v>16035.344</v>
          </cell>
          <cell r="AK13">
            <v>7975.378</v>
          </cell>
          <cell r="AL13">
            <v>17595.182</v>
          </cell>
          <cell r="AM13">
            <v>5232.103</v>
          </cell>
          <cell r="AN13">
            <v>8784.19</v>
          </cell>
          <cell r="AO13">
            <v>31331.22</v>
          </cell>
          <cell r="AP13">
            <v>19981.768</v>
          </cell>
          <cell r="AQ13">
            <v>0</v>
          </cell>
          <cell r="AR13">
            <v>0</v>
          </cell>
          <cell r="AS13">
            <v>0</v>
          </cell>
          <cell r="AT13">
            <v>134674.76200000002</v>
          </cell>
          <cell r="AU13">
            <v>8221.821</v>
          </cell>
          <cell r="AV13">
            <v>19517.756</v>
          </cell>
          <cell r="AW13">
            <v>16035.344</v>
          </cell>
          <cell r="AX13">
            <v>7975.378</v>
          </cell>
          <cell r="AY13">
            <v>17595.182</v>
          </cell>
          <cell r="AZ13">
            <v>5232.103</v>
          </cell>
          <cell r="BA13">
            <v>8784.19</v>
          </cell>
          <cell r="BB13">
            <v>31331.22</v>
          </cell>
          <cell r="BC13">
            <v>19981.768</v>
          </cell>
          <cell r="BD13">
            <v>0</v>
          </cell>
          <cell r="BE13">
            <v>0</v>
          </cell>
          <cell r="BF13">
            <v>0</v>
          </cell>
          <cell r="BG13">
            <v>134674.76200000002</v>
          </cell>
        </row>
        <row r="15">
          <cell r="D15">
            <v>120306.186</v>
          </cell>
          <cell r="E15">
            <v>0</v>
          </cell>
          <cell r="F15">
            <v>0</v>
          </cell>
          <cell r="G15">
            <v>120306.186</v>
          </cell>
          <cell r="H15">
            <v>120306.186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120306.186</v>
          </cell>
          <cell r="U15">
            <v>5578.574</v>
          </cell>
          <cell r="V15">
            <v>9352.16</v>
          </cell>
          <cell r="W15">
            <v>11238.943</v>
          </cell>
          <cell r="X15">
            <v>10078.824</v>
          </cell>
          <cell r="Y15">
            <v>10078.824</v>
          </cell>
          <cell r="Z15">
            <v>8868.518</v>
          </cell>
          <cell r="AA15">
            <v>8868.518</v>
          </cell>
          <cell r="AB15">
            <v>10078.824</v>
          </cell>
          <cell r="AC15">
            <v>10078.824</v>
          </cell>
          <cell r="AD15">
            <v>0</v>
          </cell>
          <cell r="AE15">
            <v>0</v>
          </cell>
          <cell r="AF15">
            <v>0</v>
          </cell>
          <cell r="AG15">
            <v>84222.00899999999</v>
          </cell>
          <cell r="AH15">
            <v>5578.574</v>
          </cell>
          <cell r="AI15">
            <v>9352.16</v>
          </cell>
          <cell r="AJ15">
            <v>11238.943</v>
          </cell>
          <cell r="AK15">
            <v>10078.824</v>
          </cell>
          <cell r="AL15">
            <v>10078.824</v>
          </cell>
          <cell r="AM15">
            <v>8868.518</v>
          </cell>
          <cell r="AN15">
            <v>8868.518</v>
          </cell>
          <cell r="AO15">
            <v>10078.824</v>
          </cell>
          <cell r="AP15">
            <v>10078.824</v>
          </cell>
          <cell r="AQ15">
            <v>0</v>
          </cell>
          <cell r="AR15">
            <v>0</v>
          </cell>
          <cell r="AS15">
            <v>0</v>
          </cell>
          <cell r="AT15">
            <v>84222.00899999999</v>
          </cell>
          <cell r="AU15">
            <v>5578.574</v>
          </cell>
          <cell r="AV15">
            <v>9352.16</v>
          </cell>
          <cell r="AW15">
            <v>11238.943</v>
          </cell>
          <cell r="AX15">
            <v>10078.824</v>
          </cell>
          <cell r="AY15">
            <v>10078.824</v>
          </cell>
          <cell r="AZ15">
            <v>8868.518</v>
          </cell>
          <cell r="BA15">
            <v>8868.518</v>
          </cell>
          <cell r="BB15">
            <v>10078.824</v>
          </cell>
          <cell r="BC15">
            <v>10078.824</v>
          </cell>
          <cell r="BD15">
            <v>0</v>
          </cell>
          <cell r="BE15">
            <v>0</v>
          </cell>
          <cell r="BF15">
            <v>0</v>
          </cell>
          <cell r="BG15">
            <v>84222.00899999999</v>
          </cell>
        </row>
        <row r="16">
          <cell r="D16">
            <v>819693.814</v>
          </cell>
          <cell r="E16">
            <v>0</v>
          </cell>
          <cell r="F16">
            <v>0</v>
          </cell>
          <cell r="G16">
            <v>819693.814</v>
          </cell>
          <cell r="H16">
            <v>819693.814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819693.814</v>
          </cell>
          <cell r="U16">
            <v>74629.258</v>
          </cell>
          <cell r="V16">
            <v>74856.127</v>
          </cell>
          <cell r="W16">
            <v>83047.729</v>
          </cell>
          <cell r="X16">
            <v>72895.403</v>
          </cell>
          <cell r="Y16">
            <v>77701.825</v>
          </cell>
          <cell r="Z16">
            <v>79804.635</v>
          </cell>
          <cell r="AA16">
            <v>77877.594</v>
          </cell>
          <cell r="AB16">
            <v>81128.505</v>
          </cell>
          <cell r="AC16">
            <v>85293.653</v>
          </cell>
          <cell r="AD16">
            <v>0</v>
          </cell>
          <cell r="AE16">
            <v>0</v>
          </cell>
          <cell r="AF16">
            <v>0</v>
          </cell>
          <cell r="AG16">
            <v>707234.729</v>
          </cell>
          <cell r="AH16">
            <v>74629.258</v>
          </cell>
          <cell r="AI16">
            <v>74856.127</v>
          </cell>
          <cell r="AJ16">
            <v>83047.729</v>
          </cell>
          <cell r="AK16">
            <v>71887.39</v>
          </cell>
          <cell r="AL16">
            <v>77701.825</v>
          </cell>
          <cell r="AM16">
            <v>74754.172</v>
          </cell>
          <cell r="AN16">
            <v>78793.969</v>
          </cell>
          <cell r="AO16">
            <v>81128.505</v>
          </cell>
          <cell r="AP16">
            <v>85293.653</v>
          </cell>
          <cell r="AQ16">
            <v>0</v>
          </cell>
          <cell r="AR16">
            <v>0</v>
          </cell>
          <cell r="AS16">
            <v>0</v>
          </cell>
          <cell r="AT16">
            <v>702092.6280000001</v>
          </cell>
          <cell r="AU16">
            <v>74629.258</v>
          </cell>
          <cell r="AV16">
            <v>74856.127</v>
          </cell>
          <cell r="AW16">
            <v>83047.729</v>
          </cell>
          <cell r="AX16">
            <v>71887.39</v>
          </cell>
          <cell r="AY16">
            <v>77701.825</v>
          </cell>
          <cell r="AZ16">
            <v>74754.172</v>
          </cell>
          <cell r="BA16">
            <v>78793.969</v>
          </cell>
          <cell r="BB16">
            <v>81128.505</v>
          </cell>
          <cell r="BC16">
            <v>85293.653</v>
          </cell>
          <cell r="BD16">
            <v>0</v>
          </cell>
          <cell r="BE16">
            <v>0</v>
          </cell>
          <cell r="BF16">
            <v>0</v>
          </cell>
          <cell r="BG16">
            <v>702092.6280000001</v>
          </cell>
        </row>
        <row r="18">
          <cell r="D18">
            <v>156417.232</v>
          </cell>
          <cell r="E18">
            <v>0</v>
          </cell>
          <cell r="F18">
            <v>0</v>
          </cell>
          <cell r="G18">
            <v>156417.232</v>
          </cell>
          <cell r="H18">
            <v>156417.232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156417.232</v>
          </cell>
          <cell r="U18">
            <v>7948.46</v>
          </cell>
          <cell r="V18">
            <v>12170.654</v>
          </cell>
          <cell r="W18">
            <v>14679.569</v>
          </cell>
          <cell r="X18">
            <v>13116.314</v>
          </cell>
          <cell r="Y18">
            <v>13116.314</v>
          </cell>
          <cell r="Z18">
            <v>13116.314</v>
          </cell>
          <cell r="AA18">
            <v>13116.314</v>
          </cell>
          <cell r="AB18">
            <v>13116.314</v>
          </cell>
          <cell r="AC18">
            <v>13116.314</v>
          </cell>
          <cell r="AD18">
            <v>0</v>
          </cell>
          <cell r="AE18">
            <v>0</v>
          </cell>
          <cell r="AF18">
            <v>0</v>
          </cell>
          <cell r="AG18">
            <v>113496.567</v>
          </cell>
          <cell r="AH18">
            <v>7948.46</v>
          </cell>
          <cell r="AI18">
            <v>12170.654</v>
          </cell>
          <cell r="AJ18">
            <v>14679.569</v>
          </cell>
          <cell r="AK18">
            <v>13116.314</v>
          </cell>
          <cell r="AL18">
            <v>13116.314</v>
          </cell>
          <cell r="AM18">
            <v>13116.314</v>
          </cell>
          <cell r="AN18">
            <v>13116.314</v>
          </cell>
          <cell r="AO18">
            <v>13116.314</v>
          </cell>
          <cell r="AP18">
            <v>13116.314</v>
          </cell>
          <cell r="AQ18">
            <v>0</v>
          </cell>
          <cell r="AR18">
            <v>0</v>
          </cell>
          <cell r="AS18">
            <v>0</v>
          </cell>
          <cell r="AT18">
            <v>113496.567</v>
          </cell>
          <cell r="AU18">
            <v>7948.46</v>
          </cell>
          <cell r="AV18">
            <v>12170.654</v>
          </cell>
          <cell r="AW18">
            <v>14679.569</v>
          </cell>
          <cell r="AX18">
            <v>13116.314</v>
          </cell>
          <cell r="AY18">
            <v>13116.314</v>
          </cell>
          <cell r="AZ18">
            <v>13116.314</v>
          </cell>
          <cell r="BA18">
            <v>13116.314</v>
          </cell>
          <cell r="BB18">
            <v>13116.314</v>
          </cell>
          <cell r="BC18">
            <v>13116.314</v>
          </cell>
          <cell r="BD18">
            <v>0</v>
          </cell>
          <cell r="BE18">
            <v>0</v>
          </cell>
          <cell r="BF18">
            <v>0</v>
          </cell>
          <cell r="BG18">
            <v>113496.567</v>
          </cell>
        </row>
        <row r="19">
          <cell r="D19">
            <v>1284897.745</v>
          </cell>
          <cell r="E19">
            <v>0</v>
          </cell>
          <cell r="F19">
            <v>0</v>
          </cell>
          <cell r="G19">
            <v>1284897.745</v>
          </cell>
          <cell r="H19">
            <v>1284897.745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1284897.745</v>
          </cell>
          <cell r="U19">
            <v>87886.613</v>
          </cell>
          <cell r="V19">
            <v>76665.066</v>
          </cell>
          <cell r="W19">
            <v>55564.736</v>
          </cell>
          <cell r="X19">
            <v>52736.153</v>
          </cell>
          <cell r="Y19">
            <v>81841.409</v>
          </cell>
          <cell r="Z19">
            <v>92516.599</v>
          </cell>
          <cell r="AA19">
            <v>270672.476</v>
          </cell>
          <cell r="AB19">
            <v>51209.744</v>
          </cell>
          <cell r="AC19">
            <v>209037.791</v>
          </cell>
          <cell r="AD19">
            <v>0</v>
          </cell>
          <cell r="AE19">
            <v>0</v>
          </cell>
          <cell r="AF19">
            <v>0</v>
          </cell>
          <cell r="AG19">
            <v>978130.5869999999</v>
          </cell>
          <cell r="AH19">
            <v>87886.613</v>
          </cell>
          <cell r="AI19">
            <v>76665.066</v>
          </cell>
          <cell r="AJ19">
            <v>55564.736</v>
          </cell>
          <cell r="AK19">
            <v>50811.767</v>
          </cell>
          <cell r="AL19">
            <v>81841.409</v>
          </cell>
          <cell r="AM19">
            <v>92463.938</v>
          </cell>
          <cell r="AN19">
            <v>272649.523</v>
          </cell>
          <cell r="AO19">
            <v>51209.744</v>
          </cell>
          <cell r="AP19">
            <v>208125.637</v>
          </cell>
          <cell r="AQ19">
            <v>0</v>
          </cell>
          <cell r="AR19">
            <v>0</v>
          </cell>
          <cell r="AS19">
            <v>0</v>
          </cell>
          <cell r="AT19">
            <v>977218.4329999998</v>
          </cell>
          <cell r="AU19">
            <v>87886.613</v>
          </cell>
          <cell r="AV19">
            <v>76665.066</v>
          </cell>
          <cell r="AW19">
            <v>55564.736</v>
          </cell>
          <cell r="AX19">
            <v>50811.767</v>
          </cell>
          <cell r="AY19">
            <v>81841.409</v>
          </cell>
          <cell r="AZ19">
            <v>92463.938</v>
          </cell>
          <cell r="BA19">
            <v>270825.215</v>
          </cell>
          <cell r="BB19">
            <v>52121.898</v>
          </cell>
          <cell r="BC19">
            <v>209037.791</v>
          </cell>
          <cell r="BD19">
            <v>0</v>
          </cell>
          <cell r="BE19">
            <v>0</v>
          </cell>
          <cell r="BF19">
            <v>0</v>
          </cell>
          <cell r="BG19">
            <v>977218.433</v>
          </cell>
        </row>
        <row r="20">
          <cell r="D20">
            <v>237335.686</v>
          </cell>
          <cell r="E20">
            <v>0</v>
          </cell>
          <cell r="F20">
            <v>0</v>
          </cell>
          <cell r="G20">
            <v>237335.686</v>
          </cell>
          <cell r="H20">
            <v>237335.686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237335.686</v>
          </cell>
          <cell r="U20">
            <v>11554.11</v>
          </cell>
          <cell r="V20">
            <v>10818.386</v>
          </cell>
          <cell r="W20">
            <v>14944.055</v>
          </cell>
          <cell r="X20">
            <v>10281.346</v>
          </cell>
          <cell r="Y20">
            <v>11928.703</v>
          </cell>
          <cell r="Z20">
            <v>40307.743</v>
          </cell>
          <cell r="AA20">
            <v>16532.648</v>
          </cell>
          <cell r="AB20">
            <v>12397.566</v>
          </cell>
          <cell r="AC20">
            <v>16787.066</v>
          </cell>
          <cell r="AD20">
            <v>0</v>
          </cell>
          <cell r="AE20">
            <v>0</v>
          </cell>
          <cell r="AF20">
            <v>0</v>
          </cell>
          <cell r="AG20">
            <v>145551.623</v>
          </cell>
          <cell r="AH20">
            <v>11554.11</v>
          </cell>
          <cell r="AI20">
            <v>10818.386</v>
          </cell>
          <cell r="AJ20">
            <v>14944.055</v>
          </cell>
          <cell r="AK20">
            <v>10281.346</v>
          </cell>
          <cell r="AL20">
            <v>11928.703</v>
          </cell>
          <cell r="AM20">
            <v>39983.637</v>
          </cell>
          <cell r="AN20">
            <v>16532.648</v>
          </cell>
          <cell r="AO20">
            <v>12397.566</v>
          </cell>
          <cell r="AP20">
            <v>16787.066</v>
          </cell>
          <cell r="AQ20">
            <v>0</v>
          </cell>
          <cell r="AR20">
            <v>0</v>
          </cell>
          <cell r="AS20">
            <v>0</v>
          </cell>
          <cell r="AT20">
            <v>145227.517</v>
          </cell>
          <cell r="AU20">
            <v>11554.11</v>
          </cell>
          <cell r="AV20">
            <v>10818.386</v>
          </cell>
          <cell r="AW20">
            <v>14944.055</v>
          </cell>
          <cell r="AX20">
            <v>10281.346</v>
          </cell>
          <cell r="AY20">
            <v>11928.703</v>
          </cell>
          <cell r="AZ20">
            <v>39983.637</v>
          </cell>
          <cell r="BA20">
            <v>16532.648</v>
          </cell>
          <cell r="BB20">
            <v>12397.566</v>
          </cell>
          <cell r="BC20">
            <v>16787.066</v>
          </cell>
          <cell r="BD20">
            <v>0</v>
          </cell>
          <cell r="BE20">
            <v>0</v>
          </cell>
          <cell r="BF20">
            <v>0</v>
          </cell>
          <cell r="BG20">
            <v>145227.517</v>
          </cell>
        </row>
        <row r="21">
          <cell r="D21">
            <v>122804.253</v>
          </cell>
          <cell r="E21">
            <v>0</v>
          </cell>
          <cell r="F21">
            <v>0</v>
          </cell>
          <cell r="G21">
            <v>122804.253</v>
          </cell>
          <cell r="H21">
            <v>122804.253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122804.253</v>
          </cell>
          <cell r="U21">
            <v>7582.834</v>
          </cell>
          <cell r="V21">
            <v>9200.219</v>
          </cell>
          <cell r="W21">
            <v>11186.274</v>
          </cell>
          <cell r="X21">
            <v>9897.26</v>
          </cell>
          <cell r="Y21">
            <v>9859.72</v>
          </cell>
          <cell r="Z21">
            <v>9782.84</v>
          </cell>
          <cell r="AA21">
            <v>9348.403</v>
          </cell>
          <cell r="AB21">
            <v>9761.39</v>
          </cell>
          <cell r="AC21">
            <v>9874.02</v>
          </cell>
          <cell r="AD21">
            <v>0</v>
          </cell>
          <cell r="AE21">
            <v>0</v>
          </cell>
          <cell r="AF21">
            <v>0</v>
          </cell>
          <cell r="AG21">
            <v>86492.96</v>
          </cell>
          <cell r="AH21">
            <v>7582.834</v>
          </cell>
          <cell r="AI21">
            <v>9200.219</v>
          </cell>
          <cell r="AJ21">
            <v>11186.274</v>
          </cell>
          <cell r="AK21">
            <v>9888.966</v>
          </cell>
          <cell r="AL21">
            <v>9859.72</v>
          </cell>
          <cell r="AM21">
            <v>9649.966</v>
          </cell>
          <cell r="AN21">
            <v>9348.403</v>
          </cell>
          <cell r="AO21">
            <v>9757.814</v>
          </cell>
          <cell r="AP21">
            <v>9874.02</v>
          </cell>
          <cell r="AQ21">
            <v>0</v>
          </cell>
          <cell r="AR21">
            <v>0</v>
          </cell>
          <cell r="AS21">
            <v>0</v>
          </cell>
          <cell r="AT21">
            <v>86348.216</v>
          </cell>
          <cell r="AU21">
            <v>7582.834</v>
          </cell>
          <cell r="AV21">
            <v>9200.219</v>
          </cell>
          <cell r="AW21">
            <v>11186.274</v>
          </cell>
          <cell r="AX21">
            <v>9888.966</v>
          </cell>
          <cell r="AY21">
            <v>9859.72</v>
          </cell>
          <cell r="AZ21">
            <v>9649.966</v>
          </cell>
          <cell r="BA21">
            <v>9348.403</v>
          </cell>
          <cell r="BB21">
            <v>9757.814</v>
          </cell>
          <cell r="BC21">
            <v>9874.02</v>
          </cell>
          <cell r="BD21">
            <v>0</v>
          </cell>
          <cell r="BE21">
            <v>0</v>
          </cell>
          <cell r="BF21">
            <v>0</v>
          </cell>
          <cell r="BG21">
            <v>86348.216</v>
          </cell>
        </row>
        <row r="22">
          <cell r="D22">
            <v>133146.72</v>
          </cell>
          <cell r="E22">
            <v>0</v>
          </cell>
          <cell r="F22">
            <v>0</v>
          </cell>
          <cell r="G22">
            <v>133146.72</v>
          </cell>
          <cell r="H22">
            <v>133146.72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133146.72</v>
          </cell>
          <cell r="U22">
            <v>9879.247</v>
          </cell>
          <cell r="V22">
            <v>11957.166</v>
          </cell>
          <cell r="W22">
            <v>10414.39</v>
          </cell>
          <cell r="X22">
            <v>10339.28</v>
          </cell>
          <cell r="Y22">
            <v>10041.43</v>
          </cell>
          <cell r="Z22">
            <v>10059.56</v>
          </cell>
          <cell r="AA22">
            <v>9647.75</v>
          </cell>
          <cell r="AB22">
            <v>10031.07</v>
          </cell>
          <cell r="AC22">
            <v>10119.13</v>
          </cell>
          <cell r="AD22">
            <v>0</v>
          </cell>
          <cell r="AE22">
            <v>0</v>
          </cell>
          <cell r="AF22">
            <v>0</v>
          </cell>
          <cell r="AG22">
            <v>92489.02300000002</v>
          </cell>
          <cell r="AH22">
            <v>9879.247</v>
          </cell>
          <cell r="AI22">
            <v>11957.166</v>
          </cell>
          <cell r="AJ22">
            <v>10414.39</v>
          </cell>
          <cell r="AK22">
            <v>10326.33</v>
          </cell>
          <cell r="AL22">
            <v>10041.43</v>
          </cell>
          <cell r="AM22">
            <v>7174.3</v>
          </cell>
          <cell r="AN22">
            <v>9647.75</v>
          </cell>
          <cell r="AO22">
            <v>10025.89</v>
          </cell>
          <cell r="AP22">
            <v>10119.13</v>
          </cell>
          <cell r="AQ22">
            <v>0</v>
          </cell>
          <cell r="AR22">
            <v>0</v>
          </cell>
          <cell r="AS22">
            <v>0</v>
          </cell>
          <cell r="AT22">
            <v>89585.63300000002</v>
          </cell>
          <cell r="AU22">
            <v>9879.247</v>
          </cell>
          <cell r="AV22">
            <v>11957.166</v>
          </cell>
          <cell r="AW22">
            <v>10414.39</v>
          </cell>
          <cell r="AX22">
            <v>10326.33</v>
          </cell>
          <cell r="AY22">
            <v>10041.43</v>
          </cell>
          <cell r="AZ22">
            <v>7174.3</v>
          </cell>
          <cell r="BA22">
            <v>9647.75</v>
          </cell>
          <cell r="BB22">
            <v>10025.89</v>
          </cell>
          <cell r="BC22">
            <v>10119.13</v>
          </cell>
          <cell r="BD22">
            <v>0</v>
          </cell>
          <cell r="BE22">
            <v>0</v>
          </cell>
          <cell r="BF22">
            <v>0</v>
          </cell>
          <cell r="BG22">
            <v>89585.63300000002</v>
          </cell>
        </row>
        <row r="23">
          <cell r="D23">
            <v>1850786.115</v>
          </cell>
          <cell r="E23">
            <v>0</v>
          </cell>
          <cell r="F23">
            <v>70000</v>
          </cell>
          <cell r="G23">
            <v>1780786.115</v>
          </cell>
          <cell r="H23">
            <v>1850786.115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-70000</v>
          </cell>
          <cell r="Q23">
            <v>0</v>
          </cell>
          <cell r="R23">
            <v>0</v>
          </cell>
          <cell r="S23">
            <v>0</v>
          </cell>
          <cell r="T23">
            <v>1780786.115</v>
          </cell>
          <cell r="U23">
            <v>1523.618</v>
          </cell>
          <cell r="V23">
            <v>6936.944</v>
          </cell>
          <cell r="W23">
            <v>10398.287</v>
          </cell>
          <cell r="X23">
            <v>3046.446</v>
          </cell>
          <cell r="Y23">
            <v>2762.796</v>
          </cell>
          <cell r="Z23">
            <v>7621.709</v>
          </cell>
          <cell r="AA23">
            <v>1730492.898</v>
          </cell>
          <cell r="AB23">
            <v>2139.413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1764922.111</v>
          </cell>
          <cell r="AH23">
            <v>1523.618</v>
          </cell>
          <cell r="AI23">
            <v>6936.944</v>
          </cell>
          <cell r="AJ23">
            <v>10398.287</v>
          </cell>
          <cell r="AK23">
            <v>3046.446</v>
          </cell>
          <cell r="AL23">
            <v>2762.796</v>
          </cell>
          <cell r="AM23">
            <v>7621.709</v>
          </cell>
          <cell r="AN23">
            <v>1730492.898</v>
          </cell>
          <cell r="AO23">
            <v>2139.413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1764922.111</v>
          </cell>
          <cell r="AU23">
            <v>1523.618</v>
          </cell>
          <cell r="AV23">
            <v>6936.944</v>
          </cell>
          <cell r="AW23">
            <v>10398.287</v>
          </cell>
          <cell r="AX23">
            <v>3046.446</v>
          </cell>
          <cell r="AY23">
            <v>2762.796</v>
          </cell>
          <cell r="AZ23">
            <v>7621.709</v>
          </cell>
          <cell r="BA23">
            <v>1730492.898</v>
          </cell>
          <cell r="BB23">
            <v>2139.413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1764922.111</v>
          </cell>
        </row>
        <row r="24">
          <cell r="D24">
            <v>1917237.513</v>
          </cell>
          <cell r="E24">
            <v>0</v>
          </cell>
          <cell r="F24">
            <v>130000</v>
          </cell>
          <cell r="G24">
            <v>1787237.513</v>
          </cell>
          <cell r="H24">
            <v>1917237.513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-130000</v>
          </cell>
          <cell r="Q24">
            <v>0</v>
          </cell>
          <cell r="R24">
            <v>0</v>
          </cell>
          <cell r="S24">
            <v>0</v>
          </cell>
          <cell r="T24">
            <v>1787237.513</v>
          </cell>
          <cell r="U24">
            <v>93403.643</v>
          </cell>
          <cell r="V24">
            <v>86992.309</v>
          </cell>
          <cell r="W24">
            <v>133130.459</v>
          </cell>
          <cell r="X24">
            <v>83717.86</v>
          </cell>
          <cell r="Y24">
            <v>95883.033</v>
          </cell>
          <cell r="Z24">
            <v>323783.289</v>
          </cell>
          <cell r="AA24">
            <v>134875.745</v>
          </cell>
          <cell r="AB24">
            <v>101375.235</v>
          </cell>
          <cell r="AC24">
            <v>135358.073</v>
          </cell>
          <cell r="AD24">
            <v>0</v>
          </cell>
          <cell r="AE24">
            <v>0</v>
          </cell>
          <cell r="AF24">
            <v>0</v>
          </cell>
          <cell r="AG24">
            <v>1188519.646</v>
          </cell>
          <cell r="AH24">
            <v>93403.643</v>
          </cell>
          <cell r="AI24">
            <v>86992.309</v>
          </cell>
          <cell r="AJ24">
            <v>133130.459</v>
          </cell>
          <cell r="AK24">
            <v>83717.86</v>
          </cell>
          <cell r="AL24">
            <v>95883.033</v>
          </cell>
          <cell r="AM24">
            <v>321099.252</v>
          </cell>
          <cell r="AN24">
            <v>134875.745</v>
          </cell>
          <cell r="AO24">
            <v>101375.235</v>
          </cell>
          <cell r="AP24">
            <v>135358.073</v>
          </cell>
          <cell r="AQ24">
            <v>0</v>
          </cell>
          <cell r="AR24">
            <v>0</v>
          </cell>
          <cell r="AS24">
            <v>0</v>
          </cell>
          <cell r="AT24">
            <v>1185835.609</v>
          </cell>
          <cell r="AU24">
            <v>93403.643</v>
          </cell>
          <cell r="AV24">
            <v>86992.309</v>
          </cell>
          <cell r="AW24">
            <v>133130.459</v>
          </cell>
          <cell r="AX24">
            <v>83717.86</v>
          </cell>
          <cell r="AY24">
            <v>95883.033</v>
          </cell>
          <cell r="AZ24">
            <v>321099.252</v>
          </cell>
          <cell r="BA24">
            <v>134875.745</v>
          </cell>
          <cell r="BB24">
            <v>101375.235</v>
          </cell>
          <cell r="BC24">
            <v>135358.073</v>
          </cell>
          <cell r="BD24">
            <v>0</v>
          </cell>
          <cell r="BE24">
            <v>0</v>
          </cell>
          <cell r="BF24">
            <v>0</v>
          </cell>
          <cell r="BG24">
            <v>1185835.609</v>
          </cell>
        </row>
        <row r="25">
          <cell r="D25">
            <v>6286829.001</v>
          </cell>
          <cell r="E25">
            <v>0</v>
          </cell>
          <cell r="F25">
            <v>2235000</v>
          </cell>
          <cell r="G25">
            <v>4051829.001</v>
          </cell>
          <cell r="H25">
            <v>6286829.001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-2235000</v>
          </cell>
          <cell r="Q25">
            <v>0</v>
          </cell>
          <cell r="R25">
            <v>0</v>
          </cell>
          <cell r="S25">
            <v>0</v>
          </cell>
          <cell r="T25">
            <v>4051829.001</v>
          </cell>
          <cell r="U25">
            <v>17486.27</v>
          </cell>
          <cell r="V25">
            <v>7101.563</v>
          </cell>
          <cell r="W25">
            <v>5352.536</v>
          </cell>
          <cell r="X25">
            <v>2304.19</v>
          </cell>
          <cell r="Y25">
            <v>3293.716</v>
          </cell>
          <cell r="Z25">
            <v>7476.497</v>
          </cell>
          <cell r="AA25">
            <v>13065.051</v>
          </cell>
          <cell r="AB25">
            <v>6890.522</v>
          </cell>
          <cell r="AC25">
            <v>10782.918</v>
          </cell>
          <cell r="AD25">
            <v>0</v>
          </cell>
          <cell r="AE25">
            <v>0</v>
          </cell>
          <cell r="AF25">
            <v>0</v>
          </cell>
          <cell r="AG25">
            <v>73753.26299999999</v>
          </cell>
          <cell r="AH25">
            <v>17486.27</v>
          </cell>
          <cell r="AI25">
            <v>7101.563</v>
          </cell>
          <cell r="AJ25">
            <v>5352.536</v>
          </cell>
          <cell r="AK25">
            <v>2304.19</v>
          </cell>
          <cell r="AL25">
            <v>3293.716</v>
          </cell>
          <cell r="AM25">
            <v>7476.497</v>
          </cell>
          <cell r="AN25">
            <v>13065.051</v>
          </cell>
          <cell r="AO25">
            <v>6890.522</v>
          </cell>
          <cell r="AP25">
            <v>10782.918</v>
          </cell>
          <cell r="AQ25">
            <v>0</v>
          </cell>
          <cell r="AR25">
            <v>0</v>
          </cell>
          <cell r="AS25">
            <v>0</v>
          </cell>
          <cell r="AT25">
            <v>73753.26299999999</v>
          </cell>
          <cell r="AU25">
            <v>17486.27</v>
          </cell>
          <cell r="AV25">
            <v>7101.563</v>
          </cell>
          <cell r="AW25">
            <v>5352.536</v>
          </cell>
          <cell r="AX25">
            <v>2304.19</v>
          </cell>
          <cell r="AY25">
            <v>3293.716</v>
          </cell>
          <cell r="AZ25">
            <v>7476.497</v>
          </cell>
          <cell r="BA25">
            <v>13065.051</v>
          </cell>
          <cell r="BB25">
            <v>6890.522</v>
          </cell>
          <cell r="BC25">
            <v>10782.918</v>
          </cell>
          <cell r="BD25">
            <v>0</v>
          </cell>
          <cell r="BE25">
            <v>0</v>
          </cell>
          <cell r="BF25">
            <v>0</v>
          </cell>
          <cell r="BG25">
            <v>73753.26299999999</v>
          </cell>
        </row>
        <row r="26">
          <cell r="D26">
            <v>3458.941</v>
          </cell>
          <cell r="E26">
            <v>0</v>
          </cell>
          <cell r="F26">
            <v>0</v>
          </cell>
          <cell r="G26">
            <v>3458.941</v>
          </cell>
          <cell r="H26">
            <v>3458.941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3458.941</v>
          </cell>
          <cell r="U26">
            <v>269.136</v>
          </cell>
          <cell r="V26">
            <v>269.136</v>
          </cell>
          <cell r="W26">
            <v>473.32</v>
          </cell>
          <cell r="X26">
            <v>290.048</v>
          </cell>
          <cell r="Y26">
            <v>290.048</v>
          </cell>
          <cell r="Z26">
            <v>290.048</v>
          </cell>
          <cell r="AA26">
            <v>290.048</v>
          </cell>
          <cell r="AB26">
            <v>290.048</v>
          </cell>
          <cell r="AC26">
            <v>290.048</v>
          </cell>
          <cell r="AD26">
            <v>0</v>
          </cell>
          <cell r="AE26">
            <v>0</v>
          </cell>
          <cell r="AF26">
            <v>0</v>
          </cell>
          <cell r="AG26">
            <v>2751.88</v>
          </cell>
          <cell r="AH26">
            <v>269.136</v>
          </cell>
          <cell r="AI26">
            <v>269.136</v>
          </cell>
          <cell r="AJ26">
            <v>473.32</v>
          </cell>
          <cell r="AK26">
            <v>290.048</v>
          </cell>
          <cell r="AL26">
            <v>290.048</v>
          </cell>
          <cell r="AM26">
            <v>290.048</v>
          </cell>
          <cell r="AN26">
            <v>290.048</v>
          </cell>
          <cell r="AO26">
            <v>290.048</v>
          </cell>
          <cell r="AP26">
            <v>290.048</v>
          </cell>
          <cell r="AQ26">
            <v>0</v>
          </cell>
          <cell r="AR26">
            <v>0</v>
          </cell>
          <cell r="AS26">
            <v>0</v>
          </cell>
          <cell r="AT26">
            <v>2751.88</v>
          </cell>
          <cell r="AU26">
            <v>269.136</v>
          </cell>
          <cell r="AV26">
            <v>269.136</v>
          </cell>
          <cell r="AW26">
            <v>473.32</v>
          </cell>
          <cell r="AX26">
            <v>290.048</v>
          </cell>
          <cell r="AY26">
            <v>290.048</v>
          </cell>
          <cell r="AZ26">
            <v>290.048</v>
          </cell>
          <cell r="BA26">
            <v>290.048</v>
          </cell>
          <cell r="BB26">
            <v>290.048</v>
          </cell>
          <cell r="BC26">
            <v>290.048</v>
          </cell>
          <cell r="BD26">
            <v>0</v>
          </cell>
          <cell r="BE26">
            <v>0</v>
          </cell>
          <cell r="BF26">
            <v>0</v>
          </cell>
          <cell r="BG26">
            <v>2751.88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</row>
        <row r="28">
          <cell r="D28">
            <v>769858.974</v>
          </cell>
          <cell r="E28">
            <v>0</v>
          </cell>
          <cell r="F28">
            <v>0</v>
          </cell>
          <cell r="G28">
            <v>769858.974</v>
          </cell>
          <cell r="H28">
            <v>769858.974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769858.974</v>
          </cell>
          <cell r="U28">
            <v>52487.584</v>
          </cell>
          <cell r="V28">
            <v>66894.43</v>
          </cell>
          <cell r="W28">
            <v>78731.035</v>
          </cell>
          <cell r="X28">
            <v>65935.575</v>
          </cell>
          <cell r="Y28">
            <v>66288.36</v>
          </cell>
          <cell r="Z28">
            <v>64729.064</v>
          </cell>
          <cell r="AA28">
            <v>58446.966</v>
          </cell>
          <cell r="AB28">
            <v>62861.062</v>
          </cell>
          <cell r="AC28">
            <v>69259.647</v>
          </cell>
          <cell r="AD28">
            <v>0</v>
          </cell>
          <cell r="AE28">
            <v>0</v>
          </cell>
          <cell r="AF28">
            <v>0</v>
          </cell>
          <cell r="AG28">
            <v>585633.723</v>
          </cell>
          <cell r="AH28">
            <v>52487.584</v>
          </cell>
          <cell r="AI28">
            <v>66894.43</v>
          </cell>
          <cell r="AJ28">
            <v>78731.035</v>
          </cell>
          <cell r="AK28">
            <v>63252.181</v>
          </cell>
          <cell r="AL28">
            <v>66288.36</v>
          </cell>
          <cell r="AM28">
            <v>55996.863</v>
          </cell>
          <cell r="AN28">
            <v>59989.796</v>
          </cell>
          <cell r="AO28">
            <v>62371.993</v>
          </cell>
          <cell r="AP28">
            <v>69259.647</v>
          </cell>
          <cell r="AQ28">
            <v>0</v>
          </cell>
          <cell r="AR28">
            <v>0</v>
          </cell>
          <cell r="AS28">
            <v>0</v>
          </cell>
          <cell r="AT28">
            <v>575271.889</v>
          </cell>
          <cell r="AU28">
            <v>52487.584</v>
          </cell>
          <cell r="AV28">
            <v>66894.43</v>
          </cell>
          <cell r="AW28">
            <v>78731.035</v>
          </cell>
          <cell r="AX28">
            <v>63252.181</v>
          </cell>
          <cell r="AY28">
            <v>66288.36</v>
          </cell>
          <cell r="AZ28">
            <v>55996.863</v>
          </cell>
          <cell r="BA28">
            <v>59989.796</v>
          </cell>
          <cell r="BB28">
            <v>62371.993</v>
          </cell>
          <cell r="BC28">
            <v>69067.389</v>
          </cell>
          <cell r="BD28">
            <v>0</v>
          </cell>
          <cell r="BE28">
            <v>0</v>
          </cell>
          <cell r="BF28">
            <v>0</v>
          </cell>
          <cell r="BG28">
            <v>575079.6309999999</v>
          </cell>
        </row>
        <row r="29">
          <cell r="D29">
            <v>387227.82</v>
          </cell>
          <cell r="E29">
            <v>0</v>
          </cell>
          <cell r="F29">
            <v>0</v>
          </cell>
          <cell r="G29">
            <v>387227.82</v>
          </cell>
          <cell r="H29">
            <v>387227.82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387227.82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179077.37</v>
          </cell>
          <cell r="AA29">
            <v>23274.636</v>
          </cell>
          <cell r="AB29">
            <v>0</v>
          </cell>
          <cell r="AC29">
            <v>2962.731</v>
          </cell>
          <cell r="AD29">
            <v>0</v>
          </cell>
          <cell r="AE29">
            <v>0</v>
          </cell>
          <cell r="AF29">
            <v>0</v>
          </cell>
          <cell r="AG29">
            <v>205314.737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179077.37</v>
          </cell>
          <cell r="AN29">
            <v>23274.636</v>
          </cell>
          <cell r="AO29">
            <v>0</v>
          </cell>
          <cell r="AP29">
            <v>2962.731</v>
          </cell>
          <cell r="AQ29">
            <v>0</v>
          </cell>
          <cell r="AR29">
            <v>0</v>
          </cell>
          <cell r="AS29">
            <v>0</v>
          </cell>
          <cell r="AT29">
            <v>205314.737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179077.37</v>
          </cell>
          <cell r="BA29">
            <v>23274.636</v>
          </cell>
          <cell r="BB29">
            <v>0</v>
          </cell>
          <cell r="BC29">
            <v>2962.731</v>
          </cell>
          <cell r="BD29">
            <v>0</v>
          </cell>
          <cell r="BE29">
            <v>0</v>
          </cell>
          <cell r="BF29">
            <v>0</v>
          </cell>
          <cell r="BG29">
            <v>205314.737</v>
          </cell>
        </row>
        <row r="31">
          <cell r="D31">
            <v>94049.5</v>
          </cell>
          <cell r="E31">
            <v>0</v>
          </cell>
          <cell r="F31">
            <v>0</v>
          </cell>
          <cell r="G31">
            <v>94049.5</v>
          </cell>
          <cell r="H31">
            <v>94049.5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94049.5</v>
          </cell>
          <cell r="U31">
            <v>0</v>
          </cell>
          <cell r="V31">
            <v>7126.319</v>
          </cell>
          <cell r="W31">
            <v>7999.418</v>
          </cell>
          <cell r="X31">
            <v>6408.5</v>
          </cell>
          <cell r="Y31">
            <v>7033.107</v>
          </cell>
          <cell r="Z31">
            <v>6728.576</v>
          </cell>
          <cell r="AA31">
            <v>7415.865</v>
          </cell>
          <cell r="AB31">
            <v>7211.648</v>
          </cell>
          <cell r="AC31">
            <v>6770.006</v>
          </cell>
          <cell r="AD31">
            <v>0</v>
          </cell>
          <cell r="AE31">
            <v>0</v>
          </cell>
          <cell r="AF31">
            <v>0</v>
          </cell>
          <cell r="AG31">
            <v>56693.439</v>
          </cell>
          <cell r="AH31">
            <v>0</v>
          </cell>
          <cell r="AI31">
            <v>7126.319</v>
          </cell>
          <cell r="AJ31">
            <v>7999.418</v>
          </cell>
          <cell r="AK31">
            <v>6408.5</v>
          </cell>
          <cell r="AL31">
            <v>7033.107</v>
          </cell>
          <cell r="AM31">
            <v>6712.503</v>
          </cell>
          <cell r="AN31">
            <v>7415.865</v>
          </cell>
          <cell r="AO31">
            <v>7211.648</v>
          </cell>
          <cell r="AP31">
            <v>6770.006</v>
          </cell>
          <cell r="AQ31">
            <v>0</v>
          </cell>
          <cell r="AR31">
            <v>0</v>
          </cell>
          <cell r="AS31">
            <v>0</v>
          </cell>
          <cell r="AT31">
            <v>56677.366</v>
          </cell>
          <cell r="AU31">
            <v>0</v>
          </cell>
          <cell r="AV31">
            <v>7126.319</v>
          </cell>
          <cell r="AW31">
            <v>7999.418</v>
          </cell>
          <cell r="AX31">
            <v>6408.5</v>
          </cell>
          <cell r="AY31">
            <v>7033.107</v>
          </cell>
          <cell r="AZ31">
            <v>6712.503</v>
          </cell>
          <cell r="BA31">
            <v>7415.865</v>
          </cell>
          <cell r="BB31">
            <v>7211.648</v>
          </cell>
          <cell r="BC31">
            <v>6770.006</v>
          </cell>
          <cell r="BD31">
            <v>0</v>
          </cell>
          <cell r="BE31">
            <v>0</v>
          </cell>
          <cell r="BF31">
            <v>0</v>
          </cell>
          <cell r="BG31">
            <v>56677.366</v>
          </cell>
        </row>
        <row r="32">
          <cell r="D32">
            <v>351950.5</v>
          </cell>
          <cell r="E32">
            <v>0</v>
          </cell>
          <cell r="F32">
            <v>0</v>
          </cell>
          <cell r="G32">
            <v>351950.5</v>
          </cell>
          <cell r="H32">
            <v>351950.5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351950.5</v>
          </cell>
          <cell r="U32">
            <v>4289.666</v>
          </cell>
          <cell r="V32">
            <v>44879.199</v>
          </cell>
          <cell r="W32">
            <v>42677.35</v>
          </cell>
          <cell r="X32">
            <v>10215.116</v>
          </cell>
          <cell r="Y32">
            <v>16197.125</v>
          </cell>
          <cell r="Z32">
            <v>19082.226</v>
          </cell>
          <cell r="AA32">
            <v>12633.942</v>
          </cell>
          <cell r="AB32">
            <v>4817.109</v>
          </cell>
          <cell r="AC32">
            <v>25620.484</v>
          </cell>
          <cell r="AD32">
            <v>0</v>
          </cell>
          <cell r="AE32">
            <v>0</v>
          </cell>
          <cell r="AF32">
            <v>0</v>
          </cell>
          <cell r="AG32">
            <v>180412.217</v>
          </cell>
          <cell r="AH32">
            <v>4289.666</v>
          </cell>
          <cell r="AI32">
            <v>44879.199</v>
          </cell>
          <cell r="AJ32">
            <v>42677.35</v>
          </cell>
          <cell r="AK32">
            <v>10215.116</v>
          </cell>
          <cell r="AL32">
            <v>16197.125</v>
          </cell>
          <cell r="AM32">
            <v>19082.226</v>
          </cell>
          <cell r="AN32">
            <v>12633.942</v>
          </cell>
          <cell r="AO32">
            <v>4817.109</v>
          </cell>
          <cell r="AP32">
            <v>25620.484</v>
          </cell>
          <cell r="AQ32">
            <v>0</v>
          </cell>
          <cell r="AR32">
            <v>0</v>
          </cell>
          <cell r="AS32">
            <v>0</v>
          </cell>
          <cell r="AT32">
            <v>180412.217</v>
          </cell>
          <cell r="AU32">
            <v>4289.666</v>
          </cell>
          <cell r="AV32">
            <v>44879.199</v>
          </cell>
          <cell r="AW32">
            <v>42677.35</v>
          </cell>
          <cell r="AX32">
            <v>10215.116</v>
          </cell>
          <cell r="AY32">
            <v>16197.125</v>
          </cell>
          <cell r="AZ32">
            <v>19082.226</v>
          </cell>
          <cell r="BA32">
            <v>12633.942</v>
          </cell>
          <cell r="BB32">
            <v>4817.109</v>
          </cell>
          <cell r="BC32">
            <v>25620.484</v>
          </cell>
          <cell r="BD32">
            <v>0</v>
          </cell>
          <cell r="BE32">
            <v>0</v>
          </cell>
          <cell r="BF32">
            <v>0</v>
          </cell>
          <cell r="BG32">
            <v>180412.217</v>
          </cell>
        </row>
        <row r="34">
          <cell r="D34">
            <v>463660</v>
          </cell>
          <cell r="E34">
            <v>29498.161</v>
          </cell>
          <cell r="F34">
            <v>117678.774</v>
          </cell>
          <cell r="G34">
            <v>375479.387</v>
          </cell>
          <cell r="H34">
            <v>38900</v>
          </cell>
          <cell r="I34">
            <v>137304.487</v>
          </cell>
          <cell r="J34">
            <v>0</v>
          </cell>
          <cell r="K34">
            <v>117093.333</v>
          </cell>
          <cell r="L34">
            <v>22761.067</v>
          </cell>
          <cell r="M34">
            <v>43680</v>
          </cell>
          <cell r="N34">
            <v>1580</v>
          </cell>
          <cell r="O34">
            <v>10450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371768.887</v>
          </cell>
          <cell r="U34">
            <v>38900</v>
          </cell>
          <cell r="V34">
            <v>137304.487</v>
          </cell>
          <cell r="W34">
            <v>0</v>
          </cell>
          <cell r="X34">
            <v>103893.333</v>
          </cell>
          <cell r="Y34">
            <v>22761.067</v>
          </cell>
          <cell r="Z34">
            <v>43680</v>
          </cell>
          <cell r="AA34">
            <v>14780</v>
          </cell>
          <cell r="AB34">
            <v>10450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371768.887</v>
          </cell>
          <cell r="AH34">
            <v>0</v>
          </cell>
          <cell r="AI34">
            <v>4940</v>
          </cell>
          <cell r="AJ34">
            <v>18927.287</v>
          </cell>
          <cell r="AK34">
            <v>42480.848</v>
          </cell>
          <cell r="AL34">
            <v>22737.053</v>
          </cell>
          <cell r="AM34">
            <v>28390.749</v>
          </cell>
          <cell r="AN34">
            <v>36071.44</v>
          </cell>
          <cell r="AO34">
            <v>37901.44</v>
          </cell>
          <cell r="AP34">
            <v>33571.44</v>
          </cell>
          <cell r="AQ34">
            <v>0</v>
          </cell>
          <cell r="AR34">
            <v>0</v>
          </cell>
          <cell r="AS34">
            <v>0</v>
          </cell>
          <cell r="AT34">
            <v>225020.25699999998</v>
          </cell>
          <cell r="AU34">
            <v>0</v>
          </cell>
          <cell r="AV34">
            <v>4940</v>
          </cell>
          <cell r="AW34">
            <v>18927.287</v>
          </cell>
          <cell r="AX34">
            <v>42480.848</v>
          </cell>
          <cell r="AY34">
            <v>22737.053</v>
          </cell>
          <cell r="AZ34">
            <v>28390.749</v>
          </cell>
          <cell r="BA34">
            <v>36071.44</v>
          </cell>
          <cell r="BB34">
            <v>37901.44</v>
          </cell>
          <cell r="BC34">
            <v>33571.44</v>
          </cell>
          <cell r="BD34">
            <v>0</v>
          </cell>
          <cell r="BE34">
            <v>0</v>
          </cell>
          <cell r="BF34">
            <v>0</v>
          </cell>
          <cell r="BG34">
            <v>225020.25699999998</v>
          </cell>
        </row>
        <row r="35">
          <cell r="D35">
            <v>0</v>
          </cell>
          <cell r="E35">
            <v>89391.325</v>
          </cell>
          <cell r="F35">
            <v>6315.161</v>
          </cell>
          <cell r="G35">
            <v>83076.164</v>
          </cell>
          <cell r="H35">
            <v>0</v>
          </cell>
          <cell r="I35">
            <v>0</v>
          </cell>
          <cell r="J35">
            <v>12712.171</v>
          </cell>
          <cell r="K35">
            <v>59400</v>
          </cell>
          <cell r="L35">
            <v>10963.993</v>
          </cell>
          <cell r="M35">
            <v>-1510.576</v>
          </cell>
          <cell r="N35">
            <v>-700.8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80864.788</v>
          </cell>
          <cell r="U35">
            <v>0</v>
          </cell>
          <cell r="V35">
            <v>0</v>
          </cell>
          <cell r="W35">
            <v>12712.171</v>
          </cell>
          <cell r="X35">
            <v>59400</v>
          </cell>
          <cell r="Y35">
            <v>10963.993</v>
          </cell>
          <cell r="Z35">
            <v>-1510.576</v>
          </cell>
          <cell r="AA35">
            <v>-700.8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80864.788</v>
          </cell>
          <cell r="AH35">
            <v>0</v>
          </cell>
          <cell r="AI35">
            <v>0</v>
          </cell>
          <cell r="AJ35">
            <v>0</v>
          </cell>
          <cell r="AK35">
            <v>1347.58</v>
          </cell>
          <cell r="AL35">
            <v>20809.866</v>
          </cell>
          <cell r="AM35">
            <v>22050.716</v>
          </cell>
          <cell r="AN35">
            <v>23429.445</v>
          </cell>
          <cell r="AO35">
            <v>4290.245</v>
          </cell>
          <cell r="AP35">
            <v>4310.245</v>
          </cell>
          <cell r="AQ35">
            <v>0</v>
          </cell>
          <cell r="AR35">
            <v>0</v>
          </cell>
          <cell r="AS35">
            <v>0</v>
          </cell>
          <cell r="AT35">
            <v>76238.097</v>
          </cell>
          <cell r="AU35">
            <v>0</v>
          </cell>
          <cell r="AV35">
            <v>0</v>
          </cell>
          <cell r="AW35">
            <v>0</v>
          </cell>
          <cell r="AX35">
            <v>1347.58</v>
          </cell>
          <cell r="AY35">
            <v>20809.866</v>
          </cell>
          <cell r="AZ35">
            <v>22050.716</v>
          </cell>
          <cell r="BA35">
            <v>23429.445</v>
          </cell>
          <cell r="BB35">
            <v>4290.245</v>
          </cell>
          <cell r="BC35">
            <v>4310.245</v>
          </cell>
          <cell r="BD35">
            <v>0</v>
          </cell>
          <cell r="BE35">
            <v>0</v>
          </cell>
          <cell r="BF35">
            <v>0</v>
          </cell>
          <cell r="BG35">
            <v>76238.097</v>
          </cell>
        </row>
        <row r="36">
          <cell r="D36">
            <v>0</v>
          </cell>
          <cell r="E36">
            <v>5104.449</v>
          </cell>
          <cell r="F36">
            <v>0</v>
          </cell>
          <cell r="G36">
            <v>5104.449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5104.449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5104.449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5104.449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5104.449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5104.449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5104.449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5104.449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5104.449</v>
          </cell>
        </row>
        <row r="38">
          <cell r="D38">
            <v>1799697.088</v>
          </cell>
          <cell r="E38">
            <v>0</v>
          </cell>
          <cell r="F38">
            <v>0</v>
          </cell>
          <cell r="G38">
            <v>1799697.088</v>
          </cell>
          <cell r="H38">
            <v>1799697.088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1799697.088</v>
          </cell>
          <cell r="U38">
            <v>139215.86</v>
          </cell>
          <cell r="V38">
            <v>139622.6</v>
          </cell>
          <cell r="W38">
            <v>149905</v>
          </cell>
          <cell r="X38">
            <v>171495.86</v>
          </cell>
          <cell r="Y38">
            <v>153985.924</v>
          </cell>
          <cell r="Z38">
            <v>163552.476</v>
          </cell>
          <cell r="AA38">
            <v>231254.34</v>
          </cell>
          <cell r="AB38">
            <v>151953.4</v>
          </cell>
          <cell r="AC38">
            <v>158338</v>
          </cell>
          <cell r="AD38">
            <v>0</v>
          </cell>
          <cell r="AE38">
            <v>0</v>
          </cell>
          <cell r="AF38">
            <v>0</v>
          </cell>
          <cell r="AG38">
            <v>1459323.46</v>
          </cell>
          <cell r="AH38">
            <v>139215.86</v>
          </cell>
          <cell r="AI38">
            <v>139622.6</v>
          </cell>
          <cell r="AJ38">
            <v>149905</v>
          </cell>
          <cell r="AK38">
            <v>171495.86</v>
          </cell>
          <cell r="AL38">
            <v>153985.924</v>
          </cell>
          <cell r="AM38">
            <v>163552.476</v>
          </cell>
          <cell r="AN38">
            <v>231254.34</v>
          </cell>
          <cell r="AO38">
            <v>151953.4</v>
          </cell>
          <cell r="AP38">
            <v>158338</v>
          </cell>
          <cell r="AQ38">
            <v>0</v>
          </cell>
          <cell r="AR38">
            <v>0</v>
          </cell>
          <cell r="AS38">
            <v>0</v>
          </cell>
          <cell r="AT38">
            <v>1459323.46</v>
          </cell>
          <cell r="AU38">
            <v>139215.86</v>
          </cell>
          <cell r="AV38">
            <v>139622.6</v>
          </cell>
          <cell r="AW38">
            <v>149798.6</v>
          </cell>
          <cell r="AX38">
            <v>171602.26</v>
          </cell>
          <cell r="AY38">
            <v>153985.924</v>
          </cell>
          <cell r="AZ38">
            <v>1821.476</v>
          </cell>
          <cell r="BA38">
            <v>392985.34</v>
          </cell>
          <cell r="BB38">
            <v>151953.4</v>
          </cell>
          <cell r="BC38">
            <v>158338</v>
          </cell>
          <cell r="BD38">
            <v>0</v>
          </cell>
          <cell r="BE38">
            <v>0</v>
          </cell>
          <cell r="BF38">
            <v>0</v>
          </cell>
          <cell r="BG38">
            <v>1459323.46</v>
          </cell>
        </row>
        <row r="39">
          <cell r="D39">
            <v>2074337.416</v>
          </cell>
          <cell r="E39">
            <v>0</v>
          </cell>
          <cell r="F39">
            <v>0</v>
          </cell>
          <cell r="G39">
            <v>2074337.416</v>
          </cell>
          <cell r="H39">
            <v>2074337.416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2074337.416</v>
          </cell>
          <cell r="U39">
            <v>202912.8</v>
          </cell>
          <cell r="V39">
            <v>201333</v>
          </cell>
          <cell r="W39">
            <v>214243.6</v>
          </cell>
          <cell r="X39">
            <v>252672.58</v>
          </cell>
          <cell r="Y39">
            <v>223757.78</v>
          </cell>
          <cell r="Z39">
            <v>227047.44</v>
          </cell>
          <cell r="AA39">
            <v>234284.74</v>
          </cell>
          <cell r="AB39">
            <v>216124.2</v>
          </cell>
          <cell r="AC39">
            <v>226024.6</v>
          </cell>
          <cell r="AD39">
            <v>0</v>
          </cell>
          <cell r="AE39">
            <v>0</v>
          </cell>
          <cell r="AF39">
            <v>0</v>
          </cell>
          <cell r="AG39">
            <v>1998400.74</v>
          </cell>
          <cell r="AH39">
            <v>202912.8</v>
          </cell>
          <cell r="AI39">
            <v>201333</v>
          </cell>
          <cell r="AJ39">
            <v>214243.6</v>
          </cell>
          <cell r="AK39">
            <v>252672.58</v>
          </cell>
          <cell r="AL39">
            <v>223757.78</v>
          </cell>
          <cell r="AM39">
            <v>227047.44</v>
          </cell>
          <cell r="AN39">
            <v>234284.74</v>
          </cell>
          <cell r="AO39">
            <v>216124.2</v>
          </cell>
          <cell r="AP39">
            <v>226024.6</v>
          </cell>
          <cell r="AQ39">
            <v>0</v>
          </cell>
          <cell r="AR39">
            <v>0</v>
          </cell>
          <cell r="AS39">
            <v>0</v>
          </cell>
          <cell r="AT39">
            <v>1998400.74</v>
          </cell>
          <cell r="AU39">
            <v>202912.8</v>
          </cell>
          <cell r="AV39">
            <v>201333</v>
          </cell>
          <cell r="AW39">
            <v>213924.2</v>
          </cell>
          <cell r="AX39">
            <v>252991.98</v>
          </cell>
          <cell r="AY39">
            <v>223757.78</v>
          </cell>
          <cell r="AZ39">
            <v>227047.44</v>
          </cell>
          <cell r="BA39">
            <v>234284.74</v>
          </cell>
          <cell r="BB39">
            <v>216124.2</v>
          </cell>
          <cell r="BC39">
            <v>226024.6</v>
          </cell>
          <cell r="BD39">
            <v>0</v>
          </cell>
          <cell r="BE39">
            <v>0</v>
          </cell>
          <cell r="BF39">
            <v>0</v>
          </cell>
          <cell r="BG39">
            <v>1998400.74</v>
          </cell>
        </row>
        <row r="40">
          <cell r="D40">
            <v>3105217.768</v>
          </cell>
          <cell r="E40">
            <v>0</v>
          </cell>
          <cell r="F40">
            <v>0</v>
          </cell>
          <cell r="G40">
            <v>3105217.768</v>
          </cell>
          <cell r="H40">
            <v>3105217.768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3105217.768</v>
          </cell>
          <cell r="U40">
            <v>282841.2</v>
          </cell>
          <cell r="V40">
            <v>285366.1</v>
          </cell>
          <cell r="W40">
            <v>304209.7</v>
          </cell>
          <cell r="X40">
            <v>350118.28</v>
          </cell>
          <cell r="Y40">
            <v>313085.8</v>
          </cell>
          <cell r="Z40">
            <v>315193.12</v>
          </cell>
          <cell r="AA40">
            <v>328374.06</v>
          </cell>
          <cell r="AB40">
            <v>309195.3</v>
          </cell>
          <cell r="AC40">
            <v>320596.4</v>
          </cell>
          <cell r="AD40">
            <v>0</v>
          </cell>
          <cell r="AE40">
            <v>0</v>
          </cell>
          <cell r="AF40">
            <v>0</v>
          </cell>
          <cell r="AG40">
            <v>2808979.96</v>
          </cell>
          <cell r="AH40">
            <v>282841.2</v>
          </cell>
          <cell r="AI40">
            <v>285366.1</v>
          </cell>
          <cell r="AJ40">
            <v>304209.7</v>
          </cell>
          <cell r="AK40">
            <v>350118.28</v>
          </cell>
          <cell r="AL40">
            <v>313085.8</v>
          </cell>
          <cell r="AM40">
            <v>315193.12</v>
          </cell>
          <cell r="AN40">
            <v>328374.06</v>
          </cell>
          <cell r="AO40">
            <v>309195.3</v>
          </cell>
          <cell r="AP40">
            <v>320596.4</v>
          </cell>
          <cell r="AQ40">
            <v>0</v>
          </cell>
          <cell r="AR40">
            <v>0</v>
          </cell>
          <cell r="AS40">
            <v>0</v>
          </cell>
          <cell r="AT40">
            <v>2808979.96</v>
          </cell>
          <cell r="AU40">
            <v>282841.2</v>
          </cell>
          <cell r="AV40">
            <v>285366.1</v>
          </cell>
          <cell r="AW40">
            <v>303983.5</v>
          </cell>
          <cell r="AX40">
            <v>350344.48</v>
          </cell>
          <cell r="AY40">
            <v>313085.8</v>
          </cell>
          <cell r="AZ40">
            <v>315193.12</v>
          </cell>
          <cell r="BA40">
            <v>328374.06</v>
          </cell>
          <cell r="BB40">
            <v>309195.3</v>
          </cell>
          <cell r="BC40">
            <v>320596.4</v>
          </cell>
          <cell r="BD40">
            <v>0</v>
          </cell>
          <cell r="BE40">
            <v>0</v>
          </cell>
          <cell r="BF40">
            <v>0</v>
          </cell>
          <cell r="BG40">
            <v>2808979.96</v>
          </cell>
        </row>
        <row r="41">
          <cell r="D41">
            <v>217247.792</v>
          </cell>
          <cell r="E41">
            <v>0</v>
          </cell>
          <cell r="F41">
            <v>0</v>
          </cell>
          <cell r="G41">
            <v>217247.792</v>
          </cell>
          <cell r="H41">
            <v>217247.792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217247.792</v>
          </cell>
          <cell r="U41">
            <v>15010.689</v>
          </cell>
          <cell r="V41">
            <v>17535.872</v>
          </cell>
          <cell r="W41">
            <v>18853.172</v>
          </cell>
          <cell r="X41">
            <v>21688.383</v>
          </cell>
          <cell r="Y41">
            <v>19384.472</v>
          </cell>
          <cell r="Z41">
            <v>18940.172</v>
          </cell>
          <cell r="AA41">
            <v>19590.572</v>
          </cell>
          <cell r="AB41">
            <v>18893.772</v>
          </cell>
          <cell r="AC41">
            <v>19704.472</v>
          </cell>
          <cell r="AD41">
            <v>0</v>
          </cell>
          <cell r="AE41">
            <v>0</v>
          </cell>
          <cell r="AF41">
            <v>0</v>
          </cell>
          <cell r="AG41">
            <v>169601.57600000003</v>
          </cell>
          <cell r="AH41">
            <v>15010.689</v>
          </cell>
          <cell r="AI41">
            <v>17535.872</v>
          </cell>
          <cell r="AJ41">
            <v>18853.172</v>
          </cell>
          <cell r="AK41">
            <v>21688.383</v>
          </cell>
          <cell r="AL41">
            <v>19384.472</v>
          </cell>
          <cell r="AM41">
            <v>18940.172</v>
          </cell>
          <cell r="AN41">
            <v>19590.572</v>
          </cell>
          <cell r="AO41">
            <v>18893.772</v>
          </cell>
          <cell r="AP41">
            <v>19704.472</v>
          </cell>
          <cell r="AQ41">
            <v>0</v>
          </cell>
          <cell r="AR41">
            <v>0</v>
          </cell>
          <cell r="AS41">
            <v>0</v>
          </cell>
          <cell r="AT41">
            <v>169601.57600000003</v>
          </cell>
          <cell r="AU41">
            <v>15010.689</v>
          </cell>
          <cell r="AV41">
            <v>17535.872</v>
          </cell>
          <cell r="AW41">
            <v>79.2</v>
          </cell>
          <cell r="AX41">
            <v>40462.355</v>
          </cell>
          <cell r="AY41">
            <v>142</v>
          </cell>
          <cell r="AZ41">
            <v>19337.072</v>
          </cell>
          <cell r="BA41">
            <v>38436.144</v>
          </cell>
          <cell r="BB41">
            <v>18893.772</v>
          </cell>
          <cell r="BC41">
            <v>19704.472</v>
          </cell>
          <cell r="BD41">
            <v>0</v>
          </cell>
          <cell r="BE41">
            <v>0</v>
          </cell>
          <cell r="BF41">
            <v>0</v>
          </cell>
          <cell r="BG41">
            <v>169601.57600000003</v>
          </cell>
        </row>
        <row r="42">
          <cell r="D42">
            <v>2379540.855</v>
          </cell>
          <cell r="E42">
            <v>0</v>
          </cell>
          <cell r="F42">
            <v>0</v>
          </cell>
          <cell r="G42">
            <v>2379540.855</v>
          </cell>
          <cell r="H42">
            <v>2379540.855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2379540.855</v>
          </cell>
          <cell r="U42">
            <v>0</v>
          </cell>
          <cell r="V42">
            <v>208.164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1061465.984</v>
          </cell>
          <cell r="AC42">
            <v>777237.432</v>
          </cell>
          <cell r="AD42">
            <v>0</v>
          </cell>
          <cell r="AE42">
            <v>0</v>
          </cell>
          <cell r="AF42">
            <v>0</v>
          </cell>
          <cell r="AG42">
            <v>1838911.58</v>
          </cell>
          <cell r="AH42">
            <v>0</v>
          </cell>
          <cell r="AI42">
            <v>208.164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1061465.984</v>
          </cell>
          <cell r="AP42">
            <v>777237.432</v>
          </cell>
          <cell r="AQ42">
            <v>0</v>
          </cell>
          <cell r="AR42">
            <v>0</v>
          </cell>
          <cell r="AS42">
            <v>0</v>
          </cell>
          <cell r="AT42">
            <v>1838911.58</v>
          </cell>
          <cell r="AU42">
            <v>0</v>
          </cell>
          <cell r="AV42">
            <v>208.164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1061465.984</v>
          </cell>
          <cell r="BC42">
            <v>777237.432</v>
          </cell>
          <cell r="BD42">
            <v>0</v>
          </cell>
          <cell r="BE42">
            <v>0</v>
          </cell>
          <cell r="BF42">
            <v>0</v>
          </cell>
          <cell r="BG42">
            <v>1838911.58</v>
          </cell>
        </row>
        <row r="43">
          <cell r="D43">
            <v>2074337.416</v>
          </cell>
          <cell r="E43">
            <v>0</v>
          </cell>
          <cell r="F43">
            <v>0</v>
          </cell>
          <cell r="G43">
            <v>2074337.416</v>
          </cell>
          <cell r="H43">
            <v>2074337.416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2074337.416</v>
          </cell>
          <cell r="U43">
            <v>198071.8</v>
          </cell>
          <cell r="V43">
            <v>202408.9</v>
          </cell>
          <cell r="W43">
            <v>216560.6</v>
          </cell>
          <cell r="X43">
            <v>250438.9</v>
          </cell>
          <cell r="Y43">
            <v>218797.1</v>
          </cell>
          <cell r="Z43">
            <v>219202.88</v>
          </cell>
          <cell r="AA43">
            <v>230561.1</v>
          </cell>
          <cell r="AB43">
            <v>221238.6</v>
          </cell>
          <cell r="AC43">
            <v>227084</v>
          </cell>
          <cell r="AD43">
            <v>0</v>
          </cell>
          <cell r="AE43">
            <v>0</v>
          </cell>
          <cell r="AF43">
            <v>0</v>
          </cell>
          <cell r="AG43">
            <v>1984363.8800000004</v>
          </cell>
          <cell r="AH43">
            <v>198071.8</v>
          </cell>
          <cell r="AI43">
            <v>202408.9</v>
          </cell>
          <cell r="AJ43">
            <v>216560.6</v>
          </cell>
          <cell r="AK43">
            <v>250438.9</v>
          </cell>
          <cell r="AL43">
            <v>218797.1</v>
          </cell>
          <cell r="AM43">
            <v>219202.88</v>
          </cell>
          <cell r="AN43">
            <v>230561.1</v>
          </cell>
          <cell r="AO43">
            <v>221238.6</v>
          </cell>
          <cell r="AP43">
            <v>227084</v>
          </cell>
          <cell r="AQ43">
            <v>0</v>
          </cell>
          <cell r="AR43">
            <v>0</v>
          </cell>
          <cell r="AS43">
            <v>0</v>
          </cell>
          <cell r="AT43">
            <v>1984363.8800000004</v>
          </cell>
          <cell r="AU43">
            <v>198071.8</v>
          </cell>
          <cell r="AV43">
            <v>202408.9</v>
          </cell>
          <cell r="AW43">
            <v>216560.6</v>
          </cell>
          <cell r="AX43">
            <v>250438.9</v>
          </cell>
          <cell r="AY43">
            <v>218797.1</v>
          </cell>
          <cell r="AZ43">
            <v>219202.88</v>
          </cell>
          <cell r="BA43">
            <v>230561.1</v>
          </cell>
          <cell r="BB43">
            <v>221238.6</v>
          </cell>
          <cell r="BC43">
            <v>227084</v>
          </cell>
          <cell r="BD43">
            <v>0</v>
          </cell>
          <cell r="BE43">
            <v>0</v>
          </cell>
          <cell r="BF43">
            <v>0</v>
          </cell>
          <cell r="BG43">
            <v>1984363.8800000004</v>
          </cell>
        </row>
        <row r="44">
          <cell r="D44">
            <v>1349772.861</v>
          </cell>
          <cell r="E44">
            <v>0</v>
          </cell>
          <cell r="F44">
            <v>0</v>
          </cell>
          <cell r="G44">
            <v>1349772.861</v>
          </cell>
          <cell r="H44">
            <v>1349772.861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1349772.861</v>
          </cell>
          <cell r="U44">
            <v>103245.2</v>
          </cell>
          <cell r="V44">
            <v>103492.28</v>
          </cell>
          <cell r="W44">
            <v>111169.58</v>
          </cell>
          <cell r="X44">
            <v>127160.53</v>
          </cell>
          <cell r="Y44">
            <v>114116.775</v>
          </cell>
          <cell r="Z44">
            <v>121379.667</v>
          </cell>
          <cell r="AA44">
            <v>172091.68</v>
          </cell>
          <cell r="AB44">
            <v>112883.4</v>
          </cell>
          <cell r="AC44">
            <v>117574.5</v>
          </cell>
          <cell r="AD44">
            <v>0</v>
          </cell>
          <cell r="AE44">
            <v>0</v>
          </cell>
          <cell r="AF44">
            <v>0</v>
          </cell>
          <cell r="AG44">
            <v>1083113.6120000002</v>
          </cell>
          <cell r="AH44">
            <v>103245.2</v>
          </cell>
          <cell r="AI44">
            <v>103492.28</v>
          </cell>
          <cell r="AJ44">
            <v>111169.58</v>
          </cell>
          <cell r="AK44">
            <v>127160.53</v>
          </cell>
          <cell r="AL44">
            <v>114116.775</v>
          </cell>
          <cell r="AM44">
            <v>121379.667</v>
          </cell>
          <cell r="AN44">
            <v>172091.68</v>
          </cell>
          <cell r="AO44">
            <v>112883.4</v>
          </cell>
          <cell r="AP44">
            <v>117574.5</v>
          </cell>
          <cell r="AQ44">
            <v>0</v>
          </cell>
          <cell r="AR44">
            <v>0</v>
          </cell>
          <cell r="AS44">
            <v>0</v>
          </cell>
          <cell r="AT44">
            <v>1083113.6120000002</v>
          </cell>
          <cell r="AU44">
            <v>103245.2</v>
          </cell>
          <cell r="AV44">
            <v>103492.28</v>
          </cell>
          <cell r="AW44">
            <v>111089.75</v>
          </cell>
          <cell r="AX44">
            <v>127240.36</v>
          </cell>
          <cell r="AY44">
            <v>321.905</v>
          </cell>
          <cell r="AZ44">
            <v>235174.537</v>
          </cell>
          <cell r="BA44">
            <v>9.78</v>
          </cell>
          <cell r="BB44">
            <v>284965.3</v>
          </cell>
          <cell r="BC44">
            <v>117574.5</v>
          </cell>
          <cell r="BD44">
            <v>0</v>
          </cell>
          <cell r="BE44">
            <v>0</v>
          </cell>
          <cell r="BF44">
            <v>0</v>
          </cell>
          <cell r="BG44">
            <v>1083113.612</v>
          </cell>
        </row>
        <row r="45">
          <cell r="D45">
            <v>224962.201</v>
          </cell>
          <cell r="E45">
            <v>0</v>
          </cell>
          <cell r="F45">
            <v>0</v>
          </cell>
          <cell r="G45">
            <v>224962.201</v>
          </cell>
          <cell r="H45">
            <v>224962.201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224962.201</v>
          </cell>
          <cell r="U45">
            <v>17199.1</v>
          </cell>
          <cell r="V45">
            <v>17239.73</v>
          </cell>
          <cell r="W45">
            <v>18519.925</v>
          </cell>
          <cell r="X45">
            <v>21188.855</v>
          </cell>
          <cell r="Y45">
            <v>19008.591</v>
          </cell>
          <cell r="Z45">
            <v>20219.11</v>
          </cell>
          <cell r="AA45">
            <v>28674.93</v>
          </cell>
          <cell r="AB45">
            <v>18801.7</v>
          </cell>
          <cell r="AC45">
            <v>19596.1</v>
          </cell>
          <cell r="AD45">
            <v>0</v>
          </cell>
          <cell r="AE45">
            <v>0</v>
          </cell>
          <cell r="AF45">
            <v>0</v>
          </cell>
          <cell r="AG45">
            <v>180448.04100000003</v>
          </cell>
          <cell r="AH45">
            <v>17199.1</v>
          </cell>
          <cell r="AI45">
            <v>17239.73</v>
          </cell>
          <cell r="AJ45">
            <v>18519.925</v>
          </cell>
          <cell r="AK45">
            <v>21188.855</v>
          </cell>
          <cell r="AL45">
            <v>19008.591</v>
          </cell>
          <cell r="AM45">
            <v>20219.11</v>
          </cell>
          <cell r="AN45">
            <v>28674.93</v>
          </cell>
          <cell r="AO45">
            <v>18801.7</v>
          </cell>
          <cell r="AP45">
            <v>19596.1</v>
          </cell>
          <cell r="AQ45">
            <v>0</v>
          </cell>
          <cell r="AR45">
            <v>0</v>
          </cell>
          <cell r="AS45">
            <v>0</v>
          </cell>
          <cell r="AT45">
            <v>180448.04100000003</v>
          </cell>
          <cell r="AU45">
            <v>17199.1</v>
          </cell>
          <cell r="AV45">
            <v>113.855</v>
          </cell>
          <cell r="AW45">
            <v>35632.5</v>
          </cell>
          <cell r="AX45">
            <v>21202.155</v>
          </cell>
          <cell r="AY45">
            <v>53.651</v>
          </cell>
          <cell r="AZ45">
            <v>39174.05</v>
          </cell>
          <cell r="BA45">
            <v>28674.93</v>
          </cell>
          <cell r="BB45">
            <v>18801.7</v>
          </cell>
          <cell r="BC45">
            <v>19596.1</v>
          </cell>
          <cell r="BD45">
            <v>0</v>
          </cell>
          <cell r="BE45">
            <v>0</v>
          </cell>
          <cell r="BF45">
            <v>0</v>
          </cell>
          <cell r="BG45">
            <v>180448.04100000003</v>
          </cell>
        </row>
        <row r="46">
          <cell r="D46">
            <v>224962.201</v>
          </cell>
          <cell r="E46">
            <v>0</v>
          </cell>
          <cell r="F46">
            <v>0</v>
          </cell>
          <cell r="G46">
            <v>224962.201</v>
          </cell>
          <cell r="H46">
            <v>224962.201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224962.201</v>
          </cell>
          <cell r="U46">
            <v>34413.6</v>
          </cell>
          <cell r="V46">
            <v>17239.73</v>
          </cell>
          <cell r="W46">
            <v>18519.925</v>
          </cell>
          <cell r="X46">
            <v>21188.855</v>
          </cell>
          <cell r="Y46">
            <v>19008.591</v>
          </cell>
          <cell r="Z46">
            <v>20219.11</v>
          </cell>
          <cell r="AA46">
            <v>28674.93</v>
          </cell>
          <cell r="AB46">
            <v>18801.7</v>
          </cell>
          <cell r="AC46">
            <v>19586.1</v>
          </cell>
          <cell r="AD46">
            <v>0</v>
          </cell>
          <cell r="AE46">
            <v>0</v>
          </cell>
          <cell r="AF46">
            <v>0</v>
          </cell>
          <cell r="AG46">
            <v>197652.54100000003</v>
          </cell>
          <cell r="AH46">
            <v>34413.6</v>
          </cell>
          <cell r="AI46">
            <v>17239.73</v>
          </cell>
          <cell r="AJ46">
            <v>18519.925</v>
          </cell>
          <cell r="AK46">
            <v>21188.855</v>
          </cell>
          <cell r="AL46">
            <v>19008.591</v>
          </cell>
          <cell r="AM46">
            <v>20219.11</v>
          </cell>
          <cell r="AN46">
            <v>28674.93</v>
          </cell>
          <cell r="AO46">
            <v>18801.7</v>
          </cell>
          <cell r="AP46">
            <v>19586.1</v>
          </cell>
          <cell r="AQ46">
            <v>0</v>
          </cell>
          <cell r="AR46">
            <v>0</v>
          </cell>
          <cell r="AS46">
            <v>0</v>
          </cell>
          <cell r="AT46">
            <v>197652.54100000003</v>
          </cell>
          <cell r="AU46">
            <v>34413.6</v>
          </cell>
          <cell r="AV46">
            <v>113.855</v>
          </cell>
          <cell r="AW46">
            <v>35632.5</v>
          </cell>
          <cell r="AX46">
            <v>2630.885</v>
          </cell>
          <cell r="AY46">
            <v>18624.921</v>
          </cell>
          <cell r="AZ46">
            <v>18969.625</v>
          </cell>
          <cell r="BA46">
            <v>48879.355</v>
          </cell>
          <cell r="BB46">
            <v>18801.7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178066.44100000002</v>
          </cell>
        </row>
        <row r="47">
          <cell r="D47">
            <v>449924.402</v>
          </cell>
          <cell r="E47">
            <v>0</v>
          </cell>
          <cell r="F47">
            <v>0</v>
          </cell>
          <cell r="G47">
            <v>449924.402</v>
          </cell>
          <cell r="H47">
            <v>449924.402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449924.402</v>
          </cell>
          <cell r="U47">
            <v>17199.1</v>
          </cell>
          <cell r="V47">
            <v>34500.16</v>
          </cell>
          <cell r="W47">
            <v>37051.26</v>
          </cell>
          <cell r="X47">
            <v>42375.11</v>
          </cell>
          <cell r="Y47">
            <v>38035.581</v>
          </cell>
          <cell r="Z47">
            <v>40457.619</v>
          </cell>
          <cell r="AA47">
            <v>57356.16</v>
          </cell>
          <cell r="AB47">
            <v>37624.3</v>
          </cell>
          <cell r="AC47">
            <v>39187.5</v>
          </cell>
          <cell r="AD47">
            <v>0</v>
          </cell>
          <cell r="AE47">
            <v>0</v>
          </cell>
          <cell r="AF47">
            <v>0</v>
          </cell>
          <cell r="AG47">
            <v>343786.79</v>
          </cell>
          <cell r="AH47">
            <v>17199.1</v>
          </cell>
          <cell r="AI47">
            <v>34500.16</v>
          </cell>
          <cell r="AJ47">
            <v>37051.26</v>
          </cell>
          <cell r="AK47">
            <v>42375.11</v>
          </cell>
          <cell r="AL47">
            <v>38035.581</v>
          </cell>
          <cell r="AM47">
            <v>40457.619</v>
          </cell>
          <cell r="AN47">
            <v>57356.16</v>
          </cell>
          <cell r="AO47">
            <v>37624.3</v>
          </cell>
          <cell r="AP47">
            <v>39187.5</v>
          </cell>
          <cell r="AQ47">
            <v>0</v>
          </cell>
          <cell r="AR47">
            <v>0</v>
          </cell>
          <cell r="AS47">
            <v>0</v>
          </cell>
          <cell r="AT47">
            <v>343786.79</v>
          </cell>
          <cell r="AU47">
            <v>17199.1</v>
          </cell>
          <cell r="AV47">
            <v>227.81</v>
          </cell>
          <cell r="AW47">
            <v>71297</v>
          </cell>
          <cell r="AX47">
            <v>5241.38</v>
          </cell>
          <cell r="AY47">
            <v>37267.641</v>
          </cell>
          <cell r="AZ47">
            <v>37957.649</v>
          </cell>
          <cell r="BA47">
            <v>97784.41</v>
          </cell>
          <cell r="BB47">
            <v>37624.3</v>
          </cell>
          <cell r="BC47">
            <v>39187.5</v>
          </cell>
          <cell r="BD47">
            <v>0</v>
          </cell>
          <cell r="BE47">
            <v>0</v>
          </cell>
          <cell r="BF47">
            <v>0</v>
          </cell>
          <cell r="BG47">
            <v>343786.79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</row>
        <row r="54">
          <cell r="D54">
            <v>0</v>
          </cell>
          <cell r="E54">
            <v>12179.083</v>
          </cell>
          <cell r="F54">
            <v>83.713</v>
          </cell>
          <cell r="G54">
            <v>12095.37</v>
          </cell>
          <cell r="H54">
            <v>0</v>
          </cell>
          <cell r="I54">
            <v>0</v>
          </cell>
          <cell r="J54">
            <v>1195.802</v>
          </cell>
          <cell r="K54">
            <v>-83.713</v>
          </cell>
          <cell r="L54">
            <v>0</v>
          </cell>
          <cell r="M54">
            <v>0</v>
          </cell>
          <cell r="N54">
            <v>0</v>
          </cell>
          <cell r="O54">
            <v>10983.281</v>
          </cell>
          <cell r="P54">
            <v>-384.283</v>
          </cell>
          <cell r="Q54">
            <v>0</v>
          </cell>
          <cell r="R54">
            <v>0</v>
          </cell>
          <cell r="S54">
            <v>0</v>
          </cell>
          <cell r="T54">
            <v>11711.087000000001</v>
          </cell>
          <cell r="U54">
            <v>0</v>
          </cell>
          <cell r="V54">
            <v>0</v>
          </cell>
          <cell r="W54">
            <v>0</v>
          </cell>
          <cell r="X54">
            <v>1112.089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10598.998</v>
          </cell>
          <cell r="AD54">
            <v>0</v>
          </cell>
          <cell r="AE54">
            <v>0</v>
          </cell>
          <cell r="AF54">
            <v>0</v>
          </cell>
          <cell r="AG54">
            <v>11711.087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1112.089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1112.089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1112.089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1112.089</v>
          </cell>
        </row>
        <row r="55">
          <cell r="D55">
            <v>0</v>
          </cell>
          <cell r="E55">
            <v>815.9</v>
          </cell>
          <cell r="F55">
            <v>0</v>
          </cell>
          <cell r="G55">
            <v>815.9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815.9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815.9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815.9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815.9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815.9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815.9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815.9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815.9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</row>
        <row r="60">
          <cell r="D60">
            <v>49629.062</v>
          </cell>
          <cell r="E60">
            <v>0</v>
          </cell>
          <cell r="F60">
            <v>0</v>
          </cell>
          <cell r="G60">
            <v>49629.062</v>
          </cell>
          <cell r="H60">
            <v>43126.976</v>
          </cell>
          <cell r="I60">
            <v>0</v>
          </cell>
          <cell r="J60">
            <v>6502.086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-55.697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49573.365000000005</v>
          </cell>
          <cell r="U60">
            <v>37087.795</v>
          </cell>
          <cell r="V60">
            <v>5983.484</v>
          </cell>
          <cell r="W60">
            <v>3002.086</v>
          </cell>
          <cell r="X60">
            <v>3500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49573.365</v>
          </cell>
          <cell r="AH60">
            <v>0</v>
          </cell>
          <cell r="AI60">
            <v>322.17</v>
          </cell>
          <cell r="AJ60">
            <v>637.609</v>
          </cell>
          <cell r="AK60">
            <v>6553.785</v>
          </cell>
          <cell r="AL60">
            <v>4970.568</v>
          </cell>
          <cell r="AM60">
            <v>4401.971</v>
          </cell>
          <cell r="AN60">
            <v>5063.784</v>
          </cell>
          <cell r="AO60">
            <v>4345.442</v>
          </cell>
          <cell r="AP60">
            <v>4390.428</v>
          </cell>
          <cell r="AQ60">
            <v>0</v>
          </cell>
          <cell r="AR60">
            <v>0</v>
          </cell>
          <cell r="AS60">
            <v>0</v>
          </cell>
          <cell r="AT60">
            <v>30685.757</v>
          </cell>
          <cell r="AU60">
            <v>0</v>
          </cell>
          <cell r="AV60">
            <v>322.17</v>
          </cell>
          <cell r="AW60">
            <v>637.609</v>
          </cell>
          <cell r="AX60">
            <v>6553.785</v>
          </cell>
          <cell r="AY60">
            <v>4970.568</v>
          </cell>
          <cell r="AZ60">
            <v>4401.971</v>
          </cell>
          <cell r="BA60">
            <v>5063.784</v>
          </cell>
          <cell r="BB60">
            <v>4345.442</v>
          </cell>
          <cell r="BC60">
            <v>4390.428</v>
          </cell>
          <cell r="BD60">
            <v>0</v>
          </cell>
          <cell r="BE60">
            <v>0</v>
          </cell>
          <cell r="BF60">
            <v>0</v>
          </cell>
          <cell r="BG60">
            <v>30685.757</v>
          </cell>
        </row>
        <row r="61">
          <cell r="D61">
            <v>216864.47</v>
          </cell>
          <cell r="E61">
            <v>0</v>
          </cell>
          <cell r="F61">
            <v>34992.2029</v>
          </cell>
          <cell r="G61">
            <v>181872.2671</v>
          </cell>
          <cell r="H61">
            <v>0</v>
          </cell>
          <cell r="I61">
            <v>0</v>
          </cell>
          <cell r="J61">
            <v>60000</v>
          </cell>
          <cell r="K61">
            <v>-12556</v>
          </cell>
          <cell r="L61">
            <v>0</v>
          </cell>
          <cell r="M61">
            <v>0</v>
          </cell>
          <cell r="N61">
            <v>119000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166444</v>
          </cell>
          <cell r="U61">
            <v>0</v>
          </cell>
          <cell r="V61">
            <v>0</v>
          </cell>
          <cell r="W61">
            <v>0</v>
          </cell>
          <cell r="X61">
            <v>47444</v>
          </cell>
          <cell r="Y61">
            <v>0</v>
          </cell>
          <cell r="Z61">
            <v>0</v>
          </cell>
          <cell r="AA61">
            <v>0</v>
          </cell>
          <cell r="AB61">
            <v>67024.8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114468.8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47444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47444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47444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47444</v>
          </cell>
        </row>
        <row r="62">
          <cell r="D62">
            <v>0</v>
          </cell>
          <cell r="E62">
            <v>6500</v>
          </cell>
          <cell r="F62">
            <v>6000</v>
          </cell>
          <cell r="G62">
            <v>500</v>
          </cell>
          <cell r="H62">
            <v>0</v>
          </cell>
          <cell r="I62">
            <v>0</v>
          </cell>
          <cell r="J62">
            <v>0</v>
          </cell>
          <cell r="K62">
            <v>5397.6</v>
          </cell>
          <cell r="L62">
            <v>500</v>
          </cell>
          <cell r="M62">
            <v>0</v>
          </cell>
          <cell r="N62">
            <v>-5427.8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469.8000000000002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469.8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469.8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469.8</v>
          </cell>
          <cell r="AQ62">
            <v>0</v>
          </cell>
          <cell r="AR62">
            <v>0</v>
          </cell>
          <cell r="AS62">
            <v>0</v>
          </cell>
          <cell r="AT62">
            <v>469.8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469.8</v>
          </cell>
          <cell r="BD62">
            <v>0</v>
          </cell>
          <cell r="BE62">
            <v>0</v>
          </cell>
          <cell r="BF62">
            <v>0</v>
          </cell>
          <cell r="BG62">
            <v>469.8</v>
          </cell>
        </row>
        <row r="63">
          <cell r="D63">
            <v>3841.828</v>
          </cell>
          <cell r="E63">
            <v>216</v>
          </cell>
          <cell r="F63">
            <v>0</v>
          </cell>
          <cell r="G63">
            <v>4057.828</v>
          </cell>
          <cell r="H63">
            <v>0</v>
          </cell>
          <cell r="I63">
            <v>3841.828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3841.828</v>
          </cell>
          <cell r="U63">
            <v>0</v>
          </cell>
          <cell r="V63">
            <v>1000</v>
          </cell>
          <cell r="W63">
            <v>0</v>
          </cell>
          <cell r="X63">
            <v>394.4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1394.4</v>
          </cell>
          <cell r="AH63">
            <v>0</v>
          </cell>
          <cell r="AI63">
            <v>1000</v>
          </cell>
          <cell r="AJ63">
            <v>0</v>
          </cell>
          <cell r="AK63">
            <v>394.4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1394.4</v>
          </cell>
          <cell r="AU63">
            <v>0</v>
          </cell>
          <cell r="AV63">
            <v>1000</v>
          </cell>
          <cell r="AW63">
            <v>0</v>
          </cell>
          <cell r="AX63">
            <v>394.4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1394.4</v>
          </cell>
        </row>
        <row r="64">
          <cell r="D64">
            <v>30817.614</v>
          </cell>
          <cell r="E64">
            <v>1100</v>
          </cell>
          <cell r="F64">
            <v>1299.877</v>
          </cell>
          <cell r="G64">
            <v>30617.737</v>
          </cell>
          <cell r="H64">
            <v>7797.837</v>
          </cell>
          <cell r="I64">
            <v>3527.974</v>
          </cell>
          <cell r="J64">
            <v>2935.583</v>
          </cell>
          <cell r="K64">
            <v>15234.599</v>
          </cell>
          <cell r="L64">
            <v>-536.987</v>
          </cell>
          <cell r="M64">
            <v>-0.6</v>
          </cell>
          <cell r="N64">
            <v>0</v>
          </cell>
          <cell r="O64">
            <v>1636.987</v>
          </cell>
          <cell r="P64">
            <v>-0.876</v>
          </cell>
          <cell r="Q64">
            <v>0</v>
          </cell>
          <cell r="R64">
            <v>0</v>
          </cell>
          <cell r="S64">
            <v>0</v>
          </cell>
          <cell r="T64">
            <v>30594.517000000003</v>
          </cell>
          <cell r="U64">
            <v>4579.119</v>
          </cell>
          <cell r="V64">
            <v>627.974</v>
          </cell>
          <cell r="W64">
            <v>1898.22</v>
          </cell>
          <cell r="X64">
            <v>2995.21</v>
          </cell>
          <cell r="Y64">
            <v>16629.161</v>
          </cell>
          <cell r="Z64">
            <v>1186.4</v>
          </cell>
          <cell r="AA64">
            <v>0</v>
          </cell>
          <cell r="AB64">
            <v>0</v>
          </cell>
          <cell r="AC64">
            <v>2120.184</v>
          </cell>
          <cell r="AD64">
            <v>0</v>
          </cell>
          <cell r="AE64">
            <v>0</v>
          </cell>
          <cell r="AF64">
            <v>0</v>
          </cell>
          <cell r="AG64">
            <v>30036.268000000004</v>
          </cell>
          <cell r="AH64">
            <v>0</v>
          </cell>
          <cell r="AI64">
            <v>4679.119</v>
          </cell>
          <cell r="AJ64">
            <v>728.174</v>
          </cell>
          <cell r="AK64">
            <v>82.45</v>
          </cell>
          <cell r="AL64">
            <v>6069.587</v>
          </cell>
          <cell r="AM64">
            <v>15257.354</v>
          </cell>
          <cell r="AN64">
            <v>1099.4</v>
          </cell>
          <cell r="AO64">
            <v>0</v>
          </cell>
          <cell r="AP64">
            <v>99.076</v>
          </cell>
          <cell r="AQ64">
            <v>0</v>
          </cell>
          <cell r="AR64">
            <v>0</v>
          </cell>
          <cell r="AS64">
            <v>0</v>
          </cell>
          <cell r="AT64">
            <v>28015.160000000003</v>
          </cell>
          <cell r="AU64">
            <v>0</v>
          </cell>
          <cell r="AV64">
            <v>4679.119</v>
          </cell>
          <cell r="AW64">
            <v>728.174</v>
          </cell>
          <cell r="AX64">
            <v>82.45</v>
          </cell>
          <cell r="AY64">
            <v>6069.587</v>
          </cell>
          <cell r="AZ64">
            <v>15257.354</v>
          </cell>
          <cell r="BA64">
            <v>1099.4</v>
          </cell>
          <cell r="BB64">
            <v>0</v>
          </cell>
          <cell r="BC64">
            <v>99.076</v>
          </cell>
          <cell r="BD64">
            <v>0</v>
          </cell>
          <cell r="BE64">
            <v>0</v>
          </cell>
          <cell r="BF64">
            <v>0</v>
          </cell>
          <cell r="BG64">
            <v>28015.160000000003</v>
          </cell>
        </row>
        <row r="65">
          <cell r="D65">
            <v>4634.153</v>
          </cell>
          <cell r="E65">
            <v>1300</v>
          </cell>
          <cell r="F65">
            <v>0</v>
          </cell>
          <cell r="G65">
            <v>5934.153</v>
          </cell>
          <cell r="H65">
            <v>3634.153</v>
          </cell>
          <cell r="I65">
            <v>1000</v>
          </cell>
          <cell r="J65">
            <v>0</v>
          </cell>
          <cell r="K65">
            <v>1300</v>
          </cell>
          <cell r="L65">
            <v>0</v>
          </cell>
          <cell r="M65">
            <v>0</v>
          </cell>
          <cell r="N65">
            <v>-24.7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5909.453</v>
          </cell>
          <cell r="U65">
            <v>0</v>
          </cell>
          <cell r="V65">
            <v>3764.153</v>
          </cell>
          <cell r="W65">
            <v>0</v>
          </cell>
          <cell r="X65">
            <v>1275.3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5039.4529999999995</v>
          </cell>
          <cell r="AH65">
            <v>0</v>
          </cell>
          <cell r="AI65">
            <v>130</v>
          </cell>
          <cell r="AJ65">
            <v>0</v>
          </cell>
          <cell r="AK65">
            <v>0</v>
          </cell>
          <cell r="AL65">
            <v>1275.3</v>
          </cell>
          <cell r="AM65">
            <v>0</v>
          </cell>
          <cell r="AN65">
            <v>0</v>
          </cell>
          <cell r="AO65">
            <v>0</v>
          </cell>
          <cell r="AP65">
            <v>396.04312</v>
          </cell>
          <cell r="AQ65">
            <v>0</v>
          </cell>
          <cell r="AR65">
            <v>0</v>
          </cell>
          <cell r="AS65">
            <v>0</v>
          </cell>
          <cell r="AT65">
            <v>1801.34312</v>
          </cell>
          <cell r="AU65">
            <v>0</v>
          </cell>
          <cell r="AV65">
            <v>130</v>
          </cell>
          <cell r="AW65">
            <v>0</v>
          </cell>
          <cell r="AX65">
            <v>0</v>
          </cell>
          <cell r="AY65">
            <v>1275.3</v>
          </cell>
          <cell r="AZ65">
            <v>0</v>
          </cell>
          <cell r="BA65">
            <v>0</v>
          </cell>
          <cell r="BB65">
            <v>0</v>
          </cell>
          <cell r="BC65">
            <v>396.04312</v>
          </cell>
          <cell r="BD65">
            <v>0</v>
          </cell>
          <cell r="BE65">
            <v>0</v>
          </cell>
          <cell r="BF65">
            <v>0</v>
          </cell>
          <cell r="BG65">
            <v>1801.34312</v>
          </cell>
        </row>
        <row r="66">
          <cell r="D66">
            <v>3798.356</v>
          </cell>
          <cell r="E66">
            <v>0</v>
          </cell>
          <cell r="F66">
            <v>500</v>
          </cell>
          <cell r="G66">
            <v>3298.356</v>
          </cell>
          <cell r="H66">
            <v>3298.356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3298.356</v>
          </cell>
          <cell r="U66">
            <v>0</v>
          </cell>
          <cell r="V66">
            <v>3298.356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3298.356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</row>
        <row r="67">
          <cell r="D67">
            <v>48727.457</v>
          </cell>
          <cell r="E67">
            <v>10061.52</v>
          </cell>
          <cell r="F67">
            <v>8009.587</v>
          </cell>
          <cell r="G67">
            <v>50779.39</v>
          </cell>
          <cell r="H67">
            <v>6244.481</v>
          </cell>
          <cell r="I67">
            <v>3000</v>
          </cell>
          <cell r="J67">
            <v>0</v>
          </cell>
          <cell r="K67">
            <v>27703.582</v>
          </cell>
          <cell r="L67">
            <v>601.3</v>
          </cell>
          <cell r="M67">
            <v>10387.911</v>
          </cell>
          <cell r="N67">
            <v>-1582.512</v>
          </cell>
          <cell r="O67">
            <v>476.266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46831.028</v>
          </cell>
          <cell r="U67">
            <v>0</v>
          </cell>
          <cell r="V67">
            <v>800</v>
          </cell>
          <cell r="W67">
            <v>5260.376</v>
          </cell>
          <cell r="X67">
            <v>467.501</v>
          </cell>
          <cell r="Y67">
            <v>26855.622</v>
          </cell>
          <cell r="Z67">
            <v>3540.102</v>
          </cell>
          <cell r="AA67">
            <v>2734.293</v>
          </cell>
          <cell r="AB67">
            <v>5604.518</v>
          </cell>
          <cell r="AC67">
            <v>721.864</v>
          </cell>
          <cell r="AD67">
            <v>0</v>
          </cell>
          <cell r="AE67">
            <v>0</v>
          </cell>
          <cell r="AF67">
            <v>0</v>
          </cell>
          <cell r="AG67">
            <v>45984.276</v>
          </cell>
          <cell r="AH67">
            <v>0</v>
          </cell>
          <cell r="AI67">
            <v>800</v>
          </cell>
          <cell r="AJ67">
            <v>2470.8</v>
          </cell>
          <cell r="AK67">
            <v>2327.501</v>
          </cell>
          <cell r="AL67">
            <v>1636.222</v>
          </cell>
          <cell r="AM67">
            <v>563.06</v>
          </cell>
          <cell r="AN67">
            <v>28371.482</v>
          </cell>
          <cell r="AO67">
            <v>2771.193</v>
          </cell>
          <cell r="AP67">
            <v>766.627</v>
          </cell>
          <cell r="AQ67">
            <v>0</v>
          </cell>
          <cell r="AR67">
            <v>0</v>
          </cell>
          <cell r="AS67">
            <v>0</v>
          </cell>
          <cell r="AT67">
            <v>39706.885</v>
          </cell>
          <cell r="AU67">
            <v>0</v>
          </cell>
          <cell r="AV67">
            <v>800</v>
          </cell>
          <cell r="AW67">
            <v>2470.8</v>
          </cell>
          <cell r="AX67">
            <v>2327.501</v>
          </cell>
          <cell r="AY67">
            <v>1636.222</v>
          </cell>
          <cell r="AZ67">
            <v>563.06</v>
          </cell>
          <cell r="BA67">
            <v>28371.482</v>
          </cell>
          <cell r="BB67">
            <v>2771.193</v>
          </cell>
          <cell r="BC67">
            <v>766.627</v>
          </cell>
          <cell r="BD67">
            <v>0</v>
          </cell>
          <cell r="BE67">
            <v>0</v>
          </cell>
          <cell r="BF67">
            <v>0</v>
          </cell>
          <cell r="BG67">
            <v>39706.885</v>
          </cell>
        </row>
        <row r="68">
          <cell r="D68">
            <v>70</v>
          </cell>
          <cell r="E68">
            <v>0</v>
          </cell>
          <cell r="F68">
            <v>0</v>
          </cell>
          <cell r="G68">
            <v>70</v>
          </cell>
          <cell r="H68">
            <v>0</v>
          </cell>
          <cell r="I68">
            <v>70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70</v>
          </cell>
          <cell r="U68">
            <v>0</v>
          </cell>
          <cell r="V68">
            <v>70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70</v>
          </cell>
          <cell r="AH68">
            <v>0</v>
          </cell>
          <cell r="AI68">
            <v>70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70</v>
          </cell>
          <cell r="AU68">
            <v>0</v>
          </cell>
          <cell r="AV68">
            <v>70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70</v>
          </cell>
        </row>
        <row r="69">
          <cell r="D69">
            <v>14548.855</v>
          </cell>
          <cell r="E69">
            <v>3477.233</v>
          </cell>
          <cell r="F69">
            <v>0</v>
          </cell>
          <cell r="G69">
            <v>18026.088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8755.594</v>
          </cell>
          <cell r="N69">
            <v>-3494.406</v>
          </cell>
          <cell r="O69">
            <v>5714.4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10975.588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5261.188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5261.188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5261.188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5261.188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5261.188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5261.188</v>
          </cell>
        </row>
        <row r="71">
          <cell r="D71">
            <v>218963.18</v>
          </cell>
          <cell r="E71">
            <v>5587.675</v>
          </cell>
          <cell r="F71">
            <v>154426.00529</v>
          </cell>
          <cell r="G71">
            <v>70124.84971</v>
          </cell>
          <cell r="H71">
            <v>0</v>
          </cell>
          <cell r="I71">
            <v>31698.965</v>
          </cell>
          <cell r="J71">
            <v>11443.527</v>
          </cell>
          <cell r="K71">
            <v>2426.256</v>
          </cell>
          <cell r="L71">
            <v>2698</v>
          </cell>
          <cell r="M71">
            <v>15077.343</v>
          </cell>
          <cell r="N71">
            <v>0</v>
          </cell>
          <cell r="O71">
            <v>2406.179</v>
          </cell>
          <cell r="P71">
            <v>550</v>
          </cell>
          <cell r="Q71">
            <v>0</v>
          </cell>
          <cell r="R71">
            <v>0</v>
          </cell>
          <cell r="S71">
            <v>0</v>
          </cell>
          <cell r="T71">
            <v>66300.27</v>
          </cell>
          <cell r="U71">
            <v>0</v>
          </cell>
          <cell r="V71">
            <v>4722</v>
          </cell>
          <cell r="W71">
            <v>31540.108</v>
          </cell>
          <cell r="X71">
            <v>7655.272</v>
          </cell>
          <cell r="Y71">
            <v>739.5</v>
          </cell>
          <cell r="Z71">
            <v>7775.343</v>
          </cell>
          <cell r="AA71">
            <v>0</v>
          </cell>
          <cell r="AB71">
            <v>12720.179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65152.402</v>
          </cell>
          <cell r="AH71">
            <v>0</v>
          </cell>
          <cell r="AI71">
            <v>4121.68</v>
          </cell>
          <cell r="AJ71">
            <v>1153.947</v>
          </cell>
          <cell r="AK71">
            <v>5907.254</v>
          </cell>
          <cell r="AL71">
            <v>1846.754</v>
          </cell>
          <cell r="AM71">
            <v>1350.191</v>
          </cell>
          <cell r="AN71">
            <v>26736.136</v>
          </cell>
          <cell r="AO71">
            <v>6258.749</v>
          </cell>
          <cell r="AP71">
            <v>1154.2</v>
          </cell>
          <cell r="AQ71">
            <v>0</v>
          </cell>
          <cell r="AR71">
            <v>0</v>
          </cell>
          <cell r="AS71">
            <v>0</v>
          </cell>
          <cell r="AT71">
            <v>48528.91099999999</v>
          </cell>
          <cell r="AU71">
            <v>0</v>
          </cell>
          <cell r="AV71">
            <v>4121.68</v>
          </cell>
          <cell r="AW71">
            <v>1153.947</v>
          </cell>
          <cell r="AX71">
            <v>5907.254</v>
          </cell>
          <cell r="AY71">
            <v>1846.754</v>
          </cell>
          <cell r="AZ71">
            <v>1350.191</v>
          </cell>
          <cell r="BA71">
            <v>26736.136</v>
          </cell>
          <cell r="BB71">
            <v>6258.749</v>
          </cell>
          <cell r="BC71">
            <v>1154.2</v>
          </cell>
          <cell r="BD71">
            <v>0</v>
          </cell>
          <cell r="BE71">
            <v>0</v>
          </cell>
          <cell r="BF71">
            <v>0</v>
          </cell>
          <cell r="BG71">
            <v>48528.91099999999</v>
          </cell>
        </row>
        <row r="72">
          <cell r="D72">
            <v>39206.775</v>
          </cell>
          <cell r="E72">
            <v>7834.577</v>
          </cell>
          <cell r="F72">
            <v>169.82</v>
          </cell>
          <cell r="G72">
            <v>46871.532</v>
          </cell>
          <cell r="H72">
            <v>11178.243</v>
          </cell>
          <cell r="I72">
            <v>8280</v>
          </cell>
          <cell r="J72">
            <v>5824</v>
          </cell>
          <cell r="K72">
            <v>9771.857</v>
          </cell>
          <cell r="L72">
            <v>7546.66</v>
          </cell>
          <cell r="M72">
            <v>-5289.224</v>
          </cell>
          <cell r="N72">
            <v>806.836</v>
          </cell>
          <cell r="O72">
            <v>-492.244</v>
          </cell>
          <cell r="P72">
            <v>1746.915</v>
          </cell>
          <cell r="Q72">
            <v>0</v>
          </cell>
          <cell r="R72">
            <v>0</v>
          </cell>
          <cell r="S72">
            <v>0</v>
          </cell>
          <cell r="T72">
            <v>39373.04300000001</v>
          </cell>
          <cell r="U72">
            <v>0</v>
          </cell>
          <cell r="V72">
            <v>15762</v>
          </cell>
          <cell r="W72">
            <v>5147.2</v>
          </cell>
          <cell r="X72">
            <v>435</v>
          </cell>
          <cell r="Y72">
            <v>8478.133</v>
          </cell>
          <cell r="Z72">
            <v>5387.552</v>
          </cell>
          <cell r="AA72">
            <v>900</v>
          </cell>
          <cell r="AB72">
            <v>0</v>
          </cell>
          <cell r="AC72">
            <v>1324.024</v>
          </cell>
          <cell r="AD72">
            <v>0</v>
          </cell>
          <cell r="AE72">
            <v>0</v>
          </cell>
          <cell r="AF72">
            <v>0</v>
          </cell>
          <cell r="AG72">
            <v>37433.90899999999</v>
          </cell>
          <cell r="AH72">
            <v>0</v>
          </cell>
          <cell r="AI72">
            <v>886.987</v>
          </cell>
          <cell r="AJ72">
            <v>630</v>
          </cell>
          <cell r="AK72">
            <v>3092.92</v>
          </cell>
          <cell r="AL72">
            <v>3890.925</v>
          </cell>
          <cell r="AM72">
            <v>9754.248</v>
          </cell>
          <cell r="AN72">
            <v>4631.73</v>
          </cell>
          <cell r="AO72">
            <v>1858.2</v>
          </cell>
          <cell r="AP72">
            <v>2682.8</v>
          </cell>
          <cell r="AQ72">
            <v>0</v>
          </cell>
          <cell r="AR72">
            <v>0</v>
          </cell>
          <cell r="AS72">
            <v>0</v>
          </cell>
          <cell r="AT72">
            <v>27427.81</v>
          </cell>
          <cell r="AU72">
            <v>0</v>
          </cell>
          <cell r="AV72">
            <v>886.987</v>
          </cell>
          <cell r="AW72">
            <v>630</v>
          </cell>
          <cell r="AX72">
            <v>3092.92</v>
          </cell>
          <cell r="AY72">
            <v>3890.925</v>
          </cell>
          <cell r="AZ72">
            <v>9754.248</v>
          </cell>
          <cell r="BA72">
            <v>4631.73</v>
          </cell>
          <cell r="BB72">
            <v>1858.2</v>
          </cell>
          <cell r="BC72">
            <v>2682.8</v>
          </cell>
          <cell r="BD72">
            <v>0</v>
          </cell>
          <cell r="BE72">
            <v>0</v>
          </cell>
          <cell r="BF72">
            <v>0</v>
          </cell>
          <cell r="BG72">
            <v>27427.81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</row>
        <row r="74">
          <cell r="D74">
            <v>35703.204</v>
          </cell>
          <cell r="E74">
            <v>11412.796</v>
          </cell>
          <cell r="F74">
            <v>0.045</v>
          </cell>
          <cell r="G74">
            <v>47115.955</v>
          </cell>
          <cell r="H74">
            <v>27795.1</v>
          </cell>
          <cell r="I74">
            <v>5849.049</v>
          </cell>
          <cell r="J74">
            <v>0</v>
          </cell>
          <cell r="K74">
            <v>3698.187</v>
          </cell>
          <cell r="L74">
            <v>1562.52</v>
          </cell>
          <cell r="M74">
            <v>924.523</v>
          </cell>
          <cell r="N74">
            <v>0</v>
          </cell>
          <cell r="O74">
            <v>6500</v>
          </cell>
          <cell r="P74">
            <v>500</v>
          </cell>
          <cell r="Q74">
            <v>0</v>
          </cell>
          <cell r="R74">
            <v>0</v>
          </cell>
          <cell r="S74">
            <v>0</v>
          </cell>
          <cell r="T74">
            <v>46829.37899999999</v>
          </cell>
          <cell r="U74">
            <v>0</v>
          </cell>
          <cell r="V74">
            <v>26546.006</v>
          </cell>
          <cell r="W74">
            <v>1849.049</v>
          </cell>
          <cell r="X74">
            <v>0</v>
          </cell>
          <cell r="Y74">
            <v>1562.52</v>
          </cell>
          <cell r="Z74">
            <v>3809.517</v>
          </cell>
          <cell r="AA74">
            <v>1595</v>
          </cell>
          <cell r="AB74">
            <v>306</v>
          </cell>
          <cell r="AC74">
            <v>6554</v>
          </cell>
          <cell r="AD74">
            <v>0</v>
          </cell>
          <cell r="AE74">
            <v>0</v>
          </cell>
          <cell r="AF74">
            <v>0</v>
          </cell>
          <cell r="AG74">
            <v>42222.092000000004</v>
          </cell>
          <cell r="AH74">
            <v>0</v>
          </cell>
          <cell r="AI74">
            <v>600</v>
          </cell>
          <cell r="AJ74">
            <v>1884.791</v>
          </cell>
          <cell r="AK74">
            <v>4118.232</v>
          </cell>
          <cell r="AL74">
            <v>10748.792</v>
          </cell>
          <cell r="AM74">
            <v>593.2</v>
          </cell>
          <cell r="AN74">
            <v>13185.715</v>
          </cell>
          <cell r="AO74">
            <v>1901</v>
          </cell>
          <cell r="AP74">
            <v>1089.9</v>
          </cell>
          <cell r="AQ74">
            <v>0</v>
          </cell>
          <cell r="AR74">
            <v>0</v>
          </cell>
          <cell r="AS74">
            <v>0</v>
          </cell>
          <cell r="AT74">
            <v>34121.63</v>
          </cell>
          <cell r="AU74">
            <v>0</v>
          </cell>
          <cell r="AV74">
            <v>600</v>
          </cell>
          <cell r="AW74">
            <v>1884.791</v>
          </cell>
          <cell r="AX74">
            <v>4118.232</v>
          </cell>
          <cell r="AY74">
            <v>10748.792</v>
          </cell>
          <cell r="AZ74">
            <v>593.2</v>
          </cell>
          <cell r="BA74">
            <v>13185.715</v>
          </cell>
          <cell r="BB74">
            <v>1901</v>
          </cell>
          <cell r="BC74">
            <v>1089.9</v>
          </cell>
          <cell r="BD74">
            <v>0</v>
          </cell>
          <cell r="BE74">
            <v>0</v>
          </cell>
          <cell r="BF74">
            <v>0</v>
          </cell>
          <cell r="BG74">
            <v>34121.63</v>
          </cell>
        </row>
        <row r="75">
          <cell r="D75">
            <v>713921.793</v>
          </cell>
          <cell r="E75">
            <v>202696.12919</v>
          </cell>
          <cell r="F75">
            <v>61028.565310000005</v>
          </cell>
          <cell r="G75">
            <v>855589.35688</v>
          </cell>
          <cell r="H75">
            <v>592774.68889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150480.06709</v>
          </cell>
          <cell r="N75">
            <v>0</v>
          </cell>
          <cell r="O75">
            <v>55732.4389</v>
          </cell>
          <cell r="P75">
            <v>56602.16169</v>
          </cell>
          <cell r="Q75">
            <v>0</v>
          </cell>
          <cell r="R75">
            <v>0</v>
          </cell>
          <cell r="S75">
            <v>0</v>
          </cell>
          <cell r="T75">
            <v>855589.35657</v>
          </cell>
          <cell r="U75">
            <v>472304.80331</v>
          </cell>
          <cell r="V75">
            <v>113265.05634000001</v>
          </cell>
          <cell r="W75">
            <v>0</v>
          </cell>
          <cell r="X75">
            <v>0</v>
          </cell>
          <cell r="Y75">
            <v>0</v>
          </cell>
          <cell r="Z75">
            <v>7507.68102</v>
          </cell>
          <cell r="AA75">
            <v>0</v>
          </cell>
          <cell r="AB75">
            <v>28383.05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621460.5906700001</v>
          </cell>
          <cell r="AH75">
            <v>0</v>
          </cell>
          <cell r="AI75">
            <v>58972.641</v>
          </cell>
          <cell r="AJ75">
            <v>57758.626</v>
          </cell>
          <cell r="AK75">
            <v>62156.81</v>
          </cell>
          <cell r="AL75">
            <v>60541.655</v>
          </cell>
          <cell r="AM75">
            <v>61631.15896</v>
          </cell>
          <cell r="AN75">
            <v>60541.65396</v>
          </cell>
          <cell r="AO75">
            <v>65501.54496</v>
          </cell>
          <cell r="AP75">
            <v>69371.12688</v>
          </cell>
          <cell r="AQ75">
            <v>0</v>
          </cell>
          <cell r="AR75">
            <v>0</v>
          </cell>
          <cell r="AS75">
            <v>0</v>
          </cell>
          <cell r="AT75">
            <v>496475.21676</v>
          </cell>
          <cell r="AU75">
            <v>0</v>
          </cell>
          <cell r="AV75">
            <v>58972.641</v>
          </cell>
          <cell r="AW75">
            <v>57758.626</v>
          </cell>
          <cell r="AX75">
            <v>62156.81</v>
          </cell>
          <cell r="AY75">
            <v>60541.655</v>
          </cell>
          <cell r="AZ75">
            <v>61631.15896</v>
          </cell>
          <cell r="BA75">
            <v>60541.65396</v>
          </cell>
          <cell r="BB75">
            <v>65501.54496</v>
          </cell>
          <cell r="BC75">
            <v>69371.12688</v>
          </cell>
          <cell r="BD75">
            <v>0</v>
          </cell>
          <cell r="BE75">
            <v>0</v>
          </cell>
          <cell r="BF75">
            <v>0</v>
          </cell>
          <cell r="BG75">
            <v>496475.21676</v>
          </cell>
        </row>
        <row r="76">
          <cell r="D76">
            <v>2570.275</v>
          </cell>
          <cell r="E76">
            <v>1108.641</v>
          </cell>
          <cell r="F76">
            <v>0</v>
          </cell>
          <cell r="G76">
            <v>3678.916</v>
          </cell>
          <cell r="H76">
            <v>0</v>
          </cell>
          <cell r="I76">
            <v>3678.916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3678.916</v>
          </cell>
          <cell r="U76">
            <v>0</v>
          </cell>
          <cell r="V76">
            <v>500</v>
          </cell>
          <cell r="W76">
            <v>0</v>
          </cell>
          <cell r="X76">
            <v>58.8</v>
          </cell>
          <cell r="Y76">
            <v>58.1</v>
          </cell>
          <cell r="Z76">
            <v>222.5</v>
          </cell>
          <cell r="AA76">
            <v>0</v>
          </cell>
          <cell r="AB76">
            <v>49.2</v>
          </cell>
          <cell r="AC76">
            <v>294.977</v>
          </cell>
          <cell r="AD76">
            <v>0</v>
          </cell>
          <cell r="AE76">
            <v>0</v>
          </cell>
          <cell r="AF76">
            <v>0</v>
          </cell>
          <cell r="AG76">
            <v>1183.577</v>
          </cell>
          <cell r="AH76">
            <v>0</v>
          </cell>
          <cell r="AI76">
            <v>500</v>
          </cell>
          <cell r="AJ76">
            <v>0</v>
          </cell>
          <cell r="AK76">
            <v>58.8</v>
          </cell>
          <cell r="AL76">
            <v>58.1</v>
          </cell>
          <cell r="AM76">
            <v>222.5</v>
          </cell>
          <cell r="AN76">
            <v>0</v>
          </cell>
          <cell r="AO76">
            <v>49.2</v>
          </cell>
          <cell r="AP76">
            <v>294.977</v>
          </cell>
          <cell r="AQ76">
            <v>0</v>
          </cell>
          <cell r="AR76">
            <v>0</v>
          </cell>
          <cell r="AS76">
            <v>0</v>
          </cell>
          <cell r="AT76">
            <v>1183.577</v>
          </cell>
          <cell r="AU76">
            <v>0</v>
          </cell>
          <cell r="AV76">
            <v>500</v>
          </cell>
          <cell r="AW76">
            <v>0</v>
          </cell>
          <cell r="AX76">
            <v>58.8</v>
          </cell>
          <cell r="AY76">
            <v>58.1</v>
          </cell>
          <cell r="AZ76">
            <v>222.5</v>
          </cell>
          <cell r="BA76">
            <v>0</v>
          </cell>
          <cell r="BB76">
            <v>49.2</v>
          </cell>
          <cell r="BC76">
            <v>294.977</v>
          </cell>
          <cell r="BD76">
            <v>0</v>
          </cell>
          <cell r="BE76">
            <v>0</v>
          </cell>
          <cell r="BF76">
            <v>0</v>
          </cell>
          <cell r="BG76">
            <v>1183.577</v>
          </cell>
        </row>
        <row r="77">
          <cell r="D77">
            <v>1120880.414</v>
          </cell>
          <cell r="E77">
            <v>49879.394</v>
          </cell>
          <cell r="F77">
            <v>0</v>
          </cell>
          <cell r="G77">
            <v>1170759.808</v>
          </cell>
          <cell r="H77">
            <v>1071029.85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98420.384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1169450.2340000002</v>
          </cell>
          <cell r="U77">
            <v>1071029.85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5542.808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1076572.658</v>
          </cell>
          <cell r="AH77">
            <v>0</v>
          </cell>
          <cell r="AI77">
            <v>94187.15</v>
          </cell>
          <cell r="AJ77">
            <v>94187.15</v>
          </cell>
          <cell r="AK77">
            <v>94187.15</v>
          </cell>
          <cell r="AL77">
            <v>94187.15</v>
          </cell>
          <cell r="AM77">
            <v>94187.15</v>
          </cell>
          <cell r="AN77">
            <v>94187.15</v>
          </cell>
          <cell r="AO77">
            <v>107578.331</v>
          </cell>
          <cell r="AP77">
            <v>100967.857</v>
          </cell>
          <cell r="AQ77">
            <v>0</v>
          </cell>
          <cell r="AR77">
            <v>0</v>
          </cell>
          <cell r="AS77">
            <v>0</v>
          </cell>
          <cell r="AT77">
            <v>773669.088</v>
          </cell>
          <cell r="AU77">
            <v>0</v>
          </cell>
          <cell r="AV77">
            <v>94187.15</v>
          </cell>
          <cell r="AW77">
            <v>94187.15</v>
          </cell>
          <cell r="AX77">
            <v>94187.15</v>
          </cell>
          <cell r="AY77">
            <v>94187.15</v>
          </cell>
          <cell r="AZ77">
            <v>94187.15</v>
          </cell>
          <cell r="BA77">
            <v>94187.15</v>
          </cell>
          <cell r="BB77">
            <v>107578.331</v>
          </cell>
          <cell r="BC77">
            <v>100967.857</v>
          </cell>
          <cell r="BD77">
            <v>0</v>
          </cell>
          <cell r="BE77">
            <v>0</v>
          </cell>
          <cell r="BF77">
            <v>0</v>
          </cell>
          <cell r="BG77">
            <v>773669.088</v>
          </cell>
        </row>
        <row r="78">
          <cell r="D78">
            <v>3000</v>
          </cell>
          <cell r="E78">
            <v>0</v>
          </cell>
          <cell r="F78">
            <v>3000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</row>
        <row r="80">
          <cell r="D80">
            <v>336315</v>
          </cell>
          <cell r="E80">
            <v>0</v>
          </cell>
          <cell r="F80">
            <v>0</v>
          </cell>
          <cell r="G80">
            <v>336315</v>
          </cell>
          <cell r="H80">
            <v>335000</v>
          </cell>
          <cell r="I80">
            <v>1315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336315</v>
          </cell>
          <cell r="U80">
            <v>335000</v>
          </cell>
          <cell r="V80">
            <v>200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335200</v>
          </cell>
          <cell r="AH80">
            <v>0</v>
          </cell>
          <cell r="AI80">
            <v>16000</v>
          </cell>
          <cell r="AJ80">
            <v>10000</v>
          </cell>
          <cell r="AK80">
            <v>34151.162</v>
          </cell>
          <cell r="AL80">
            <v>56373.995</v>
          </cell>
          <cell r="AM80">
            <v>43800</v>
          </cell>
          <cell r="AN80">
            <v>51000</v>
          </cell>
          <cell r="AO80">
            <v>34958.932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246284.089</v>
          </cell>
          <cell r="AU80">
            <v>0</v>
          </cell>
          <cell r="AV80">
            <v>16000</v>
          </cell>
          <cell r="AW80">
            <v>10000</v>
          </cell>
          <cell r="AX80">
            <v>34151.162</v>
          </cell>
          <cell r="AY80">
            <v>56373.995</v>
          </cell>
          <cell r="AZ80">
            <v>43800</v>
          </cell>
          <cell r="BA80">
            <v>51000</v>
          </cell>
          <cell r="BB80">
            <v>34958.932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246284.089</v>
          </cell>
        </row>
        <row r="81">
          <cell r="D81">
            <v>0</v>
          </cell>
          <cell r="E81">
            <v>2620</v>
          </cell>
          <cell r="F81">
            <v>0</v>
          </cell>
          <cell r="G81">
            <v>2620</v>
          </cell>
          <cell r="H81">
            <v>2500</v>
          </cell>
          <cell r="I81">
            <v>0</v>
          </cell>
          <cell r="J81">
            <v>-100</v>
          </cell>
          <cell r="K81">
            <v>0</v>
          </cell>
          <cell r="L81">
            <v>0</v>
          </cell>
          <cell r="M81">
            <v>120</v>
          </cell>
          <cell r="N81">
            <v>0</v>
          </cell>
          <cell r="O81">
            <v>-5.69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2514.31</v>
          </cell>
          <cell r="U81">
            <v>2400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120</v>
          </cell>
          <cell r="AA81">
            <v>0</v>
          </cell>
          <cell r="AB81">
            <v>-5.69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2514.31</v>
          </cell>
          <cell r="AH81">
            <v>0</v>
          </cell>
          <cell r="AI81">
            <v>2400</v>
          </cell>
          <cell r="AJ81">
            <v>0</v>
          </cell>
          <cell r="AK81">
            <v>0</v>
          </cell>
          <cell r="AL81">
            <v>0</v>
          </cell>
          <cell r="AM81">
            <v>120</v>
          </cell>
          <cell r="AN81">
            <v>0</v>
          </cell>
          <cell r="AO81">
            <v>-5.69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2514.31</v>
          </cell>
          <cell r="AU81">
            <v>0</v>
          </cell>
          <cell r="AV81">
            <v>2400</v>
          </cell>
          <cell r="AW81">
            <v>0</v>
          </cell>
          <cell r="AX81">
            <v>0</v>
          </cell>
          <cell r="AY81">
            <v>0</v>
          </cell>
          <cell r="AZ81">
            <v>120</v>
          </cell>
          <cell r="BA81">
            <v>0</v>
          </cell>
          <cell r="BB81">
            <v>-5.69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2514.31</v>
          </cell>
        </row>
        <row r="82">
          <cell r="D82">
            <v>20762.363</v>
          </cell>
          <cell r="E82">
            <v>2500</v>
          </cell>
          <cell r="F82">
            <v>4886.213</v>
          </cell>
          <cell r="G82">
            <v>18376.15</v>
          </cell>
          <cell r="H82">
            <v>16783.879</v>
          </cell>
          <cell r="I82">
            <v>397.453</v>
          </cell>
          <cell r="J82">
            <v>397.452</v>
          </cell>
          <cell r="K82">
            <v>399.915</v>
          </cell>
          <cell r="L82">
            <v>0</v>
          </cell>
          <cell r="M82">
            <v>397.451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18376.150000000005</v>
          </cell>
          <cell r="U82">
            <v>1345.1720500000001</v>
          </cell>
          <cell r="V82">
            <v>1692.34851</v>
          </cell>
          <cell r="W82">
            <v>2217.65164</v>
          </cell>
          <cell r="X82">
            <v>1469.6456799999999</v>
          </cell>
          <cell r="Y82">
            <v>1702.1952800000001</v>
          </cell>
          <cell r="Z82">
            <v>1790.61648</v>
          </cell>
          <cell r="AA82">
            <v>1084.1356799999999</v>
          </cell>
          <cell r="AB82">
            <v>1393.16548</v>
          </cell>
          <cell r="AC82">
            <v>1173.58048</v>
          </cell>
          <cell r="AD82">
            <v>0</v>
          </cell>
          <cell r="AE82">
            <v>0</v>
          </cell>
          <cell r="AF82">
            <v>0</v>
          </cell>
          <cell r="AG82">
            <v>13868.51128</v>
          </cell>
          <cell r="AH82">
            <v>1345.1720500000001</v>
          </cell>
          <cell r="AI82">
            <v>1692.34851</v>
          </cell>
          <cell r="AJ82">
            <v>1378.76048</v>
          </cell>
          <cell r="AK82">
            <v>2176.12748</v>
          </cell>
          <cell r="AL82">
            <v>1393.16548</v>
          </cell>
          <cell r="AM82">
            <v>2099.64628</v>
          </cell>
          <cell r="AN82">
            <v>1084.1356799999999</v>
          </cell>
          <cell r="AO82">
            <v>1393.16548</v>
          </cell>
          <cell r="AP82">
            <v>1173.58048</v>
          </cell>
          <cell r="AQ82">
            <v>0</v>
          </cell>
          <cell r="AR82">
            <v>0</v>
          </cell>
          <cell r="AS82">
            <v>0</v>
          </cell>
          <cell r="AT82">
            <v>13736.10192</v>
          </cell>
          <cell r="AU82">
            <v>1345.1720500000001</v>
          </cell>
          <cell r="AV82">
            <v>1692.34851</v>
          </cell>
          <cell r="AW82">
            <v>1378.76048</v>
          </cell>
          <cell r="AX82">
            <v>2176.12748</v>
          </cell>
          <cell r="AY82">
            <v>1393.16548</v>
          </cell>
          <cell r="AZ82">
            <v>1790.61648</v>
          </cell>
          <cell r="BA82">
            <v>1393.16548</v>
          </cell>
          <cell r="BB82">
            <v>1393.16548</v>
          </cell>
          <cell r="BC82">
            <v>1173.58048</v>
          </cell>
          <cell r="BD82">
            <v>0</v>
          </cell>
          <cell r="BE82">
            <v>0</v>
          </cell>
          <cell r="BF82">
            <v>0</v>
          </cell>
          <cell r="BG82">
            <v>13736.10192</v>
          </cell>
        </row>
        <row r="83">
          <cell r="D83">
            <v>6000</v>
          </cell>
          <cell r="E83">
            <v>0</v>
          </cell>
          <cell r="F83">
            <v>100</v>
          </cell>
          <cell r="G83">
            <v>5900</v>
          </cell>
          <cell r="H83">
            <v>3000</v>
          </cell>
          <cell r="I83">
            <v>1900</v>
          </cell>
          <cell r="J83">
            <v>1000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-1000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4900</v>
          </cell>
          <cell r="U83">
            <v>0</v>
          </cell>
          <cell r="V83">
            <v>3000</v>
          </cell>
          <cell r="W83">
            <v>1000</v>
          </cell>
          <cell r="X83">
            <v>100</v>
          </cell>
          <cell r="Y83">
            <v>25</v>
          </cell>
          <cell r="Z83">
            <v>100</v>
          </cell>
          <cell r="AA83">
            <v>0</v>
          </cell>
          <cell r="AB83">
            <v>90</v>
          </cell>
          <cell r="AC83">
            <v>50</v>
          </cell>
          <cell r="AD83">
            <v>0</v>
          </cell>
          <cell r="AE83">
            <v>0</v>
          </cell>
          <cell r="AF83">
            <v>0</v>
          </cell>
          <cell r="AG83">
            <v>4365</v>
          </cell>
          <cell r="AH83">
            <v>0</v>
          </cell>
          <cell r="AI83">
            <v>100</v>
          </cell>
          <cell r="AJ83">
            <v>377.5</v>
          </cell>
          <cell r="AK83">
            <v>542.5</v>
          </cell>
          <cell r="AL83">
            <v>397.5</v>
          </cell>
          <cell r="AM83">
            <v>472.5</v>
          </cell>
          <cell r="AN83">
            <v>372.5</v>
          </cell>
          <cell r="AO83">
            <v>577.5</v>
          </cell>
          <cell r="AP83">
            <v>457.5</v>
          </cell>
          <cell r="AQ83">
            <v>0</v>
          </cell>
          <cell r="AR83">
            <v>0</v>
          </cell>
          <cell r="AS83">
            <v>0</v>
          </cell>
          <cell r="AT83">
            <v>3297.5</v>
          </cell>
          <cell r="AU83">
            <v>0</v>
          </cell>
          <cell r="AV83">
            <v>100</v>
          </cell>
          <cell r="AW83">
            <v>377.5</v>
          </cell>
          <cell r="AX83">
            <v>542.5</v>
          </cell>
          <cell r="AY83">
            <v>397.5</v>
          </cell>
          <cell r="AZ83">
            <v>472.5</v>
          </cell>
          <cell r="BA83">
            <v>372.5</v>
          </cell>
          <cell r="BB83">
            <v>577.5</v>
          </cell>
          <cell r="BC83">
            <v>457.5</v>
          </cell>
          <cell r="BD83">
            <v>0</v>
          </cell>
          <cell r="BE83">
            <v>0</v>
          </cell>
          <cell r="BF83">
            <v>0</v>
          </cell>
          <cell r="BG83">
            <v>3297.5</v>
          </cell>
        </row>
        <row r="84">
          <cell r="D84">
            <v>157.5</v>
          </cell>
          <cell r="E84">
            <v>0</v>
          </cell>
          <cell r="F84">
            <v>0</v>
          </cell>
          <cell r="G84">
            <v>157.5</v>
          </cell>
          <cell r="H84">
            <v>0</v>
          </cell>
          <cell r="I84">
            <v>157.5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157.5</v>
          </cell>
          <cell r="U84">
            <v>0</v>
          </cell>
          <cell r="V84">
            <v>150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150</v>
          </cell>
          <cell r="AH84">
            <v>0</v>
          </cell>
          <cell r="AI84">
            <v>150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150</v>
          </cell>
          <cell r="AU84">
            <v>0</v>
          </cell>
          <cell r="AV84">
            <v>150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150</v>
          </cell>
        </row>
        <row r="86">
          <cell r="D86">
            <v>150</v>
          </cell>
          <cell r="E86">
            <v>0</v>
          </cell>
          <cell r="F86">
            <v>0</v>
          </cell>
          <cell r="G86">
            <v>150</v>
          </cell>
          <cell r="H86">
            <v>0</v>
          </cell>
          <cell r="I86">
            <v>150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150</v>
          </cell>
          <cell r="U86">
            <v>0</v>
          </cell>
          <cell r="V86">
            <v>50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50</v>
          </cell>
          <cell r="AH86">
            <v>0</v>
          </cell>
          <cell r="AI86">
            <v>50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50</v>
          </cell>
          <cell r="AU86">
            <v>0</v>
          </cell>
          <cell r="AV86">
            <v>50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50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</row>
        <row r="88"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</row>
        <row r="89">
          <cell r="D89">
            <v>5920</v>
          </cell>
          <cell r="E89">
            <v>0</v>
          </cell>
          <cell r="F89">
            <v>1500</v>
          </cell>
          <cell r="G89">
            <v>4420</v>
          </cell>
          <cell r="H89">
            <v>1000</v>
          </cell>
          <cell r="I89">
            <v>3057.46</v>
          </cell>
          <cell r="J89">
            <v>0</v>
          </cell>
          <cell r="K89">
            <v>0</v>
          </cell>
          <cell r="L89">
            <v>0</v>
          </cell>
          <cell r="M89">
            <v>-0.02</v>
          </cell>
          <cell r="N89">
            <v>0</v>
          </cell>
          <cell r="O89">
            <v>-500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3557.44</v>
          </cell>
          <cell r="U89">
            <v>0</v>
          </cell>
          <cell r="V89">
            <v>387.46</v>
          </cell>
          <cell r="W89">
            <v>0</v>
          </cell>
          <cell r="X89">
            <v>0</v>
          </cell>
          <cell r="Y89">
            <v>587.56</v>
          </cell>
          <cell r="Z89">
            <v>16.518</v>
          </cell>
          <cell r="AA89">
            <v>0</v>
          </cell>
          <cell r="AB89">
            <v>185.904</v>
          </cell>
          <cell r="AC89">
            <v>11.136</v>
          </cell>
          <cell r="AD89">
            <v>0</v>
          </cell>
          <cell r="AE89">
            <v>0</v>
          </cell>
          <cell r="AF89">
            <v>0</v>
          </cell>
          <cell r="AG89">
            <v>1188.578</v>
          </cell>
          <cell r="AH89">
            <v>0</v>
          </cell>
          <cell r="AI89">
            <v>387.46</v>
          </cell>
          <cell r="AJ89">
            <v>0</v>
          </cell>
          <cell r="AK89">
            <v>0</v>
          </cell>
          <cell r="AL89">
            <v>87.58</v>
          </cell>
          <cell r="AM89">
            <v>16.518</v>
          </cell>
          <cell r="AN89">
            <v>249.99</v>
          </cell>
          <cell r="AO89">
            <v>435.894</v>
          </cell>
          <cell r="AP89">
            <v>-126.324</v>
          </cell>
          <cell r="AQ89">
            <v>0</v>
          </cell>
          <cell r="AR89">
            <v>0</v>
          </cell>
          <cell r="AS89">
            <v>0</v>
          </cell>
          <cell r="AT89">
            <v>1051.118</v>
          </cell>
          <cell r="AU89">
            <v>0</v>
          </cell>
          <cell r="AV89">
            <v>387.46</v>
          </cell>
          <cell r="AW89">
            <v>0</v>
          </cell>
          <cell r="AX89">
            <v>0</v>
          </cell>
          <cell r="AY89">
            <v>87.58</v>
          </cell>
          <cell r="AZ89">
            <v>16.518</v>
          </cell>
          <cell r="BA89">
            <v>249.99</v>
          </cell>
          <cell r="BB89">
            <v>435.894</v>
          </cell>
          <cell r="BC89">
            <v>-126.324</v>
          </cell>
          <cell r="BD89">
            <v>0</v>
          </cell>
          <cell r="BE89">
            <v>0</v>
          </cell>
          <cell r="BF89">
            <v>0</v>
          </cell>
          <cell r="BG89">
            <v>1051.118</v>
          </cell>
        </row>
        <row r="91">
          <cell r="D91">
            <v>51985.791</v>
          </cell>
          <cell r="E91">
            <v>38818.438</v>
          </cell>
          <cell r="F91">
            <v>0</v>
          </cell>
          <cell r="G91">
            <v>90804.229</v>
          </cell>
          <cell r="H91">
            <v>29597.346</v>
          </cell>
          <cell r="I91">
            <v>704.506</v>
          </cell>
          <cell r="J91">
            <v>2434.508</v>
          </cell>
          <cell r="K91">
            <v>705.528</v>
          </cell>
          <cell r="L91">
            <v>2358.48</v>
          </cell>
          <cell r="M91">
            <v>34820.403</v>
          </cell>
          <cell r="N91">
            <v>5235.851</v>
          </cell>
          <cell r="O91">
            <v>1099.045</v>
          </cell>
          <cell r="P91">
            <v>5495.64</v>
          </cell>
          <cell r="Q91">
            <v>0</v>
          </cell>
          <cell r="R91">
            <v>0</v>
          </cell>
          <cell r="S91">
            <v>0</v>
          </cell>
          <cell r="T91">
            <v>82451.307</v>
          </cell>
          <cell r="U91">
            <v>5570.514</v>
          </cell>
          <cell r="V91">
            <v>3003.4087999999997</v>
          </cell>
          <cell r="W91">
            <v>5091.029</v>
          </cell>
          <cell r="X91">
            <v>3142.522</v>
          </cell>
          <cell r="Y91">
            <v>5222.783</v>
          </cell>
          <cell r="Z91">
            <v>3852.608</v>
          </cell>
          <cell r="AA91">
            <v>13886.372</v>
          </cell>
          <cell r="AB91">
            <v>4038.633</v>
          </cell>
          <cell r="AC91">
            <v>23178.547</v>
          </cell>
          <cell r="AD91">
            <v>0</v>
          </cell>
          <cell r="AE91">
            <v>0</v>
          </cell>
          <cell r="AF91">
            <v>0</v>
          </cell>
          <cell r="AG91">
            <v>66986.4168</v>
          </cell>
          <cell r="AH91">
            <v>5000.074</v>
          </cell>
          <cell r="AI91">
            <v>3427.1987999999997</v>
          </cell>
          <cell r="AJ91">
            <v>5025.269</v>
          </cell>
          <cell r="AK91">
            <v>3230.052</v>
          </cell>
          <cell r="AL91">
            <v>5347.663</v>
          </cell>
          <cell r="AM91">
            <v>3751.319</v>
          </cell>
          <cell r="AN91">
            <v>13987.661</v>
          </cell>
          <cell r="AO91">
            <v>3897.663</v>
          </cell>
          <cell r="AP91">
            <v>23182.657</v>
          </cell>
          <cell r="AQ91">
            <v>0</v>
          </cell>
          <cell r="AR91">
            <v>0</v>
          </cell>
          <cell r="AS91">
            <v>0</v>
          </cell>
          <cell r="AT91">
            <v>66849.55679999999</v>
          </cell>
          <cell r="AU91">
            <v>5000.074</v>
          </cell>
          <cell r="AV91">
            <v>3427.1987999999997</v>
          </cell>
          <cell r="AW91">
            <v>5025.269</v>
          </cell>
          <cell r="AX91">
            <v>3230.052</v>
          </cell>
          <cell r="AY91">
            <v>5347.663</v>
          </cell>
          <cell r="AZ91">
            <v>3751.319</v>
          </cell>
          <cell r="BA91">
            <v>13987.661</v>
          </cell>
          <cell r="BB91">
            <v>3732.579</v>
          </cell>
          <cell r="BC91">
            <v>23347.741</v>
          </cell>
          <cell r="BD91">
            <v>0</v>
          </cell>
          <cell r="BE91">
            <v>0</v>
          </cell>
          <cell r="BF91">
            <v>0</v>
          </cell>
          <cell r="BG91">
            <v>66849.55679999999</v>
          </cell>
        </row>
        <row r="92">
          <cell r="D92">
            <v>726382.437</v>
          </cell>
          <cell r="E92">
            <v>345991.622</v>
          </cell>
          <cell r="F92">
            <v>355976.359</v>
          </cell>
          <cell r="G92">
            <v>716397.7</v>
          </cell>
          <cell r="H92">
            <v>246980.076</v>
          </cell>
          <cell r="I92">
            <v>15018.973</v>
          </cell>
          <cell r="J92">
            <v>18676.338</v>
          </cell>
          <cell r="K92">
            <v>17754.403</v>
          </cell>
          <cell r="L92">
            <v>16128.552</v>
          </cell>
          <cell r="M92">
            <v>351023.368</v>
          </cell>
          <cell r="N92">
            <v>14801.762</v>
          </cell>
          <cell r="O92">
            <v>17407.672</v>
          </cell>
          <cell r="P92">
            <v>9399.13</v>
          </cell>
          <cell r="Q92">
            <v>0</v>
          </cell>
          <cell r="R92">
            <v>0</v>
          </cell>
          <cell r="S92">
            <v>0</v>
          </cell>
          <cell r="T92">
            <v>707190.274</v>
          </cell>
          <cell r="U92">
            <v>41409.32981</v>
          </cell>
          <cell r="V92">
            <v>33899.67525</v>
          </cell>
          <cell r="W92">
            <v>49134.196</v>
          </cell>
          <cell r="X92">
            <v>37382.022</v>
          </cell>
          <cell r="Y92">
            <v>33937.179</v>
          </cell>
          <cell r="Z92">
            <v>63484.95</v>
          </cell>
          <cell r="AA92">
            <v>72432.368</v>
          </cell>
          <cell r="AB92">
            <v>81121.65</v>
          </cell>
          <cell r="AC92">
            <v>83601.604</v>
          </cell>
          <cell r="AD92">
            <v>0</v>
          </cell>
          <cell r="AE92">
            <v>0</v>
          </cell>
          <cell r="AF92">
            <v>0</v>
          </cell>
          <cell r="AG92">
            <v>496402.97406</v>
          </cell>
          <cell r="AH92">
            <v>41409.32981</v>
          </cell>
          <cell r="AI92">
            <v>33734.24525</v>
          </cell>
          <cell r="AJ92">
            <v>49129.246</v>
          </cell>
          <cell r="AK92">
            <v>37539.092</v>
          </cell>
          <cell r="AL92">
            <v>33950.489</v>
          </cell>
          <cell r="AM92">
            <v>60810.72</v>
          </cell>
          <cell r="AN92">
            <v>75106.598</v>
          </cell>
          <cell r="AO92">
            <v>81121.65</v>
          </cell>
          <cell r="AP92">
            <v>83601.604</v>
          </cell>
          <cell r="AQ92">
            <v>0</v>
          </cell>
          <cell r="AR92">
            <v>0</v>
          </cell>
          <cell r="AS92">
            <v>0</v>
          </cell>
          <cell r="AT92">
            <v>496402.97406</v>
          </cell>
          <cell r="AU92">
            <v>38963.17981</v>
          </cell>
          <cell r="AV92">
            <v>36180.39525</v>
          </cell>
          <cell r="AW92">
            <v>49129.246</v>
          </cell>
          <cell r="AX92">
            <v>37539.092</v>
          </cell>
          <cell r="AY92">
            <v>33950.489</v>
          </cell>
          <cell r="AZ92">
            <v>60810.72</v>
          </cell>
          <cell r="BA92">
            <v>75106.598</v>
          </cell>
          <cell r="BB92">
            <v>79323.008</v>
          </cell>
          <cell r="BC92">
            <v>85400.246</v>
          </cell>
          <cell r="BD92">
            <v>0</v>
          </cell>
          <cell r="BE92">
            <v>0</v>
          </cell>
          <cell r="BF92">
            <v>0</v>
          </cell>
          <cell r="BG92">
            <v>496402.97406</v>
          </cell>
        </row>
        <row r="93">
          <cell r="D93">
            <v>264.561</v>
          </cell>
          <cell r="E93">
            <v>0</v>
          </cell>
          <cell r="F93">
            <v>214.561</v>
          </cell>
          <cell r="G93">
            <v>50</v>
          </cell>
          <cell r="H93">
            <v>50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50</v>
          </cell>
          <cell r="U93">
            <v>3.05</v>
          </cell>
          <cell r="V93">
            <v>3.06</v>
          </cell>
          <cell r="W93">
            <v>3.1</v>
          </cell>
          <cell r="X93">
            <v>3.13</v>
          </cell>
          <cell r="Y93">
            <v>37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49.34</v>
          </cell>
          <cell r="AH93">
            <v>3.05</v>
          </cell>
          <cell r="AI93">
            <v>3.06</v>
          </cell>
          <cell r="AJ93">
            <v>3.1</v>
          </cell>
          <cell r="AK93">
            <v>3.13</v>
          </cell>
          <cell r="AL93">
            <v>37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49.34</v>
          </cell>
          <cell r="AU93">
            <v>3.05</v>
          </cell>
          <cell r="AV93">
            <v>3.06</v>
          </cell>
          <cell r="AW93">
            <v>3.1</v>
          </cell>
          <cell r="AX93">
            <v>3.13</v>
          </cell>
          <cell r="AY93">
            <v>37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49.34</v>
          </cell>
        </row>
        <row r="94">
          <cell r="D94">
            <v>13416.795</v>
          </cell>
          <cell r="E94">
            <v>15</v>
          </cell>
          <cell r="F94">
            <v>0</v>
          </cell>
          <cell r="G94">
            <v>13431.795</v>
          </cell>
          <cell r="H94">
            <v>9166.472</v>
          </cell>
          <cell r="I94">
            <v>372.59077</v>
          </cell>
          <cell r="J94">
            <v>277.6466</v>
          </cell>
          <cell r="K94">
            <v>276.53520000000003</v>
          </cell>
          <cell r="L94">
            <v>276.5356</v>
          </cell>
          <cell r="M94">
            <v>276.537</v>
          </cell>
          <cell r="N94">
            <v>283.2906</v>
          </cell>
          <cell r="O94">
            <v>478.2616</v>
          </cell>
          <cell r="P94">
            <v>129.4196</v>
          </cell>
          <cell r="Q94">
            <v>0</v>
          </cell>
          <cell r="R94">
            <v>0</v>
          </cell>
          <cell r="S94">
            <v>0</v>
          </cell>
          <cell r="T94">
            <v>11537.28897</v>
          </cell>
          <cell r="U94">
            <v>828.4703199999999</v>
          </cell>
          <cell r="V94">
            <v>1123.60326</v>
          </cell>
          <cell r="W94">
            <v>1162.18371</v>
          </cell>
          <cell r="X94">
            <v>985.22245</v>
          </cell>
          <cell r="Y94">
            <v>980.3252</v>
          </cell>
          <cell r="Z94">
            <v>982.2831600000001</v>
          </cell>
          <cell r="AA94">
            <v>1003.13884</v>
          </cell>
          <cell r="AB94">
            <v>1190.53512</v>
          </cell>
          <cell r="AC94">
            <v>826.9594000000001</v>
          </cell>
          <cell r="AD94">
            <v>0</v>
          </cell>
          <cell r="AE94">
            <v>0</v>
          </cell>
          <cell r="AF94">
            <v>0</v>
          </cell>
          <cell r="AG94">
            <v>9082.721459999999</v>
          </cell>
          <cell r="AH94">
            <v>828.4703199999999</v>
          </cell>
          <cell r="AI94">
            <v>1123.60326</v>
          </cell>
          <cell r="AJ94">
            <v>1010.22411</v>
          </cell>
          <cell r="AK94">
            <v>985.22245</v>
          </cell>
          <cell r="AL94">
            <v>978.8415200000001</v>
          </cell>
          <cell r="AM94">
            <v>983.18916</v>
          </cell>
          <cell r="AN94">
            <v>1003.7165200000001</v>
          </cell>
          <cell r="AO94">
            <v>1190.5347199999999</v>
          </cell>
          <cell r="AP94">
            <v>826.67056</v>
          </cell>
          <cell r="AQ94">
            <v>0</v>
          </cell>
          <cell r="AR94">
            <v>0</v>
          </cell>
          <cell r="AS94">
            <v>0</v>
          </cell>
          <cell r="AT94">
            <v>8930.472619999999</v>
          </cell>
          <cell r="AU94">
            <v>828.4703199999999</v>
          </cell>
          <cell r="AV94">
            <v>1123.60326</v>
          </cell>
          <cell r="AW94">
            <v>1010.22411</v>
          </cell>
          <cell r="AX94">
            <v>985.22245</v>
          </cell>
          <cell r="AY94">
            <v>978.8415200000001</v>
          </cell>
          <cell r="AZ94">
            <v>983.18916</v>
          </cell>
          <cell r="BA94">
            <v>1003.7165200000001</v>
          </cell>
          <cell r="BB94">
            <v>1190.5347199999999</v>
          </cell>
          <cell r="BC94">
            <v>826.67056</v>
          </cell>
          <cell r="BD94">
            <v>0</v>
          </cell>
          <cell r="BE94">
            <v>0</v>
          </cell>
          <cell r="BF94">
            <v>0</v>
          </cell>
          <cell r="BG94">
            <v>8930.472619999999</v>
          </cell>
        </row>
        <row r="95">
          <cell r="D95">
            <v>629933.899</v>
          </cell>
          <cell r="E95">
            <v>0</v>
          </cell>
          <cell r="F95">
            <v>11819.394</v>
          </cell>
          <cell r="G95">
            <v>618114.505</v>
          </cell>
          <cell r="H95">
            <v>407055.686</v>
          </cell>
          <cell r="I95">
            <v>15477.284</v>
          </cell>
          <cell r="J95">
            <v>17614.818</v>
          </cell>
          <cell r="K95">
            <v>23682.994</v>
          </cell>
          <cell r="L95">
            <v>21131.632</v>
          </cell>
          <cell r="M95">
            <v>20830.05</v>
          </cell>
          <cell r="N95">
            <v>15593.49</v>
          </cell>
          <cell r="O95">
            <v>12204.019</v>
          </cell>
          <cell r="P95">
            <v>4902.124</v>
          </cell>
          <cell r="Q95">
            <v>0</v>
          </cell>
          <cell r="R95">
            <v>0</v>
          </cell>
          <cell r="S95">
            <v>0</v>
          </cell>
          <cell r="T95">
            <v>538492.0969999998</v>
          </cell>
          <cell r="U95">
            <v>44627.881</v>
          </cell>
          <cell r="V95">
            <v>35621.001</v>
          </cell>
          <cell r="W95">
            <v>48934.906</v>
          </cell>
          <cell r="X95">
            <v>48281.936</v>
          </cell>
          <cell r="Y95">
            <v>49836.874</v>
          </cell>
          <cell r="Z95">
            <v>49593.894</v>
          </cell>
          <cell r="AA95">
            <v>38983.446</v>
          </cell>
          <cell r="AB95">
            <v>30659.789</v>
          </cell>
          <cell r="AC95">
            <v>46445.514</v>
          </cell>
          <cell r="AD95">
            <v>0</v>
          </cell>
          <cell r="AE95">
            <v>0</v>
          </cell>
          <cell r="AF95">
            <v>0</v>
          </cell>
          <cell r="AG95">
            <v>392985.241</v>
          </cell>
          <cell r="AH95">
            <v>44627.881</v>
          </cell>
          <cell r="AI95">
            <v>35621.001</v>
          </cell>
          <cell r="AJ95">
            <v>48934.906</v>
          </cell>
          <cell r="AK95">
            <v>47834.628</v>
          </cell>
          <cell r="AL95">
            <v>50284.182</v>
          </cell>
          <cell r="AM95">
            <v>49593.894</v>
          </cell>
          <cell r="AN95">
            <v>38983.446</v>
          </cell>
          <cell r="AO95">
            <v>30659.789</v>
          </cell>
          <cell r="AP95">
            <v>45937.993</v>
          </cell>
          <cell r="AQ95">
            <v>0</v>
          </cell>
          <cell r="AR95">
            <v>0</v>
          </cell>
          <cell r="AS95">
            <v>0</v>
          </cell>
          <cell r="AT95">
            <v>392477.72</v>
          </cell>
          <cell r="AU95">
            <v>44627.881</v>
          </cell>
          <cell r="AV95">
            <v>35621.001</v>
          </cell>
          <cell r="AW95">
            <v>48934.906</v>
          </cell>
          <cell r="AX95">
            <v>47834.628</v>
          </cell>
          <cell r="AY95">
            <v>50284.182</v>
          </cell>
          <cell r="AZ95">
            <v>49593.894</v>
          </cell>
          <cell r="BA95">
            <v>38983.446</v>
          </cell>
          <cell r="BB95">
            <v>30659.789</v>
          </cell>
          <cell r="BC95">
            <v>45937.993</v>
          </cell>
          <cell r="BD95">
            <v>0</v>
          </cell>
          <cell r="BE95">
            <v>0</v>
          </cell>
          <cell r="BF95">
            <v>0</v>
          </cell>
          <cell r="BG95">
            <v>392477.72</v>
          </cell>
        </row>
        <row r="96">
          <cell r="D96">
            <v>4125.096</v>
          </cell>
          <cell r="E96">
            <v>0</v>
          </cell>
          <cell r="F96">
            <v>0</v>
          </cell>
          <cell r="G96">
            <v>4125.096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0</v>
          </cell>
        </row>
        <row r="98">
          <cell r="D98">
            <v>869973.758</v>
          </cell>
          <cell r="E98">
            <v>8573.87631</v>
          </cell>
          <cell r="F98">
            <v>0</v>
          </cell>
          <cell r="G98">
            <v>878547.63431</v>
          </cell>
          <cell r="H98">
            <v>768356.653</v>
          </cell>
          <cell r="I98">
            <v>0</v>
          </cell>
          <cell r="J98">
            <v>0</v>
          </cell>
          <cell r="K98">
            <v>0</v>
          </cell>
          <cell r="L98">
            <v>8000</v>
          </cell>
          <cell r="M98">
            <v>102190.981</v>
          </cell>
          <cell r="N98">
            <v>-4341.599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874206.035</v>
          </cell>
          <cell r="U98">
            <v>768356.653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3658.401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772015.054</v>
          </cell>
          <cell r="AH98">
            <v>0</v>
          </cell>
          <cell r="AI98">
            <v>97277.099</v>
          </cell>
          <cell r="AJ98">
            <v>671079.554</v>
          </cell>
          <cell r="AK98">
            <v>0</v>
          </cell>
          <cell r="AL98">
            <v>0</v>
          </cell>
          <cell r="AM98">
            <v>0</v>
          </cell>
          <cell r="AN98">
            <v>3658.401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772015.054</v>
          </cell>
          <cell r="AU98">
            <v>0</v>
          </cell>
          <cell r="AV98">
            <v>97277.099</v>
          </cell>
          <cell r="AW98">
            <v>671079.554</v>
          </cell>
          <cell r="AX98">
            <v>0</v>
          </cell>
          <cell r="AY98">
            <v>0</v>
          </cell>
          <cell r="AZ98">
            <v>0</v>
          </cell>
          <cell r="BA98">
            <v>3658.401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772015.054</v>
          </cell>
        </row>
        <row r="100">
          <cell r="D100">
            <v>406106.424</v>
          </cell>
          <cell r="E100">
            <v>0</v>
          </cell>
          <cell r="F100">
            <v>29605.862</v>
          </cell>
          <cell r="G100">
            <v>376500.562</v>
          </cell>
          <cell r="H100">
            <v>376500.562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376500.562</v>
          </cell>
          <cell r="U100">
            <v>376500.562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376500.562</v>
          </cell>
          <cell r="AH100">
            <v>0</v>
          </cell>
          <cell r="AI100">
            <v>14320.56267</v>
          </cell>
          <cell r="AJ100">
            <v>19228.145</v>
          </cell>
          <cell r="AK100">
            <v>19276.844</v>
          </cell>
          <cell r="AL100">
            <v>33308.965</v>
          </cell>
          <cell r="AM100">
            <v>26613.248</v>
          </cell>
          <cell r="AN100">
            <v>25994.582</v>
          </cell>
          <cell r="AO100">
            <v>34823.672</v>
          </cell>
          <cell r="AP100">
            <v>26550.057</v>
          </cell>
          <cell r="AQ100">
            <v>0</v>
          </cell>
          <cell r="AR100">
            <v>0</v>
          </cell>
          <cell r="AS100">
            <v>0</v>
          </cell>
          <cell r="AT100">
            <v>200116.07567</v>
          </cell>
          <cell r="AU100">
            <v>0</v>
          </cell>
          <cell r="AV100">
            <v>14320.56267</v>
          </cell>
          <cell r="AW100">
            <v>19228.145</v>
          </cell>
          <cell r="AX100">
            <v>19276.844</v>
          </cell>
          <cell r="AY100">
            <v>33308.965</v>
          </cell>
          <cell r="AZ100">
            <v>0</v>
          </cell>
          <cell r="BA100">
            <v>52607.83</v>
          </cell>
          <cell r="BB100">
            <v>34823.672</v>
          </cell>
          <cell r="BC100">
            <v>26550.057</v>
          </cell>
          <cell r="BD100">
            <v>0</v>
          </cell>
          <cell r="BE100">
            <v>0</v>
          </cell>
          <cell r="BF100">
            <v>0</v>
          </cell>
          <cell r="BG100">
            <v>200116.07567</v>
          </cell>
        </row>
        <row r="101">
          <cell r="D101">
            <v>1148437.88</v>
          </cell>
          <cell r="E101">
            <v>0</v>
          </cell>
          <cell r="F101">
            <v>6281.008</v>
          </cell>
          <cell r="G101">
            <v>1142156.872</v>
          </cell>
          <cell r="H101">
            <v>1002368.682</v>
          </cell>
          <cell r="I101">
            <v>81681.641</v>
          </cell>
          <cell r="J101">
            <v>4315.464</v>
          </cell>
          <cell r="K101">
            <v>30798</v>
          </cell>
          <cell r="L101">
            <v>6938.156</v>
          </cell>
          <cell r="M101">
            <v>0</v>
          </cell>
          <cell r="N101">
            <v>-0.003</v>
          </cell>
          <cell r="O101">
            <v>10632.192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1136734.132</v>
          </cell>
          <cell r="U101">
            <v>883911.214</v>
          </cell>
          <cell r="V101">
            <v>199425.481</v>
          </cell>
          <cell r="W101">
            <v>0</v>
          </cell>
          <cell r="X101">
            <v>35185.505</v>
          </cell>
          <cell r="Y101">
            <v>6938.156</v>
          </cell>
          <cell r="Z101">
            <v>54.081</v>
          </cell>
          <cell r="AA101">
            <v>0</v>
          </cell>
          <cell r="AB101">
            <v>9.95</v>
          </cell>
          <cell r="AC101">
            <v>10767.771</v>
          </cell>
          <cell r="AD101">
            <v>0</v>
          </cell>
          <cell r="AE101">
            <v>0</v>
          </cell>
          <cell r="AF101">
            <v>0</v>
          </cell>
          <cell r="AG101">
            <v>1136292.1579999998</v>
          </cell>
          <cell r="AH101">
            <v>25092.829</v>
          </cell>
          <cell r="AI101">
            <v>117439.653</v>
          </cell>
          <cell r="AJ101">
            <v>89757.992</v>
          </cell>
          <cell r="AK101">
            <v>103962.558</v>
          </cell>
          <cell r="AL101">
            <v>113621.484</v>
          </cell>
          <cell r="AM101">
            <v>94039.039</v>
          </cell>
          <cell r="AN101">
            <v>99244.815</v>
          </cell>
          <cell r="AO101">
            <v>97423.251</v>
          </cell>
          <cell r="AP101">
            <v>98365.558</v>
          </cell>
          <cell r="AQ101">
            <v>0</v>
          </cell>
          <cell r="AR101">
            <v>0</v>
          </cell>
          <cell r="AS101">
            <v>0</v>
          </cell>
          <cell r="AT101">
            <v>838947.1790000001</v>
          </cell>
          <cell r="AU101">
            <v>25092.829</v>
          </cell>
          <cell r="AV101">
            <v>117439.653</v>
          </cell>
          <cell r="AW101">
            <v>89757.992</v>
          </cell>
          <cell r="AX101">
            <v>103962.558</v>
          </cell>
          <cell r="AY101">
            <v>113621.484</v>
          </cell>
          <cell r="AZ101">
            <v>94039.039</v>
          </cell>
          <cell r="BA101">
            <v>99244.815</v>
          </cell>
          <cell r="BB101">
            <v>97423.251</v>
          </cell>
          <cell r="BC101">
            <v>98365.558</v>
          </cell>
          <cell r="BD101">
            <v>0</v>
          </cell>
          <cell r="BE101">
            <v>0</v>
          </cell>
          <cell r="BF101">
            <v>0</v>
          </cell>
          <cell r="BG101">
            <v>838947.1790000001</v>
          </cell>
        </row>
        <row r="103">
          <cell r="D103">
            <v>257635.54</v>
          </cell>
          <cell r="E103">
            <v>0</v>
          </cell>
          <cell r="F103">
            <v>0</v>
          </cell>
          <cell r="G103">
            <v>257635.54</v>
          </cell>
          <cell r="H103">
            <v>25105.378</v>
          </cell>
          <cell r="I103">
            <v>164678.286</v>
          </cell>
          <cell r="J103">
            <v>-5461.479</v>
          </cell>
          <cell r="K103">
            <v>3690.096</v>
          </cell>
          <cell r="L103">
            <v>8478.086</v>
          </cell>
          <cell r="M103">
            <v>10260.368</v>
          </cell>
          <cell r="N103">
            <v>7157.293</v>
          </cell>
          <cell r="O103">
            <v>16560.596</v>
          </cell>
          <cell r="P103">
            <v>16870.08</v>
          </cell>
          <cell r="Q103">
            <v>0</v>
          </cell>
          <cell r="R103">
            <v>0</v>
          </cell>
          <cell r="S103">
            <v>0</v>
          </cell>
          <cell r="T103">
            <v>247338.70399999997</v>
          </cell>
          <cell r="U103">
            <v>10105.378</v>
          </cell>
          <cell r="V103">
            <v>49678.286</v>
          </cell>
          <cell r="W103">
            <v>9538.521</v>
          </cell>
          <cell r="X103">
            <v>118690.096</v>
          </cell>
          <cell r="Y103">
            <v>8478.086</v>
          </cell>
          <cell r="Z103">
            <v>10260.368</v>
          </cell>
          <cell r="AA103">
            <v>7157.293</v>
          </cell>
          <cell r="AB103">
            <v>16560.596</v>
          </cell>
          <cell r="AC103">
            <v>16870.077</v>
          </cell>
          <cell r="AD103">
            <v>0</v>
          </cell>
          <cell r="AE103">
            <v>0</v>
          </cell>
          <cell r="AF103">
            <v>0</v>
          </cell>
          <cell r="AG103">
            <v>247338.701</v>
          </cell>
          <cell r="AH103">
            <v>6743.281</v>
          </cell>
          <cell r="AI103">
            <v>9416.727</v>
          </cell>
          <cell r="AJ103">
            <v>7795.467</v>
          </cell>
          <cell r="AK103">
            <v>18648.508</v>
          </cell>
          <cell r="AL103">
            <v>32130.939</v>
          </cell>
          <cell r="AM103">
            <v>24375.1</v>
          </cell>
          <cell r="AN103">
            <v>12997.127</v>
          </cell>
          <cell r="AO103">
            <v>19512.481</v>
          </cell>
          <cell r="AP103">
            <v>41514.701</v>
          </cell>
          <cell r="AQ103">
            <v>0</v>
          </cell>
          <cell r="AR103">
            <v>0</v>
          </cell>
          <cell r="AS103">
            <v>0</v>
          </cell>
          <cell r="AT103">
            <v>173134.331</v>
          </cell>
          <cell r="AU103">
            <v>6608.538</v>
          </cell>
          <cell r="AV103">
            <v>8148.775</v>
          </cell>
          <cell r="AW103">
            <v>9198.162</v>
          </cell>
          <cell r="AX103">
            <v>18648.508</v>
          </cell>
          <cell r="AY103">
            <v>32130.939</v>
          </cell>
          <cell r="AZ103">
            <v>24375.1</v>
          </cell>
          <cell r="BA103">
            <v>12997.127</v>
          </cell>
          <cell r="BB103">
            <v>18364.853</v>
          </cell>
          <cell r="BC103">
            <v>42206.692</v>
          </cell>
          <cell r="BD103">
            <v>0</v>
          </cell>
          <cell r="BE103">
            <v>0</v>
          </cell>
          <cell r="BF103">
            <v>0</v>
          </cell>
          <cell r="BG103">
            <v>172678.69400000002</v>
          </cell>
        </row>
        <row r="105">
          <cell r="D105">
            <v>400000</v>
          </cell>
          <cell r="E105">
            <v>35949</v>
          </cell>
          <cell r="F105">
            <v>95052.203</v>
          </cell>
          <cell r="G105">
            <v>340896.797</v>
          </cell>
          <cell r="H105">
            <v>23854.24</v>
          </cell>
          <cell r="I105">
            <v>9750.119</v>
          </cell>
          <cell r="J105">
            <v>13260</v>
          </cell>
          <cell r="K105">
            <v>50857.364</v>
          </cell>
          <cell r="L105">
            <v>15436.378</v>
          </cell>
          <cell r="M105">
            <v>1143.402</v>
          </cell>
          <cell r="N105">
            <v>6727.829</v>
          </cell>
          <cell r="O105">
            <v>75138.5551</v>
          </cell>
          <cell r="P105">
            <v>3452.571</v>
          </cell>
          <cell r="Q105">
            <v>0</v>
          </cell>
          <cell r="R105">
            <v>0</v>
          </cell>
          <cell r="S105">
            <v>0</v>
          </cell>
          <cell r="T105">
            <v>199620.4581</v>
          </cell>
          <cell r="U105">
            <v>0</v>
          </cell>
          <cell r="V105">
            <v>16079.549</v>
          </cell>
          <cell r="W105">
            <v>13340</v>
          </cell>
          <cell r="X105">
            <v>0</v>
          </cell>
          <cell r="Y105">
            <v>18275.302</v>
          </cell>
          <cell r="Z105">
            <v>41231.652</v>
          </cell>
          <cell r="AA105">
            <v>1255</v>
          </cell>
          <cell r="AB105">
            <v>11057.96</v>
          </cell>
          <cell r="AC105">
            <v>79880.3551</v>
          </cell>
          <cell r="AD105">
            <v>0</v>
          </cell>
          <cell r="AE105">
            <v>0</v>
          </cell>
          <cell r="AF105">
            <v>0</v>
          </cell>
          <cell r="AG105">
            <v>181119.81809999997</v>
          </cell>
          <cell r="AH105">
            <v>0</v>
          </cell>
          <cell r="AI105">
            <v>0</v>
          </cell>
          <cell r="AJ105">
            <v>0</v>
          </cell>
          <cell r="AK105">
            <v>16079.549</v>
          </cell>
          <cell r="AL105">
            <v>2668</v>
          </cell>
          <cell r="AM105">
            <v>7658.571</v>
          </cell>
          <cell r="AN105">
            <v>11799.2</v>
          </cell>
          <cell r="AO105">
            <v>6184.429</v>
          </cell>
          <cell r="AP105">
            <v>78408.95509999999</v>
          </cell>
          <cell r="AQ105">
            <v>0</v>
          </cell>
          <cell r="AR105">
            <v>0</v>
          </cell>
          <cell r="AS105">
            <v>0</v>
          </cell>
          <cell r="AT105">
            <v>122798.70409999999</v>
          </cell>
          <cell r="AU105">
            <v>0</v>
          </cell>
          <cell r="AV105">
            <v>0</v>
          </cell>
          <cell r="AW105">
            <v>0</v>
          </cell>
          <cell r="AX105">
            <v>16079.549</v>
          </cell>
          <cell r="AY105">
            <v>2668</v>
          </cell>
          <cell r="AZ105">
            <v>7658.571</v>
          </cell>
          <cell r="BA105">
            <v>11799.2</v>
          </cell>
          <cell r="BB105">
            <v>6184.429</v>
          </cell>
          <cell r="BC105">
            <v>78408.95509999999</v>
          </cell>
          <cell r="BD105">
            <v>0</v>
          </cell>
          <cell r="BE105">
            <v>0</v>
          </cell>
          <cell r="BF105">
            <v>0</v>
          </cell>
          <cell r="BG105">
            <v>122798.70409999999</v>
          </cell>
        </row>
        <row r="107"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</row>
        <row r="109">
          <cell r="D109">
            <v>14235.52</v>
          </cell>
          <cell r="E109">
            <v>21308.531</v>
          </cell>
          <cell r="F109">
            <v>0</v>
          </cell>
          <cell r="G109">
            <v>35544.051</v>
          </cell>
          <cell r="H109">
            <v>5265.6175</v>
          </cell>
          <cell r="I109">
            <v>0</v>
          </cell>
          <cell r="J109">
            <v>29223.0945</v>
          </cell>
          <cell r="K109">
            <v>-14692.067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4143.81</v>
          </cell>
          <cell r="Q109">
            <v>0</v>
          </cell>
          <cell r="R109">
            <v>0</v>
          </cell>
          <cell r="S109">
            <v>0</v>
          </cell>
          <cell r="T109">
            <v>23940.455</v>
          </cell>
          <cell r="U109">
            <v>5265.6175</v>
          </cell>
          <cell r="V109">
            <v>0</v>
          </cell>
          <cell r="W109">
            <v>14531.0275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19796.645</v>
          </cell>
          <cell r="AH109">
            <v>0</v>
          </cell>
          <cell r="AI109">
            <v>1643.563</v>
          </cell>
          <cell r="AJ109">
            <v>2891.508</v>
          </cell>
          <cell r="AK109">
            <v>2008.98</v>
          </cell>
          <cell r="AL109">
            <v>0</v>
          </cell>
          <cell r="AM109">
            <v>6555.74</v>
          </cell>
          <cell r="AN109">
            <v>1381.27</v>
          </cell>
          <cell r="AO109">
            <v>1381.27</v>
          </cell>
          <cell r="AP109">
            <v>1265.131</v>
          </cell>
          <cell r="AQ109">
            <v>0</v>
          </cell>
          <cell r="AR109">
            <v>0</v>
          </cell>
          <cell r="AS109">
            <v>0</v>
          </cell>
          <cell r="AT109">
            <v>17127.462</v>
          </cell>
          <cell r="AU109">
            <v>0</v>
          </cell>
          <cell r="AV109">
            <v>1643.563</v>
          </cell>
          <cell r="AW109">
            <v>2891.508</v>
          </cell>
          <cell r="AX109">
            <v>2008.98</v>
          </cell>
          <cell r="AY109">
            <v>0</v>
          </cell>
          <cell r="AZ109">
            <v>6555.74</v>
          </cell>
          <cell r="BA109">
            <v>1381.27</v>
          </cell>
          <cell r="BB109">
            <v>1381.27</v>
          </cell>
          <cell r="BC109">
            <v>1265.131</v>
          </cell>
          <cell r="BD109">
            <v>0</v>
          </cell>
          <cell r="BE109">
            <v>0</v>
          </cell>
          <cell r="BF109">
            <v>0</v>
          </cell>
          <cell r="BG109">
            <v>17127.462</v>
          </cell>
        </row>
        <row r="111">
          <cell r="D111">
            <v>0</v>
          </cell>
          <cell r="E111">
            <v>5000</v>
          </cell>
          <cell r="F111">
            <v>0</v>
          </cell>
          <cell r="G111">
            <v>5000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5000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5000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5000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5000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5000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5000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5000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5000</v>
          </cell>
        </row>
        <row r="113"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</row>
        <row r="114">
          <cell r="D114">
            <v>566000</v>
          </cell>
          <cell r="E114">
            <v>0</v>
          </cell>
          <cell r="F114">
            <v>0</v>
          </cell>
          <cell r="G114">
            <v>566000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275428.113</v>
          </cell>
          <cell r="Q114">
            <v>0</v>
          </cell>
          <cell r="R114">
            <v>0</v>
          </cell>
          <cell r="S114">
            <v>0</v>
          </cell>
          <cell r="T114">
            <v>275428.113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275428.113</v>
          </cell>
          <cell r="AD114">
            <v>0</v>
          </cell>
          <cell r="AE114">
            <v>0</v>
          </cell>
          <cell r="AF114">
            <v>0</v>
          </cell>
          <cell r="AG114">
            <v>275428.113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275428.113</v>
          </cell>
          <cell r="AQ114">
            <v>0</v>
          </cell>
          <cell r="AR114">
            <v>0</v>
          </cell>
          <cell r="AS114">
            <v>0</v>
          </cell>
          <cell r="AT114">
            <v>275428.113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275428.113</v>
          </cell>
          <cell r="BD114">
            <v>0</v>
          </cell>
          <cell r="BE114">
            <v>0</v>
          </cell>
          <cell r="BF114">
            <v>0</v>
          </cell>
          <cell r="BG114">
            <v>275428.113</v>
          </cell>
        </row>
        <row r="115">
          <cell r="D115">
            <v>642000</v>
          </cell>
          <cell r="E115">
            <v>0</v>
          </cell>
          <cell r="F115">
            <v>0</v>
          </cell>
          <cell r="G115">
            <v>642000</v>
          </cell>
          <cell r="H115">
            <v>146762.368</v>
          </cell>
          <cell r="I115">
            <v>207924.51890999998</v>
          </cell>
          <cell r="J115">
            <v>31715.168</v>
          </cell>
          <cell r="K115">
            <v>27056.99909</v>
          </cell>
          <cell r="L115">
            <v>65891.64</v>
          </cell>
          <cell r="M115">
            <v>0</v>
          </cell>
          <cell r="N115">
            <v>0</v>
          </cell>
          <cell r="O115">
            <v>6093.75</v>
          </cell>
          <cell r="P115">
            <v>58153.881</v>
          </cell>
          <cell r="Q115">
            <v>0</v>
          </cell>
          <cell r="R115">
            <v>0</v>
          </cell>
          <cell r="S115">
            <v>0</v>
          </cell>
          <cell r="T115">
            <v>543598.3250000001</v>
          </cell>
          <cell r="U115">
            <v>3846.118</v>
          </cell>
          <cell r="V115">
            <v>221722.327</v>
          </cell>
          <cell r="W115">
            <v>26399.673</v>
          </cell>
          <cell r="X115">
            <v>110165.461</v>
          </cell>
          <cell r="Y115">
            <v>101217.115</v>
          </cell>
          <cell r="Z115">
            <v>16000</v>
          </cell>
          <cell r="AA115">
            <v>0</v>
          </cell>
          <cell r="AB115">
            <v>0</v>
          </cell>
          <cell r="AC115">
            <v>52297.911</v>
          </cell>
          <cell r="AD115">
            <v>0</v>
          </cell>
          <cell r="AE115">
            <v>0</v>
          </cell>
          <cell r="AF115">
            <v>0</v>
          </cell>
          <cell r="AG115">
            <v>531648.605</v>
          </cell>
          <cell r="AH115">
            <v>3846.118</v>
          </cell>
          <cell r="AI115">
            <v>11072.327</v>
          </cell>
          <cell r="AJ115">
            <v>29899.673</v>
          </cell>
          <cell r="AK115">
            <v>44076.721</v>
          </cell>
          <cell r="AL115">
            <v>44178.54</v>
          </cell>
          <cell r="AM115">
            <v>42582.592</v>
          </cell>
          <cell r="AN115">
            <v>35215</v>
          </cell>
          <cell r="AO115">
            <v>35215</v>
          </cell>
          <cell r="AP115">
            <v>27215</v>
          </cell>
          <cell r="AQ115">
            <v>0</v>
          </cell>
          <cell r="AR115">
            <v>0</v>
          </cell>
          <cell r="AS115">
            <v>0</v>
          </cell>
          <cell r="AT115">
            <v>273300.971</v>
          </cell>
          <cell r="AU115">
            <v>3846.118</v>
          </cell>
          <cell r="AV115">
            <v>0</v>
          </cell>
          <cell r="AW115">
            <v>40972</v>
          </cell>
          <cell r="AX115">
            <v>44076.721</v>
          </cell>
          <cell r="AY115">
            <v>44178.54</v>
          </cell>
          <cell r="AZ115">
            <v>42582.592</v>
          </cell>
          <cell r="BA115">
            <v>35215</v>
          </cell>
          <cell r="BB115">
            <v>35215</v>
          </cell>
          <cell r="BC115">
            <v>27215</v>
          </cell>
          <cell r="BD115">
            <v>0</v>
          </cell>
          <cell r="BE115">
            <v>0</v>
          </cell>
          <cell r="BF115">
            <v>0</v>
          </cell>
          <cell r="BG115">
            <v>273300.971</v>
          </cell>
        </row>
        <row r="116">
          <cell r="D116">
            <v>28000</v>
          </cell>
          <cell r="E116">
            <v>0</v>
          </cell>
          <cell r="F116">
            <v>0</v>
          </cell>
          <cell r="G116">
            <v>28000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</row>
        <row r="117">
          <cell r="D117">
            <v>400000</v>
          </cell>
          <cell r="E117">
            <v>0</v>
          </cell>
          <cell r="F117">
            <v>0</v>
          </cell>
          <cell r="G117">
            <v>400000</v>
          </cell>
          <cell r="H117">
            <v>0</v>
          </cell>
          <cell r="I117">
            <v>8648.37</v>
          </cell>
          <cell r="J117">
            <v>0</v>
          </cell>
          <cell r="K117">
            <v>0</v>
          </cell>
          <cell r="L117">
            <v>4954.933</v>
          </cell>
          <cell r="M117">
            <v>0</v>
          </cell>
          <cell r="N117">
            <v>2357.928</v>
          </cell>
          <cell r="O117">
            <v>-2357.928</v>
          </cell>
          <cell r="P117">
            <v>1323.744</v>
          </cell>
          <cell r="Q117">
            <v>0</v>
          </cell>
          <cell r="R117">
            <v>0</v>
          </cell>
          <cell r="S117">
            <v>0</v>
          </cell>
          <cell r="T117">
            <v>14927.047</v>
          </cell>
          <cell r="U117">
            <v>0</v>
          </cell>
          <cell r="V117">
            <v>8648.37</v>
          </cell>
          <cell r="W117">
            <v>0</v>
          </cell>
          <cell r="X117">
            <v>0</v>
          </cell>
          <cell r="Y117">
            <v>4954.933</v>
          </cell>
          <cell r="Z117">
            <v>0</v>
          </cell>
          <cell r="AA117">
            <v>2357.928</v>
          </cell>
          <cell r="AB117">
            <v>-2357.928</v>
          </cell>
          <cell r="AC117">
            <v>1323.744</v>
          </cell>
          <cell r="AD117">
            <v>0</v>
          </cell>
          <cell r="AE117">
            <v>0</v>
          </cell>
          <cell r="AF117">
            <v>0</v>
          </cell>
          <cell r="AG117">
            <v>14927.047</v>
          </cell>
          <cell r="AH117">
            <v>0</v>
          </cell>
          <cell r="AI117">
            <v>8648.37</v>
          </cell>
          <cell r="AJ117">
            <v>0</v>
          </cell>
          <cell r="AK117">
            <v>0</v>
          </cell>
          <cell r="AL117">
            <v>4954.933</v>
          </cell>
          <cell r="AM117">
            <v>0</v>
          </cell>
          <cell r="AN117">
            <v>0</v>
          </cell>
          <cell r="AO117">
            <v>0</v>
          </cell>
          <cell r="AP117">
            <v>1323.744</v>
          </cell>
          <cell r="AQ117">
            <v>0</v>
          </cell>
          <cell r="AR117">
            <v>0</v>
          </cell>
          <cell r="AS117">
            <v>0</v>
          </cell>
          <cell r="AT117">
            <v>14927.047</v>
          </cell>
          <cell r="AU117">
            <v>0</v>
          </cell>
          <cell r="AV117">
            <v>8648.37</v>
          </cell>
          <cell r="AW117">
            <v>0</v>
          </cell>
          <cell r="AX117">
            <v>0</v>
          </cell>
          <cell r="AY117">
            <v>4954.933</v>
          </cell>
          <cell r="AZ117">
            <v>0</v>
          </cell>
          <cell r="BA117">
            <v>0</v>
          </cell>
          <cell r="BB117">
            <v>0</v>
          </cell>
          <cell r="BC117">
            <v>1323.744</v>
          </cell>
          <cell r="BD117">
            <v>0</v>
          </cell>
          <cell r="BE117">
            <v>0</v>
          </cell>
          <cell r="BF117">
            <v>0</v>
          </cell>
          <cell r="BG117">
            <v>14927.047</v>
          </cell>
        </row>
        <row r="118">
          <cell r="D118">
            <v>941.574</v>
          </cell>
          <cell r="E118">
            <v>0</v>
          </cell>
          <cell r="F118">
            <v>0</v>
          </cell>
          <cell r="G118">
            <v>941.574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</row>
        <row r="120">
          <cell r="D120">
            <v>511235.955</v>
          </cell>
          <cell r="E120">
            <v>0</v>
          </cell>
          <cell r="F120">
            <v>0</v>
          </cell>
          <cell r="G120">
            <v>511235.955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</row>
        <row r="121">
          <cell r="D121">
            <v>1044382.022</v>
          </cell>
          <cell r="E121">
            <v>0</v>
          </cell>
          <cell r="F121">
            <v>0</v>
          </cell>
          <cell r="G121">
            <v>1044382.022</v>
          </cell>
          <cell r="H121">
            <v>0</v>
          </cell>
          <cell r="I121">
            <v>887724.719</v>
          </cell>
          <cell r="J121">
            <v>0</v>
          </cell>
          <cell r="K121">
            <v>0</v>
          </cell>
          <cell r="L121">
            <v>0</v>
          </cell>
          <cell r="M121">
            <v>-41990.463200000006</v>
          </cell>
          <cell r="N121">
            <v>24700.718</v>
          </cell>
          <cell r="O121">
            <v>-7102.718</v>
          </cell>
          <cell r="P121">
            <v>-4137.708</v>
          </cell>
          <cell r="Q121">
            <v>0</v>
          </cell>
          <cell r="R121">
            <v>0</v>
          </cell>
          <cell r="S121">
            <v>0</v>
          </cell>
          <cell r="T121">
            <v>859194.5478000001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845734.2557999999</v>
          </cell>
          <cell r="AA121">
            <v>0</v>
          </cell>
          <cell r="AB121">
            <v>13460.292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859194.5478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253720.27674</v>
          </cell>
          <cell r="AO121">
            <v>71041.677</v>
          </cell>
          <cell r="AP121">
            <v>7598</v>
          </cell>
          <cell r="AQ121">
            <v>0</v>
          </cell>
          <cell r="AR121">
            <v>0</v>
          </cell>
          <cell r="AS121">
            <v>0</v>
          </cell>
          <cell r="AT121">
            <v>332359.95374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253720.27674</v>
          </cell>
          <cell r="BB121">
            <v>71041.677</v>
          </cell>
          <cell r="BC121">
            <v>7598</v>
          </cell>
          <cell r="BD121">
            <v>0</v>
          </cell>
          <cell r="BE121">
            <v>0</v>
          </cell>
          <cell r="BF121">
            <v>0</v>
          </cell>
          <cell r="BG121">
            <v>332359.95374</v>
          </cell>
        </row>
        <row r="122">
          <cell r="D122">
            <v>1044382.022</v>
          </cell>
          <cell r="E122">
            <v>0</v>
          </cell>
          <cell r="F122">
            <v>0</v>
          </cell>
          <cell r="G122">
            <v>1044382.022</v>
          </cell>
          <cell r="H122">
            <v>0</v>
          </cell>
          <cell r="I122">
            <v>371548.3</v>
          </cell>
          <cell r="J122">
            <v>0</v>
          </cell>
          <cell r="K122">
            <v>188890.953</v>
          </cell>
          <cell r="L122">
            <v>0</v>
          </cell>
          <cell r="M122">
            <v>47226.0452</v>
          </cell>
          <cell r="N122">
            <v>3108.892</v>
          </cell>
          <cell r="O122">
            <v>48371.656</v>
          </cell>
          <cell r="P122">
            <v>75099.005</v>
          </cell>
          <cell r="Q122">
            <v>0</v>
          </cell>
          <cell r="R122">
            <v>0</v>
          </cell>
          <cell r="S122">
            <v>0</v>
          </cell>
          <cell r="T122">
            <v>734244.8512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551150.0982</v>
          </cell>
          <cell r="AA122">
            <v>0</v>
          </cell>
          <cell r="AB122">
            <v>8789.3</v>
          </cell>
          <cell r="AC122">
            <v>34137.086</v>
          </cell>
          <cell r="AD122">
            <v>0</v>
          </cell>
          <cell r="AE122">
            <v>0</v>
          </cell>
          <cell r="AF122">
            <v>0</v>
          </cell>
          <cell r="AG122">
            <v>594076.4842000001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108737.26146</v>
          </cell>
          <cell r="AO122">
            <v>30446.4335</v>
          </cell>
          <cell r="AP122">
            <v>7799.6</v>
          </cell>
          <cell r="AQ122">
            <v>0</v>
          </cell>
          <cell r="AR122">
            <v>0</v>
          </cell>
          <cell r="AS122">
            <v>0</v>
          </cell>
          <cell r="AT122">
            <v>146983.29496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108737.26146</v>
          </cell>
          <cell r="BB122">
            <v>30446.4335</v>
          </cell>
          <cell r="BC122">
            <v>7799.6</v>
          </cell>
          <cell r="BD122">
            <v>0</v>
          </cell>
          <cell r="BE122">
            <v>0</v>
          </cell>
          <cell r="BF122">
            <v>0</v>
          </cell>
          <cell r="BG122">
            <v>146983.29496</v>
          </cell>
        </row>
        <row r="123">
          <cell r="D123">
            <v>400000</v>
          </cell>
          <cell r="E123">
            <v>0</v>
          </cell>
          <cell r="F123">
            <v>0</v>
          </cell>
          <cell r="G123">
            <v>400000</v>
          </cell>
          <cell r="H123">
            <v>83034.117</v>
          </cell>
          <cell r="I123">
            <v>144071.04</v>
          </cell>
          <cell r="J123">
            <v>-4137.3</v>
          </cell>
          <cell r="K123">
            <v>1272.844</v>
          </cell>
          <cell r="L123">
            <v>55621</v>
          </cell>
          <cell r="M123">
            <v>26132.226</v>
          </cell>
          <cell r="N123">
            <v>-2287.54</v>
          </cell>
          <cell r="O123">
            <v>4180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307886.38700000005</v>
          </cell>
          <cell r="U123">
            <v>0</v>
          </cell>
          <cell r="V123">
            <v>177965.157</v>
          </cell>
          <cell r="W123">
            <v>31037.7</v>
          </cell>
          <cell r="X123">
            <v>12479.89</v>
          </cell>
          <cell r="Y123">
            <v>2699.559</v>
          </cell>
          <cell r="Z123">
            <v>51319</v>
          </cell>
          <cell r="AA123">
            <v>12014.1</v>
          </cell>
          <cell r="AB123">
            <v>6949.653</v>
          </cell>
          <cell r="AC123">
            <v>8447.33</v>
          </cell>
          <cell r="AD123">
            <v>0</v>
          </cell>
          <cell r="AE123">
            <v>0</v>
          </cell>
          <cell r="AF123">
            <v>0</v>
          </cell>
          <cell r="AG123">
            <v>302912.389</v>
          </cell>
          <cell r="AH123">
            <v>0</v>
          </cell>
          <cell r="AI123">
            <v>0</v>
          </cell>
          <cell r="AJ123">
            <v>11749.065</v>
          </cell>
          <cell r="AK123">
            <v>20333.337</v>
          </cell>
          <cell r="AL123">
            <v>19441.162</v>
          </cell>
          <cell r="AM123">
            <v>21351.446</v>
          </cell>
          <cell r="AN123">
            <v>30218.39</v>
          </cell>
          <cell r="AO123">
            <v>31077.18</v>
          </cell>
          <cell r="AP123">
            <v>35721.903</v>
          </cell>
          <cell r="AQ123">
            <v>0</v>
          </cell>
          <cell r="AR123">
            <v>0</v>
          </cell>
          <cell r="AS123">
            <v>0</v>
          </cell>
          <cell r="AT123">
            <v>169892.48299999998</v>
          </cell>
          <cell r="AU123">
            <v>0</v>
          </cell>
          <cell r="AV123">
            <v>0</v>
          </cell>
          <cell r="AW123">
            <v>11749.065</v>
          </cell>
          <cell r="AX123">
            <v>20333.337</v>
          </cell>
          <cell r="AY123">
            <v>19441.162</v>
          </cell>
          <cell r="AZ123">
            <v>20078.492</v>
          </cell>
          <cell r="BA123">
            <v>31491.344</v>
          </cell>
          <cell r="BB123">
            <v>31077.18</v>
          </cell>
          <cell r="BC123">
            <v>35721.903</v>
          </cell>
          <cell r="BD123">
            <v>0</v>
          </cell>
          <cell r="BE123">
            <v>0</v>
          </cell>
          <cell r="BF123">
            <v>0</v>
          </cell>
          <cell r="BG123">
            <v>169892.48299999998</v>
          </cell>
        </row>
        <row r="124">
          <cell r="D124">
            <v>4262112.399</v>
          </cell>
          <cell r="E124">
            <v>0</v>
          </cell>
          <cell r="F124">
            <v>0</v>
          </cell>
          <cell r="G124">
            <v>4262112.399</v>
          </cell>
          <cell r="H124">
            <v>1497637.138</v>
          </cell>
          <cell r="I124">
            <v>182461.99</v>
          </cell>
          <cell r="J124">
            <v>61823.58</v>
          </cell>
          <cell r="K124">
            <v>226021.466</v>
          </cell>
          <cell r="L124">
            <v>79986.307</v>
          </cell>
          <cell r="M124">
            <v>180902.14496</v>
          </cell>
          <cell r="N124">
            <v>177691.095</v>
          </cell>
          <cell r="O124">
            <v>582788.02</v>
          </cell>
          <cell r="P124">
            <v>107337.78</v>
          </cell>
          <cell r="Q124">
            <v>0</v>
          </cell>
          <cell r="R124">
            <v>0</v>
          </cell>
          <cell r="S124">
            <v>0</v>
          </cell>
          <cell r="T124">
            <v>3096649.5209600003</v>
          </cell>
          <cell r="U124">
            <v>1193450.471</v>
          </cell>
          <cell r="V124">
            <v>264148.657</v>
          </cell>
          <cell r="W124">
            <v>102423.58</v>
          </cell>
          <cell r="X124">
            <v>383741.288</v>
          </cell>
          <cell r="Y124">
            <v>54652.583</v>
          </cell>
          <cell r="Z124">
            <v>72599.18496</v>
          </cell>
          <cell r="AA124">
            <v>214768.536</v>
          </cell>
          <cell r="AB124">
            <v>337816.903</v>
          </cell>
          <cell r="AC124">
            <v>200263.409</v>
          </cell>
          <cell r="AD124">
            <v>0</v>
          </cell>
          <cell r="AE124">
            <v>0</v>
          </cell>
          <cell r="AF124">
            <v>0</v>
          </cell>
          <cell r="AG124">
            <v>2823864.61196</v>
          </cell>
          <cell r="AH124">
            <v>0</v>
          </cell>
          <cell r="AI124">
            <v>130517.879</v>
          </cell>
          <cell r="AJ124">
            <v>149962.519</v>
          </cell>
          <cell r="AK124">
            <v>208351.903</v>
          </cell>
          <cell r="AL124">
            <v>187814.441</v>
          </cell>
          <cell r="AM124">
            <v>208812.76</v>
          </cell>
          <cell r="AN124">
            <v>232846.50596</v>
          </cell>
          <cell r="AO124">
            <v>227871.042</v>
          </cell>
          <cell r="AP124">
            <v>322423.377</v>
          </cell>
          <cell r="AQ124">
            <v>0</v>
          </cell>
          <cell r="AR124">
            <v>0</v>
          </cell>
          <cell r="AS124">
            <v>0</v>
          </cell>
          <cell r="AT124">
            <v>1668600.4269599998</v>
          </cell>
          <cell r="AU124">
            <v>0</v>
          </cell>
          <cell r="AV124">
            <v>130517.879</v>
          </cell>
          <cell r="AW124">
            <v>149962.519</v>
          </cell>
          <cell r="AX124">
            <v>208351.903</v>
          </cell>
          <cell r="AY124">
            <v>123253.192</v>
          </cell>
          <cell r="AZ124">
            <v>269893.831</v>
          </cell>
          <cell r="BA124">
            <v>236326.68396</v>
          </cell>
          <cell r="BB124">
            <v>227871.042</v>
          </cell>
          <cell r="BC124">
            <v>322423.377</v>
          </cell>
          <cell r="BD124">
            <v>0</v>
          </cell>
          <cell r="BE124">
            <v>0</v>
          </cell>
          <cell r="BF124">
            <v>0</v>
          </cell>
          <cell r="BG124">
            <v>1668600.4269599998</v>
          </cell>
        </row>
        <row r="125">
          <cell r="D125">
            <v>2826221.517</v>
          </cell>
          <cell r="E125">
            <v>0</v>
          </cell>
          <cell r="F125">
            <v>0</v>
          </cell>
          <cell r="G125">
            <v>2826221.517</v>
          </cell>
          <cell r="H125">
            <v>730228.344</v>
          </cell>
          <cell r="I125">
            <v>514650.653</v>
          </cell>
          <cell r="J125">
            <v>416862.611</v>
          </cell>
          <cell r="K125">
            <v>272786.142</v>
          </cell>
          <cell r="L125">
            <v>-2092.405</v>
          </cell>
          <cell r="M125">
            <v>168331.822</v>
          </cell>
          <cell r="N125">
            <v>220000</v>
          </cell>
          <cell r="O125">
            <v>-26968.972</v>
          </cell>
          <cell r="P125">
            <v>15000</v>
          </cell>
          <cell r="Q125">
            <v>0</v>
          </cell>
          <cell r="R125">
            <v>0</v>
          </cell>
          <cell r="S125">
            <v>0</v>
          </cell>
          <cell r="T125">
            <v>2308798.195</v>
          </cell>
          <cell r="U125">
            <v>635237.382</v>
          </cell>
          <cell r="V125">
            <v>546207.197</v>
          </cell>
          <cell r="W125">
            <v>40040</v>
          </cell>
          <cell r="X125">
            <v>14025.533</v>
          </cell>
          <cell r="Y125">
            <v>453720.129</v>
          </cell>
          <cell r="Z125">
            <v>204798</v>
          </cell>
          <cell r="AA125">
            <v>2969.832</v>
          </cell>
          <cell r="AB125">
            <v>176800.122</v>
          </cell>
          <cell r="AC125">
            <v>14987.316</v>
          </cell>
          <cell r="AD125">
            <v>0</v>
          </cell>
          <cell r="AE125">
            <v>0</v>
          </cell>
          <cell r="AF125">
            <v>0</v>
          </cell>
          <cell r="AG125">
            <v>2088785.511</v>
          </cell>
          <cell r="AH125">
            <v>0</v>
          </cell>
          <cell r="AI125">
            <v>43754.219</v>
          </cell>
          <cell r="AJ125">
            <v>81554.36</v>
          </cell>
          <cell r="AK125">
            <v>106740.279</v>
          </cell>
          <cell r="AL125">
            <v>162120.119</v>
          </cell>
          <cell r="AM125">
            <v>136025.1006</v>
          </cell>
          <cell r="AN125">
            <v>240971.8276</v>
          </cell>
          <cell r="AO125">
            <v>210044.849</v>
          </cell>
          <cell r="AP125">
            <v>325507.16760000004</v>
          </cell>
          <cell r="AQ125">
            <v>0</v>
          </cell>
          <cell r="AR125">
            <v>0</v>
          </cell>
          <cell r="AS125">
            <v>0</v>
          </cell>
          <cell r="AT125">
            <v>1306717.9218</v>
          </cell>
          <cell r="AU125">
            <v>0</v>
          </cell>
          <cell r="AV125">
            <v>43754.219</v>
          </cell>
          <cell r="AW125">
            <v>81554.36</v>
          </cell>
          <cell r="AX125">
            <v>106740.279</v>
          </cell>
          <cell r="AY125">
            <v>162120.119</v>
          </cell>
          <cell r="AZ125">
            <v>134762.3236</v>
          </cell>
          <cell r="BA125">
            <v>242234.6046</v>
          </cell>
          <cell r="BB125">
            <v>210044.849</v>
          </cell>
          <cell r="BC125">
            <v>325507.16760000004</v>
          </cell>
          <cell r="BD125">
            <v>0</v>
          </cell>
          <cell r="BE125">
            <v>0</v>
          </cell>
          <cell r="BF125">
            <v>0</v>
          </cell>
          <cell r="BG125">
            <v>1306717.9218</v>
          </cell>
        </row>
        <row r="126">
          <cell r="D126">
            <v>6230227.92</v>
          </cell>
          <cell r="E126">
            <v>0</v>
          </cell>
          <cell r="F126">
            <v>0</v>
          </cell>
          <cell r="G126">
            <v>6230227.92</v>
          </cell>
          <cell r="H126">
            <v>3213276.168</v>
          </cell>
          <cell r="I126">
            <v>-71365.287</v>
          </cell>
          <cell r="J126">
            <v>449902.902</v>
          </cell>
          <cell r="K126">
            <v>979964.22</v>
          </cell>
          <cell r="L126">
            <v>351704.849</v>
          </cell>
          <cell r="M126">
            <v>318468.715</v>
          </cell>
          <cell r="N126">
            <v>37634.399</v>
          </cell>
          <cell r="O126">
            <v>220187.903</v>
          </cell>
          <cell r="P126">
            <v>326896.02</v>
          </cell>
          <cell r="Q126">
            <v>0</v>
          </cell>
          <cell r="R126">
            <v>0</v>
          </cell>
          <cell r="S126">
            <v>0</v>
          </cell>
          <cell r="T126">
            <v>5826669.889</v>
          </cell>
          <cell r="U126">
            <v>2623228.417</v>
          </cell>
          <cell r="V126">
            <v>366487.001</v>
          </cell>
          <cell r="W126">
            <v>95623.151</v>
          </cell>
          <cell r="X126">
            <v>404928.334</v>
          </cell>
          <cell r="Y126">
            <v>1318956.543</v>
          </cell>
          <cell r="Z126">
            <v>106493.647</v>
          </cell>
          <cell r="AA126">
            <v>326191.316</v>
          </cell>
          <cell r="AB126">
            <v>44693.566</v>
          </cell>
          <cell r="AC126">
            <v>381709.023</v>
          </cell>
          <cell r="AD126">
            <v>0</v>
          </cell>
          <cell r="AE126">
            <v>0</v>
          </cell>
          <cell r="AF126">
            <v>0</v>
          </cell>
          <cell r="AG126">
            <v>5668310.998</v>
          </cell>
          <cell r="AH126">
            <v>0</v>
          </cell>
          <cell r="AI126">
            <v>297823.147</v>
          </cell>
          <cell r="AJ126">
            <v>450480.273</v>
          </cell>
          <cell r="AK126">
            <v>325622.934</v>
          </cell>
          <cell r="AL126">
            <v>549644.585</v>
          </cell>
          <cell r="AM126">
            <v>589839.942</v>
          </cell>
          <cell r="AN126">
            <v>592891.498</v>
          </cell>
          <cell r="AO126">
            <v>731279.909</v>
          </cell>
          <cell r="AP126">
            <v>641497.7965</v>
          </cell>
          <cell r="AQ126">
            <v>0</v>
          </cell>
          <cell r="AR126">
            <v>0</v>
          </cell>
          <cell r="AS126">
            <v>0</v>
          </cell>
          <cell r="AT126">
            <v>4179080.0845000003</v>
          </cell>
          <cell r="AU126">
            <v>0</v>
          </cell>
          <cell r="AV126">
            <v>295205.347</v>
          </cell>
          <cell r="AW126">
            <v>453098.073</v>
          </cell>
          <cell r="AX126">
            <v>325622.934</v>
          </cell>
          <cell r="AY126">
            <v>549644.585</v>
          </cell>
          <cell r="AZ126">
            <v>589405.071</v>
          </cell>
          <cell r="BA126">
            <v>593326.369</v>
          </cell>
          <cell r="BB126">
            <v>731279.909</v>
          </cell>
          <cell r="BC126">
            <v>641497.7965</v>
          </cell>
          <cell r="BD126">
            <v>0</v>
          </cell>
          <cell r="BE126">
            <v>0</v>
          </cell>
          <cell r="BF126">
            <v>0</v>
          </cell>
          <cell r="BG126">
            <v>4179080.0845</v>
          </cell>
        </row>
        <row r="127">
          <cell r="D127">
            <v>2089196.549</v>
          </cell>
          <cell r="E127">
            <v>0</v>
          </cell>
          <cell r="F127">
            <v>0</v>
          </cell>
          <cell r="G127">
            <v>2089196.549</v>
          </cell>
          <cell r="H127">
            <v>1220356.368</v>
          </cell>
          <cell r="I127">
            <v>262889.125</v>
          </cell>
          <cell r="J127">
            <v>-36849.618</v>
          </cell>
          <cell r="K127">
            <v>71109.021</v>
          </cell>
          <cell r="L127">
            <v>7579.79</v>
          </cell>
          <cell r="M127">
            <v>10060.204</v>
          </cell>
          <cell r="N127">
            <v>-18185.804</v>
          </cell>
          <cell r="O127">
            <v>30972.699</v>
          </cell>
          <cell r="P127">
            <v>4533.20354</v>
          </cell>
          <cell r="Q127">
            <v>0</v>
          </cell>
          <cell r="R127">
            <v>0</v>
          </cell>
          <cell r="S127">
            <v>0</v>
          </cell>
          <cell r="T127">
            <v>1552464.9885399998</v>
          </cell>
          <cell r="U127">
            <v>715772.252</v>
          </cell>
          <cell r="V127">
            <v>675301.944</v>
          </cell>
          <cell r="W127">
            <v>13232.011</v>
          </cell>
          <cell r="X127">
            <v>26724.728</v>
          </cell>
          <cell r="Y127">
            <v>76774.685</v>
          </cell>
          <cell r="Z127">
            <v>938.636</v>
          </cell>
          <cell r="AA127">
            <v>4302.463</v>
          </cell>
          <cell r="AB127">
            <v>1844.232</v>
          </cell>
          <cell r="AC127">
            <v>14886.725</v>
          </cell>
          <cell r="AD127">
            <v>0</v>
          </cell>
          <cell r="AE127">
            <v>0</v>
          </cell>
          <cell r="AF127">
            <v>0</v>
          </cell>
          <cell r="AG127">
            <v>1529777.676</v>
          </cell>
          <cell r="AH127">
            <v>0</v>
          </cell>
          <cell r="AI127">
            <v>29115.6</v>
          </cell>
          <cell r="AJ127">
            <v>143775.652</v>
          </cell>
          <cell r="AK127">
            <v>154294.659</v>
          </cell>
          <cell r="AL127">
            <v>150047.489</v>
          </cell>
          <cell r="AM127">
            <v>143861.463</v>
          </cell>
          <cell r="AN127">
            <v>160739.485</v>
          </cell>
          <cell r="AO127">
            <v>157404.486</v>
          </cell>
          <cell r="AP127">
            <v>139268.409</v>
          </cell>
          <cell r="AQ127">
            <v>0</v>
          </cell>
          <cell r="AR127">
            <v>0</v>
          </cell>
          <cell r="AS127">
            <v>0</v>
          </cell>
          <cell r="AT127">
            <v>1078507.243</v>
          </cell>
          <cell r="AU127">
            <v>0</v>
          </cell>
          <cell r="AV127">
            <v>26515.6</v>
          </cell>
          <cell r="AW127">
            <v>146375.652</v>
          </cell>
          <cell r="AX127">
            <v>154294.659</v>
          </cell>
          <cell r="AY127">
            <v>150047.489</v>
          </cell>
          <cell r="AZ127">
            <v>142756.12</v>
          </cell>
          <cell r="BA127">
            <v>161844.828</v>
          </cell>
          <cell r="BB127">
            <v>157404.486</v>
          </cell>
          <cell r="BC127">
            <v>139268.409</v>
          </cell>
          <cell r="BD127">
            <v>0</v>
          </cell>
          <cell r="BE127">
            <v>0</v>
          </cell>
          <cell r="BF127">
            <v>0</v>
          </cell>
          <cell r="BG127">
            <v>1078507.243</v>
          </cell>
        </row>
        <row r="128">
          <cell r="D128">
            <v>1000000</v>
          </cell>
          <cell r="E128">
            <v>0</v>
          </cell>
          <cell r="F128">
            <v>0</v>
          </cell>
          <cell r="G128">
            <v>1000000</v>
          </cell>
          <cell r="H128">
            <v>783366.916</v>
          </cell>
          <cell r="I128">
            <v>184575.172</v>
          </cell>
          <cell r="J128">
            <v>-5643.451</v>
          </cell>
          <cell r="K128">
            <v>1047.292</v>
          </cell>
          <cell r="L128">
            <v>-25992.386</v>
          </cell>
          <cell r="M128">
            <v>1848.629</v>
          </cell>
          <cell r="N128">
            <v>1215.952</v>
          </cell>
          <cell r="O128">
            <v>8612.822</v>
          </cell>
          <cell r="P128">
            <v>5613.921</v>
          </cell>
          <cell r="Q128">
            <v>0</v>
          </cell>
          <cell r="R128">
            <v>0</v>
          </cell>
          <cell r="S128">
            <v>0</v>
          </cell>
          <cell r="T128">
            <v>954644.8670000001</v>
          </cell>
          <cell r="U128">
            <v>662264.316</v>
          </cell>
          <cell r="V128">
            <v>201566.772</v>
          </cell>
          <cell r="W128">
            <v>59799.049</v>
          </cell>
          <cell r="X128">
            <v>8483.772</v>
          </cell>
          <cell r="Y128">
            <v>1279.858</v>
          </cell>
          <cell r="Z128">
            <v>1848.629</v>
          </cell>
          <cell r="AA128">
            <v>5175.728</v>
          </cell>
          <cell r="AB128">
            <v>481.637</v>
          </cell>
          <cell r="AC128">
            <v>13745.106</v>
          </cell>
          <cell r="AD128">
            <v>0</v>
          </cell>
          <cell r="AE128">
            <v>0</v>
          </cell>
          <cell r="AF128">
            <v>0</v>
          </cell>
          <cell r="AG128">
            <v>954644.867</v>
          </cell>
          <cell r="AH128">
            <v>551.155</v>
          </cell>
          <cell r="AI128">
            <v>45538.941</v>
          </cell>
          <cell r="AJ128">
            <v>83269.085</v>
          </cell>
          <cell r="AK128">
            <v>130023.445</v>
          </cell>
          <cell r="AL128">
            <v>101190.461</v>
          </cell>
          <cell r="AM128">
            <v>105827.112</v>
          </cell>
          <cell r="AN128">
            <v>100054.22</v>
          </cell>
          <cell r="AO128">
            <v>71997.423</v>
          </cell>
          <cell r="AP128">
            <v>68089.144</v>
          </cell>
          <cell r="AQ128">
            <v>0</v>
          </cell>
          <cell r="AR128">
            <v>0</v>
          </cell>
          <cell r="AS128">
            <v>0</v>
          </cell>
          <cell r="AT128">
            <v>706540.9859999999</v>
          </cell>
          <cell r="AU128">
            <v>551.155</v>
          </cell>
          <cell r="AV128">
            <v>40303.341</v>
          </cell>
          <cell r="AW128">
            <v>88504.685</v>
          </cell>
          <cell r="AX128">
            <v>129357.907</v>
          </cell>
          <cell r="AY128">
            <v>101855.999</v>
          </cell>
          <cell r="AZ128">
            <v>105263.592</v>
          </cell>
          <cell r="BA128">
            <v>100617.74</v>
          </cell>
          <cell r="BB128">
            <v>71997.423</v>
          </cell>
          <cell r="BC128">
            <v>68089.144</v>
          </cell>
          <cell r="BD128">
            <v>0</v>
          </cell>
          <cell r="BE128">
            <v>0</v>
          </cell>
          <cell r="BF128">
            <v>0</v>
          </cell>
          <cell r="BG128">
            <v>706540.9859999999</v>
          </cell>
        </row>
        <row r="129">
          <cell r="D129">
            <v>4289963.139</v>
          </cell>
          <cell r="E129">
            <v>0</v>
          </cell>
          <cell r="F129">
            <v>0</v>
          </cell>
          <cell r="G129">
            <v>4289963.139</v>
          </cell>
          <cell r="H129">
            <v>1128449.846</v>
          </cell>
          <cell r="I129">
            <v>500999.054</v>
          </cell>
          <cell r="J129">
            <v>213719.383</v>
          </cell>
          <cell r="K129">
            <v>968766.707</v>
          </cell>
          <cell r="L129">
            <v>149384.326</v>
          </cell>
          <cell r="M129">
            <v>193812.481</v>
          </cell>
          <cell r="N129">
            <v>413358.095</v>
          </cell>
          <cell r="O129">
            <v>141280.863</v>
          </cell>
          <cell r="P129">
            <v>42142.839</v>
          </cell>
          <cell r="Q129">
            <v>0</v>
          </cell>
          <cell r="R129">
            <v>0</v>
          </cell>
          <cell r="S129">
            <v>0</v>
          </cell>
          <cell r="T129">
            <v>3751913.594</v>
          </cell>
          <cell r="U129">
            <v>947926.464</v>
          </cell>
          <cell r="V129">
            <v>110601.229</v>
          </cell>
          <cell r="W129">
            <v>290136.977</v>
          </cell>
          <cell r="X129">
            <v>307137.385</v>
          </cell>
          <cell r="Y129">
            <v>1017108.442</v>
          </cell>
          <cell r="Z129">
            <v>252193.999</v>
          </cell>
          <cell r="AA129">
            <v>191797.868</v>
          </cell>
          <cell r="AB129">
            <v>103771.249</v>
          </cell>
          <cell r="AC129">
            <v>264578.145</v>
          </cell>
          <cell r="AD129">
            <v>0</v>
          </cell>
          <cell r="AE129">
            <v>0</v>
          </cell>
          <cell r="AF129">
            <v>0</v>
          </cell>
          <cell r="AG129">
            <v>3485251.7579999994</v>
          </cell>
          <cell r="AH129">
            <v>0</v>
          </cell>
          <cell r="AI129">
            <v>170649.473</v>
          </cell>
          <cell r="AJ129">
            <v>274692.447</v>
          </cell>
          <cell r="AK129">
            <v>239369.843</v>
          </cell>
          <cell r="AL129">
            <v>258715.759</v>
          </cell>
          <cell r="AM129">
            <v>198445.468</v>
          </cell>
          <cell r="AN129">
            <v>292564.513</v>
          </cell>
          <cell r="AO129">
            <v>373112.946</v>
          </cell>
          <cell r="AP129">
            <v>337679.455</v>
          </cell>
          <cell r="AQ129">
            <v>0</v>
          </cell>
          <cell r="AR129">
            <v>0</v>
          </cell>
          <cell r="AS129">
            <v>0</v>
          </cell>
          <cell r="AT129">
            <v>2145229.904</v>
          </cell>
          <cell r="AU129">
            <v>0</v>
          </cell>
          <cell r="AV129">
            <v>170649.473</v>
          </cell>
          <cell r="AW129">
            <v>274692.447</v>
          </cell>
          <cell r="AX129">
            <v>239369.843</v>
          </cell>
          <cell r="AY129">
            <v>258715.759</v>
          </cell>
          <cell r="AZ129">
            <v>198033.804</v>
          </cell>
          <cell r="BA129">
            <v>292976.177</v>
          </cell>
          <cell r="BB129">
            <v>373112.946</v>
          </cell>
          <cell r="BC129">
            <v>337679.455</v>
          </cell>
          <cell r="BD129">
            <v>0</v>
          </cell>
          <cell r="BE129">
            <v>0</v>
          </cell>
          <cell r="BF129">
            <v>0</v>
          </cell>
          <cell r="BG129">
            <v>2145229.904</v>
          </cell>
        </row>
        <row r="130">
          <cell r="D130">
            <v>1882840.227</v>
          </cell>
          <cell r="E130">
            <v>0</v>
          </cell>
          <cell r="F130">
            <v>0</v>
          </cell>
          <cell r="G130">
            <v>1882840.227</v>
          </cell>
          <cell r="H130">
            <v>1837232.907</v>
          </cell>
          <cell r="I130">
            <v>0</v>
          </cell>
          <cell r="J130">
            <v>-24.35</v>
          </cell>
          <cell r="K130">
            <v>133.824</v>
          </cell>
          <cell r="L130">
            <v>-3104.363</v>
          </cell>
          <cell r="M130">
            <v>-297.5</v>
          </cell>
          <cell r="N130">
            <v>0</v>
          </cell>
          <cell r="O130">
            <v>14877.923</v>
          </cell>
          <cell r="P130">
            <v>1339.243</v>
          </cell>
          <cell r="Q130">
            <v>0</v>
          </cell>
          <cell r="R130">
            <v>0</v>
          </cell>
          <cell r="S130">
            <v>0</v>
          </cell>
          <cell r="T130">
            <v>1850157.684</v>
          </cell>
          <cell r="U130">
            <v>1832856.907</v>
          </cell>
          <cell r="V130">
            <v>0</v>
          </cell>
          <cell r="W130">
            <v>4115.65</v>
          </cell>
          <cell r="X130">
            <v>-385.836</v>
          </cell>
          <cell r="Y130">
            <v>-6048.959</v>
          </cell>
          <cell r="Z130">
            <v>-3255.06</v>
          </cell>
          <cell r="AA130">
            <v>3217.614</v>
          </cell>
          <cell r="AB130">
            <v>590.028</v>
          </cell>
          <cell r="AC130">
            <v>16736.2</v>
          </cell>
          <cell r="AD130">
            <v>0</v>
          </cell>
          <cell r="AE130">
            <v>0</v>
          </cell>
          <cell r="AF130">
            <v>0</v>
          </cell>
          <cell r="AG130">
            <v>1847826.5439999998</v>
          </cell>
          <cell r="AH130">
            <v>0</v>
          </cell>
          <cell r="AI130">
            <v>383037.982</v>
          </cell>
          <cell r="AJ130">
            <v>439658.721</v>
          </cell>
          <cell r="AK130">
            <v>385129.578</v>
          </cell>
          <cell r="AL130">
            <v>400128.421</v>
          </cell>
          <cell r="AM130">
            <v>37689.252</v>
          </cell>
          <cell r="AN130">
            <v>26809.977</v>
          </cell>
          <cell r="AO130">
            <v>28172.908</v>
          </cell>
          <cell r="AP130">
            <v>32003.697</v>
          </cell>
          <cell r="AQ130">
            <v>0</v>
          </cell>
          <cell r="AR130">
            <v>0</v>
          </cell>
          <cell r="AS130">
            <v>0</v>
          </cell>
          <cell r="AT130">
            <v>1732630.536</v>
          </cell>
          <cell r="AU130">
            <v>0</v>
          </cell>
          <cell r="AV130">
            <v>383037.982</v>
          </cell>
          <cell r="AW130">
            <v>439658.721</v>
          </cell>
          <cell r="AX130">
            <v>385129.578</v>
          </cell>
          <cell r="AY130">
            <v>400128.421</v>
          </cell>
          <cell r="AZ130">
            <v>37689.252</v>
          </cell>
          <cell r="BA130">
            <v>26809.977</v>
          </cell>
          <cell r="BB130">
            <v>28172.908</v>
          </cell>
          <cell r="BC130">
            <v>32003.697</v>
          </cell>
          <cell r="BD130">
            <v>0</v>
          </cell>
          <cell r="BE130">
            <v>0</v>
          </cell>
          <cell r="BF130">
            <v>0</v>
          </cell>
          <cell r="BG130">
            <v>1732630.536</v>
          </cell>
        </row>
        <row r="131">
          <cell r="D131">
            <v>4255617.978</v>
          </cell>
          <cell r="E131">
            <v>0</v>
          </cell>
          <cell r="F131">
            <v>0</v>
          </cell>
          <cell r="G131">
            <v>4255617.978</v>
          </cell>
          <cell r="H131">
            <v>323123.011</v>
          </cell>
          <cell r="I131">
            <v>364401.973</v>
          </cell>
          <cell r="J131">
            <v>-11350.905</v>
          </cell>
          <cell r="K131">
            <v>2836824.899</v>
          </cell>
          <cell r="L131">
            <v>64197.81</v>
          </cell>
          <cell r="M131">
            <v>79088.943</v>
          </cell>
          <cell r="N131">
            <v>423322.865</v>
          </cell>
          <cell r="O131">
            <v>-6070.959</v>
          </cell>
          <cell r="P131">
            <v>21690.02</v>
          </cell>
          <cell r="Q131">
            <v>0</v>
          </cell>
          <cell r="R131">
            <v>0</v>
          </cell>
          <cell r="S131">
            <v>0</v>
          </cell>
          <cell r="T131">
            <v>4095227.657</v>
          </cell>
          <cell r="U131">
            <v>226591.801</v>
          </cell>
          <cell r="V131">
            <v>303570.334</v>
          </cell>
          <cell r="W131">
            <v>16503.944</v>
          </cell>
          <cell r="X131">
            <v>1349426.39</v>
          </cell>
          <cell r="Y131">
            <v>1571756.141</v>
          </cell>
          <cell r="Z131">
            <v>137150.449</v>
          </cell>
          <cell r="AA131">
            <v>43648.911</v>
          </cell>
          <cell r="AB131">
            <v>-7979.993</v>
          </cell>
          <cell r="AC131">
            <v>15815.093</v>
          </cell>
          <cell r="AD131">
            <v>0</v>
          </cell>
          <cell r="AE131">
            <v>0</v>
          </cell>
          <cell r="AF131">
            <v>0</v>
          </cell>
          <cell r="AG131">
            <v>3656483.0700000003</v>
          </cell>
          <cell r="AH131">
            <v>0</v>
          </cell>
          <cell r="AI131">
            <v>36591.969</v>
          </cell>
          <cell r="AJ131">
            <v>60602.76</v>
          </cell>
          <cell r="AK131">
            <v>67316.254</v>
          </cell>
          <cell r="AL131">
            <v>59366.378</v>
          </cell>
          <cell r="AM131">
            <v>451093.288</v>
          </cell>
          <cell r="AN131">
            <v>472443.049</v>
          </cell>
          <cell r="AO131">
            <v>483392.219</v>
          </cell>
          <cell r="AP131">
            <v>488463.299</v>
          </cell>
          <cell r="AQ131">
            <v>0</v>
          </cell>
          <cell r="AR131">
            <v>0</v>
          </cell>
          <cell r="AS131">
            <v>0</v>
          </cell>
          <cell r="AT131">
            <v>2119269.216</v>
          </cell>
          <cell r="AU131">
            <v>0</v>
          </cell>
          <cell r="AV131">
            <v>33091.969</v>
          </cell>
          <cell r="AW131">
            <v>64102.76</v>
          </cell>
          <cell r="AX131">
            <v>67316.254</v>
          </cell>
          <cell r="AY131">
            <v>59035.854</v>
          </cell>
          <cell r="AZ131">
            <v>451263.904</v>
          </cell>
          <cell r="BA131">
            <v>472602.957</v>
          </cell>
          <cell r="BB131">
            <v>483392.219</v>
          </cell>
          <cell r="BC131">
            <v>488463.299</v>
          </cell>
          <cell r="BD131">
            <v>0</v>
          </cell>
          <cell r="BE131">
            <v>0</v>
          </cell>
          <cell r="BF131">
            <v>0</v>
          </cell>
          <cell r="BG131">
            <v>2119269.216</v>
          </cell>
        </row>
        <row r="132">
          <cell r="D132">
            <v>5006618.603</v>
          </cell>
          <cell r="E132">
            <v>0</v>
          </cell>
          <cell r="F132">
            <v>0</v>
          </cell>
          <cell r="G132">
            <v>5006618.603</v>
          </cell>
          <cell r="H132">
            <v>2207450.748</v>
          </cell>
          <cell r="I132">
            <v>597777.928</v>
          </cell>
          <cell r="J132">
            <v>1166999.096</v>
          </cell>
          <cell r="K132">
            <v>129110.234</v>
          </cell>
          <cell r="L132">
            <v>80141.618</v>
          </cell>
          <cell r="M132">
            <v>78210.294</v>
          </cell>
          <cell r="N132">
            <v>496245.421</v>
          </cell>
          <cell r="O132">
            <v>25324.814</v>
          </cell>
          <cell r="P132">
            <v>36844.848</v>
          </cell>
          <cell r="Q132">
            <v>0</v>
          </cell>
          <cell r="R132">
            <v>0</v>
          </cell>
          <cell r="S132">
            <v>0</v>
          </cell>
          <cell r="T132">
            <v>4818105.001</v>
          </cell>
          <cell r="U132">
            <v>2172856.557</v>
          </cell>
          <cell r="V132">
            <v>111850.712</v>
          </cell>
          <cell r="W132">
            <v>1439783.038</v>
          </cell>
          <cell r="X132">
            <v>66536.025</v>
          </cell>
          <cell r="Y132">
            <v>169678.492</v>
          </cell>
          <cell r="Z132">
            <v>212870.094</v>
          </cell>
          <cell r="AA132">
            <v>77629.74</v>
          </cell>
          <cell r="AB132">
            <v>117602.494</v>
          </cell>
          <cell r="AC132">
            <v>39949.139</v>
          </cell>
          <cell r="AD132">
            <v>0</v>
          </cell>
          <cell r="AE132">
            <v>0</v>
          </cell>
          <cell r="AF132">
            <v>0</v>
          </cell>
          <cell r="AG132">
            <v>4408756.291</v>
          </cell>
          <cell r="AH132">
            <v>51782</v>
          </cell>
          <cell r="AI132">
            <v>940316.218</v>
          </cell>
          <cell r="AJ132">
            <v>886998.8</v>
          </cell>
          <cell r="AK132">
            <v>438422.587</v>
          </cell>
          <cell r="AL132">
            <v>281401.334</v>
          </cell>
          <cell r="AM132">
            <v>208567.183</v>
          </cell>
          <cell r="AN132">
            <v>221991.703</v>
          </cell>
          <cell r="AO132">
            <v>271121.311</v>
          </cell>
          <cell r="AP132">
            <v>314091.099</v>
          </cell>
          <cell r="AQ132">
            <v>0</v>
          </cell>
          <cell r="AR132">
            <v>0</v>
          </cell>
          <cell r="AS132">
            <v>0</v>
          </cell>
          <cell r="AT132">
            <v>3614692.235</v>
          </cell>
          <cell r="AU132">
            <v>51782</v>
          </cell>
          <cell r="AV132">
            <v>940316.218</v>
          </cell>
          <cell r="AW132">
            <v>886998.8</v>
          </cell>
          <cell r="AX132">
            <v>438422.587</v>
          </cell>
          <cell r="AY132">
            <v>281401.334</v>
          </cell>
          <cell r="AZ132">
            <v>208567.183</v>
          </cell>
          <cell r="BA132">
            <v>221991.703</v>
          </cell>
          <cell r="BB132">
            <v>271121.311</v>
          </cell>
          <cell r="BC132">
            <v>314091.099</v>
          </cell>
          <cell r="BD132">
            <v>0</v>
          </cell>
          <cell r="BE132">
            <v>0</v>
          </cell>
          <cell r="BF132">
            <v>0</v>
          </cell>
          <cell r="BG132">
            <v>3614692.235</v>
          </cell>
        </row>
        <row r="133">
          <cell r="D133">
            <v>10997192.737</v>
          </cell>
          <cell r="E133">
            <v>0</v>
          </cell>
          <cell r="F133">
            <v>0</v>
          </cell>
          <cell r="G133">
            <v>10997192.737</v>
          </cell>
          <cell r="H133">
            <v>1151752.172</v>
          </cell>
          <cell r="I133">
            <v>2792917.419</v>
          </cell>
          <cell r="J133">
            <v>4055453.981</v>
          </cell>
          <cell r="K133">
            <v>503316.385</v>
          </cell>
          <cell r="L133">
            <v>72675.949</v>
          </cell>
          <cell r="M133">
            <v>267995.917</v>
          </cell>
          <cell r="N133">
            <v>687439.81</v>
          </cell>
          <cell r="O133">
            <v>87217.93872</v>
          </cell>
          <cell r="P133">
            <v>38800.32</v>
          </cell>
          <cell r="Q133">
            <v>0</v>
          </cell>
          <cell r="R133">
            <v>0</v>
          </cell>
          <cell r="S133">
            <v>0</v>
          </cell>
          <cell r="T133">
            <v>9657569.89172</v>
          </cell>
          <cell r="U133">
            <v>554737.998</v>
          </cell>
          <cell r="V133">
            <v>786903.348</v>
          </cell>
          <cell r="W133">
            <v>5356649.92</v>
          </cell>
          <cell r="X133">
            <v>931943.106</v>
          </cell>
          <cell r="Y133">
            <v>632486.303</v>
          </cell>
          <cell r="Z133">
            <v>131175.436</v>
          </cell>
          <cell r="AA133">
            <v>283574.51972000004</v>
          </cell>
          <cell r="AB133">
            <v>175310.553</v>
          </cell>
          <cell r="AC133">
            <v>81120.323</v>
          </cell>
          <cell r="AD133">
            <v>0</v>
          </cell>
          <cell r="AE133">
            <v>0</v>
          </cell>
          <cell r="AF133">
            <v>0</v>
          </cell>
          <cell r="AG133">
            <v>8933901.506719999</v>
          </cell>
          <cell r="AH133">
            <v>7294.312</v>
          </cell>
          <cell r="AI133">
            <v>90970.302</v>
          </cell>
          <cell r="AJ133">
            <v>219680.925</v>
          </cell>
          <cell r="AK133">
            <v>688404.494</v>
          </cell>
          <cell r="AL133">
            <v>872821.729</v>
          </cell>
          <cell r="AM133">
            <v>991352.963</v>
          </cell>
          <cell r="AN133">
            <v>1001512.03</v>
          </cell>
          <cell r="AO133">
            <v>943003.423</v>
          </cell>
          <cell r="AP133">
            <v>1000776.221</v>
          </cell>
          <cell r="AQ133">
            <v>0</v>
          </cell>
          <cell r="AR133">
            <v>0</v>
          </cell>
          <cell r="AS133">
            <v>0</v>
          </cell>
          <cell r="AT133">
            <v>5815816.398999999</v>
          </cell>
          <cell r="AU133">
            <v>7294.312</v>
          </cell>
          <cell r="AV133">
            <v>84029.577</v>
          </cell>
          <cell r="AW133">
            <v>226621.65</v>
          </cell>
          <cell r="AX133">
            <v>688404.494</v>
          </cell>
          <cell r="AY133">
            <v>872172.955</v>
          </cell>
          <cell r="AZ133">
            <v>977591.499</v>
          </cell>
          <cell r="BA133">
            <v>1015922.268</v>
          </cell>
          <cell r="BB133">
            <v>943003.423</v>
          </cell>
          <cell r="BC133">
            <v>1000776.221</v>
          </cell>
          <cell r="BD133">
            <v>0</v>
          </cell>
          <cell r="BE133">
            <v>0</v>
          </cell>
          <cell r="BF133">
            <v>0</v>
          </cell>
          <cell r="BG133">
            <v>5815816.398999999</v>
          </cell>
        </row>
        <row r="134">
          <cell r="D134">
            <v>479794.013</v>
          </cell>
          <cell r="E134">
            <v>0</v>
          </cell>
          <cell r="F134">
            <v>0</v>
          </cell>
          <cell r="G134">
            <v>479794.013</v>
          </cell>
          <cell r="H134">
            <v>159626</v>
          </cell>
          <cell r="I134">
            <v>16997.568</v>
          </cell>
          <cell r="J134">
            <v>-7467.011</v>
          </cell>
          <cell r="K134">
            <v>760</v>
          </cell>
          <cell r="L134">
            <v>5644</v>
          </cell>
          <cell r="M134">
            <v>164795.871</v>
          </cell>
          <cell r="N134">
            <v>40671.667</v>
          </cell>
          <cell r="O134">
            <v>11573.235</v>
          </cell>
          <cell r="P134">
            <v>2022.432</v>
          </cell>
          <cell r="Q134">
            <v>0</v>
          </cell>
          <cell r="R134">
            <v>0</v>
          </cell>
          <cell r="S134">
            <v>0</v>
          </cell>
          <cell r="T134">
            <v>394623.762</v>
          </cell>
          <cell r="U134">
            <v>159281</v>
          </cell>
          <cell r="V134">
            <v>0</v>
          </cell>
          <cell r="W134">
            <v>344.425</v>
          </cell>
          <cell r="X134">
            <v>6037.2</v>
          </cell>
          <cell r="Y134">
            <v>3711.115</v>
          </cell>
          <cell r="Z134">
            <v>4641.538</v>
          </cell>
          <cell r="AA134">
            <v>81248.662</v>
          </cell>
          <cell r="AB134">
            <v>136996.39</v>
          </cell>
          <cell r="AC134">
            <v>2022.432</v>
          </cell>
          <cell r="AD134">
            <v>0</v>
          </cell>
          <cell r="AE134">
            <v>0</v>
          </cell>
          <cell r="AF134">
            <v>0</v>
          </cell>
          <cell r="AG134">
            <v>394282.762</v>
          </cell>
          <cell r="AH134">
            <v>0</v>
          </cell>
          <cell r="AI134">
            <v>5012.5</v>
          </cell>
          <cell r="AJ134">
            <v>15305</v>
          </cell>
          <cell r="AK134">
            <v>15305</v>
          </cell>
          <cell r="AL134">
            <v>15305</v>
          </cell>
          <cell r="AM134">
            <v>15305</v>
          </cell>
          <cell r="AN134">
            <v>17724.038</v>
          </cell>
          <cell r="AO134">
            <v>34250.779</v>
          </cell>
          <cell r="AP134">
            <v>97689.415</v>
          </cell>
          <cell r="AQ134">
            <v>0</v>
          </cell>
          <cell r="AR134">
            <v>0</v>
          </cell>
          <cell r="AS134">
            <v>0</v>
          </cell>
          <cell r="AT134">
            <v>215896.73200000002</v>
          </cell>
          <cell r="AU134">
            <v>0</v>
          </cell>
          <cell r="AV134">
            <v>5012.5</v>
          </cell>
          <cell r="AW134">
            <v>15305</v>
          </cell>
          <cell r="AX134">
            <v>15305</v>
          </cell>
          <cell r="AY134">
            <v>15305</v>
          </cell>
          <cell r="AZ134">
            <v>15305</v>
          </cell>
          <cell r="BA134">
            <v>17724.038</v>
          </cell>
          <cell r="BB134">
            <v>34250.779</v>
          </cell>
          <cell r="BC134">
            <v>97689.415</v>
          </cell>
          <cell r="BD134">
            <v>0</v>
          </cell>
          <cell r="BE134">
            <v>0</v>
          </cell>
          <cell r="BF134">
            <v>0</v>
          </cell>
          <cell r="BG134">
            <v>215896.73200000002</v>
          </cell>
        </row>
        <row r="135">
          <cell r="D135">
            <v>523348</v>
          </cell>
          <cell r="E135">
            <v>0</v>
          </cell>
          <cell r="F135">
            <v>0</v>
          </cell>
          <cell r="G135">
            <v>523348</v>
          </cell>
          <cell r="H135">
            <v>407310</v>
          </cell>
          <cell r="I135">
            <v>32174.036</v>
          </cell>
          <cell r="J135">
            <v>-8409.127</v>
          </cell>
          <cell r="K135">
            <v>1722.446</v>
          </cell>
          <cell r="L135">
            <v>928.759</v>
          </cell>
          <cell r="M135">
            <v>2302.5</v>
          </cell>
          <cell r="N135">
            <v>590.873</v>
          </cell>
          <cell r="O135">
            <v>1898.382</v>
          </cell>
          <cell r="P135">
            <v>679.345</v>
          </cell>
          <cell r="Q135">
            <v>0</v>
          </cell>
          <cell r="R135">
            <v>0</v>
          </cell>
          <cell r="S135">
            <v>0</v>
          </cell>
          <cell r="T135">
            <v>439197.21400000004</v>
          </cell>
          <cell r="U135">
            <v>148467</v>
          </cell>
          <cell r="V135">
            <v>270217.036</v>
          </cell>
          <cell r="W135">
            <v>590.873</v>
          </cell>
          <cell r="X135">
            <v>12901.747</v>
          </cell>
          <cell r="Y135">
            <v>1549.458</v>
          </cell>
          <cell r="Z135">
            <v>2302.5</v>
          </cell>
          <cell r="AA135">
            <v>590.873</v>
          </cell>
          <cell r="AB135">
            <v>1898.382</v>
          </cell>
          <cell r="AC135">
            <v>679.345</v>
          </cell>
          <cell r="AD135">
            <v>0</v>
          </cell>
          <cell r="AE135">
            <v>0</v>
          </cell>
          <cell r="AF135">
            <v>0</v>
          </cell>
          <cell r="AG135">
            <v>439197.214</v>
          </cell>
          <cell r="AH135">
            <v>0</v>
          </cell>
          <cell r="AI135">
            <v>11111.536</v>
          </cell>
          <cell r="AJ135">
            <v>38607.373</v>
          </cell>
          <cell r="AK135">
            <v>39344.747</v>
          </cell>
          <cell r="AL135">
            <v>41003.12</v>
          </cell>
          <cell r="AM135">
            <v>40896.596</v>
          </cell>
          <cell r="AN135">
            <v>40366.938</v>
          </cell>
          <cell r="AO135">
            <v>41121.511</v>
          </cell>
          <cell r="AP135">
            <v>41721.31</v>
          </cell>
          <cell r="AQ135">
            <v>0</v>
          </cell>
          <cell r="AR135">
            <v>0</v>
          </cell>
          <cell r="AS135">
            <v>0</v>
          </cell>
          <cell r="AT135">
            <v>294173.131</v>
          </cell>
          <cell r="AU135">
            <v>0</v>
          </cell>
          <cell r="AV135">
            <v>11111.536</v>
          </cell>
          <cell r="AW135">
            <v>38607.373</v>
          </cell>
          <cell r="AX135">
            <v>39344.747</v>
          </cell>
          <cell r="AY135">
            <v>41003.12</v>
          </cell>
          <cell r="AZ135">
            <v>40896.596</v>
          </cell>
          <cell r="BA135">
            <v>40366.938</v>
          </cell>
          <cell r="BB135">
            <v>41121.511</v>
          </cell>
          <cell r="BC135">
            <v>41721.31</v>
          </cell>
          <cell r="BD135">
            <v>0</v>
          </cell>
          <cell r="BE135">
            <v>0</v>
          </cell>
          <cell r="BF135">
            <v>0</v>
          </cell>
          <cell r="BG135">
            <v>294173.131</v>
          </cell>
        </row>
        <row r="136">
          <cell r="D136">
            <v>1450780.116</v>
          </cell>
          <cell r="E136">
            <v>0</v>
          </cell>
          <cell r="F136">
            <v>0</v>
          </cell>
          <cell r="G136">
            <v>1450780.116</v>
          </cell>
          <cell r="H136">
            <v>8505</v>
          </cell>
          <cell r="I136">
            <v>96575</v>
          </cell>
          <cell r="J136">
            <v>80900.511</v>
          </cell>
          <cell r="K136">
            <v>10711.592</v>
          </cell>
          <cell r="L136">
            <v>3496</v>
          </cell>
          <cell r="M136">
            <v>379125.06</v>
          </cell>
          <cell r="N136">
            <v>664308.778</v>
          </cell>
          <cell r="O136">
            <v>67704.62805</v>
          </cell>
          <cell r="P136">
            <v>5394.103</v>
          </cell>
          <cell r="Q136">
            <v>0</v>
          </cell>
          <cell r="R136">
            <v>0</v>
          </cell>
          <cell r="S136">
            <v>0</v>
          </cell>
          <cell r="T136">
            <v>1316720.67205</v>
          </cell>
          <cell r="U136">
            <v>0</v>
          </cell>
          <cell r="V136">
            <v>2400</v>
          </cell>
          <cell r="W136">
            <v>22880.175</v>
          </cell>
          <cell r="X136">
            <v>43288.132</v>
          </cell>
          <cell r="Y136">
            <v>105393.043</v>
          </cell>
          <cell r="Z136">
            <v>58692.861</v>
          </cell>
          <cell r="AA136">
            <v>175524.75505</v>
          </cell>
          <cell r="AB136">
            <v>844099.025</v>
          </cell>
          <cell r="AC136">
            <v>22649.635</v>
          </cell>
          <cell r="AD136">
            <v>0</v>
          </cell>
          <cell r="AE136">
            <v>0</v>
          </cell>
          <cell r="AF136">
            <v>0</v>
          </cell>
          <cell r="AG136">
            <v>1274927.62605</v>
          </cell>
          <cell r="AH136">
            <v>0</v>
          </cell>
          <cell r="AI136">
            <v>0</v>
          </cell>
          <cell r="AJ136">
            <v>0</v>
          </cell>
          <cell r="AK136">
            <v>3869.7</v>
          </cell>
          <cell r="AL136">
            <v>3869.7</v>
          </cell>
          <cell r="AM136">
            <v>5710.574</v>
          </cell>
          <cell r="AN136">
            <v>31204.311</v>
          </cell>
          <cell r="AO136">
            <v>185355.378</v>
          </cell>
          <cell r="AP136">
            <v>645440.876</v>
          </cell>
          <cell r="AQ136">
            <v>0</v>
          </cell>
          <cell r="AR136">
            <v>0</v>
          </cell>
          <cell r="AS136">
            <v>0</v>
          </cell>
          <cell r="AT136">
            <v>875450.5390000001</v>
          </cell>
          <cell r="AU136">
            <v>0</v>
          </cell>
          <cell r="AV136">
            <v>0</v>
          </cell>
          <cell r="AW136">
            <v>0</v>
          </cell>
          <cell r="AX136">
            <v>3869.7</v>
          </cell>
          <cell r="AY136">
            <v>3869.7</v>
          </cell>
          <cell r="AZ136">
            <v>5138.982</v>
          </cell>
          <cell r="BA136">
            <v>31775.903</v>
          </cell>
          <cell r="BB136">
            <v>185355.378</v>
          </cell>
          <cell r="BC136">
            <v>645440.876</v>
          </cell>
          <cell r="BD136">
            <v>0</v>
          </cell>
          <cell r="BE136">
            <v>0</v>
          </cell>
          <cell r="BF136">
            <v>0</v>
          </cell>
          <cell r="BG136">
            <v>875450.5390000001</v>
          </cell>
        </row>
        <row r="137">
          <cell r="D137">
            <v>1794086.34</v>
          </cell>
          <cell r="E137">
            <v>0</v>
          </cell>
          <cell r="F137">
            <v>0</v>
          </cell>
          <cell r="G137">
            <v>1794086.34</v>
          </cell>
          <cell r="H137">
            <v>418341.215</v>
          </cell>
          <cell r="I137">
            <v>962454.154</v>
          </cell>
          <cell r="J137">
            <v>-8156.05</v>
          </cell>
          <cell r="K137">
            <v>-116.667</v>
          </cell>
          <cell r="L137">
            <v>22426.068</v>
          </cell>
          <cell r="M137">
            <v>2768.858</v>
          </cell>
          <cell r="N137">
            <v>0</v>
          </cell>
          <cell r="O137">
            <v>0</v>
          </cell>
          <cell r="P137">
            <v>86.128</v>
          </cell>
          <cell r="Q137">
            <v>0</v>
          </cell>
          <cell r="R137">
            <v>0</v>
          </cell>
          <cell r="S137">
            <v>0</v>
          </cell>
          <cell r="T137">
            <v>1397803.706</v>
          </cell>
          <cell r="U137">
            <v>141134.515</v>
          </cell>
          <cell r="V137">
            <v>1102784.804</v>
          </cell>
          <cell r="W137">
            <v>126720</v>
          </cell>
          <cell r="X137">
            <v>1883.333</v>
          </cell>
          <cell r="Y137">
            <v>22426.068</v>
          </cell>
          <cell r="Z137">
            <v>2768.858</v>
          </cell>
          <cell r="AA137">
            <v>0</v>
          </cell>
          <cell r="AB137">
            <v>0</v>
          </cell>
          <cell r="AC137">
            <v>-1990.12</v>
          </cell>
          <cell r="AD137">
            <v>0</v>
          </cell>
          <cell r="AE137">
            <v>0</v>
          </cell>
          <cell r="AF137">
            <v>0</v>
          </cell>
          <cell r="AG137">
            <v>1395727.458</v>
          </cell>
          <cell r="AH137">
            <v>0</v>
          </cell>
          <cell r="AI137">
            <v>12384.215</v>
          </cell>
          <cell r="AJ137">
            <v>88777.067</v>
          </cell>
          <cell r="AK137">
            <v>140869.983</v>
          </cell>
          <cell r="AL137">
            <v>136863.317</v>
          </cell>
          <cell r="AM137">
            <v>142074.126</v>
          </cell>
          <cell r="AN137">
            <v>142877.75</v>
          </cell>
          <cell r="AO137">
            <v>137446.65</v>
          </cell>
          <cell r="AP137">
            <v>139354.098</v>
          </cell>
          <cell r="AQ137">
            <v>0</v>
          </cell>
          <cell r="AR137">
            <v>0</v>
          </cell>
          <cell r="AS137">
            <v>0</v>
          </cell>
          <cell r="AT137">
            <v>940647.2060000001</v>
          </cell>
          <cell r="AU137">
            <v>0</v>
          </cell>
          <cell r="AV137">
            <v>8459.185</v>
          </cell>
          <cell r="AW137">
            <v>92702.097</v>
          </cell>
          <cell r="AX137">
            <v>140869.983</v>
          </cell>
          <cell r="AY137">
            <v>136863.317</v>
          </cell>
          <cell r="AZ137">
            <v>142074.126</v>
          </cell>
          <cell r="BA137">
            <v>142877.75</v>
          </cell>
          <cell r="BB137">
            <v>137446.65</v>
          </cell>
          <cell r="BC137">
            <v>139354.098</v>
          </cell>
          <cell r="BD137">
            <v>0</v>
          </cell>
          <cell r="BE137">
            <v>0</v>
          </cell>
          <cell r="BF137">
            <v>0</v>
          </cell>
          <cell r="BG137">
            <v>940647.2060000001</v>
          </cell>
        </row>
        <row r="138">
          <cell r="D138">
            <v>1790062.803</v>
          </cell>
          <cell r="E138">
            <v>0</v>
          </cell>
          <cell r="F138">
            <v>0</v>
          </cell>
          <cell r="G138">
            <v>1790062.803</v>
          </cell>
          <cell r="H138">
            <v>579039.5</v>
          </cell>
          <cell r="I138">
            <v>314320.467</v>
          </cell>
          <cell r="J138">
            <v>-65075.436</v>
          </cell>
          <cell r="K138">
            <v>10454.371</v>
          </cell>
          <cell r="L138">
            <v>66577.376</v>
          </cell>
          <cell r="M138">
            <v>127709.795</v>
          </cell>
          <cell r="N138">
            <v>37066.594</v>
          </cell>
          <cell r="O138">
            <v>61392.138</v>
          </cell>
          <cell r="P138">
            <v>7763.538</v>
          </cell>
          <cell r="Q138">
            <v>0</v>
          </cell>
          <cell r="R138">
            <v>0</v>
          </cell>
          <cell r="S138">
            <v>0</v>
          </cell>
          <cell r="T138">
            <v>1139248.343</v>
          </cell>
          <cell r="U138">
            <v>435849.5</v>
          </cell>
          <cell r="V138">
            <v>314910.467</v>
          </cell>
          <cell r="W138">
            <v>28535.775</v>
          </cell>
          <cell r="X138">
            <v>56221.047</v>
          </cell>
          <cell r="Y138">
            <v>16099.489</v>
          </cell>
          <cell r="Z138">
            <v>114309.795</v>
          </cell>
          <cell r="AA138">
            <v>68299.214</v>
          </cell>
          <cell r="AB138">
            <v>34763.518</v>
          </cell>
          <cell r="AC138">
            <v>53727.538</v>
          </cell>
          <cell r="AD138">
            <v>0</v>
          </cell>
          <cell r="AE138">
            <v>0</v>
          </cell>
          <cell r="AF138">
            <v>0</v>
          </cell>
          <cell r="AG138">
            <v>1122716.3429999999</v>
          </cell>
          <cell r="AH138">
            <v>0</v>
          </cell>
          <cell r="AI138">
            <v>24068</v>
          </cell>
          <cell r="AJ138">
            <v>65654.667</v>
          </cell>
          <cell r="AK138">
            <v>82592.648</v>
          </cell>
          <cell r="AL138">
            <v>111087.442</v>
          </cell>
          <cell r="AM138">
            <v>101328.898</v>
          </cell>
          <cell r="AN138">
            <v>76187.433</v>
          </cell>
          <cell r="AO138">
            <v>112368.082</v>
          </cell>
          <cell r="AP138">
            <v>143184.064</v>
          </cell>
          <cell r="AQ138">
            <v>0</v>
          </cell>
          <cell r="AR138">
            <v>0</v>
          </cell>
          <cell r="AS138">
            <v>0</v>
          </cell>
          <cell r="AT138">
            <v>716471.2339999999</v>
          </cell>
          <cell r="AU138">
            <v>0</v>
          </cell>
          <cell r="AV138">
            <v>11925</v>
          </cell>
          <cell r="AW138">
            <v>77797.667</v>
          </cell>
          <cell r="AX138">
            <v>82592.648</v>
          </cell>
          <cell r="AY138">
            <v>111087.442</v>
          </cell>
          <cell r="AZ138">
            <v>101328.898</v>
          </cell>
          <cell r="BA138">
            <v>76187.433</v>
          </cell>
          <cell r="BB138">
            <v>112368.082</v>
          </cell>
          <cell r="BC138">
            <v>143184.064</v>
          </cell>
          <cell r="BD138">
            <v>0</v>
          </cell>
          <cell r="BE138">
            <v>0</v>
          </cell>
          <cell r="BF138">
            <v>0</v>
          </cell>
          <cell r="BG138">
            <v>716471.2339999999</v>
          </cell>
        </row>
        <row r="139">
          <cell r="D139">
            <v>3850067.094</v>
          </cell>
          <cell r="E139">
            <v>0</v>
          </cell>
          <cell r="F139">
            <v>0</v>
          </cell>
          <cell r="G139">
            <v>3850067.094</v>
          </cell>
          <cell r="H139">
            <v>409257.207</v>
          </cell>
          <cell r="I139">
            <v>718833.827</v>
          </cell>
          <cell r="J139">
            <v>125838</v>
          </cell>
          <cell r="K139">
            <v>56443.49</v>
          </cell>
          <cell r="L139">
            <v>8300.084</v>
          </cell>
          <cell r="M139">
            <v>17323.134</v>
          </cell>
          <cell r="N139">
            <v>-4283.139</v>
          </cell>
          <cell r="O139">
            <v>412801.57366000005</v>
          </cell>
          <cell r="P139">
            <v>861172.53691</v>
          </cell>
          <cell r="Q139">
            <v>0</v>
          </cell>
          <cell r="R139">
            <v>0</v>
          </cell>
          <cell r="S139">
            <v>0</v>
          </cell>
          <cell r="T139">
            <v>2605686.71357</v>
          </cell>
          <cell r="U139">
            <v>380466.984</v>
          </cell>
          <cell r="V139">
            <v>510280.05</v>
          </cell>
          <cell r="W139">
            <v>252617</v>
          </cell>
          <cell r="X139">
            <v>65645.518</v>
          </cell>
          <cell r="Y139">
            <v>35366.056</v>
          </cell>
          <cell r="Z139">
            <v>-5732.873</v>
          </cell>
          <cell r="AA139">
            <v>24729.27566</v>
          </cell>
          <cell r="AB139">
            <v>78773.192</v>
          </cell>
          <cell r="AC139">
            <v>483948.005</v>
          </cell>
          <cell r="AD139">
            <v>0</v>
          </cell>
          <cell r="AE139">
            <v>0</v>
          </cell>
          <cell r="AF139">
            <v>0</v>
          </cell>
          <cell r="AG139">
            <v>1826093.2076600003</v>
          </cell>
          <cell r="AH139">
            <v>0</v>
          </cell>
          <cell r="AI139">
            <v>17577.619</v>
          </cell>
          <cell r="AJ139">
            <v>98457.269</v>
          </cell>
          <cell r="AK139">
            <v>131914.777</v>
          </cell>
          <cell r="AL139">
            <v>136525.076</v>
          </cell>
          <cell r="AM139">
            <v>139763.226</v>
          </cell>
          <cell r="AN139">
            <v>143592.778</v>
          </cell>
          <cell r="AO139">
            <v>144318.637</v>
          </cell>
          <cell r="AP139">
            <v>174324</v>
          </cell>
          <cell r="AQ139">
            <v>0</v>
          </cell>
          <cell r="AR139">
            <v>0</v>
          </cell>
          <cell r="AS139">
            <v>0</v>
          </cell>
          <cell r="AT139">
            <v>986473.3820000001</v>
          </cell>
          <cell r="AU139">
            <v>0</v>
          </cell>
          <cell r="AV139">
            <v>11919.95</v>
          </cell>
          <cell r="AW139">
            <v>104114.938</v>
          </cell>
          <cell r="AX139">
            <v>131914.777</v>
          </cell>
          <cell r="AY139">
            <v>136525.076</v>
          </cell>
          <cell r="AZ139">
            <v>136095.254</v>
          </cell>
          <cell r="BA139">
            <v>147260.75</v>
          </cell>
          <cell r="BB139">
            <v>144318.637</v>
          </cell>
          <cell r="BC139">
            <v>174324</v>
          </cell>
          <cell r="BD139">
            <v>0</v>
          </cell>
          <cell r="BE139">
            <v>0</v>
          </cell>
          <cell r="BF139">
            <v>0</v>
          </cell>
          <cell r="BG139">
            <v>986473.382</v>
          </cell>
        </row>
        <row r="140">
          <cell r="D140">
            <v>3850067.095</v>
          </cell>
          <cell r="E140">
            <v>0</v>
          </cell>
          <cell r="F140">
            <v>0</v>
          </cell>
          <cell r="G140">
            <v>3850067.095</v>
          </cell>
          <cell r="H140">
            <v>124945.903</v>
          </cell>
          <cell r="I140">
            <v>304035.384</v>
          </cell>
          <cell r="J140">
            <v>266818.969</v>
          </cell>
          <cell r="K140">
            <v>10331.187</v>
          </cell>
          <cell r="L140">
            <v>39970</v>
          </cell>
          <cell r="M140">
            <v>278827.492</v>
          </cell>
          <cell r="N140">
            <v>28603.79</v>
          </cell>
          <cell r="O140">
            <v>554749.164</v>
          </cell>
          <cell r="P140">
            <v>749957.343</v>
          </cell>
          <cell r="Q140">
            <v>0</v>
          </cell>
          <cell r="R140">
            <v>0</v>
          </cell>
          <cell r="S140">
            <v>0</v>
          </cell>
          <cell r="T140">
            <v>2358239.232</v>
          </cell>
          <cell r="U140">
            <v>102641.403</v>
          </cell>
          <cell r="V140">
            <v>67636.262</v>
          </cell>
          <cell r="W140">
            <v>2987.781</v>
          </cell>
          <cell r="X140">
            <v>18975.906</v>
          </cell>
          <cell r="Y140">
            <v>364571.555</v>
          </cell>
          <cell r="Z140">
            <v>2581.288</v>
          </cell>
          <cell r="AA140">
            <v>168775.257</v>
          </cell>
          <cell r="AB140">
            <v>187033.386</v>
          </cell>
          <cell r="AC140">
            <v>587170.756</v>
          </cell>
          <cell r="AD140">
            <v>0</v>
          </cell>
          <cell r="AE140">
            <v>0</v>
          </cell>
          <cell r="AF140">
            <v>0</v>
          </cell>
          <cell r="AG140">
            <v>1502373.594</v>
          </cell>
          <cell r="AH140">
            <v>0</v>
          </cell>
          <cell r="AI140">
            <v>7420.3</v>
          </cell>
          <cell r="AJ140">
            <v>17514.55</v>
          </cell>
          <cell r="AK140">
            <v>20374.246</v>
          </cell>
          <cell r="AL140">
            <v>17021.382</v>
          </cell>
          <cell r="AM140">
            <v>17152.838</v>
          </cell>
          <cell r="AN140">
            <v>44587.32</v>
          </cell>
          <cell r="AO140">
            <v>25207.916</v>
          </cell>
          <cell r="AP140">
            <v>53416.159</v>
          </cell>
          <cell r="AQ140">
            <v>0</v>
          </cell>
          <cell r="AR140">
            <v>0</v>
          </cell>
          <cell r="AS140">
            <v>0</v>
          </cell>
          <cell r="AT140">
            <v>202694.711</v>
          </cell>
          <cell r="AU140">
            <v>0</v>
          </cell>
          <cell r="AV140">
            <v>6138.419</v>
          </cell>
          <cell r="AW140">
            <v>18796.431</v>
          </cell>
          <cell r="AX140">
            <v>20374.246</v>
          </cell>
          <cell r="AY140">
            <v>17021.382</v>
          </cell>
          <cell r="AZ140">
            <v>17117.661</v>
          </cell>
          <cell r="BA140">
            <v>44622.497</v>
          </cell>
          <cell r="BB140">
            <v>25207.916</v>
          </cell>
          <cell r="BC140">
            <v>53416.159</v>
          </cell>
          <cell r="BD140">
            <v>0</v>
          </cell>
          <cell r="BE140">
            <v>0</v>
          </cell>
          <cell r="BF140">
            <v>0</v>
          </cell>
          <cell r="BG140">
            <v>202694.711</v>
          </cell>
        </row>
        <row r="141">
          <cell r="D141">
            <v>2142151.178</v>
          </cell>
          <cell r="E141">
            <v>0</v>
          </cell>
          <cell r="F141">
            <v>0</v>
          </cell>
          <cell r="G141">
            <v>2142151.178</v>
          </cell>
          <cell r="H141">
            <v>667390.683</v>
          </cell>
          <cell r="I141">
            <v>314007.749</v>
          </cell>
          <cell r="J141">
            <v>181944.044</v>
          </cell>
          <cell r="K141">
            <v>76268.122</v>
          </cell>
          <cell r="L141">
            <v>-24462.97632</v>
          </cell>
          <cell r="M141">
            <v>164668.28</v>
          </cell>
          <cell r="N141">
            <v>-13128.788</v>
          </cell>
          <cell r="O141">
            <v>3287.659</v>
          </cell>
          <cell r="P141">
            <v>28694.311</v>
          </cell>
          <cell r="Q141">
            <v>0</v>
          </cell>
          <cell r="R141">
            <v>0</v>
          </cell>
          <cell r="S141">
            <v>0</v>
          </cell>
          <cell r="T141">
            <v>1398669.0836800002</v>
          </cell>
          <cell r="U141">
            <v>626401.331</v>
          </cell>
          <cell r="V141">
            <v>251287.415</v>
          </cell>
          <cell r="W141">
            <v>33314.751</v>
          </cell>
          <cell r="X141">
            <v>312551.677</v>
          </cell>
          <cell r="Y141">
            <v>-27233.16732</v>
          </cell>
          <cell r="Z141">
            <v>38850.28</v>
          </cell>
          <cell r="AA141">
            <v>69349.035</v>
          </cell>
          <cell r="AB141">
            <v>35956.101</v>
          </cell>
          <cell r="AC141">
            <v>56732.311</v>
          </cell>
          <cell r="AD141">
            <v>0</v>
          </cell>
          <cell r="AE141">
            <v>0</v>
          </cell>
          <cell r="AF141">
            <v>0</v>
          </cell>
          <cell r="AG141">
            <v>1397209.73368</v>
          </cell>
          <cell r="AH141">
            <v>2650.449</v>
          </cell>
          <cell r="AI141">
            <v>68079.882</v>
          </cell>
          <cell r="AJ141">
            <v>115572.968</v>
          </cell>
          <cell r="AK141">
            <v>127822.386</v>
          </cell>
          <cell r="AL141">
            <v>116249.17968</v>
          </cell>
          <cell r="AM141">
            <v>114440.736</v>
          </cell>
          <cell r="AN141">
            <v>123613.821</v>
          </cell>
          <cell r="AO141">
            <v>143628.838</v>
          </cell>
          <cell r="AP141">
            <v>161905.831</v>
          </cell>
          <cell r="AQ141">
            <v>0</v>
          </cell>
          <cell r="AR141">
            <v>0</v>
          </cell>
          <cell r="AS141">
            <v>0</v>
          </cell>
          <cell r="AT141">
            <v>973964.09068</v>
          </cell>
          <cell r="AU141">
            <v>2650.449</v>
          </cell>
          <cell r="AV141">
            <v>68079.882</v>
          </cell>
          <cell r="AW141">
            <v>115572.968</v>
          </cell>
          <cell r="AX141">
            <v>127822.386</v>
          </cell>
          <cell r="AY141">
            <v>116249.17968</v>
          </cell>
          <cell r="AZ141">
            <v>114224.988</v>
          </cell>
          <cell r="BA141">
            <v>123829.569</v>
          </cell>
          <cell r="BB141">
            <v>143628.838</v>
          </cell>
          <cell r="BC141">
            <v>161905.831</v>
          </cell>
          <cell r="BD141">
            <v>0</v>
          </cell>
          <cell r="BE141">
            <v>0</v>
          </cell>
          <cell r="BF141">
            <v>0</v>
          </cell>
          <cell r="BG141">
            <v>973964.09068</v>
          </cell>
        </row>
        <row r="142">
          <cell r="D142">
            <v>3000000</v>
          </cell>
          <cell r="E142">
            <v>0</v>
          </cell>
          <cell r="F142">
            <v>0</v>
          </cell>
          <cell r="G142">
            <v>3000000</v>
          </cell>
          <cell r="H142">
            <v>2167353.167</v>
          </cell>
          <cell r="I142">
            <v>263406.888</v>
          </cell>
          <cell r="J142">
            <v>-2412</v>
          </cell>
          <cell r="K142">
            <v>0</v>
          </cell>
          <cell r="L142">
            <v>0</v>
          </cell>
          <cell r="M142">
            <v>0</v>
          </cell>
          <cell r="N142">
            <v>-18428.333</v>
          </cell>
          <cell r="O142">
            <v>20142.971</v>
          </cell>
          <cell r="P142">
            <v>-15388.778</v>
          </cell>
          <cell r="Q142">
            <v>0</v>
          </cell>
          <cell r="R142">
            <v>0</v>
          </cell>
          <cell r="S142">
            <v>0</v>
          </cell>
          <cell r="T142">
            <v>2414673.9149999996</v>
          </cell>
          <cell r="U142">
            <v>1727476.167</v>
          </cell>
          <cell r="V142">
            <v>666412.888</v>
          </cell>
          <cell r="W142">
            <v>31059</v>
          </cell>
          <cell r="X142">
            <v>3400</v>
          </cell>
          <cell r="Y142">
            <v>0</v>
          </cell>
          <cell r="Z142">
            <v>0</v>
          </cell>
          <cell r="AA142">
            <v>-18428.333</v>
          </cell>
          <cell r="AB142">
            <v>20142.971</v>
          </cell>
          <cell r="AC142">
            <v>-15388.778</v>
          </cell>
          <cell r="AD142">
            <v>0</v>
          </cell>
          <cell r="AE142">
            <v>0</v>
          </cell>
          <cell r="AF142">
            <v>0</v>
          </cell>
          <cell r="AG142">
            <v>2414673.9149999996</v>
          </cell>
          <cell r="AH142">
            <v>0</v>
          </cell>
          <cell r="AI142">
            <v>123340.755</v>
          </cell>
          <cell r="AJ142">
            <v>213972.2</v>
          </cell>
          <cell r="AK142">
            <v>257435.6</v>
          </cell>
          <cell r="AL142">
            <v>252856.2</v>
          </cell>
          <cell r="AM142">
            <v>260264.384</v>
          </cell>
          <cell r="AN142">
            <v>258569.867</v>
          </cell>
          <cell r="AO142">
            <v>234268.983</v>
          </cell>
          <cell r="AP142">
            <v>201102.792</v>
          </cell>
          <cell r="AQ142">
            <v>0</v>
          </cell>
          <cell r="AR142">
            <v>0</v>
          </cell>
          <cell r="AS142">
            <v>0</v>
          </cell>
          <cell r="AT142">
            <v>1801810.7810000002</v>
          </cell>
          <cell r="AU142">
            <v>0</v>
          </cell>
          <cell r="AV142">
            <v>104707.155</v>
          </cell>
          <cell r="AW142">
            <v>232605.8</v>
          </cell>
          <cell r="AX142">
            <v>257435.6</v>
          </cell>
          <cell r="AY142">
            <v>252856.2</v>
          </cell>
          <cell r="AZ142">
            <v>260264.384</v>
          </cell>
          <cell r="BA142">
            <v>258569.867</v>
          </cell>
          <cell r="BB142">
            <v>234268.983</v>
          </cell>
          <cell r="BC142">
            <v>201102.792</v>
          </cell>
          <cell r="BD142">
            <v>0</v>
          </cell>
          <cell r="BE142">
            <v>0</v>
          </cell>
          <cell r="BF142">
            <v>0</v>
          </cell>
          <cell r="BG142">
            <v>1801810.781</v>
          </cell>
        </row>
        <row r="143">
          <cell r="D143">
            <v>1000000</v>
          </cell>
          <cell r="E143">
            <v>0</v>
          </cell>
          <cell r="F143">
            <v>0</v>
          </cell>
          <cell r="G143">
            <v>1000000</v>
          </cell>
          <cell r="H143">
            <v>539793.932</v>
          </cell>
          <cell r="I143">
            <v>139916.843</v>
          </cell>
          <cell r="J143">
            <v>4481.621</v>
          </cell>
          <cell r="K143">
            <v>44977.611</v>
          </cell>
          <cell r="L143">
            <v>21864.054</v>
          </cell>
          <cell r="M143">
            <v>-742.456</v>
          </cell>
          <cell r="N143">
            <v>2347.793</v>
          </cell>
          <cell r="O143">
            <v>58000</v>
          </cell>
          <cell r="P143">
            <v>-3900</v>
          </cell>
          <cell r="Q143">
            <v>0</v>
          </cell>
          <cell r="R143">
            <v>0</v>
          </cell>
          <cell r="S143">
            <v>0</v>
          </cell>
          <cell r="T143">
            <v>806739.398</v>
          </cell>
          <cell r="U143">
            <v>533670.599</v>
          </cell>
          <cell r="V143">
            <v>65000.176</v>
          </cell>
          <cell r="W143">
            <v>20921.621</v>
          </cell>
          <cell r="X143">
            <v>98077.611</v>
          </cell>
          <cell r="Y143">
            <v>13364.054</v>
          </cell>
          <cell r="Z143">
            <v>15357.544</v>
          </cell>
          <cell r="AA143">
            <v>2347.793</v>
          </cell>
          <cell r="AB143">
            <v>18000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766739.398</v>
          </cell>
          <cell r="AH143">
            <v>124.175</v>
          </cell>
          <cell r="AI143">
            <v>140598.332</v>
          </cell>
          <cell r="AJ143">
            <v>164060.505</v>
          </cell>
          <cell r="AK143">
            <v>156900.048</v>
          </cell>
          <cell r="AL143">
            <v>72116.512</v>
          </cell>
          <cell r="AM143">
            <v>85865.034</v>
          </cell>
          <cell r="AN143">
            <v>33726.839</v>
          </cell>
          <cell r="AO143">
            <v>18048.505</v>
          </cell>
          <cell r="AP143">
            <v>9203.245</v>
          </cell>
          <cell r="AQ143">
            <v>0</v>
          </cell>
          <cell r="AR143">
            <v>0</v>
          </cell>
          <cell r="AS143">
            <v>0</v>
          </cell>
          <cell r="AT143">
            <v>680643.1950000001</v>
          </cell>
          <cell r="AU143">
            <v>124.175</v>
          </cell>
          <cell r="AV143">
            <v>140598.332</v>
          </cell>
          <cell r="AW143">
            <v>164060.505</v>
          </cell>
          <cell r="AX143">
            <v>152596.008</v>
          </cell>
          <cell r="AY143">
            <v>76420.552</v>
          </cell>
          <cell r="AZ143">
            <v>85865.034</v>
          </cell>
          <cell r="BA143">
            <v>33726.839</v>
          </cell>
          <cell r="BB143">
            <v>18048.505</v>
          </cell>
          <cell r="BC143">
            <v>9203.245</v>
          </cell>
          <cell r="BD143">
            <v>0</v>
          </cell>
          <cell r="BE143">
            <v>0</v>
          </cell>
          <cell r="BF143">
            <v>0</v>
          </cell>
          <cell r="BG143">
            <v>680643.1950000001</v>
          </cell>
        </row>
        <row r="144">
          <cell r="D144">
            <v>2239633.354</v>
          </cell>
          <cell r="E144">
            <v>0</v>
          </cell>
          <cell r="F144">
            <v>0</v>
          </cell>
          <cell r="G144">
            <v>2239633.354</v>
          </cell>
          <cell r="H144">
            <v>815895.018</v>
          </cell>
          <cell r="I144">
            <v>729133.442</v>
          </cell>
          <cell r="J144">
            <v>315859.195</v>
          </cell>
          <cell r="K144">
            <v>37739.266</v>
          </cell>
          <cell r="L144">
            <v>12782.567</v>
          </cell>
          <cell r="M144">
            <v>53272.917</v>
          </cell>
          <cell r="N144">
            <v>181196.835</v>
          </cell>
          <cell r="O144">
            <v>13851.151</v>
          </cell>
          <cell r="P144">
            <v>-19989.003</v>
          </cell>
          <cell r="Q144">
            <v>0</v>
          </cell>
          <cell r="R144">
            <v>0</v>
          </cell>
          <cell r="S144">
            <v>0</v>
          </cell>
          <cell r="T144">
            <v>2139741.3880000003</v>
          </cell>
          <cell r="U144">
            <v>752189.074</v>
          </cell>
          <cell r="V144">
            <v>32507.137</v>
          </cell>
          <cell r="W144">
            <v>1037564.818</v>
          </cell>
          <cell r="X144">
            <v>18981.717</v>
          </cell>
          <cell r="Y144">
            <v>25517.26</v>
          </cell>
          <cell r="Z144">
            <v>32558.676</v>
          </cell>
          <cell r="AA144">
            <v>28565.392</v>
          </cell>
          <cell r="AB144">
            <v>4882.325</v>
          </cell>
          <cell r="AC144">
            <v>22522.572</v>
          </cell>
          <cell r="AD144">
            <v>0</v>
          </cell>
          <cell r="AE144">
            <v>0</v>
          </cell>
          <cell r="AF144">
            <v>0</v>
          </cell>
          <cell r="AG144">
            <v>1955288.971</v>
          </cell>
          <cell r="AH144">
            <v>7248.768</v>
          </cell>
          <cell r="AI144">
            <v>283229.792</v>
          </cell>
          <cell r="AJ144">
            <v>296781.708</v>
          </cell>
          <cell r="AK144">
            <v>140126.728</v>
          </cell>
          <cell r="AL144">
            <v>153393.989</v>
          </cell>
          <cell r="AM144">
            <v>162995.927</v>
          </cell>
          <cell r="AN144">
            <v>145200.252</v>
          </cell>
          <cell r="AO144">
            <v>149824.994</v>
          </cell>
          <cell r="AP144">
            <v>150811.341</v>
          </cell>
          <cell r="AQ144">
            <v>0</v>
          </cell>
          <cell r="AR144">
            <v>0</v>
          </cell>
          <cell r="AS144">
            <v>0</v>
          </cell>
          <cell r="AT144">
            <v>1489613.4989999998</v>
          </cell>
          <cell r="AU144">
            <v>7248.768</v>
          </cell>
          <cell r="AV144">
            <v>283229.792</v>
          </cell>
          <cell r="AW144">
            <v>296781.708</v>
          </cell>
          <cell r="AX144">
            <v>140126.728</v>
          </cell>
          <cell r="AY144">
            <v>153393.989</v>
          </cell>
          <cell r="AZ144">
            <v>162434.327</v>
          </cell>
          <cell r="BA144">
            <v>145761.852</v>
          </cell>
          <cell r="BB144">
            <v>149824.994</v>
          </cell>
          <cell r="BC144">
            <v>150811.341</v>
          </cell>
          <cell r="BD144">
            <v>0</v>
          </cell>
          <cell r="BE144">
            <v>0</v>
          </cell>
          <cell r="BF144">
            <v>0</v>
          </cell>
          <cell r="BG144">
            <v>1489613.4989999998</v>
          </cell>
        </row>
        <row r="145">
          <cell r="D145">
            <v>2189804.396</v>
          </cell>
          <cell r="E145">
            <v>0</v>
          </cell>
          <cell r="F145">
            <v>0</v>
          </cell>
          <cell r="G145">
            <v>2189804.396</v>
          </cell>
          <cell r="H145">
            <v>155602.668</v>
          </cell>
          <cell r="I145">
            <v>1385039.069</v>
          </cell>
          <cell r="J145">
            <v>145009.271</v>
          </cell>
          <cell r="K145">
            <v>-551.282</v>
          </cell>
          <cell r="L145">
            <v>-59.223</v>
          </cell>
          <cell r="M145">
            <v>59174.358</v>
          </cell>
          <cell r="N145">
            <v>59115.496</v>
          </cell>
          <cell r="O145">
            <v>39130.516</v>
          </cell>
          <cell r="P145">
            <v>-2655.96586</v>
          </cell>
          <cell r="Q145">
            <v>0</v>
          </cell>
          <cell r="R145">
            <v>0</v>
          </cell>
          <cell r="S145">
            <v>0</v>
          </cell>
          <cell r="T145">
            <v>1839804.90714</v>
          </cell>
          <cell r="U145">
            <v>141731.102</v>
          </cell>
          <cell r="V145">
            <v>624628.929</v>
          </cell>
          <cell r="W145">
            <v>870732.508</v>
          </cell>
          <cell r="X145">
            <v>9746.173</v>
          </cell>
          <cell r="Y145">
            <v>26647.414</v>
          </cell>
          <cell r="Z145">
            <v>21978.915</v>
          </cell>
          <cell r="AA145">
            <v>8021.444</v>
          </cell>
          <cell r="AB145">
            <v>7528.254</v>
          </cell>
          <cell r="AC145">
            <v>31994.334</v>
          </cell>
          <cell r="AD145">
            <v>0</v>
          </cell>
          <cell r="AE145">
            <v>0</v>
          </cell>
          <cell r="AF145">
            <v>0</v>
          </cell>
          <cell r="AG145">
            <v>1743009.0729999999</v>
          </cell>
          <cell r="AH145">
            <v>0</v>
          </cell>
          <cell r="AI145">
            <v>8152.108</v>
          </cell>
          <cell r="AJ145">
            <v>22868.647</v>
          </cell>
          <cell r="AK145">
            <v>183105.744</v>
          </cell>
          <cell r="AL145">
            <v>179851.32</v>
          </cell>
          <cell r="AM145">
            <v>181828.6815</v>
          </cell>
          <cell r="AN145">
            <v>198055.0155</v>
          </cell>
          <cell r="AO145">
            <v>182190.004</v>
          </cell>
          <cell r="AP145">
            <v>189860.694</v>
          </cell>
          <cell r="AQ145">
            <v>0</v>
          </cell>
          <cell r="AR145">
            <v>0</v>
          </cell>
          <cell r="AS145">
            <v>0</v>
          </cell>
          <cell r="AT145">
            <v>1145912.214</v>
          </cell>
          <cell r="AU145">
            <v>0</v>
          </cell>
          <cell r="AV145">
            <v>8152.108</v>
          </cell>
          <cell r="AW145">
            <v>22868.647</v>
          </cell>
          <cell r="AX145">
            <v>183105.744</v>
          </cell>
          <cell r="AY145">
            <v>179851.32</v>
          </cell>
          <cell r="AZ145">
            <v>181828.6815</v>
          </cell>
          <cell r="BA145">
            <v>198055.0155</v>
          </cell>
          <cell r="BB145">
            <v>182190.004</v>
          </cell>
          <cell r="BC145">
            <v>189860.694</v>
          </cell>
          <cell r="BD145">
            <v>0</v>
          </cell>
          <cell r="BE145">
            <v>0</v>
          </cell>
          <cell r="BF145">
            <v>0</v>
          </cell>
          <cell r="BG145">
            <v>1145912.214</v>
          </cell>
        </row>
        <row r="146">
          <cell r="D146">
            <v>996102.7</v>
          </cell>
          <cell r="E146">
            <v>0</v>
          </cell>
          <cell r="F146">
            <v>0</v>
          </cell>
          <cell r="G146">
            <v>996102.7</v>
          </cell>
          <cell r="H146">
            <v>60473.688</v>
          </cell>
          <cell r="I146">
            <v>76249.665</v>
          </cell>
          <cell r="J146">
            <v>-16000</v>
          </cell>
          <cell r="K146">
            <v>7036.006</v>
          </cell>
          <cell r="L146">
            <v>0</v>
          </cell>
          <cell r="M146">
            <v>44472.838</v>
          </cell>
          <cell r="N146">
            <v>-12031.8575</v>
          </cell>
          <cell r="O146">
            <v>18375.043</v>
          </cell>
          <cell r="P146">
            <v>-765</v>
          </cell>
          <cell r="Q146">
            <v>0</v>
          </cell>
          <cell r="R146">
            <v>0</v>
          </cell>
          <cell r="S146">
            <v>0</v>
          </cell>
          <cell r="T146">
            <v>177810.38249999998</v>
          </cell>
          <cell r="U146">
            <v>0</v>
          </cell>
          <cell r="V146">
            <v>120723.353</v>
          </cell>
          <cell r="W146">
            <v>0</v>
          </cell>
          <cell r="X146">
            <v>0</v>
          </cell>
          <cell r="Y146">
            <v>7036.006</v>
          </cell>
          <cell r="Z146">
            <v>0</v>
          </cell>
          <cell r="AA146">
            <v>11515.6595</v>
          </cell>
          <cell r="AB146">
            <v>0</v>
          </cell>
          <cell r="AC146">
            <v>25163.364</v>
          </cell>
          <cell r="AD146">
            <v>0</v>
          </cell>
          <cell r="AE146">
            <v>0</v>
          </cell>
          <cell r="AF146">
            <v>0</v>
          </cell>
          <cell r="AG146">
            <v>164438.3825</v>
          </cell>
          <cell r="AH146">
            <v>0</v>
          </cell>
          <cell r="AI146">
            <v>0</v>
          </cell>
          <cell r="AJ146">
            <v>9508.623</v>
          </cell>
          <cell r="AK146">
            <v>11121.473</v>
          </cell>
          <cell r="AL146">
            <v>11121.473</v>
          </cell>
          <cell r="AM146">
            <v>18157.479</v>
          </cell>
          <cell r="AN146">
            <v>11121.473</v>
          </cell>
          <cell r="AO146">
            <v>11288.481</v>
          </cell>
          <cell r="AP146">
            <v>21802.0935</v>
          </cell>
          <cell r="AQ146">
            <v>0</v>
          </cell>
          <cell r="AR146">
            <v>0</v>
          </cell>
          <cell r="AS146">
            <v>0</v>
          </cell>
          <cell r="AT146">
            <v>94121.0955</v>
          </cell>
          <cell r="AU146">
            <v>0</v>
          </cell>
          <cell r="AV146">
            <v>0</v>
          </cell>
          <cell r="AW146">
            <v>9508.623</v>
          </cell>
          <cell r="AX146">
            <v>11121.473</v>
          </cell>
          <cell r="AY146">
            <v>11121.473</v>
          </cell>
          <cell r="AZ146">
            <v>11121.473</v>
          </cell>
          <cell r="BA146">
            <v>18157.479</v>
          </cell>
          <cell r="BB146">
            <v>11288.481</v>
          </cell>
          <cell r="BC146">
            <v>21802.0935</v>
          </cell>
          <cell r="BD146">
            <v>0</v>
          </cell>
          <cell r="BE146">
            <v>0</v>
          </cell>
          <cell r="BF146">
            <v>0</v>
          </cell>
          <cell r="BG146">
            <v>94121.0955</v>
          </cell>
        </row>
        <row r="147">
          <cell r="D147">
            <v>8000000</v>
          </cell>
          <cell r="E147">
            <v>0</v>
          </cell>
          <cell r="F147">
            <v>0</v>
          </cell>
          <cell r="G147">
            <v>8000000</v>
          </cell>
          <cell r="H147">
            <v>4927916.787</v>
          </cell>
          <cell r="I147">
            <v>1042963.161</v>
          </cell>
          <cell r="J147">
            <v>556170.847</v>
          </cell>
          <cell r="K147">
            <v>265517.152</v>
          </cell>
          <cell r="L147">
            <v>-17613.345</v>
          </cell>
          <cell r="M147">
            <v>-196087.642</v>
          </cell>
          <cell r="N147">
            <v>30955.182</v>
          </cell>
          <cell r="O147">
            <v>123157.669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6732979.811</v>
          </cell>
          <cell r="U147">
            <v>4829203.453</v>
          </cell>
          <cell r="V147">
            <v>949556.969</v>
          </cell>
          <cell r="W147">
            <v>303957.405</v>
          </cell>
          <cell r="X147">
            <v>490751.328</v>
          </cell>
          <cell r="Y147">
            <v>72726</v>
          </cell>
          <cell r="Z147">
            <v>-88156.272</v>
          </cell>
          <cell r="AA147">
            <v>16149.592</v>
          </cell>
          <cell r="AB147">
            <v>144923.259</v>
          </cell>
          <cell r="AC147">
            <v>3480</v>
          </cell>
          <cell r="AD147">
            <v>0</v>
          </cell>
          <cell r="AE147">
            <v>0</v>
          </cell>
          <cell r="AF147">
            <v>0</v>
          </cell>
          <cell r="AG147">
            <v>6722591.734</v>
          </cell>
          <cell r="AH147">
            <v>2830.807</v>
          </cell>
          <cell r="AI147">
            <v>440465.557</v>
          </cell>
          <cell r="AJ147">
            <v>302315.299</v>
          </cell>
          <cell r="AK147">
            <v>327871.131</v>
          </cell>
          <cell r="AL147">
            <v>766144.871</v>
          </cell>
          <cell r="AM147">
            <v>451185.545</v>
          </cell>
          <cell r="AN147">
            <v>780233.852</v>
          </cell>
          <cell r="AO147">
            <v>397703.874</v>
          </cell>
          <cell r="AP147">
            <v>521916.58</v>
          </cell>
          <cell r="AQ147">
            <v>0</v>
          </cell>
          <cell r="AR147">
            <v>0</v>
          </cell>
          <cell r="AS147">
            <v>0</v>
          </cell>
          <cell r="AT147">
            <v>3990667.516</v>
          </cell>
          <cell r="AU147">
            <v>2520.605</v>
          </cell>
          <cell r="AV147">
            <v>435675.759</v>
          </cell>
          <cell r="AW147">
            <v>307415.299</v>
          </cell>
          <cell r="AX147">
            <v>327871.131</v>
          </cell>
          <cell r="AY147">
            <v>766144.871</v>
          </cell>
          <cell r="AZ147">
            <v>451185.545</v>
          </cell>
          <cell r="BA147">
            <v>780233.852</v>
          </cell>
          <cell r="BB147">
            <v>397703.874</v>
          </cell>
          <cell r="BC147">
            <v>521916.58</v>
          </cell>
          <cell r="BD147">
            <v>0</v>
          </cell>
          <cell r="BE147">
            <v>0</v>
          </cell>
          <cell r="BF147">
            <v>0</v>
          </cell>
          <cell r="BG147">
            <v>3990667.516</v>
          </cell>
        </row>
        <row r="148">
          <cell r="D148">
            <v>7000000</v>
          </cell>
          <cell r="E148">
            <v>0</v>
          </cell>
          <cell r="F148">
            <v>0</v>
          </cell>
          <cell r="G148">
            <v>7000000</v>
          </cell>
          <cell r="H148">
            <v>0</v>
          </cell>
          <cell r="I148">
            <v>20000</v>
          </cell>
          <cell r="J148">
            <v>559645.141</v>
          </cell>
          <cell r="K148">
            <v>1932713.501</v>
          </cell>
          <cell r="L148">
            <v>187493.02399000002</v>
          </cell>
          <cell r="M148">
            <v>301538.647</v>
          </cell>
          <cell r="N148">
            <v>347962.128</v>
          </cell>
          <cell r="O148">
            <v>1554109.154</v>
          </cell>
          <cell r="P148">
            <v>33499.47</v>
          </cell>
          <cell r="Q148">
            <v>0</v>
          </cell>
          <cell r="R148">
            <v>0</v>
          </cell>
          <cell r="S148">
            <v>0</v>
          </cell>
          <cell r="T148">
            <v>4936961.06499</v>
          </cell>
          <cell r="U148">
            <v>0</v>
          </cell>
          <cell r="V148">
            <v>0</v>
          </cell>
          <cell r="W148">
            <v>556985.141</v>
          </cell>
          <cell r="X148">
            <v>1876703.229</v>
          </cell>
          <cell r="Y148">
            <v>266163.29599</v>
          </cell>
          <cell r="Z148">
            <v>155451.507</v>
          </cell>
          <cell r="AA148">
            <v>467492.85</v>
          </cell>
          <cell r="AB148">
            <v>1580665.572</v>
          </cell>
          <cell r="AC148">
            <v>33499.47</v>
          </cell>
          <cell r="AD148">
            <v>0</v>
          </cell>
          <cell r="AE148">
            <v>0</v>
          </cell>
          <cell r="AF148">
            <v>0</v>
          </cell>
          <cell r="AG148">
            <v>4936961.06499</v>
          </cell>
          <cell r="AH148">
            <v>0</v>
          </cell>
          <cell r="AI148">
            <v>0</v>
          </cell>
          <cell r="AJ148">
            <v>1787.987</v>
          </cell>
          <cell r="AK148">
            <v>63076.663</v>
          </cell>
          <cell r="AL148">
            <v>956372.427</v>
          </cell>
          <cell r="AM148">
            <v>123164.50499</v>
          </cell>
          <cell r="AN148">
            <v>132475.823</v>
          </cell>
          <cell r="AO148">
            <v>791277.197</v>
          </cell>
          <cell r="AP148">
            <v>334372.74</v>
          </cell>
          <cell r="AQ148">
            <v>0</v>
          </cell>
          <cell r="AR148">
            <v>0</v>
          </cell>
          <cell r="AS148">
            <v>0</v>
          </cell>
          <cell r="AT148">
            <v>2402527.3419900006</v>
          </cell>
          <cell r="AU148">
            <v>0</v>
          </cell>
          <cell r="AV148">
            <v>0</v>
          </cell>
          <cell r="AW148">
            <v>1787.987</v>
          </cell>
          <cell r="AX148">
            <v>63076.663</v>
          </cell>
          <cell r="AY148">
            <v>956372.427</v>
          </cell>
          <cell r="AZ148">
            <v>116065.657</v>
          </cell>
          <cell r="BA148">
            <v>139574.67099</v>
          </cell>
          <cell r="BB148">
            <v>790674.477</v>
          </cell>
          <cell r="BC148">
            <v>334975.46</v>
          </cell>
          <cell r="BD148">
            <v>0</v>
          </cell>
          <cell r="BE148">
            <v>0</v>
          </cell>
          <cell r="BF148">
            <v>0</v>
          </cell>
          <cell r="BG148">
            <v>2402527.34199</v>
          </cell>
        </row>
        <row r="149">
          <cell r="D149">
            <v>1390500</v>
          </cell>
          <cell r="E149">
            <v>0</v>
          </cell>
          <cell r="F149">
            <v>0</v>
          </cell>
          <cell r="G149">
            <v>1390500</v>
          </cell>
          <cell r="H149">
            <v>124760</v>
          </cell>
          <cell r="I149">
            <v>173966.907</v>
          </cell>
          <cell r="J149">
            <v>-24311.07</v>
          </cell>
          <cell r="K149">
            <v>0</v>
          </cell>
          <cell r="L149">
            <v>0</v>
          </cell>
          <cell r="M149">
            <v>-4555.464</v>
          </cell>
          <cell r="N149">
            <v>12381.957</v>
          </cell>
          <cell r="O149">
            <v>4265.012</v>
          </cell>
          <cell r="P149">
            <v>1294.434</v>
          </cell>
          <cell r="Q149">
            <v>0</v>
          </cell>
          <cell r="R149">
            <v>0</v>
          </cell>
          <cell r="S149">
            <v>0</v>
          </cell>
          <cell r="T149">
            <v>287801.776</v>
          </cell>
          <cell r="U149">
            <v>124250</v>
          </cell>
          <cell r="V149">
            <v>139056.687</v>
          </cell>
          <cell r="W149">
            <v>509.15</v>
          </cell>
          <cell r="X149">
            <v>10600</v>
          </cell>
          <cell r="Y149">
            <v>0</v>
          </cell>
          <cell r="Z149">
            <v>-7373.1</v>
          </cell>
          <cell r="AA149">
            <v>2110.593</v>
          </cell>
          <cell r="AB149">
            <v>17354.012</v>
          </cell>
          <cell r="AC149">
            <v>1294.434</v>
          </cell>
          <cell r="AD149">
            <v>0</v>
          </cell>
          <cell r="AE149">
            <v>0</v>
          </cell>
          <cell r="AF149">
            <v>0</v>
          </cell>
          <cell r="AG149">
            <v>287801.77600000007</v>
          </cell>
          <cell r="AH149">
            <v>0</v>
          </cell>
          <cell r="AI149">
            <v>1050</v>
          </cell>
          <cell r="AJ149">
            <v>16722.687</v>
          </cell>
          <cell r="AK149">
            <v>24553.4</v>
          </cell>
          <cell r="AL149">
            <v>24553.4</v>
          </cell>
          <cell r="AM149">
            <v>24553.4</v>
          </cell>
          <cell r="AN149">
            <v>27593.43</v>
          </cell>
          <cell r="AO149">
            <v>16550.874</v>
          </cell>
          <cell r="AP149">
            <v>38728.787</v>
          </cell>
          <cell r="AQ149">
            <v>0</v>
          </cell>
          <cell r="AR149">
            <v>0</v>
          </cell>
          <cell r="AS149">
            <v>0</v>
          </cell>
          <cell r="AT149">
            <v>174305.978</v>
          </cell>
          <cell r="AU149">
            <v>0</v>
          </cell>
          <cell r="AV149">
            <v>1050</v>
          </cell>
          <cell r="AW149">
            <v>16722.687</v>
          </cell>
          <cell r="AX149">
            <v>24553.4</v>
          </cell>
          <cell r="AY149">
            <v>24553.4</v>
          </cell>
          <cell r="AZ149">
            <v>24553.4</v>
          </cell>
          <cell r="BA149">
            <v>27593.43</v>
          </cell>
          <cell r="BB149">
            <v>16550.874</v>
          </cell>
          <cell r="BC149">
            <v>38728.787</v>
          </cell>
          <cell r="BD149">
            <v>0</v>
          </cell>
          <cell r="BE149">
            <v>0</v>
          </cell>
          <cell r="BF149">
            <v>0</v>
          </cell>
          <cell r="BG149">
            <v>174305.978</v>
          </cell>
        </row>
        <row r="150">
          <cell r="D150">
            <v>7000000</v>
          </cell>
          <cell r="E150">
            <v>0</v>
          </cell>
          <cell r="F150">
            <v>0</v>
          </cell>
          <cell r="G150">
            <v>7000000</v>
          </cell>
          <cell r="H150">
            <v>76003.037</v>
          </cell>
          <cell r="I150">
            <v>392998.6</v>
          </cell>
          <cell r="J150">
            <v>119818</v>
          </cell>
          <cell r="K150">
            <v>85014.768</v>
          </cell>
          <cell r="L150">
            <v>1104019.782</v>
          </cell>
          <cell r="M150">
            <v>3037874.09544</v>
          </cell>
          <cell r="N150">
            <v>279909.185</v>
          </cell>
          <cell r="O150">
            <v>210043.541</v>
          </cell>
          <cell r="P150">
            <v>119186.461</v>
          </cell>
          <cell r="Q150">
            <v>0</v>
          </cell>
          <cell r="R150">
            <v>0</v>
          </cell>
          <cell r="S150">
            <v>0</v>
          </cell>
          <cell r="T150">
            <v>5424867.469439999</v>
          </cell>
          <cell r="U150">
            <v>76003.037</v>
          </cell>
          <cell r="V150">
            <v>41443.6</v>
          </cell>
          <cell r="W150">
            <v>91515.084</v>
          </cell>
          <cell r="X150">
            <v>85469.868</v>
          </cell>
          <cell r="Y150">
            <v>363909.131</v>
          </cell>
          <cell r="Z150">
            <v>574405.7234400001</v>
          </cell>
          <cell r="AA150">
            <v>3138397.381</v>
          </cell>
          <cell r="AB150">
            <v>560729.777</v>
          </cell>
          <cell r="AC150">
            <v>185995.963</v>
          </cell>
          <cell r="AD150">
            <v>0</v>
          </cell>
          <cell r="AE150">
            <v>0</v>
          </cell>
          <cell r="AF150">
            <v>0</v>
          </cell>
          <cell r="AG150">
            <v>5117869.564440001</v>
          </cell>
          <cell r="AH150">
            <v>0</v>
          </cell>
          <cell r="AI150">
            <v>6909.367</v>
          </cell>
          <cell r="AJ150">
            <v>10676.967</v>
          </cell>
          <cell r="AK150">
            <v>16895.997</v>
          </cell>
          <cell r="AL150">
            <v>74790.481</v>
          </cell>
          <cell r="AM150">
            <v>138408.532</v>
          </cell>
          <cell r="AN150">
            <v>163538.05244</v>
          </cell>
          <cell r="AO150">
            <v>579963.881</v>
          </cell>
          <cell r="AP150">
            <v>872673.017</v>
          </cell>
          <cell r="AQ150">
            <v>0</v>
          </cell>
          <cell r="AR150">
            <v>0</v>
          </cell>
          <cell r="AS150">
            <v>0</v>
          </cell>
          <cell r="AT150">
            <v>1863856.29444</v>
          </cell>
          <cell r="AU150">
            <v>0</v>
          </cell>
          <cell r="AV150">
            <v>6909.367</v>
          </cell>
          <cell r="AW150">
            <v>10676.967</v>
          </cell>
          <cell r="AX150">
            <v>16895.997</v>
          </cell>
          <cell r="AY150">
            <v>74790.481</v>
          </cell>
          <cell r="AZ150">
            <v>138408.532</v>
          </cell>
          <cell r="BA150">
            <v>163538.05244</v>
          </cell>
          <cell r="BB150">
            <v>579963.881</v>
          </cell>
          <cell r="BC150">
            <v>872673.017</v>
          </cell>
          <cell r="BD150">
            <v>0</v>
          </cell>
          <cell r="BE150">
            <v>0</v>
          </cell>
          <cell r="BF150">
            <v>0</v>
          </cell>
          <cell r="BG150">
            <v>1863856.29444</v>
          </cell>
        </row>
        <row r="151">
          <cell r="D151">
            <v>6162669.835</v>
          </cell>
          <cell r="E151">
            <v>0</v>
          </cell>
          <cell r="F151">
            <v>0</v>
          </cell>
          <cell r="G151">
            <v>6162669.835</v>
          </cell>
          <cell r="H151">
            <v>1503646.08</v>
          </cell>
          <cell r="I151">
            <v>890549.672</v>
          </cell>
          <cell r="J151">
            <v>222794.609</v>
          </cell>
          <cell r="K151">
            <v>129976.539</v>
          </cell>
          <cell r="L151">
            <v>311849.189</v>
          </cell>
          <cell r="M151">
            <v>856453.244</v>
          </cell>
          <cell r="N151">
            <v>246471.93</v>
          </cell>
          <cell r="O151">
            <v>1142887.074</v>
          </cell>
          <cell r="P151">
            <v>199405.4366</v>
          </cell>
          <cell r="Q151">
            <v>0</v>
          </cell>
          <cell r="R151">
            <v>0</v>
          </cell>
          <cell r="S151">
            <v>0</v>
          </cell>
          <cell r="T151">
            <v>5504033.773600001</v>
          </cell>
          <cell r="U151">
            <v>1134681.246</v>
          </cell>
          <cell r="V151">
            <v>982934.091</v>
          </cell>
          <cell r="W151">
            <v>334775.024</v>
          </cell>
          <cell r="X151">
            <v>281882.1</v>
          </cell>
          <cell r="Y151">
            <v>75574.205</v>
          </cell>
          <cell r="Z151">
            <v>163221.561</v>
          </cell>
          <cell r="AA151">
            <v>395968.875</v>
          </cell>
          <cell r="AB151">
            <v>267657.157</v>
          </cell>
          <cell r="AC151">
            <v>815637.926</v>
          </cell>
          <cell r="AD151">
            <v>0</v>
          </cell>
          <cell r="AE151">
            <v>0</v>
          </cell>
          <cell r="AF151">
            <v>0</v>
          </cell>
          <cell r="AG151">
            <v>4452332.1850000005</v>
          </cell>
          <cell r="AH151">
            <v>0</v>
          </cell>
          <cell r="AI151">
            <v>75813.446</v>
          </cell>
          <cell r="AJ151">
            <v>176600.194</v>
          </cell>
          <cell r="AK151">
            <v>220733.498</v>
          </cell>
          <cell r="AL151">
            <v>250871.062</v>
          </cell>
          <cell r="AM151">
            <v>253814.156</v>
          </cell>
          <cell r="AN151">
            <v>307439.909</v>
          </cell>
          <cell r="AO151">
            <v>343735.718</v>
          </cell>
          <cell r="AP151">
            <v>504122.06181</v>
          </cell>
          <cell r="AQ151">
            <v>0</v>
          </cell>
          <cell r="AR151">
            <v>0</v>
          </cell>
          <cell r="AS151">
            <v>0</v>
          </cell>
          <cell r="AT151">
            <v>2133130.04481</v>
          </cell>
          <cell r="AU151">
            <v>0</v>
          </cell>
          <cell r="AV151">
            <v>69813.446</v>
          </cell>
          <cell r="AW151">
            <v>182600.194</v>
          </cell>
          <cell r="AX151">
            <v>220733.498</v>
          </cell>
          <cell r="AY151">
            <v>250871.062</v>
          </cell>
          <cell r="AZ151">
            <v>251019.717</v>
          </cell>
          <cell r="BA151">
            <v>308527.38</v>
          </cell>
          <cell r="BB151">
            <v>341696.064</v>
          </cell>
          <cell r="BC151">
            <v>505377.66181</v>
          </cell>
          <cell r="BD151">
            <v>0</v>
          </cell>
          <cell r="BE151">
            <v>0</v>
          </cell>
          <cell r="BF151">
            <v>0</v>
          </cell>
          <cell r="BG151">
            <v>2130639.02281</v>
          </cell>
        </row>
        <row r="152">
          <cell r="D152">
            <v>10026101.114</v>
          </cell>
          <cell r="E152">
            <v>0</v>
          </cell>
          <cell r="F152">
            <v>0</v>
          </cell>
          <cell r="G152">
            <v>10026101.114</v>
          </cell>
          <cell r="H152">
            <v>111292.5</v>
          </cell>
          <cell r="I152">
            <v>752565.518</v>
          </cell>
          <cell r="J152">
            <v>181082.278</v>
          </cell>
          <cell r="K152">
            <v>39345.384</v>
          </cell>
          <cell r="L152">
            <v>1074214.086</v>
          </cell>
          <cell r="M152">
            <v>4034066.571</v>
          </cell>
          <cell r="N152">
            <v>1011185.5168300001</v>
          </cell>
          <cell r="O152">
            <v>367172.294</v>
          </cell>
          <cell r="P152">
            <v>53388.698</v>
          </cell>
          <cell r="Q152">
            <v>0</v>
          </cell>
          <cell r="R152">
            <v>0</v>
          </cell>
          <cell r="S152">
            <v>0</v>
          </cell>
          <cell r="T152">
            <v>7624312.845829999</v>
          </cell>
          <cell r="U152">
            <v>111292.5</v>
          </cell>
          <cell r="V152">
            <v>243241.502</v>
          </cell>
          <cell r="W152">
            <v>54100</v>
          </cell>
          <cell r="X152">
            <v>14400</v>
          </cell>
          <cell r="Y152">
            <v>714295.071</v>
          </cell>
          <cell r="Z152">
            <v>617370.669</v>
          </cell>
          <cell r="AA152">
            <v>4755870.1948299995</v>
          </cell>
          <cell r="AB152">
            <v>269990.212</v>
          </cell>
          <cell r="AC152">
            <v>205892.572</v>
          </cell>
          <cell r="AD152">
            <v>0</v>
          </cell>
          <cell r="AE152">
            <v>0</v>
          </cell>
          <cell r="AF152">
            <v>0</v>
          </cell>
          <cell r="AG152">
            <v>6986452.720829999</v>
          </cell>
          <cell r="AH152">
            <v>0</v>
          </cell>
          <cell r="AI152">
            <v>7467.5</v>
          </cell>
          <cell r="AJ152">
            <v>26837.9</v>
          </cell>
          <cell r="AK152">
            <v>35555.5</v>
          </cell>
          <cell r="AL152">
            <v>124759.93</v>
          </cell>
          <cell r="AM152">
            <v>123847.297</v>
          </cell>
          <cell r="AN152">
            <v>200130.38</v>
          </cell>
          <cell r="AO152">
            <v>885376.789</v>
          </cell>
          <cell r="AP152">
            <v>1584219.203</v>
          </cell>
          <cell r="AQ152">
            <v>0</v>
          </cell>
          <cell r="AR152">
            <v>0</v>
          </cell>
          <cell r="AS152">
            <v>0</v>
          </cell>
          <cell r="AT152">
            <v>2988194.499</v>
          </cell>
          <cell r="AU152">
            <v>0</v>
          </cell>
          <cell r="AV152">
            <v>7467.5</v>
          </cell>
          <cell r="AW152">
            <v>26837.9</v>
          </cell>
          <cell r="AX152">
            <v>35555.5</v>
          </cell>
          <cell r="AY152">
            <v>124759.93</v>
          </cell>
          <cell r="AZ152">
            <v>123847.297</v>
          </cell>
          <cell r="BA152">
            <v>200130.38</v>
          </cell>
          <cell r="BB152">
            <v>884408.456</v>
          </cell>
          <cell r="BC152">
            <v>1585187.536</v>
          </cell>
          <cell r="BD152">
            <v>0</v>
          </cell>
          <cell r="BE152">
            <v>0</v>
          </cell>
          <cell r="BF152">
            <v>0</v>
          </cell>
          <cell r="BG152">
            <v>2988194.499</v>
          </cell>
        </row>
        <row r="153">
          <cell r="D153">
            <v>4361555.894</v>
          </cell>
          <cell r="E153">
            <v>0</v>
          </cell>
          <cell r="F153">
            <v>0</v>
          </cell>
          <cell r="G153">
            <v>4361555.894</v>
          </cell>
          <cell r="H153">
            <v>325549.422</v>
          </cell>
          <cell r="I153">
            <v>848279.065</v>
          </cell>
          <cell r="J153">
            <v>-100580.253</v>
          </cell>
          <cell r="K153">
            <v>38615.425</v>
          </cell>
          <cell r="L153">
            <v>-2765.181</v>
          </cell>
          <cell r="M153">
            <v>99056.3845</v>
          </cell>
          <cell r="N153">
            <v>555757.7805</v>
          </cell>
          <cell r="O153">
            <v>1624340.56474</v>
          </cell>
          <cell r="P153">
            <v>131077.979</v>
          </cell>
          <cell r="Q153">
            <v>0</v>
          </cell>
          <cell r="R153">
            <v>0</v>
          </cell>
          <cell r="S153">
            <v>0</v>
          </cell>
          <cell r="T153">
            <v>3519331.1867399993</v>
          </cell>
          <cell r="U153">
            <v>226562.16</v>
          </cell>
          <cell r="V153">
            <v>333154.617</v>
          </cell>
          <cell r="W153">
            <v>44740</v>
          </cell>
          <cell r="X153">
            <v>26221.05</v>
          </cell>
          <cell r="Y153">
            <v>54682.148</v>
          </cell>
          <cell r="Z153">
            <v>11817.929</v>
          </cell>
          <cell r="AA153">
            <v>50267.81874</v>
          </cell>
          <cell r="AB153">
            <v>1263716.456</v>
          </cell>
          <cell r="AC153">
            <v>1276285.745</v>
          </cell>
          <cell r="AD153">
            <v>0</v>
          </cell>
          <cell r="AE153">
            <v>0</v>
          </cell>
          <cell r="AF153">
            <v>0</v>
          </cell>
          <cell r="AG153">
            <v>3287447.9237400005</v>
          </cell>
          <cell r="AH153">
            <v>0</v>
          </cell>
          <cell r="AI153">
            <v>2100</v>
          </cell>
          <cell r="AJ153">
            <v>47656.274</v>
          </cell>
          <cell r="AK153">
            <v>52726.522</v>
          </cell>
          <cell r="AL153">
            <v>72913.332</v>
          </cell>
          <cell r="AM153">
            <v>72650.547</v>
          </cell>
          <cell r="AN153">
            <v>77153.838</v>
          </cell>
          <cell r="AO153">
            <v>67951.598</v>
          </cell>
          <cell r="AP153">
            <v>422569.62</v>
          </cell>
          <cell r="AQ153">
            <v>0</v>
          </cell>
          <cell r="AR153">
            <v>0</v>
          </cell>
          <cell r="AS153">
            <v>0</v>
          </cell>
          <cell r="AT153">
            <v>815721.7309999999</v>
          </cell>
          <cell r="AU153">
            <v>0</v>
          </cell>
          <cell r="AV153">
            <v>2100</v>
          </cell>
          <cell r="AW153">
            <v>47656.274</v>
          </cell>
          <cell r="AX153">
            <v>52726.522</v>
          </cell>
          <cell r="AY153">
            <v>72913.332</v>
          </cell>
          <cell r="AZ153">
            <v>70535.126</v>
          </cell>
          <cell r="BA153">
            <v>79269.259</v>
          </cell>
          <cell r="BB153">
            <v>67951.598</v>
          </cell>
          <cell r="BC153">
            <v>422199.096</v>
          </cell>
          <cell r="BD153">
            <v>0</v>
          </cell>
          <cell r="BE153">
            <v>0</v>
          </cell>
          <cell r="BF153">
            <v>0</v>
          </cell>
          <cell r="BG153">
            <v>815351.207</v>
          </cell>
        </row>
        <row r="154">
          <cell r="D154">
            <v>3281555.894</v>
          </cell>
          <cell r="E154">
            <v>0</v>
          </cell>
          <cell r="F154">
            <v>0</v>
          </cell>
          <cell r="G154">
            <v>3281555.894</v>
          </cell>
          <cell r="H154">
            <v>119413</v>
          </cell>
          <cell r="I154">
            <v>61124.55</v>
          </cell>
          <cell r="J154">
            <v>-16796.694</v>
          </cell>
          <cell r="K154">
            <v>129426.99</v>
          </cell>
          <cell r="L154">
            <v>2149.28</v>
          </cell>
          <cell r="M154">
            <v>166323.935</v>
          </cell>
          <cell r="N154">
            <v>898679.288</v>
          </cell>
          <cell r="O154">
            <v>1083387.621</v>
          </cell>
          <cell r="P154">
            <v>42026.497</v>
          </cell>
          <cell r="Q154">
            <v>0</v>
          </cell>
          <cell r="R154">
            <v>0</v>
          </cell>
          <cell r="S154">
            <v>0</v>
          </cell>
          <cell r="T154">
            <v>2485734.4669999997</v>
          </cell>
          <cell r="U154">
            <v>40678</v>
          </cell>
          <cell r="V154">
            <v>59197</v>
          </cell>
          <cell r="W154">
            <v>4490</v>
          </cell>
          <cell r="X154">
            <v>51177.445</v>
          </cell>
          <cell r="Y154">
            <v>8264.681</v>
          </cell>
          <cell r="Z154">
            <v>22311.175</v>
          </cell>
          <cell r="AA154">
            <v>150760.184</v>
          </cell>
          <cell r="AB154">
            <v>367524.87</v>
          </cell>
          <cell r="AC154">
            <v>1484472.36</v>
          </cell>
          <cell r="AD154">
            <v>0</v>
          </cell>
          <cell r="AE154">
            <v>0</v>
          </cell>
          <cell r="AF154">
            <v>0</v>
          </cell>
          <cell r="AG154">
            <v>2188875.715</v>
          </cell>
          <cell r="AH154">
            <v>0</v>
          </cell>
          <cell r="AI154">
            <v>2900</v>
          </cell>
          <cell r="AJ154">
            <v>4945</v>
          </cell>
          <cell r="AK154">
            <v>10281.36</v>
          </cell>
          <cell r="AL154">
            <v>16014.27</v>
          </cell>
          <cell r="AM154">
            <v>16134.5</v>
          </cell>
          <cell r="AN154">
            <v>28885.943</v>
          </cell>
          <cell r="AO154">
            <v>57902.568</v>
          </cell>
          <cell r="AP154">
            <v>166652.263</v>
          </cell>
          <cell r="AQ154">
            <v>0</v>
          </cell>
          <cell r="AR154">
            <v>0</v>
          </cell>
          <cell r="AS154">
            <v>0</v>
          </cell>
          <cell r="AT154">
            <v>303715.904</v>
          </cell>
          <cell r="AU154">
            <v>0</v>
          </cell>
          <cell r="AV154">
            <v>2900</v>
          </cell>
          <cell r="AW154">
            <v>4945</v>
          </cell>
          <cell r="AX154">
            <v>10281.36</v>
          </cell>
          <cell r="AY154">
            <v>16014.27</v>
          </cell>
          <cell r="AZ154">
            <v>15401.089</v>
          </cell>
          <cell r="BA154">
            <v>29619.354</v>
          </cell>
          <cell r="BB154">
            <v>57902.568</v>
          </cell>
          <cell r="BC154">
            <v>166652.263</v>
          </cell>
          <cell r="BD154">
            <v>0</v>
          </cell>
          <cell r="BE154">
            <v>0</v>
          </cell>
          <cell r="BF154">
            <v>0</v>
          </cell>
          <cell r="BG154">
            <v>303715.904</v>
          </cell>
        </row>
        <row r="155">
          <cell r="D155">
            <v>3213600</v>
          </cell>
          <cell r="E155">
            <v>0</v>
          </cell>
          <cell r="F155">
            <v>0</v>
          </cell>
          <cell r="G155">
            <v>3213600</v>
          </cell>
          <cell r="H155">
            <v>2700764.242</v>
          </cell>
          <cell r="I155">
            <v>333596.945</v>
          </cell>
          <cell r="J155">
            <v>-40248.328</v>
          </cell>
          <cell r="K155">
            <v>-2227.148</v>
          </cell>
          <cell r="L155">
            <v>-312.44</v>
          </cell>
          <cell r="M155">
            <v>39184.48</v>
          </cell>
          <cell r="N155">
            <v>0</v>
          </cell>
          <cell r="O155">
            <v>3464.46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3034222.2109999997</v>
          </cell>
          <cell r="U155">
            <v>455831.605</v>
          </cell>
          <cell r="V155">
            <v>2462956.647</v>
          </cell>
          <cell r="W155">
            <v>74558.93</v>
          </cell>
          <cell r="X155">
            <v>-1461.471</v>
          </cell>
          <cell r="Y155">
            <v>-312.44</v>
          </cell>
          <cell r="Z155">
            <v>0</v>
          </cell>
          <cell r="AA155">
            <v>-192.147</v>
          </cell>
          <cell r="AB155">
            <v>3656.607</v>
          </cell>
          <cell r="AC155">
            <v>39184.48</v>
          </cell>
          <cell r="AD155">
            <v>0</v>
          </cell>
          <cell r="AE155">
            <v>0</v>
          </cell>
          <cell r="AF155">
            <v>0</v>
          </cell>
          <cell r="AG155">
            <v>3034222.211</v>
          </cell>
          <cell r="AH155">
            <v>0</v>
          </cell>
          <cell r="AI155">
            <v>77356.021</v>
          </cell>
          <cell r="AJ155">
            <v>1084517.204</v>
          </cell>
          <cell r="AK155">
            <v>1377749.717</v>
          </cell>
          <cell r="AL155">
            <v>329592.606</v>
          </cell>
          <cell r="AM155">
            <v>43867.108</v>
          </cell>
          <cell r="AN155">
            <v>18023.1</v>
          </cell>
          <cell r="AO155">
            <v>16834.147</v>
          </cell>
          <cell r="AP155">
            <v>10830.213</v>
          </cell>
          <cell r="AQ155">
            <v>0</v>
          </cell>
          <cell r="AR155">
            <v>0</v>
          </cell>
          <cell r="AS155">
            <v>0</v>
          </cell>
          <cell r="AT155">
            <v>2958770.116</v>
          </cell>
          <cell r="AU155">
            <v>0</v>
          </cell>
          <cell r="AV155">
            <v>77356.021</v>
          </cell>
          <cell r="AW155">
            <v>1084517.204</v>
          </cell>
          <cell r="AX155">
            <v>1377749.717</v>
          </cell>
          <cell r="AY155">
            <v>329592.606</v>
          </cell>
          <cell r="AZ155">
            <v>43867.108</v>
          </cell>
          <cell r="BA155">
            <v>18023.1</v>
          </cell>
          <cell r="BB155">
            <v>16834.147</v>
          </cell>
          <cell r="BC155">
            <v>10830.213</v>
          </cell>
          <cell r="BD155">
            <v>0</v>
          </cell>
          <cell r="BE155">
            <v>0</v>
          </cell>
          <cell r="BF155">
            <v>0</v>
          </cell>
          <cell r="BG155">
            <v>2958770.116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0</v>
          </cell>
        </row>
        <row r="157"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xP_Ene"/>
      <sheetName val="CxP_Feb"/>
      <sheetName val="CxP_Mar"/>
      <sheetName val="CxP_Abr"/>
      <sheetName val="CxP_May"/>
      <sheetName val="CxP_Jun"/>
      <sheetName val="CxP_Jul"/>
      <sheetName val="CxP_Ago"/>
      <sheetName val="CxP_Sep"/>
      <sheetName val="CxP_Oct"/>
      <sheetName val="CxP_Nov"/>
      <sheetName val="CxP_Dic"/>
      <sheetName val="CxP_DANE15"/>
    </sheetNames>
    <sheetDataSet>
      <sheetData sheetId="0">
        <row r="5">
          <cell r="C5" t="str">
            <v>A-1-0-1-5-5</v>
          </cell>
          <cell r="M5" t="str">
            <v>10</v>
          </cell>
          <cell r="O5" t="str">
            <v>BONIFICACION ESPECIAL DE RECREACION</v>
          </cell>
          <cell r="P5">
            <v>2317097</v>
          </cell>
        </row>
        <row r="6">
          <cell r="C6" t="str">
            <v>A-1-0-1-5-15</v>
          </cell>
          <cell r="M6" t="str">
            <v>10</v>
          </cell>
          <cell r="O6" t="str">
            <v>PRIMA DE VACACIONES</v>
          </cell>
          <cell r="P6">
            <v>16118245.1</v>
          </cell>
        </row>
        <row r="7">
          <cell r="C7" t="str">
            <v>A-1-0-1-9-1</v>
          </cell>
          <cell r="M7" t="str">
            <v>10</v>
          </cell>
          <cell r="O7" t="str">
            <v>HORAS EXTRAS</v>
          </cell>
          <cell r="P7">
            <v>13859744</v>
          </cell>
        </row>
        <row r="8">
          <cell r="C8" t="str">
            <v>A-1-0-1-9-3</v>
          </cell>
          <cell r="M8" t="str">
            <v>10</v>
          </cell>
          <cell r="O8" t="str">
            <v>INDEMNIZACION POR VACACIONES</v>
          </cell>
          <cell r="P8">
            <v>39603648</v>
          </cell>
        </row>
        <row r="9">
          <cell r="C9" t="str">
            <v>A-1-0-2-12</v>
          </cell>
          <cell r="M9" t="str">
            <v>10</v>
          </cell>
          <cell r="O9" t="str">
            <v>HONORARIOS</v>
          </cell>
          <cell r="P9">
            <v>90185589.67</v>
          </cell>
        </row>
        <row r="10">
          <cell r="C10" t="str">
            <v>A-1-0-2-14</v>
          </cell>
          <cell r="M10" t="str">
            <v>10</v>
          </cell>
          <cell r="O10" t="str">
            <v>REMUNERACION SERVICIOS TECNICOS</v>
          </cell>
          <cell r="P10">
            <v>7744991</v>
          </cell>
        </row>
        <row r="11">
          <cell r="C11" t="str">
            <v>A-1-0-5-2-2</v>
          </cell>
          <cell r="M11" t="str">
            <v>10</v>
          </cell>
          <cell r="O11" t="str">
            <v>FONDO NACIONAL DEL AHORRO</v>
          </cell>
          <cell r="P11">
            <v>1290138075</v>
          </cell>
        </row>
        <row r="12">
          <cell r="C12" t="str">
            <v>A-2-0-4-2-2</v>
          </cell>
          <cell r="M12" t="str">
            <v>10</v>
          </cell>
          <cell r="O12" t="str">
            <v>MOBILIARIO Y ENSERES</v>
          </cell>
          <cell r="P12">
            <v>18049600</v>
          </cell>
        </row>
        <row r="13">
          <cell r="C13" t="str">
            <v>A-2-0-4-4-1</v>
          </cell>
          <cell r="M13" t="str">
            <v>10</v>
          </cell>
          <cell r="O13" t="str">
            <v>COMBUSTIBLE Y LUBRICANTES</v>
          </cell>
          <cell r="P13">
            <v>1972163</v>
          </cell>
        </row>
        <row r="14">
          <cell r="C14" t="str">
            <v>A-2-0-4-4-2</v>
          </cell>
          <cell r="M14" t="str">
            <v>10</v>
          </cell>
          <cell r="O14" t="str">
            <v>DOTACION</v>
          </cell>
          <cell r="P14">
            <v>69490960</v>
          </cell>
        </row>
        <row r="15">
          <cell r="C15" t="str">
            <v>A-2-0-4-4-20</v>
          </cell>
          <cell r="M15" t="str">
            <v>10</v>
          </cell>
          <cell r="O15" t="str">
            <v>REPUESTOS</v>
          </cell>
          <cell r="P15">
            <v>1695409</v>
          </cell>
        </row>
        <row r="16">
          <cell r="C16" t="str">
            <v>A-2-0-4-5-1</v>
          </cell>
          <cell r="M16" t="str">
            <v>10</v>
          </cell>
          <cell r="O16" t="str">
            <v>MANTENIMIENTO DE BIENES INMUEBLES</v>
          </cell>
          <cell r="P16">
            <v>129815730.1</v>
          </cell>
        </row>
        <row r="17">
          <cell r="C17" t="str">
            <v>A-2-0-4-5-2</v>
          </cell>
          <cell r="M17" t="str">
            <v>10</v>
          </cell>
          <cell r="O17" t="str">
            <v>MANTENIMIENTO DE BIENES MUEBLES, EQUIPOS Y ENSERES</v>
          </cell>
          <cell r="P17">
            <v>4636650</v>
          </cell>
        </row>
        <row r="18">
          <cell r="C18" t="str">
            <v>A-2-0-4-5-8</v>
          </cell>
          <cell r="M18" t="str">
            <v>10</v>
          </cell>
          <cell r="O18" t="str">
            <v>SERVICIO DE ASEO</v>
          </cell>
          <cell r="P18">
            <v>57599012</v>
          </cell>
        </row>
        <row r="19">
          <cell r="C19" t="str">
            <v>A-2-0-4-5-10</v>
          </cell>
          <cell r="M19" t="str">
            <v>10</v>
          </cell>
          <cell r="O19" t="str">
            <v>SERVICIO DE SEGURIDAD Y VIGILANCIA</v>
          </cell>
          <cell r="P19">
            <v>88656740</v>
          </cell>
        </row>
        <row r="20">
          <cell r="C20" t="str">
            <v>A-2-0-4-6-2</v>
          </cell>
          <cell r="M20" t="str">
            <v>10</v>
          </cell>
          <cell r="O20" t="str">
            <v>CORREO</v>
          </cell>
          <cell r="P20">
            <v>15024416</v>
          </cell>
        </row>
        <row r="21">
          <cell r="C21" t="str">
            <v>A-2-0-4-6-3</v>
          </cell>
          <cell r="M21" t="str">
            <v>10</v>
          </cell>
          <cell r="O21" t="str">
            <v>EMBALAJE Y ACARREO</v>
          </cell>
          <cell r="P21">
            <v>323361</v>
          </cell>
        </row>
        <row r="22">
          <cell r="C22" t="str">
            <v>A-2-0-4-6-5</v>
          </cell>
          <cell r="M22" t="str">
            <v>10</v>
          </cell>
          <cell r="O22" t="str">
            <v>SERVICIOS DE TRANSMISION DE INFORMACION</v>
          </cell>
          <cell r="P22">
            <v>294317.52</v>
          </cell>
        </row>
        <row r="23">
          <cell r="C23" t="str">
            <v>A-2-0-4-6-7</v>
          </cell>
          <cell r="M23" t="str">
            <v>10</v>
          </cell>
          <cell r="O23" t="str">
            <v>TRANSPORTE</v>
          </cell>
          <cell r="P23">
            <v>181820</v>
          </cell>
        </row>
        <row r="24">
          <cell r="C24" t="str">
            <v>A-2-0-4-8-2</v>
          </cell>
          <cell r="M24" t="str">
            <v>10</v>
          </cell>
          <cell r="O24" t="str">
            <v>ENERGIA</v>
          </cell>
          <cell r="P24">
            <v>200281212</v>
          </cell>
        </row>
        <row r="25">
          <cell r="C25" t="str">
            <v>A-2-0-4-8-5</v>
          </cell>
          <cell r="M25" t="str">
            <v>10</v>
          </cell>
          <cell r="O25" t="str">
            <v>TELEFONIA MOVIL CELULAR</v>
          </cell>
          <cell r="P25">
            <v>225996.76</v>
          </cell>
        </row>
        <row r="26">
          <cell r="C26" t="str">
            <v>A-2-0-4-10-1</v>
          </cell>
          <cell r="M26" t="str">
            <v>10</v>
          </cell>
          <cell r="O26" t="str">
            <v>ARRENDAMIENTOS BIENES MUEBLES</v>
          </cell>
          <cell r="P26">
            <v>16247666.67</v>
          </cell>
        </row>
        <row r="27">
          <cell r="C27" t="str">
            <v>A-2-0-4-11-2</v>
          </cell>
          <cell r="M27" t="str">
            <v>10</v>
          </cell>
          <cell r="O27" t="str">
            <v>VIATICOS Y GASTOS DE VIAJE AL INTERIOR</v>
          </cell>
          <cell r="P27">
            <v>8421439</v>
          </cell>
        </row>
        <row r="28">
          <cell r="C28" t="str">
            <v>A-2-0-4-21-11</v>
          </cell>
          <cell r="M28" t="str">
            <v>10</v>
          </cell>
          <cell r="O28" t="str">
            <v>OTROS SERVICIOS PARA CAPACITACION, BIENESTAR SOCIAL Y ESTIMULOS</v>
          </cell>
          <cell r="P28">
            <v>12183600</v>
          </cell>
        </row>
        <row r="29">
          <cell r="C29" t="str">
            <v>A-2-0-4-41-13</v>
          </cell>
          <cell r="M29" t="str">
            <v>10</v>
          </cell>
          <cell r="O29" t="str">
            <v>OTROS GASTOS POR ADQUISICION DE SERVICIOS</v>
          </cell>
          <cell r="P29">
            <v>3343076</v>
          </cell>
        </row>
        <row r="30">
          <cell r="C30" t="str">
            <v>A-3-4-1-144</v>
          </cell>
          <cell r="M30" t="str">
            <v>10</v>
          </cell>
          <cell r="O30" t="str">
            <v>ORGANIZACION PARA LA COOPERACION Y EL DESARROLLO ECONOMICO OCDE-ARTICULO 47 LEY 1450 DE 2011</v>
          </cell>
          <cell r="P30">
            <v>60406545</v>
          </cell>
        </row>
        <row r="31">
          <cell r="C31" t="str">
            <v>A-3-6-1-1</v>
          </cell>
          <cell r="M31" t="str">
            <v>10</v>
          </cell>
          <cell r="O31" t="str">
            <v>SENTENCIAS Y CONCILIACIONES</v>
          </cell>
          <cell r="P31">
            <v>12040267</v>
          </cell>
        </row>
        <row r="32">
          <cell r="C32" t="str">
            <v>C-122-1000-1</v>
          </cell>
          <cell r="M32" t="str">
            <v>11</v>
          </cell>
          <cell r="O32" t="str">
            <v>ADQUISICION , MEJORAMIENTO Y ADECUACION DE LA ESTRUCTURA FISICA DEL DANE A NIVEL NACIONAL - PREVIO CONCEPTO DNP</v>
          </cell>
          <cell r="P32">
            <v>80359308</v>
          </cell>
        </row>
        <row r="33">
          <cell r="C33" t="str">
            <v>C-223-1000-1</v>
          </cell>
          <cell r="M33" t="str">
            <v>11</v>
          </cell>
          <cell r="O33" t="str">
            <v>ADQUISICION Y MANTENIMIENTO DE LA DOTACION DEL DANE A NIVEL NACIONAL</v>
          </cell>
          <cell r="P33">
            <v>2608930</v>
          </cell>
        </row>
        <row r="34">
          <cell r="C34" t="str">
            <v>C-410-1000-12</v>
          </cell>
          <cell r="M34" t="str">
            <v>11</v>
          </cell>
          <cell r="O34" t="str">
            <v>LEVANTAMIENTO, RECOPILACION, SEGUIMIENTO  Y ACTUALIZACION  DE LA ENCUESTA LONGITUDINAL  DE PROTECCION  SOCIAL  PARA COLOMBIA  NACIONAL</v>
          </cell>
          <cell r="P34">
            <v>180137511.27</v>
          </cell>
        </row>
        <row r="35">
          <cell r="C35" t="str">
            <v>C-450-1003-1</v>
          </cell>
          <cell r="M35" t="str">
            <v>11</v>
          </cell>
          <cell r="O35" t="str">
            <v>MEJORAMIENTO DE LA CAPACIDAD TECNICA Y ADMINISTRATIVA PARA LA PRODUCCION Y DIFUSION DE LA INFORMACION BASICA NACIONAL</v>
          </cell>
          <cell r="P35">
            <v>1115225513.93</v>
          </cell>
        </row>
        <row r="36">
          <cell r="C36" t="str">
            <v>C-450-1003-2</v>
          </cell>
          <cell r="M36" t="str">
            <v>11</v>
          </cell>
          <cell r="O36" t="str">
            <v>LEVANTAMIENTO RECOPILACION Y ACTUALIZACION DE LA INFORMACION RELACIONADA CON EL CUMPLIMIENTO DE LOS OBJETIVOS DEL MILENIO NACIONAL</v>
          </cell>
          <cell r="P36">
            <v>228198847.7</v>
          </cell>
        </row>
        <row r="37">
          <cell r="C37" t="str">
            <v>C-450-1003-3</v>
          </cell>
          <cell r="M37" t="str">
            <v>11</v>
          </cell>
          <cell r="O37" t="str">
            <v>LEVANTAMIENTO RECOPILACION Y ACTUALIZACION DE LA INFORMACION RELACIONADA CON PRODUCCION COMERCIO Y SERVICIOS NACIONAL</v>
          </cell>
          <cell r="P37">
            <v>451801380.05</v>
          </cell>
        </row>
        <row r="38">
          <cell r="C38" t="str">
            <v>C-450-1003-4</v>
          </cell>
          <cell r="M38" t="str">
            <v>11</v>
          </cell>
          <cell r="O38" t="str">
            <v>LEVANTAMIENTO RECOPILACION Y ACTUALIZACION DE LA INFORMACION RELACIONADA CON SERVICIOS PUBLICOS A NIVEL NACIONAL</v>
          </cell>
          <cell r="P38">
            <v>511106514</v>
          </cell>
        </row>
        <row r="39">
          <cell r="C39" t="str">
            <v>C-450-1003-5</v>
          </cell>
          <cell r="M39" t="str">
            <v>11</v>
          </cell>
          <cell r="O39" t="str">
            <v>LEVANTAMIENTO RECOPILACION Y ACTUALIZACION DE LA INFORMACION RELACIONADA CON PRECIOS A NIVEL NACIONAL</v>
          </cell>
          <cell r="P39">
            <v>472617645.15</v>
          </cell>
        </row>
        <row r="40">
          <cell r="C40" t="str">
            <v>C-450-1003-6</v>
          </cell>
          <cell r="M40" t="str">
            <v>11</v>
          </cell>
          <cell r="O40" t="str">
            <v>LEVANTAMIENTO RECOPILACION Y ACTUALIZACION DE LA INFORMACION RELACIONADA CON ASPECTOS SOCIO-DEMOGRAFICOS A NIVEL NACIONAL</v>
          </cell>
          <cell r="P40">
            <v>1429585237.45</v>
          </cell>
        </row>
        <row r="41">
          <cell r="C41" t="str">
            <v>C-450-1003-7</v>
          </cell>
          <cell r="M41" t="str">
            <v>11</v>
          </cell>
          <cell r="O41" t="str">
            <v>LEVANTAMIENTO RECOPILACION Y ACTUALIZACION DE LA INFORMACION RELACIONADA CON TEMAS AMBIENTALES A NIVEL NACIONAL</v>
          </cell>
          <cell r="P41">
            <v>36221166</v>
          </cell>
        </row>
        <row r="42">
          <cell r="C42" t="str">
            <v>C-450-1003-8</v>
          </cell>
          <cell r="M42" t="str">
            <v>11</v>
          </cell>
          <cell r="O42" t="str">
            <v>LEVANTAMIENTO RECOPILACION Y ACTUALIZACION DE LA INFORMACION RELACIONADA CON DATOS ESPACIALES A NIVEL NACIONAL</v>
          </cell>
          <cell r="P42">
            <v>13604000</v>
          </cell>
        </row>
        <row r="43">
          <cell r="C43" t="str">
            <v>C-450-1003-9</v>
          </cell>
          <cell r="M43" t="str">
            <v>11</v>
          </cell>
          <cell r="O43" t="str">
            <v>LEVANTAMIENTO RECOPILACION Y ACTUALIZACION DE LA INFORMACION RELACIONADA CON ASPECTOS CULTURALES Y POLITICOS A NIVEL NACIONAL</v>
          </cell>
          <cell r="P43">
            <v>56135072</v>
          </cell>
        </row>
        <row r="44">
          <cell r="C44" t="str">
            <v>C-450-1003-10</v>
          </cell>
          <cell r="M44" t="str">
            <v>11</v>
          </cell>
          <cell r="O44" t="str">
            <v>LEVANTAMIENTO RECOPILACION Y ACTUALIZACION DE LA INFORMACION RELACIONADA CON CUENTAS NACIONALES Y MACROECONOMIA A NIVEL NACIONAL</v>
          </cell>
          <cell r="P44">
            <v>81748326</v>
          </cell>
        </row>
        <row r="45">
          <cell r="C45" t="str">
            <v>C-450-1003-11</v>
          </cell>
          <cell r="M45" t="str">
            <v>11</v>
          </cell>
          <cell r="O45" t="str">
            <v>LEVANTAMIENTO RECOPILACION Y ACTUALIZACION DE INFORMACION RELACIONADA CON PLANIFICACION Y ARMONIZACION ESTADISTICA A NIVEL NACIONAL</v>
          </cell>
          <cell r="P45">
            <v>85842635</v>
          </cell>
        </row>
        <row r="46">
          <cell r="C46" t="str">
            <v>C-450-1003-12</v>
          </cell>
          <cell r="M46" t="str">
            <v>11</v>
          </cell>
          <cell r="O46" t="str">
            <v>LEVANTAMIENTO Y ACTUALIZACIÓN DE INFORMACIÓN AGROPECUARIA A NIVEL  NACIONAL</v>
          </cell>
          <cell r="P46">
            <v>96097719</v>
          </cell>
        </row>
        <row r="47">
          <cell r="C47" t="str">
            <v>C-450-1003-12</v>
          </cell>
          <cell r="M47" t="str">
            <v>16</v>
          </cell>
          <cell r="O47" t="str">
            <v>LEVANTAMIENTO Y ACTUALIZACIÓN DE INFORMACIÓN AGROPECUARIA A NIVEL  NACIONAL</v>
          </cell>
          <cell r="P47">
            <v>149472515</v>
          </cell>
        </row>
        <row r="48">
          <cell r="C48" t="str">
            <v>C-450-1003-13</v>
          </cell>
          <cell r="M48" t="str">
            <v>11</v>
          </cell>
          <cell r="O48" t="str">
            <v>LEVANTAMIENTO RECOPILACION Y ACTUALIZACION DE INFORMACION POBLACIONAL Y DEMOGRAFICA NACIONAL</v>
          </cell>
          <cell r="P48">
            <v>147576913</v>
          </cell>
        </row>
        <row r="49">
          <cell r="C49" t="str">
            <v>C-450-1003-14</v>
          </cell>
          <cell r="M49" t="str">
            <v>11</v>
          </cell>
          <cell r="O49" t="str">
            <v>DESARROLLO E INTEGRACIÓN Y ACTUALIZACIÓN DE LOS MARCOS ESTADÍSTICOS A NIVEL NACIONAL NACIONAL - COLOMBIA</v>
          </cell>
          <cell r="P49">
            <v>70934640</v>
          </cell>
        </row>
        <row r="50">
          <cell r="C50" t="str">
            <v>C-450-1003-15</v>
          </cell>
          <cell r="M50" t="str">
            <v>11</v>
          </cell>
          <cell r="O50" t="str">
            <v>DESARROLLO TERCER CENSO NACIONAL AGROPECUARIO</v>
          </cell>
          <cell r="P50">
            <v>1194786299.3</v>
          </cell>
        </row>
        <row r="51">
          <cell r="C51" t="str">
            <v>C-450-1003-15</v>
          </cell>
          <cell r="M51" t="str">
            <v>16</v>
          </cell>
          <cell r="O51" t="str">
            <v>DESARROLLO TERCER CENSO NACIONAL AGROPECUARIO</v>
          </cell>
          <cell r="P51">
            <v>55139772</v>
          </cell>
        </row>
        <row r="52">
          <cell r="C52" t="str">
            <v>C-450-1003-16</v>
          </cell>
          <cell r="M52" t="str">
            <v>11</v>
          </cell>
          <cell r="O52" t="str">
            <v>FORTALECIMIENTO DEL SISTEMA DE INFORMACIÓN DE PRECIOS Y ABASTECIMIENTO DEL SECTOR AGROPECUARIO SIPSA EN COLOMBIA</v>
          </cell>
          <cell r="P52">
            <v>277915879.23</v>
          </cell>
        </row>
        <row r="53">
          <cell r="C53" t="str">
            <v>C-450-1003-17</v>
          </cell>
          <cell r="M53" t="str">
            <v>11</v>
          </cell>
          <cell r="O53" t="str">
            <v>LEVANTAMIENTO RECOPILACION Y ACTUALIZACION DE LAS ESTADÍSTICAS DEL SECTOR TURISMO NACIONAL</v>
          </cell>
          <cell r="P53">
            <v>22709785.42</v>
          </cell>
        </row>
        <row r="54">
          <cell r="C54" t="str">
            <v>C-450-1003-34</v>
          </cell>
          <cell r="M54" t="str">
            <v>11</v>
          </cell>
          <cell r="O54" t="str">
            <v>LEVANTAMIENTO XVIII CENSO NACIONAL DE POBLACIÓN Y VII DE VIVIENDA NACIONAL</v>
          </cell>
          <cell r="P54">
            <v>25072493946.33</v>
          </cell>
        </row>
        <row r="55">
          <cell r="C55" t="str">
            <v>C-450-1003-34</v>
          </cell>
          <cell r="M55" t="str">
            <v>16</v>
          </cell>
          <cell r="O55" t="str">
            <v>LEVANTAMIENTO XVIII CENSO NACIONAL DE POBLACIÓN Y VII DE VIVIENDA NACIONAL</v>
          </cell>
          <cell r="P55">
            <v>139946035</v>
          </cell>
        </row>
        <row r="56">
          <cell r="C56" t="str">
            <v>C-450-1003-35</v>
          </cell>
          <cell r="M56" t="str">
            <v>11</v>
          </cell>
          <cell r="O56" t="str">
            <v>LEVANTAMIENTO RECOPILACIÓN Y ACTUALIZACIÓN DE INFORMACIÓN PARA LA OPERACIÓN DEL SISTEMA NACIONAL DE INFORMACIÓN SOBRE DEMANDA LABORAL - SINIDEL EN COLOMBIA</v>
          </cell>
          <cell r="P56">
            <v>23376833</v>
          </cell>
        </row>
        <row r="57">
          <cell r="C57" t="str">
            <v>C-520-1000-131</v>
          </cell>
          <cell r="M57" t="str">
            <v>11</v>
          </cell>
          <cell r="O57" t="str">
            <v>LEVANTAMIENTO DE INFORMACIÓN ESTADISTICA PARA GENERAR LA ENCUESTA DE VICTIMIZACION NACIONAL</v>
          </cell>
          <cell r="P57">
            <v>57291397.37</v>
          </cell>
        </row>
        <row r="58">
          <cell r="P58">
            <v>34213791192.02</v>
          </cell>
        </row>
      </sheetData>
      <sheetData sheetId="12">
        <row r="10">
          <cell r="D10">
            <v>2317.097</v>
          </cell>
          <cell r="E10">
            <v>2317.097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2317.097</v>
          </cell>
        </row>
        <row r="11">
          <cell r="D11">
            <v>16118.2451</v>
          </cell>
          <cell r="E11">
            <v>16118.2451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16118.2451</v>
          </cell>
        </row>
        <row r="13">
          <cell r="D13">
            <v>13859.744</v>
          </cell>
          <cell r="E13">
            <v>13859.744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13859.744</v>
          </cell>
        </row>
        <row r="14">
          <cell r="D14">
            <v>39603.648</v>
          </cell>
          <cell r="E14">
            <v>39603.648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39603.648</v>
          </cell>
        </row>
        <row r="16">
          <cell r="D16">
            <v>90185.58967</v>
          </cell>
          <cell r="E16">
            <v>90185.58967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90185.58967</v>
          </cell>
        </row>
        <row r="17">
          <cell r="D17">
            <v>7744.991</v>
          </cell>
          <cell r="E17">
            <v>7744.991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7744.991</v>
          </cell>
        </row>
        <row r="19">
          <cell r="D19">
            <v>1290138.075</v>
          </cell>
          <cell r="E19">
            <v>1290138.075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1290138.075</v>
          </cell>
        </row>
        <row r="25">
          <cell r="D25">
            <v>18049.6</v>
          </cell>
          <cell r="E25">
            <v>0</v>
          </cell>
          <cell r="F25">
            <v>18049.6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18049.6</v>
          </cell>
        </row>
        <row r="27">
          <cell r="D27">
            <v>1972.163</v>
          </cell>
          <cell r="E27">
            <v>0</v>
          </cell>
          <cell r="F27">
            <v>1972.163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1972.163</v>
          </cell>
        </row>
        <row r="28">
          <cell r="D28">
            <v>69490.96</v>
          </cell>
          <cell r="E28">
            <v>69490.96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69490.96</v>
          </cell>
        </row>
        <row r="29">
          <cell r="D29">
            <v>1695.409</v>
          </cell>
          <cell r="E29">
            <v>1695.409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1695.409</v>
          </cell>
        </row>
        <row r="31">
          <cell r="D31">
            <v>129815.7301</v>
          </cell>
          <cell r="E31">
            <v>0</v>
          </cell>
          <cell r="F31">
            <v>129815.7301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129815.7301</v>
          </cell>
        </row>
        <row r="32">
          <cell r="D32">
            <v>4636.65</v>
          </cell>
          <cell r="E32">
            <v>353.7</v>
          </cell>
          <cell r="F32">
            <v>4282.95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4636.65</v>
          </cell>
        </row>
        <row r="33">
          <cell r="D33">
            <v>57599.012</v>
          </cell>
          <cell r="E33">
            <v>10172.5</v>
          </cell>
          <cell r="F33">
            <v>47426.512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57599.012</v>
          </cell>
        </row>
        <row r="34">
          <cell r="D34">
            <v>88656.74</v>
          </cell>
          <cell r="E34">
            <v>0</v>
          </cell>
          <cell r="F34">
            <v>88656.74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88656.74</v>
          </cell>
        </row>
        <row r="36">
          <cell r="D36">
            <v>15024.416</v>
          </cell>
          <cell r="E36">
            <v>0</v>
          </cell>
          <cell r="F36">
            <v>15024.416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15024.416</v>
          </cell>
        </row>
        <row r="37">
          <cell r="D37">
            <v>323.361</v>
          </cell>
          <cell r="E37">
            <v>323.361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323.361</v>
          </cell>
        </row>
        <row r="38">
          <cell r="D38">
            <v>294.31752</v>
          </cell>
          <cell r="E38">
            <v>294.31752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294.31752</v>
          </cell>
        </row>
        <row r="39">
          <cell r="D39">
            <v>181.82</v>
          </cell>
          <cell r="E39">
            <v>181.82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181.82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3">
          <cell r="D43">
            <v>200281.212</v>
          </cell>
          <cell r="E43">
            <v>200281.212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200281.212</v>
          </cell>
        </row>
        <row r="44">
          <cell r="D44">
            <v>225.99676000000002</v>
          </cell>
          <cell r="E44">
            <v>225.99676000000002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225.99676000000002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8">
          <cell r="D48">
            <v>16247.66667</v>
          </cell>
          <cell r="E48">
            <v>0</v>
          </cell>
          <cell r="F48">
            <v>16247.66667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16247.66667</v>
          </cell>
        </row>
        <row r="50">
          <cell r="D50">
            <v>8421.439</v>
          </cell>
          <cell r="E50">
            <v>1259.91</v>
          </cell>
          <cell r="F50">
            <v>7161.529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8421.439</v>
          </cell>
        </row>
        <row r="52">
          <cell r="D52">
            <v>12183.6</v>
          </cell>
          <cell r="E52">
            <v>11841.6</v>
          </cell>
          <cell r="F52">
            <v>342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12183.6</v>
          </cell>
        </row>
        <row r="54">
          <cell r="D54">
            <v>3343.076</v>
          </cell>
          <cell r="E54">
            <v>0</v>
          </cell>
          <cell r="F54">
            <v>3343.076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3343.076</v>
          </cell>
        </row>
        <row r="56">
          <cell r="D56">
            <v>60406.545</v>
          </cell>
          <cell r="E56">
            <v>60406.545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12040.267</v>
          </cell>
          <cell r="E57">
            <v>12040.267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9">
          <cell r="D59">
            <v>80359.308</v>
          </cell>
          <cell r="E59">
            <v>80359.308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80359.308</v>
          </cell>
        </row>
        <row r="60">
          <cell r="D60">
            <v>2608.93</v>
          </cell>
          <cell r="E60">
            <v>2608.93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2608.93</v>
          </cell>
        </row>
        <row r="61">
          <cell r="D61">
            <v>180137.51127000002</v>
          </cell>
          <cell r="E61">
            <v>180137.51127000002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180137.51127000002</v>
          </cell>
        </row>
        <row r="62">
          <cell r="D62">
            <v>1115225.5139300001</v>
          </cell>
          <cell r="E62">
            <v>950517.57193</v>
          </cell>
          <cell r="F62">
            <v>75735.942</v>
          </cell>
          <cell r="G62">
            <v>88972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1115225.51393</v>
          </cell>
        </row>
        <row r="63">
          <cell r="D63">
            <v>228198.84769999998</v>
          </cell>
          <cell r="E63">
            <v>228198.84769999998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228198.84769999998</v>
          </cell>
        </row>
        <row r="64">
          <cell r="D64">
            <v>451801.38005000004</v>
          </cell>
          <cell r="E64">
            <v>451801.38005000004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451801.38005000004</v>
          </cell>
        </row>
        <row r="65">
          <cell r="D65">
            <v>511106.514</v>
          </cell>
          <cell r="E65">
            <v>511106.514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511106.514</v>
          </cell>
        </row>
        <row r="66">
          <cell r="D66">
            <v>472617.64515</v>
          </cell>
          <cell r="E66">
            <v>472617.64515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472617.64515</v>
          </cell>
        </row>
        <row r="67">
          <cell r="D67">
            <v>1429585.2374500001</v>
          </cell>
          <cell r="E67">
            <v>1428754.71545</v>
          </cell>
          <cell r="F67">
            <v>830.522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1429585.2374500001</v>
          </cell>
        </row>
        <row r="68">
          <cell r="D68">
            <v>36221.166</v>
          </cell>
          <cell r="E68">
            <v>36221.166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36221.166</v>
          </cell>
        </row>
        <row r="69">
          <cell r="D69">
            <v>13604</v>
          </cell>
          <cell r="E69">
            <v>13604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13604</v>
          </cell>
        </row>
        <row r="70">
          <cell r="D70">
            <v>56135.072</v>
          </cell>
          <cell r="E70">
            <v>56135.072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56135.072</v>
          </cell>
        </row>
        <row r="71">
          <cell r="D71">
            <v>81748.326</v>
          </cell>
          <cell r="E71">
            <v>81748.326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81748.326</v>
          </cell>
        </row>
        <row r="72">
          <cell r="D72">
            <v>85842.635</v>
          </cell>
          <cell r="E72">
            <v>85842.635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85842.635</v>
          </cell>
        </row>
        <row r="73">
          <cell r="D73">
            <v>96097.719</v>
          </cell>
          <cell r="E73">
            <v>96097.719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96097.719</v>
          </cell>
        </row>
        <row r="74">
          <cell r="D74">
            <v>149472.515</v>
          </cell>
          <cell r="E74">
            <v>149472.515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149472.515</v>
          </cell>
        </row>
        <row r="75">
          <cell r="D75">
            <v>147576.913</v>
          </cell>
          <cell r="E75">
            <v>147123.544</v>
          </cell>
          <cell r="F75">
            <v>453.369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147576.913</v>
          </cell>
        </row>
        <row r="76">
          <cell r="D76">
            <v>70934.64</v>
          </cell>
          <cell r="E76">
            <v>70934.64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70934.64</v>
          </cell>
        </row>
        <row r="77">
          <cell r="D77">
            <v>1194786.2992999998</v>
          </cell>
          <cell r="E77">
            <v>1194786.2992999998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1194786.2992999998</v>
          </cell>
        </row>
        <row r="78">
          <cell r="D78">
            <v>55139.772</v>
          </cell>
          <cell r="E78">
            <v>34239.041</v>
          </cell>
          <cell r="F78">
            <v>20900.731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55139.772</v>
          </cell>
        </row>
        <row r="79">
          <cell r="D79">
            <v>277915.87923</v>
          </cell>
          <cell r="E79">
            <v>277915.87923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277915.87923</v>
          </cell>
        </row>
        <row r="80">
          <cell r="D80">
            <v>22709.78542</v>
          </cell>
          <cell r="E80">
            <v>22709.78542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22709.78542</v>
          </cell>
        </row>
        <row r="81">
          <cell r="D81">
            <v>25072493.946330003</v>
          </cell>
          <cell r="E81">
            <v>25070581.54633</v>
          </cell>
          <cell r="F81">
            <v>1912.4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25072493.94633</v>
          </cell>
        </row>
        <row r="82">
          <cell r="D82">
            <v>139946.035</v>
          </cell>
          <cell r="E82">
            <v>139946.035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139946.035</v>
          </cell>
        </row>
        <row r="83">
          <cell r="D83">
            <v>23376.833</v>
          </cell>
          <cell r="E83">
            <v>23376.833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23376.833</v>
          </cell>
        </row>
        <row r="84">
          <cell r="D84">
            <v>57291.39737</v>
          </cell>
          <cell r="E84">
            <v>57291.39737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57291.39737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va_D_Ene"/>
      <sheetName val="Rva_D_Feb"/>
      <sheetName val="Rva_D_Mar"/>
      <sheetName val="Rva_D_Abr"/>
      <sheetName val="Rva_D_May"/>
      <sheetName val="Rva_D_Jun"/>
      <sheetName val="Rva_D_Jul"/>
      <sheetName val="Rva_D_Ago"/>
      <sheetName val="Rva_D_Sep"/>
      <sheetName val="Rva_D_Oct"/>
      <sheetName val="Rva_D_Nov"/>
      <sheetName val="Rva_D_Dic"/>
      <sheetName val="Inf_DANE_Rva15"/>
    </sheetNames>
    <sheetDataSet>
      <sheetData sheetId="12">
        <row r="10">
          <cell r="D10">
            <v>120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</row>
        <row r="14">
          <cell r="D14">
            <v>100.938</v>
          </cell>
          <cell r="E14">
            <v>0</v>
          </cell>
          <cell r="F14">
            <v>0</v>
          </cell>
          <cell r="G14">
            <v>100.938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R14">
            <v>0</v>
          </cell>
          <cell r="S14">
            <v>0</v>
          </cell>
          <cell r="T14">
            <v>100.938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</row>
        <row r="16">
          <cell r="D16">
            <v>130576.99873</v>
          </cell>
          <cell r="E16">
            <v>0</v>
          </cell>
          <cell r="F16">
            <v>120055.37673</v>
          </cell>
          <cell r="G16">
            <v>0</v>
          </cell>
          <cell r="H16">
            <v>0</v>
          </cell>
          <cell r="I16">
            <v>10521.622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R16">
            <v>0</v>
          </cell>
          <cell r="S16">
            <v>120055.37673</v>
          </cell>
          <cell r="T16">
            <v>0</v>
          </cell>
          <cell r="U16">
            <v>0</v>
          </cell>
          <cell r="V16">
            <v>0</v>
          </cell>
          <cell r="W16">
            <v>10521.622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</row>
        <row r="22">
          <cell r="D22">
            <v>16944.56833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</row>
        <row r="24">
          <cell r="D24">
            <v>11678.041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11480.424</v>
          </cell>
          <cell r="J24">
            <v>0</v>
          </cell>
          <cell r="K24">
            <v>52.084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11480.424</v>
          </cell>
          <cell r="W24">
            <v>0</v>
          </cell>
          <cell r="X24">
            <v>0</v>
          </cell>
          <cell r="Y24">
            <v>52.084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</row>
        <row r="26">
          <cell r="D26">
            <v>12633.68335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11999.94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6884.604</v>
          </cell>
          <cell r="W26">
            <v>5115.336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</row>
        <row r="27">
          <cell r="D27">
            <v>1892.2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</row>
        <row r="29">
          <cell r="D29">
            <v>81910.97719</v>
          </cell>
          <cell r="E29">
            <v>0</v>
          </cell>
          <cell r="F29">
            <v>20077.47909</v>
          </cell>
          <cell r="G29">
            <v>0</v>
          </cell>
          <cell r="H29">
            <v>0</v>
          </cell>
          <cell r="I29">
            <v>61833.498100000004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R29">
            <v>0</v>
          </cell>
          <cell r="S29">
            <v>20077.47909</v>
          </cell>
          <cell r="T29">
            <v>0</v>
          </cell>
          <cell r="U29">
            <v>0</v>
          </cell>
          <cell r="V29">
            <v>0</v>
          </cell>
          <cell r="W29">
            <v>61833.498100000004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</row>
        <row r="30">
          <cell r="D30">
            <v>17930.285</v>
          </cell>
          <cell r="E30">
            <v>0</v>
          </cell>
          <cell r="F30">
            <v>17930.285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R30">
            <v>0</v>
          </cell>
          <cell r="S30">
            <v>17930.285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</row>
        <row r="31">
          <cell r="D31">
            <v>30895.659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15734.267</v>
          </cell>
          <cell r="J31">
            <v>3872.752</v>
          </cell>
          <cell r="K31">
            <v>0</v>
          </cell>
          <cell r="L31">
            <v>0</v>
          </cell>
          <cell r="M31">
            <v>2420.46</v>
          </cell>
          <cell r="N31">
            <v>0</v>
          </cell>
          <cell r="O31">
            <v>0</v>
          </cell>
          <cell r="P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15734.267</v>
          </cell>
          <cell r="W31">
            <v>3872.752</v>
          </cell>
          <cell r="X31">
            <v>0</v>
          </cell>
          <cell r="Y31">
            <v>0</v>
          </cell>
          <cell r="Z31">
            <v>2420.46</v>
          </cell>
          <cell r="AA31">
            <v>0</v>
          </cell>
          <cell r="AB31">
            <v>0</v>
          </cell>
          <cell r="AC31">
            <v>0</v>
          </cell>
        </row>
        <row r="32">
          <cell r="D32">
            <v>26075.112999999998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10155.175</v>
          </cell>
          <cell r="J32">
            <v>7869.388</v>
          </cell>
          <cell r="K32">
            <v>0</v>
          </cell>
          <cell r="L32">
            <v>0</v>
          </cell>
          <cell r="M32">
            <v>3399.586</v>
          </cell>
          <cell r="N32">
            <v>0</v>
          </cell>
          <cell r="O32">
            <v>0</v>
          </cell>
          <cell r="P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10155.175</v>
          </cell>
          <cell r="W32">
            <v>7869.388</v>
          </cell>
          <cell r="X32">
            <v>0</v>
          </cell>
          <cell r="Y32">
            <v>0</v>
          </cell>
          <cell r="Z32">
            <v>3399.586</v>
          </cell>
          <cell r="AA32">
            <v>0</v>
          </cell>
          <cell r="AB32">
            <v>0</v>
          </cell>
          <cell r="AC32">
            <v>0</v>
          </cell>
        </row>
        <row r="33">
          <cell r="D33">
            <v>16565.783</v>
          </cell>
          <cell r="E33">
            <v>0</v>
          </cell>
          <cell r="F33">
            <v>0</v>
          </cell>
          <cell r="G33">
            <v>1126.617</v>
          </cell>
          <cell r="H33">
            <v>1126.617</v>
          </cell>
          <cell r="I33">
            <v>112.662</v>
          </cell>
          <cell r="J33">
            <v>0</v>
          </cell>
          <cell r="K33">
            <v>1637.554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R33">
            <v>0</v>
          </cell>
          <cell r="S33">
            <v>0</v>
          </cell>
          <cell r="T33">
            <v>1126.617</v>
          </cell>
          <cell r="U33">
            <v>1126.617</v>
          </cell>
          <cell r="V33">
            <v>112.662</v>
          </cell>
          <cell r="W33">
            <v>0</v>
          </cell>
          <cell r="X33">
            <v>0</v>
          </cell>
          <cell r="Y33">
            <v>1637.554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</row>
        <row r="34">
          <cell r="D34">
            <v>41221.788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35067.156</v>
          </cell>
          <cell r="J34">
            <v>876.548</v>
          </cell>
          <cell r="K34">
            <v>0</v>
          </cell>
          <cell r="L34">
            <v>0</v>
          </cell>
          <cell r="M34">
            <v>204.54</v>
          </cell>
          <cell r="N34">
            <v>0</v>
          </cell>
          <cell r="O34">
            <v>0</v>
          </cell>
          <cell r="P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35067.156</v>
          </cell>
          <cell r="W34">
            <v>876.548</v>
          </cell>
          <cell r="X34">
            <v>0</v>
          </cell>
          <cell r="Y34">
            <v>0</v>
          </cell>
          <cell r="Z34">
            <v>204.54</v>
          </cell>
          <cell r="AA34">
            <v>0</v>
          </cell>
          <cell r="AB34">
            <v>0</v>
          </cell>
          <cell r="AC34">
            <v>0</v>
          </cell>
        </row>
        <row r="35">
          <cell r="D35">
            <v>18988.149000000005</v>
          </cell>
          <cell r="E35">
            <v>0</v>
          </cell>
          <cell r="F35">
            <v>699.409</v>
          </cell>
          <cell r="G35">
            <v>1864.8</v>
          </cell>
          <cell r="H35">
            <v>0</v>
          </cell>
          <cell r="I35">
            <v>1812</v>
          </cell>
          <cell r="J35">
            <v>7653.996</v>
          </cell>
          <cell r="K35">
            <v>901.075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R35">
            <v>0</v>
          </cell>
          <cell r="S35">
            <v>94.85</v>
          </cell>
          <cell r="T35">
            <v>2469.359</v>
          </cell>
          <cell r="U35">
            <v>0</v>
          </cell>
          <cell r="V35">
            <v>1812</v>
          </cell>
          <cell r="W35">
            <v>7653.996</v>
          </cell>
          <cell r="X35">
            <v>0</v>
          </cell>
          <cell r="Y35">
            <v>901.075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</row>
        <row r="36">
          <cell r="D36">
            <v>5246.354</v>
          </cell>
          <cell r="E36">
            <v>0</v>
          </cell>
          <cell r="F36">
            <v>1242</v>
          </cell>
          <cell r="G36">
            <v>100</v>
          </cell>
          <cell r="H36">
            <v>1762.2</v>
          </cell>
          <cell r="I36">
            <v>750.777</v>
          </cell>
          <cell r="J36">
            <v>692.212</v>
          </cell>
          <cell r="K36">
            <v>100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R36">
            <v>0</v>
          </cell>
          <cell r="S36">
            <v>1242</v>
          </cell>
          <cell r="T36">
            <v>100</v>
          </cell>
          <cell r="U36">
            <v>1762.2</v>
          </cell>
          <cell r="V36">
            <v>750.777</v>
          </cell>
          <cell r="W36">
            <v>692.212</v>
          </cell>
          <cell r="X36">
            <v>100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</row>
        <row r="37">
          <cell r="D37">
            <v>26544.5224</v>
          </cell>
          <cell r="E37">
            <v>0</v>
          </cell>
          <cell r="F37">
            <v>683</v>
          </cell>
          <cell r="G37">
            <v>0</v>
          </cell>
          <cell r="H37">
            <v>0</v>
          </cell>
          <cell r="I37">
            <v>0</v>
          </cell>
          <cell r="J37">
            <v>7108.418</v>
          </cell>
          <cell r="K37">
            <v>2812.029</v>
          </cell>
          <cell r="L37">
            <v>0</v>
          </cell>
          <cell r="M37">
            <v>2800.274</v>
          </cell>
          <cell r="N37">
            <v>0</v>
          </cell>
          <cell r="O37">
            <v>0</v>
          </cell>
          <cell r="P37">
            <v>0</v>
          </cell>
          <cell r="R37">
            <v>0</v>
          </cell>
          <cell r="S37">
            <v>335</v>
          </cell>
          <cell r="T37">
            <v>348</v>
          </cell>
          <cell r="U37">
            <v>0</v>
          </cell>
          <cell r="V37">
            <v>0</v>
          </cell>
          <cell r="W37">
            <v>7108.418</v>
          </cell>
          <cell r="X37">
            <v>2812.029</v>
          </cell>
          <cell r="Y37">
            <v>0</v>
          </cell>
          <cell r="Z37">
            <v>2800.274</v>
          </cell>
          <cell r="AA37">
            <v>0</v>
          </cell>
          <cell r="AB37">
            <v>0</v>
          </cell>
          <cell r="AC37">
            <v>0</v>
          </cell>
        </row>
        <row r="38">
          <cell r="D38">
            <v>9960.946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3014.198</v>
          </cell>
          <cell r="K38">
            <v>0</v>
          </cell>
          <cell r="L38">
            <v>0</v>
          </cell>
          <cell r="M38">
            <v>411.648</v>
          </cell>
          <cell r="N38">
            <v>0</v>
          </cell>
          <cell r="O38">
            <v>0</v>
          </cell>
          <cell r="P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3014.198</v>
          </cell>
          <cell r="X38">
            <v>0</v>
          </cell>
          <cell r="Y38">
            <v>0</v>
          </cell>
          <cell r="Z38">
            <v>411.648</v>
          </cell>
          <cell r="AA38">
            <v>0</v>
          </cell>
          <cell r="AB38">
            <v>0</v>
          </cell>
          <cell r="AC38">
            <v>0</v>
          </cell>
        </row>
        <row r="39">
          <cell r="D39">
            <v>44661.383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5782.021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5782.021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</row>
        <row r="40">
          <cell r="D40">
            <v>26045.714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2619</v>
          </cell>
          <cell r="K40">
            <v>1318.971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2619</v>
          </cell>
          <cell r="X40">
            <v>1318.971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</row>
        <row r="41">
          <cell r="D41">
            <v>2239.956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2164.64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2164.64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</row>
        <row r="42">
          <cell r="D42">
            <v>4396.666</v>
          </cell>
          <cell r="F42">
            <v>0</v>
          </cell>
          <cell r="I42">
            <v>0</v>
          </cell>
          <cell r="J42">
            <v>1850.968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S42">
            <v>0</v>
          </cell>
          <cell r="T42">
            <v>0</v>
          </cell>
          <cell r="V42">
            <v>0</v>
          </cell>
          <cell r="W42">
            <v>1850.968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</row>
        <row r="43">
          <cell r="D43">
            <v>1432.868</v>
          </cell>
          <cell r="F43">
            <v>0</v>
          </cell>
          <cell r="I43">
            <v>0</v>
          </cell>
          <cell r="J43">
            <v>319.932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S43">
            <v>0</v>
          </cell>
          <cell r="T43">
            <v>0</v>
          </cell>
          <cell r="V43">
            <v>0</v>
          </cell>
          <cell r="W43">
            <v>319.932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</row>
        <row r="44">
          <cell r="D44">
            <v>2573.169</v>
          </cell>
          <cell r="E44">
            <v>0</v>
          </cell>
          <cell r="F44">
            <v>0</v>
          </cell>
          <cell r="G44">
            <v>0</v>
          </cell>
          <cell r="H44">
            <v>2528.128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2528.128</v>
          </cell>
          <cell r="R44">
            <v>0</v>
          </cell>
          <cell r="S44">
            <v>0</v>
          </cell>
          <cell r="T44">
            <v>0</v>
          </cell>
          <cell r="U44">
            <v>2528.128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2528.128</v>
          </cell>
        </row>
        <row r="45">
          <cell r="D45">
            <v>56303.007</v>
          </cell>
          <cell r="F45">
            <v>0</v>
          </cell>
          <cell r="I45">
            <v>46033.395</v>
          </cell>
          <cell r="J45">
            <v>1134.344</v>
          </cell>
          <cell r="K45">
            <v>0</v>
          </cell>
          <cell r="L45">
            <v>1393</v>
          </cell>
          <cell r="M45">
            <v>3313.804</v>
          </cell>
          <cell r="N45">
            <v>0</v>
          </cell>
          <cell r="O45">
            <v>0</v>
          </cell>
          <cell r="P45">
            <v>0</v>
          </cell>
          <cell r="S45">
            <v>0</v>
          </cell>
          <cell r="T45">
            <v>0</v>
          </cell>
          <cell r="V45">
            <v>46033.395</v>
          </cell>
          <cell r="W45">
            <v>1134.344</v>
          </cell>
          <cell r="X45">
            <v>0</v>
          </cell>
          <cell r="Y45">
            <v>1393</v>
          </cell>
          <cell r="Z45">
            <v>3313.804</v>
          </cell>
          <cell r="AA45">
            <v>0</v>
          </cell>
          <cell r="AB45">
            <v>0</v>
          </cell>
          <cell r="AC45">
            <v>0</v>
          </cell>
        </row>
        <row r="46">
          <cell r="D46">
            <v>332450.7818</v>
          </cell>
          <cell r="F46">
            <v>12161.6</v>
          </cell>
          <cell r="I46">
            <v>14227.064</v>
          </cell>
          <cell r="J46">
            <v>41186.929</v>
          </cell>
          <cell r="K46">
            <v>0</v>
          </cell>
          <cell r="L46">
            <v>0</v>
          </cell>
          <cell r="M46">
            <v>3578.904</v>
          </cell>
          <cell r="N46">
            <v>0</v>
          </cell>
          <cell r="O46">
            <v>0</v>
          </cell>
          <cell r="P46">
            <v>0</v>
          </cell>
          <cell r="S46">
            <v>0</v>
          </cell>
          <cell r="T46">
            <v>12161.6</v>
          </cell>
          <cell r="V46">
            <v>14227.064</v>
          </cell>
          <cell r="W46">
            <v>5915.096</v>
          </cell>
          <cell r="X46">
            <v>35271.833</v>
          </cell>
          <cell r="Y46">
            <v>0</v>
          </cell>
          <cell r="Z46">
            <v>3578.904</v>
          </cell>
          <cell r="AA46">
            <v>0</v>
          </cell>
          <cell r="AB46">
            <v>0</v>
          </cell>
          <cell r="AC46">
            <v>0</v>
          </cell>
        </row>
        <row r="47">
          <cell r="D47">
            <v>256831.786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</row>
        <row r="48">
          <cell r="D48">
            <v>8215.219000000001</v>
          </cell>
          <cell r="E48">
            <v>0</v>
          </cell>
          <cell r="F48">
            <v>2001.964</v>
          </cell>
          <cell r="G48">
            <v>0</v>
          </cell>
          <cell r="H48">
            <v>0</v>
          </cell>
          <cell r="I48">
            <v>0</v>
          </cell>
          <cell r="J48">
            <v>4275.836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R48">
            <v>0</v>
          </cell>
          <cell r="S48">
            <v>2001.964</v>
          </cell>
          <cell r="T48">
            <v>0</v>
          </cell>
          <cell r="U48">
            <v>0</v>
          </cell>
          <cell r="V48">
            <v>0</v>
          </cell>
          <cell r="W48">
            <v>4275.836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</row>
        <row r="49">
          <cell r="D49">
            <v>4561.368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979.884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979.884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</row>
        <row r="50">
          <cell r="D50">
            <v>12276909.990999999</v>
          </cell>
          <cell r="E50">
            <v>0</v>
          </cell>
          <cell r="F50">
            <v>6523.9</v>
          </cell>
          <cell r="G50">
            <v>0</v>
          </cell>
          <cell r="H50">
            <v>0</v>
          </cell>
          <cell r="I50">
            <v>72972.033</v>
          </cell>
          <cell r="J50">
            <v>38417.431</v>
          </cell>
          <cell r="K50">
            <v>0</v>
          </cell>
          <cell r="L50">
            <v>0</v>
          </cell>
          <cell r="M50">
            <v>12660.809</v>
          </cell>
          <cell r="N50">
            <v>0</v>
          </cell>
          <cell r="O50">
            <v>0</v>
          </cell>
          <cell r="P50">
            <v>0</v>
          </cell>
          <cell r="R50">
            <v>0</v>
          </cell>
          <cell r="S50">
            <v>6523.9</v>
          </cell>
          <cell r="T50">
            <v>0</v>
          </cell>
          <cell r="U50">
            <v>0</v>
          </cell>
          <cell r="V50">
            <v>72972.033</v>
          </cell>
          <cell r="W50">
            <v>38417.431</v>
          </cell>
          <cell r="X50">
            <v>0</v>
          </cell>
          <cell r="Y50">
            <v>0</v>
          </cell>
          <cell r="Z50">
            <v>12660.809</v>
          </cell>
          <cell r="AA50">
            <v>0</v>
          </cell>
          <cell r="AB50">
            <v>0</v>
          </cell>
          <cell r="AC50">
            <v>0</v>
          </cell>
        </row>
        <row r="51">
          <cell r="D51">
            <v>330.752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</row>
        <row r="52">
          <cell r="D52">
            <v>5089.579000000001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3501.972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3501.972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84"/>
  <sheetViews>
    <sheetView showGridLines="0" showZeros="0" tabSelected="1" zoomScalePageLayoutView="0" workbookViewId="0" topLeftCell="A1">
      <pane xSplit="3" ySplit="6" topLeftCell="E150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D1" sqref="AD1:AF16384"/>
    </sheetView>
  </sheetViews>
  <sheetFormatPr defaultColWidth="11.421875" defaultRowHeight="15"/>
  <cols>
    <col min="1" max="1" width="12.28125" style="33" bestFit="1" customWidth="1"/>
    <col min="2" max="2" width="4.00390625" style="33" bestFit="1" customWidth="1"/>
    <col min="3" max="3" width="62.7109375" style="33" customWidth="1"/>
    <col min="4" max="7" width="12.8515625" style="33" customWidth="1"/>
    <col min="8" max="15" width="12.8515625" style="33" hidden="1" customWidth="1"/>
    <col min="16" max="16" width="12.8515625" style="33" customWidth="1"/>
    <col min="17" max="19" width="12.8515625" style="33" hidden="1" customWidth="1"/>
    <col min="20" max="20" width="12.8515625" style="33" customWidth="1"/>
    <col min="21" max="22" width="12.8515625" style="33" hidden="1" customWidth="1"/>
    <col min="23" max="23" width="13.00390625" style="33" hidden="1" customWidth="1"/>
    <col min="24" max="28" width="12.8515625" style="33" hidden="1" customWidth="1"/>
    <col min="29" max="29" width="12.8515625" style="33" customWidth="1"/>
    <col min="30" max="32" width="12.8515625" style="33" hidden="1" customWidth="1"/>
    <col min="33" max="33" width="12.8515625" style="33" customWidth="1"/>
    <col min="34" max="41" width="12.8515625" style="33" hidden="1" customWidth="1"/>
    <col min="42" max="42" width="12.8515625" style="33" customWidth="1"/>
    <col min="43" max="45" width="12.8515625" style="33" hidden="1" customWidth="1"/>
    <col min="46" max="46" width="12.8515625" style="33" customWidth="1"/>
    <col min="47" max="54" width="12.8515625" style="33" hidden="1" customWidth="1"/>
    <col min="55" max="55" width="12.8515625" style="33" customWidth="1"/>
    <col min="56" max="58" width="12.8515625" style="33" hidden="1" customWidth="1"/>
    <col min="59" max="59" width="12.8515625" style="33" customWidth="1"/>
    <col min="60" max="16384" width="11.421875" style="33" customWidth="1"/>
  </cols>
  <sheetData>
    <row r="1" spans="1:223" ht="27.75">
      <c r="A1" s="77"/>
      <c r="B1" s="78"/>
      <c r="C1" s="79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7"/>
      <c r="BF1" s="139" t="s">
        <v>336</v>
      </c>
      <c r="BG1" s="140"/>
      <c r="BH1" s="108"/>
      <c r="BI1" s="108"/>
      <c r="BJ1" s="108"/>
      <c r="BK1" s="108"/>
      <c r="BL1" s="108"/>
      <c r="BM1" s="108"/>
      <c r="BN1" s="108"/>
      <c r="BO1" s="108"/>
      <c r="BP1" s="108"/>
      <c r="BQ1" s="108"/>
      <c r="BR1" s="108"/>
      <c r="BS1" s="108"/>
      <c r="BT1" s="108"/>
      <c r="BU1" s="108"/>
      <c r="BV1" s="108"/>
      <c r="BW1" s="108"/>
      <c r="BX1" s="108"/>
      <c r="BY1" s="108"/>
      <c r="BZ1" s="108"/>
      <c r="CA1" s="108"/>
      <c r="CB1" s="108"/>
      <c r="CC1" s="108"/>
      <c r="CD1" s="108"/>
      <c r="CE1" s="108"/>
      <c r="CF1" s="108"/>
      <c r="CG1" s="108"/>
      <c r="CH1" s="108"/>
      <c r="CI1" s="108"/>
      <c r="CJ1" s="108"/>
      <c r="CK1" s="108"/>
      <c r="CL1" s="108"/>
      <c r="CM1" s="108"/>
      <c r="CN1" s="108"/>
      <c r="CO1" s="108"/>
      <c r="CP1" s="108"/>
      <c r="CQ1" s="108"/>
      <c r="CR1" s="108"/>
      <c r="CS1" s="108"/>
      <c r="CT1" s="108"/>
      <c r="CU1" s="108"/>
      <c r="CV1" s="108"/>
      <c r="CW1" s="108"/>
      <c r="CX1" s="108"/>
      <c r="CY1" s="108"/>
      <c r="CZ1" s="108"/>
      <c r="DA1" s="108"/>
      <c r="DB1" s="108"/>
      <c r="DC1" s="108"/>
      <c r="DD1" s="108"/>
      <c r="DE1" s="108"/>
      <c r="DF1" s="108"/>
      <c r="DG1" s="108"/>
      <c r="DH1" s="108"/>
      <c r="DI1" s="108"/>
      <c r="DJ1" s="108"/>
      <c r="DK1" s="108"/>
      <c r="DL1" s="108"/>
      <c r="DM1" s="108"/>
      <c r="DN1" s="108"/>
      <c r="DO1" s="108"/>
      <c r="DP1" s="108"/>
      <c r="DQ1" s="108"/>
      <c r="DR1" s="108"/>
      <c r="DS1" s="108"/>
      <c r="DT1" s="108"/>
      <c r="DU1" s="108"/>
      <c r="DV1" s="108"/>
      <c r="DW1" s="108"/>
      <c r="DX1" s="108"/>
      <c r="DY1" s="108"/>
      <c r="DZ1" s="108"/>
      <c r="EA1" s="108"/>
      <c r="EB1" s="108"/>
      <c r="EC1" s="108"/>
      <c r="ED1" s="108"/>
      <c r="EE1" s="108"/>
      <c r="EF1" s="108"/>
      <c r="EG1" s="108"/>
      <c r="EH1" s="108"/>
      <c r="EI1" s="108"/>
      <c r="EJ1" s="108"/>
      <c r="EK1" s="108"/>
      <c r="EL1" s="108"/>
      <c r="EM1" s="108"/>
      <c r="EN1" s="108"/>
      <c r="EO1" s="108"/>
      <c r="EP1" s="108"/>
      <c r="EQ1" s="108"/>
      <c r="ER1" s="108"/>
      <c r="ES1" s="108"/>
      <c r="ET1" s="108"/>
      <c r="EU1" s="108"/>
      <c r="EV1" s="108"/>
      <c r="EW1" s="108"/>
      <c r="EX1" s="108"/>
      <c r="EY1" s="108"/>
      <c r="EZ1" s="108"/>
      <c r="FA1" s="108"/>
      <c r="FB1" s="108"/>
      <c r="FC1" s="108"/>
      <c r="FD1" s="108"/>
      <c r="FE1" s="108"/>
      <c r="FF1" s="108"/>
      <c r="FG1" s="108"/>
      <c r="FH1" s="108"/>
      <c r="FI1" s="108"/>
      <c r="FJ1" s="108"/>
      <c r="FK1" s="108"/>
      <c r="FL1" s="108"/>
      <c r="FM1" s="108"/>
      <c r="FN1" s="108"/>
      <c r="FO1" s="108"/>
      <c r="FP1" s="108"/>
      <c r="FQ1" s="108"/>
      <c r="FR1" s="108"/>
      <c r="FS1" s="108"/>
      <c r="FT1" s="108"/>
      <c r="FU1" s="108"/>
      <c r="FV1" s="108"/>
      <c r="FW1" s="108"/>
      <c r="FX1" s="108"/>
      <c r="FY1" s="108"/>
      <c r="FZ1" s="108"/>
      <c r="GA1" s="108"/>
      <c r="GB1" s="108"/>
      <c r="GC1" s="108"/>
      <c r="GD1" s="108"/>
      <c r="GE1" s="108"/>
      <c r="GF1" s="108"/>
      <c r="GG1" s="108"/>
      <c r="GH1" s="108"/>
      <c r="GI1" s="108"/>
      <c r="GJ1" s="108"/>
      <c r="GK1" s="108"/>
      <c r="GL1" s="108"/>
      <c r="GM1" s="108"/>
      <c r="GN1" s="108"/>
      <c r="GO1" s="108"/>
      <c r="GP1" s="108"/>
      <c r="GQ1" s="108"/>
      <c r="GR1" s="108"/>
      <c r="GS1" s="108"/>
      <c r="GT1" s="108"/>
      <c r="GU1" s="108"/>
      <c r="GV1" s="108"/>
      <c r="GW1" s="108"/>
      <c r="GX1" s="108"/>
      <c r="GY1" s="108"/>
      <c r="GZ1" s="108"/>
      <c r="HA1" s="108"/>
      <c r="HB1" s="108"/>
      <c r="HC1" s="108"/>
      <c r="HD1" s="108"/>
      <c r="HE1" s="108"/>
      <c r="HF1" s="108"/>
      <c r="HG1" s="108"/>
      <c r="HH1" s="108"/>
      <c r="HI1" s="108"/>
      <c r="HJ1" s="108"/>
      <c r="HK1" s="108"/>
      <c r="HL1" s="108"/>
      <c r="HM1" s="108"/>
      <c r="HN1" s="108"/>
      <c r="HO1" s="108"/>
    </row>
    <row r="2" spans="1:223" ht="18" customHeight="1">
      <c r="A2" s="84"/>
      <c r="B2" s="85"/>
      <c r="C2" s="86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41" t="s">
        <v>344</v>
      </c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41"/>
      <c r="BC2" s="141"/>
      <c r="BD2" s="141"/>
      <c r="BE2" s="142"/>
      <c r="BF2" s="143" t="s">
        <v>345</v>
      </c>
      <c r="BG2" s="144"/>
      <c r="BH2" s="108"/>
      <c r="BI2" s="108"/>
      <c r="BJ2" s="108"/>
      <c r="BK2" s="108"/>
      <c r="BL2" s="108"/>
      <c r="BM2" s="108"/>
      <c r="BN2" s="108"/>
      <c r="BO2" s="108"/>
      <c r="BP2" s="108"/>
      <c r="BQ2" s="108"/>
      <c r="BR2" s="108"/>
      <c r="BS2" s="108"/>
      <c r="BT2" s="108"/>
      <c r="BU2" s="108"/>
      <c r="BV2" s="108"/>
      <c r="BW2" s="108"/>
      <c r="BX2" s="108"/>
      <c r="BY2" s="108"/>
      <c r="BZ2" s="108"/>
      <c r="CA2" s="108"/>
      <c r="CB2" s="108"/>
      <c r="CC2" s="108"/>
      <c r="CD2" s="108"/>
      <c r="CE2" s="108"/>
      <c r="CF2" s="108"/>
      <c r="CG2" s="108"/>
      <c r="CH2" s="108"/>
      <c r="CI2" s="108"/>
      <c r="CJ2" s="108"/>
      <c r="CK2" s="108"/>
      <c r="CL2" s="108"/>
      <c r="CM2" s="108"/>
      <c r="CN2" s="108"/>
      <c r="CO2" s="108"/>
      <c r="CP2" s="108"/>
      <c r="CQ2" s="108"/>
      <c r="CR2" s="108"/>
      <c r="CS2" s="108"/>
      <c r="CT2" s="108"/>
      <c r="CU2" s="108"/>
      <c r="CV2" s="108"/>
      <c r="CW2" s="108"/>
      <c r="CX2" s="108"/>
      <c r="CY2" s="108"/>
      <c r="CZ2" s="108"/>
      <c r="DA2" s="108"/>
      <c r="DB2" s="108"/>
      <c r="DC2" s="108"/>
      <c r="DD2" s="108"/>
      <c r="DE2" s="108"/>
      <c r="DF2" s="108"/>
      <c r="DG2" s="108"/>
      <c r="DH2" s="108"/>
      <c r="DI2" s="108"/>
      <c r="DJ2" s="108"/>
      <c r="DK2" s="108"/>
      <c r="DL2" s="108"/>
      <c r="DM2" s="108"/>
      <c r="DN2" s="108"/>
      <c r="DO2" s="108"/>
      <c r="DP2" s="108"/>
      <c r="DQ2" s="108"/>
      <c r="DR2" s="108"/>
      <c r="DS2" s="108"/>
      <c r="DT2" s="108"/>
      <c r="DU2" s="108"/>
      <c r="DV2" s="108"/>
      <c r="DW2" s="108"/>
      <c r="DX2" s="108"/>
      <c r="DY2" s="108"/>
      <c r="DZ2" s="108"/>
      <c r="EA2" s="108"/>
      <c r="EB2" s="108"/>
      <c r="EC2" s="108"/>
      <c r="ED2" s="108"/>
      <c r="EE2" s="108"/>
      <c r="EF2" s="108"/>
      <c r="EG2" s="108"/>
      <c r="EH2" s="108"/>
      <c r="EI2" s="108"/>
      <c r="EJ2" s="108"/>
      <c r="EK2" s="108"/>
      <c r="EL2" s="108"/>
      <c r="EM2" s="108"/>
      <c r="EN2" s="108"/>
      <c r="EO2" s="108"/>
      <c r="EP2" s="108"/>
      <c r="EQ2" s="108"/>
      <c r="ER2" s="108"/>
      <c r="ES2" s="108"/>
      <c r="ET2" s="108"/>
      <c r="EU2" s="108"/>
      <c r="EV2" s="108"/>
      <c r="EW2" s="108"/>
      <c r="EX2" s="108"/>
      <c r="EY2" s="108"/>
      <c r="EZ2" s="108"/>
      <c r="FA2" s="108"/>
      <c r="FB2" s="108"/>
      <c r="FC2" s="108"/>
      <c r="FD2" s="108"/>
      <c r="FE2" s="108"/>
      <c r="FF2" s="108"/>
      <c r="FG2" s="108"/>
      <c r="FH2" s="108"/>
      <c r="FI2" s="108"/>
      <c r="FJ2" s="108"/>
      <c r="FK2" s="108"/>
      <c r="FL2" s="108"/>
      <c r="FM2" s="108"/>
      <c r="FN2" s="108"/>
      <c r="FO2" s="108"/>
      <c r="FP2" s="108"/>
      <c r="FQ2" s="108"/>
      <c r="FR2" s="108"/>
      <c r="FS2" s="108"/>
      <c r="FT2" s="108"/>
      <c r="FU2" s="108"/>
      <c r="FV2" s="108"/>
      <c r="FW2" s="108"/>
      <c r="FX2" s="108"/>
      <c r="FY2" s="108"/>
      <c r="FZ2" s="108"/>
      <c r="GA2" s="108"/>
      <c r="GB2" s="108"/>
      <c r="GC2" s="108"/>
      <c r="GD2" s="108"/>
      <c r="GE2" s="108"/>
      <c r="GF2" s="108"/>
      <c r="GG2" s="108"/>
      <c r="GH2" s="108"/>
      <c r="GI2" s="108"/>
      <c r="GJ2" s="108"/>
      <c r="GK2" s="108"/>
      <c r="GL2" s="108"/>
      <c r="GM2" s="108"/>
      <c r="GN2" s="108"/>
      <c r="GO2" s="108"/>
      <c r="GP2" s="108"/>
      <c r="GQ2" s="108"/>
      <c r="GR2" s="108"/>
      <c r="GS2" s="108"/>
      <c r="GT2" s="108"/>
      <c r="GU2" s="108"/>
      <c r="GV2" s="108"/>
      <c r="GW2" s="108"/>
      <c r="GX2" s="108"/>
      <c r="GY2" s="108"/>
      <c r="GZ2" s="108"/>
      <c r="HA2" s="108"/>
      <c r="HB2" s="108"/>
      <c r="HC2" s="108"/>
      <c r="HD2" s="108"/>
      <c r="HE2" s="108"/>
      <c r="HF2" s="108"/>
      <c r="HG2" s="108"/>
      <c r="HH2" s="108"/>
      <c r="HI2" s="108"/>
      <c r="HJ2" s="108"/>
      <c r="HK2" s="108"/>
      <c r="HL2" s="108"/>
      <c r="HM2" s="108"/>
      <c r="HN2" s="108"/>
      <c r="HO2" s="108"/>
    </row>
    <row r="3" spans="1:223" ht="27" customHeight="1" thickBot="1">
      <c r="A3" s="88"/>
      <c r="B3" s="89"/>
      <c r="C3" s="90"/>
      <c r="D3" s="110"/>
      <c r="E3" s="110"/>
      <c r="F3" s="110"/>
      <c r="G3" s="110"/>
      <c r="H3" s="111"/>
      <c r="I3" s="111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3"/>
      <c r="BF3" s="145" t="s">
        <v>343</v>
      </c>
      <c r="BG3" s="146"/>
      <c r="BH3" s="108"/>
      <c r="BI3" s="108"/>
      <c r="BJ3" s="108"/>
      <c r="BK3" s="108"/>
      <c r="BL3" s="108"/>
      <c r="BM3" s="108"/>
      <c r="BN3" s="108"/>
      <c r="BO3" s="108"/>
      <c r="BP3" s="108"/>
      <c r="BQ3" s="108"/>
      <c r="BR3" s="108"/>
      <c r="BS3" s="108"/>
      <c r="BT3" s="108"/>
      <c r="BU3" s="108"/>
      <c r="BV3" s="108"/>
      <c r="BW3" s="108"/>
      <c r="BX3" s="108"/>
      <c r="BY3" s="108"/>
      <c r="BZ3" s="108"/>
      <c r="CA3" s="108"/>
      <c r="CB3" s="108"/>
      <c r="CC3" s="108"/>
      <c r="CD3" s="108"/>
      <c r="CE3" s="108"/>
      <c r="CF3" s="108"/>
      <c r="CG3" s="108"/>
      <c r="CH3" s="108"/>
      <c r="CI3" s="108"/>
      <c r="CJ3" s="108"/>
      <c r="CK3" s="108"/>
      <c r="CL3" s="108"/>
      <c r="CM3" s="108"/>
      <c r="CN3" s="108"/>
      <c r="CO3" s="108"/>
      <c r="CP3" s="108"/>
      <c r="CQ3" s="108"/>
      <c r="CR3" s="108"/>
      <c r="CS3" s="108"/>
      <c r="CT3" s="108"/>
      <c r="CU3" s="108"/>
      <c r="CV3" s="108"/>
      <c r="CW3" s="108"/>
      <c r="CX3" s="108"/>
      <c r="CY3" s="108"/>
      <c r="CZ3" s="108"/>
      <c r="DA3" s="108"/>
      <c r="DB3" s="108"/>
      <c r="DC3" s="108"/>
      <c r="DD3" s="108"/>
      <c r="DE3" s="108"/>
      <c r="DF3" s="108"/>
      <c r="DG3" s="108"/>
      <c r="DH3" s="108"/>
      <c r="DI3" s="108"/>
      <c r="DJ3" s="108"/>
      <c r="DK3" s="108"/>
      <c r="DL3" s="108"/>
      <c r="DM3" s="108"/>
      <c r="DN3" s="108"/>
      <c r="DO3" s="108"/>
      <c r="DP3" s="108"/>
      <c r="DQ3" s="108"/>
      <c r="DR3" s="108"/>
      <c r="DS3" s="108"/>
      <c r="DT3" s="108"/>
      <c r="DU3" s="108"/>
      <c r="DV3" s="108"/>
      <c r="DW3" s="108"/>
      <c r="DX3" s="108"/>
      <c r="DY3" s="108"/>
      <c r="DZ3" s="108"/>
      <c r="EA3" s="108"/>
      <c r="EB3" s="108"/>
      <c r="EC3" s="108"/>
      <c r="ED3" s="108"/>
      <c r="EE3" s="108"/>
      <c r="EF3" s="108"/>
      <c r="EG3" s="108"/>
      <c r="EH3" s="108"/>
      <c r="EI3" s="108"/>
      <c r="EJ3" s="108"/>
      <c r="EK3" s="108"/>
      <c r="EL3" s="108"/>
      <c r="EM3" s="108"/>
      <c r="EN3" s="108"/>
      <c r="EO3" s="108"/>
      <c r="EP3" s="108"/>
      <c r="EQ3" s="108"/>
      <c r="ER3" s="108"/>
      <c r="ES3" s="108"/>
      <c r="ET3" s="108"/>
      <c r="EU3" s="108"/>
      <c r="EV3" s="108"/>
      <c r="EW3" s="108"/>
      <c r="EX3" s="108"/>
      <c r="EY3" s="108"/>
      <c r="EZ3" s="108"/>
      <c r="FA3" s="108"/>
      <c r="FB3" s="108"/>
      <c r="FC3" s="108"/>
      <c r="FD3" s="108"/>
      <c r="FE3" s="108"/>
      <c r="FF3" s="108"/>
      <c r="FG3" s="108"/>
      <c r="FH3" s="108"/>
      <c r="FI3" s="108"/>
      <c r="FJ3" s="108"/>
      <c r="FK3" s="108"/>
      <c r="FL3" s="108"/>
      <c r="FM3" s="108"/>
      <c r="FN3" s="108"/>
      <c r="FO3" s="108"/>
      <c r="FP3" s="108"/>
      <c r="FQ3" s="108"/>
      <c r="FR3" s="108"/>
      <c r="FS3" s="108"/>
      <c r="FT3" s="108"/>
      <c r="FU3" s="108"/>
      <c r="FV3" s="108"/>
      <c r="FW3" s="108"/>
      <c r="FX3" s="108"/>
      <c r="FY3" s="108"/>
      <c r="FZ3" s="108"/>
      <c r="GA3" s="108"/>
      <c r="GB3" s="108"/>
      <c r="GC3" s="108"/>
      <c r="GD3" s="108"/>
      <c r="GE3" s="108"/>
      <c r="GF3" s="108"/>
      <c r="GG3" s="108"/>
      <c r="GH3" s="108"/>
      <c r="GI3" s="108"/>
      <c r="GJ3" s="108"/>
      <c r="GK3" s="108"/>
      <c r="GL3" s="108"/>
      <c r="GM3" s="108"/>
      <c r="GN3" s="108"/>
      <c r="GO3" s="108"/>
      <c r="GP3" s="108"/>
      <c r="GQ3" s="108"/>
      <c r="GR3" s="108"/>
      <c r="GS3" s="108"/>
      <c r="GT3" s="108"/>
      <c r="GU3" s="108"/>
      <c r="GV3" s="108"/>
      <c r="GW3" s="108"/>
      <c r="GX3" s="108"/>
      <c r="GY3" s="108"/>
      <c r="GZ3" s="108"/>
      <c r="HA3" s="108"/>
      <c r="HB3" s="108"/>
      <c r="HC3" s="108"/>
      <c r="HD3" s="108"/>
      <c r="HE3" s="108"/>
      <c r="HF3" s="108"/>
      <c r="HG3" s="108"/>
      <c r="HH3" s="108"/>
      <c r="HI3" s="108"/>
      <c r="HJ3" s="108"/>
      <c r="HK3" s="108"/>
      <c r="HL3" s="108"/>
      <c r="HM3" s="108"/>
      <c r="HN3" s="108"/>
      <c r="HO3" s="108"/>
    </row>
    <row r="4" spans="1:59" ht="18" customHeight="1">
      <c r="A4" s="93" t="s">
        <v>340</v>
      </c>
      <c r="B4" s="114"/>
      <c r="C4" s="147" t="s">
        <v>341</v>
      </c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7"/>
      <c r="AV4" s="147"/>
      <c r="AW4" s="147"/>
      <c r="AX4" s="147"/>
      <c r="AY4" s="147"/>
      <c r="AZ4" s="147"/>
      <c r="BA4" s="147"/>
      <c r="BB4" s="147"/>
      <c r="BC4" s="147"/>
      <c r="BD4" s="147"/>
      <c r="BE4" s="148"/>
      <c r="BF4" s="149" t="s">
        <v>363</v>
      </c>
      <c r="BG4" s="150"/>
    </row>
    <row r="5" spans="1:59" ht="16.5" customHeight="1" thickBot="1">
      <c r="A5" s="94" t="s">
        <v>346</v>
      </c>
      <c r="B5" s="115"/>
      <c r="C5" s="95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35"/>
      <c r="Z5" s="135"/>
      <c r="AA5" s="135"/>
      <c r="AB5" s="135"/>
      <c r="AC5" s="135"/>
      <c r="AD5" s="135"/>
      <c r="AE5" s="135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7"/>
      <c r="AV5" s="117"/>
      <c r="AW5" s="117"/>
      <c r="AX5" s="117"/>
      <c r="AY5" s="117"/>
      <c r="AZ5" s="117"/>
      <c r="BA5" s="117"/>
      <c r="BB5" s="117"/>
      <c r="BC5" s="117"/>
      <c r="BD5" s="117"/>
      <c r="BE5" s="117"/>
      <c r="BF5" s="136" t="s">
        <v>0</v>
      </c>
      <c r="BG5" s="137"/>
    </row>
    <row r="6" spans="1:59" ht="22.5">
      <c r="A6" s="35" t="s">
        <v>1</v>
      </c>
      <c r="B6" s="35" t="s">
        <v>2</v>
      </c>
      <c r="C6" s="35" t="s">
        <v>3</v>
      </c>
      <c r="D6" s="35" t="s">
        <v>68</v>
      </c>
      <c r="E6" s="35" t="s">
        <v>69</v>
      </c>
      <c r="F6" s="35" t="s">
        <v>70</v>
      </c>
      <c r="G6" s="35" t="s">
        <v>71</v>
      </c>
      <c r="H6" s="35" t="s">
        <v>72</v>
      </c>
      <c r="I6" s="35" t="s">
        <v>73</v>
      </c>
      <c r="J6" s="35" t="s">
        <v>74</v>
      </c>
      <c r="K6" s="35" t="s">
        <v>75</v>
      </c>
      <c r="L6" s="35" t="s">
        <v>76</v>
      </c>
      <c r="M6" s="35" t="s">
        <v>77</v>
      </c>
      <c r="N6" s="35" t="s">
        <v>78</v>
      </c>
      <c r="O6" s="35" t="s">
        <v>79</v>
      </c>
      <c r="P6" s="35" t="s">
        <v>80</v>
      </c>
      <c r="Q6" s="35" t="s">
        <v>81</v>
      </c>
      <c r="R6" s="35" t="s">
        <v>82</v>
      </c>
      <c r="S6" s="35" t="s">
        <v>83</v>
      </c>
      <c r="T6" s="35" t="s">
        <v>84</v>
      </c>
      <c r="U6" s="35" t="s">
        <v>85</v>
      </c>
      <c r="V6" s="35" t="s">
        <v>86</v>
      </c>
      <c r="W6" s="35" t="s">
        <v>87</v>
      </c>
      <c r="X6" s="35" t="s">
        <v>88</v>
      </c>
      <c r="Y6" s="35" t="s">
        <v>89</v>
      </c>
      <c r="Z6" s="35" t="s">
        <v>90</v>
      </c>
      <c r="AA6" s="35" t="s">
        <v>91</v>
      </c>
      <c r="AB6" s="35" t="s">
        <v>92</v>
      </c>
      <c r="AC6" s="35" t="s">
        <v>93</v>
      </c>
      <c r="AD6" s="35" t="s">
        <v>94</v>
      </c>
      <c r="AE6" s="35" t="s">
        <v>95</v>
      </c>
      <c r="AF6" s="35" t="s">
        <v>96</v>
      </c>
      <c r="AG6" s="35" t="s">
        <v>97</v>
      </c>
      <c r="AH6" s="35" t="s">
        <v>98</v>
      </c>
      <c r="AI6" s="35" t="s">
        <v>99</v>
      </c>
      <c r="AJ6" s="35" t="s">
        <v>100</v>
      </c>
      <c r="AK6" s="35" t="s">
        <v>101</v>
      </c>
      <c r="AL6" s="35" t="s">
        <v>102</v>
      </c>
      <c r="AM6" s="35" t="s">
        <v>103</v>
      </c>
      <c r="AN6" s="35" t="s">
        <v>104</v>
      </c>
      <c r="AO6" s="35" t="s">
        <v>105</v>
      </c>
      <c r="AP6" s="35" t="s">
        <v>106</v>
      </c>
      <c r="AQ6" s="35" t="s">
        <v>107</v>
      </c>
      <c r="AR6" s="35" t="s">
        <v>108</v>
      </c>
      <c r="AS6" s="35" t="s">
        <v>109</v>
      </c>
      <c r="AT6" s="35" t="s">
        <v>110</v>
      </c>
      <c r="AU6" s="35" t="s">
        <v>5</v>
      </c>
      <c r="AV6" s="35" t="s">
        <v>6</v>
      </c>
      <c r="AW6" s="35" t="s">
        <v>7</v>
      </c>
      <c r="AX6" s="35" t="s">
        <v>8</v>
      </c>
      <c r="AY6" s="35" t="s">
        <v>9</v>
      </c>
      <c r="AZ6" s="35" t="s">
        <v>10</v>
      </c>
      <c r="BA6" s="35" t="s">
        <v>11</v>
      </c>
      <c r="BB6" s="35" t="s">
        <v>12</v>
      </c>
      <c r="BC6" s="35" t="s">
        <v>13</v>
      </c>
      <c r="BD6" s="35" t="s">
        <v>14</v>
      </c>
      <c r="BE6" s="35" t="s">
        <v>15</v>
      </c>
      <c r="BF6" s="35" t="s">
        <v>16</v>
      </c>
      <c r="BG6" s="35" t="s">
        <v>17</v>
      </c>
    </row>
    <row r="7" spans="1:59" ht="12.75">
      <c r="A7" s="62" t="s">
        <v>308</v>
      </c>
      <c r="B7" s="63"/>
      <c r="C7" s="64" t="s">
        <v>18</v>
      </c>
      <c r="D7" s="64">
        <f>+D8+D48+D112</f>
        <v>70935581.574</v>
      </c>
      <c r="E7" s="64">
        <f>+E8+E48+E112</f>
        <v>953939.3505</v>
      </c>
      <c r="F7" s="64">
        <f>+F8+F48+F112</f>
        <v>3388939.3505</v>
      </c>
      <c r="G7" s="64">
        <f aca="true" t="shared" si="0" ref="G7:BG7">+G8+G48+G112</f>
        <v>68500581.574</v>
      </c>
      <c r="H7" s="64">
        <f t="shared" si="0"/>
        <v>66641126.64439</v>
      </c>
      <c r="I7" s="64">
        <f aca="true" t="shared" si="1" ref="I7:T7">+I8+I48+I112</f>
        <v>709484.92068</v>
      </c>
      <c r="J7" s="64">
        <f t="shared" si="1"/>
        <v>213966.17909999998</v>
      </c>
      <c r="K7" s="64">
        <f t="shared" si="1"/>
        <v>369915.46828999993</v>
      </c>
      <c r="L7" s="64">
        <f t="shared" si="1"/>
        <v>206611.2946</v>
      </c>
      <c r="M7" s="64">
        <f t="shared" si="1"/>
        <v>841987.96209</v>
      </c>
      <c r="N7" s="64">
        <f t="shared" si="1"/>
        <v>157972.4596</v>
      </c>
      <c r="O7" s="64">
        <f t="shared" si="1"/>
        <v>229102.0836</v>
      </c>
      <c r="P7" s="64">
        <f t="shared" si="1"/>
        <v>-1996687.56971</v>
      </c>
      <c r="Q7" s="64">
        <f t="shared" si="1"/>
        <v>0</v>
      </c>
      <c r="R7" s="64">
        <f t="shared" si="1"/>
        <v>0</v>
      </c>
      <c r="S7" s="64">
        <f t="shared" si="1"/>
        <v>0</v>
      </c>
      <c r="T7" s="64">
        <f t="shared" si="1"/>
        <v>67373479.44264</v>
      </c>
      <c r="U7" s="64">
        <f t="shared" si="0"/>
        <v>8341017.59699</v>
      </c>
      <c r="V7" s="64">
        <f t="shared" si="0"/>
        <v>5597091.94916</v>
      </c>
      <c r="W7" s="64">
        <f t="shared" si="0"/>
        <v>5815088.171850001</v>
      </c>
      <c r="X7" s="64">
        <f t="shared" si="0"/>
        <v>5779498.39313</v>
      </c>
      <c r="Y7" s="64">
        <f t="shared" si="0"/>
        <v>5467127.38648</v>
      </c>
      <c r="Z7" s="64">
        <f t="shared" si="0"/>
        <v>6103468.732659999</v>
      </c>
      <c r="AA7" s="64">
        <f t="shared" si="0"/>
        <v>7319376.91652</v>
      </c>
      <c r="AB7" s="64">
        <f t="shared" si="0"/>
        <v>6325655.3396000005</v>
      </c>
      <c r="AC7" s="64">
        <f t="shared" si="0"/>
        <v>6739258.84998</v>
      </c>
      <c r="AD7" s="64">
        <f t="shared" si="0"/>
        <v>0</v>
      </c>
      <c r="AE7" s="64">
        <f t="shared" si="0"/>
        <v>0</v>
      </c>
      <c r="AF7" s="64">
        <f t="shared" si="0"/>
        <v>0</v>
      </c>
      <c r="AG7" s="64">
        <f t="shared" si="0"/>
        <v>57487583.336370006</v>
      </c>
      <c r="AH7" s="64">
        <f t="shared" si="0"/>
        <v>4366842.27518</v>
      </c>
      <c r="AI7" s="64">
        <f t="shared" si="0"/>
        <v>5234480.82849</v>
      </c>
      <c r="AJ7" s="64">
        <f t="shared" si="0"/>
        <v>6697143.313589999</v>
      </c>
      <c r="AK7" s="64">
        <f t="shared" si="0"/>
        <v>5734515.23793</v>
      </c>
      <c r="AL7" s="64">
        <f t="shared" si="0"/>
        <v>5754805.147999999</v>
      </c>
      <c r="AM7" s="64">
        <f t="shared" si="0"/>
        <v>6407604.7044</v>
      </c>
      <c r="AN7" s="64">
        <f t="shared" si="0"/>
        <v>7870650.424159999</v>
      </c>
      <c r="AO7" s="64">
        <f t="shared" si="0"/>
        <v>6639698.43616</v>
      </c>
      <c r="AP7" s="64">
        <f t="shared" si="0"/>
        <v>7048263.72014</v>
      </c>
      <c r="AQ7" s="64">
        <f t="shared" si="0"/>
        <v>0</v>
      </c>
      <c r="AR7" s="64">
        <f t="shared" si="0"/>
        <v>0</v>
      </c>
      <c r="AS7" s="64">
        <f t="shared" si="0"/>
        <v>0</v>
      </c>
      <c r="AT7" s="64">
        <f t="shared" si="0"/>
        <v>55754004.08805</v>
      </c>
      <c r="AU7" s="64">
        <f t="shared" si="0"/>
        <v>4364261.38218</v>
      </c>
      <c r="AV7" s="64">
        <f t="shared" si="0"/>
        <v>5156062.599490001</v>
      </c>
      <c r="AW7" s="64">
        <f t="shared" si="0"/>
        <v>6758583.423589999</v>
      </c>
      <c r="AX7" s="64">
        <f t="shared" si="0"/>
        <v>5698342.63993</v>
      </c>
      <c r="AY7" s="64">
        <f t="shared" si="0"/>
        <v>5601661.256</v>
      </c>
      <c r="AZ7" s="64">
        <f t="shared" si="0"/>
        <v>6348348.681600001</v>
      </c>
      <c r="BA7" s="64">
        <f t="shared" si="0"/>
        <v>7962269.58696</v>
      </c>
      <c r="BB7" s="64">
        <f t="shared" si="0"/>
        <v>6810884.213160002</v>
      </c>
      <c r="BC7" s="64">
        <f t="shared" si="0"/>
        <v>7032395.021139999</v>
      </c>
      <c r="BD7" s="64">
        <f t="shared" si="0"/>
        <v>0</v>
      </c>
      <c r="BE7" s="64">
        <f t="shared" si="0"/>
        <v>0</v>
      </c>
      <c r="BF7" s="64">
        <f t="shared" si="0"/>
        <v>0</v>
      </c>
      <c r="BG7" s="64">
        <f t="shared" si="0"/>
        <v>55732808.80405</v>
      </c>
    </row>
    <row r="8" spans="1:59" s="37" customFormat="1" ht="12.75">
      <c r="A8" s="36" t="s">
        <v>309</v>
      </c>
      <c r="B8" s="52"/>
      <c r="C8" s="36" t="s">
        <v>19</v>
      </c>
      <c r="D8" s="36">
        <f>+D9+D33+D37</f>
        <v>61899660</v>
      </c>
      <c r="E8" s="36">
        <f aca="true" t="shared" si="2" ref="E8:BG8">+E9+E33+E37</f>
        <v>178993.935</v>
      </c>
      <c r="F8" s="36">
        <f t="shared" si="2"/>
        <v>2613993.935</v>
      </c>
      <c r="G8" s="36">
        <f t="shared" si="2"/>
        <v>59464660</v>
      </c>
      <c r="H8" s="36">
        <f t="shared" si="2"/>
        <v>61474900</v>
      </c>
      <c r="I8" s="36">
        <f aca="true" t="shared" si="3" ref="I8:T8">+I9+I33+I37</f>
        <v>137304.487</v>
      </c>
      <c r="J8" s="36">
        <f t="shared" si="3"/>
        <v>12712.171</v>
      </c>
      <c r="K8" s="36">
        <f t="shared" si="3"/>
        <v>176493.33299999998</v>
      </c>
      <c r="L8" s="36">
        <f t="shared" si="3"/>
        <v>38829.509</v>
      </c>
      <c r="M8" s="36">
        <f t="shared" si="3"/>
        <v>42169.424</v>
      </c>
      <c r="N8" s="36">
        <f t="shared" si="3"/>
        <v>879.2</v>
      </c>
      <c r="O8" s="36">
        <f t="shared" si="3"/>
        <v>10450</v>
      </c>
      <c r="P8" s="36">
        <f t="shared" si="3"/>
        <v>-2435000</v>
      </c>
      <c r="Q8" s="36">
        <f t="shared" si="3"/>
        <v>0</v>
      </c>
      <c r="R8" s="36">
        <f t="shared" si="3"/>
        <v>0</v>
      </c>
      <c r="S8" s="36">
        <f t="shared" si="3"/>
        <v>0</v>
      </c>
      <c r="T8" s="36">
        <f t="shared" si="3"/>
        <v>59458738.124</v>
      </c>
      <c r="U8" s="36">
        <f t="shared" si="2"/>
        <v>4276846.07</v>
      </c>
      <c r="V8" s="36">
        <f t="shared" si="2"/>
        <v>4846068.350000001</v>
      </c>
      <c r="W8" s="36">
        <f t="shared" si="2"/>
        <v>5595038.845000001</v>
      </c>
      <c r="X8" s="36">
        <f t="shared" si="2"/>
        <v>5358755.2809999995</v>
      </c>
      <c r="Y8" s="36">
        <f t="shared" si="2"/>
        <v>5175142.041999999</v>
      </c>
      <c r="Z8" s="36">
        <f t="shared" si="2"/>
        <v>5885736.766999999</v>
      </c>
      <c r="AA8" s="36">
        <f t="shared" si="2"/>
        <v>7161525.545</v>
      </c>
      <c r="AB8" s="36">
        <f t="shared" si="2"/>
        <v>6067623.028000001</v>
      </c>
      <c r="AC8" s="36">
        <f t="shared" si="2"/>
        <v>6125789.491</v>
      </c>
      <c r="AD8" s="36">
        <f t="shared" si="2"/>
        <v>0</v>
      </c>
      <c r="AE8" s="36">
        <f t="shared" si="2"/>
        <v>0</v>
      </c>
      <c r="AF8" s="36">
        <f t="shared" si="2"/>
        <v>0</v>
      </c>
      <c r="AG8" s="36">
        <f t="shared" si="2"/>
        <v>50492525.41900001</v>
      </c>
      <c r="AH8" s="36">
        <f t="shared" si="2"/>
        <v>4237946.07</v>
      </c>
      <c r="AI8" s="36">
        <f t="shared" si="2"/>
        <v>4713703.863000001</v>
      </c>
      <c r="AJ8" s="36">
        <f t="shared" si="2"/>
        <v>5601180.8719999995</v>
      </c>
      <c r="AK8" s="36">
        <f t="shared" si="2"/>
        <v>5225120.862</v>
      </c>
      <c r="AL8" s="36">
        <f t="shared" si="2"/>
        <v>5183754.728999999</v>
      </c>
      <c r="AM8" s="36">
        <f t="shared" si="2"/>
        <v>5856171.795</v>
      </c>
      <c r="AN8" s="36">
        <f t="shared" si="2"/>
        <v>7216495.0309999995</v>
      </c>
      <c r="AO8" s="36">
        <f t="shared" si="2"/>
        <v>6095404.047</v>
      </c>
      <c r="AP8" s="36">
        <f t="shared" si="2"/>
        <v>6161455.945</v>
      </c>
      <c r="AQ8" s="36">
        <f t="shared" si="2"/>
        <v>0</v>
      </c>
      <c r="AR8" s="36">
        <f t="shared" si="2"/>
        <v>0</v>
      </c>
      <c r="AS8" s="36">
        <f t="shared" si="2"/>
        <v>0</v>
      </c>
      <c r="AT8" s="36">
        <f t="shared" si="2"/>
        <v>50291233.214</v>
      </c>
      <c r="AU8" s="36">
        <f t="shared" si="2"/>
        <v>4237946.07</v>
      </c>
      <c r="AV8" s="36">
        <f t="shared" si="2"/>
        <v>4645179.763</v>
      </c>
      <c r="AW8" s="36">
        <f t="shared" si="2"/>
        <v>5650145.959999999</v>
      </c>
      <c r="AX8" s="36">
        <f t="shared" si="2"/>
        <v>5188948.2639999995</v>
      </c>
      <c r="AY8" s="36">
        <f t="shared" si="2"/>
        <v>5030610.836999999</v>
      </c>
      <c r="AZ8" s="36">
        <f t="shared" si="2"/>
        <v>5823838.050000001</v>
      </c>
      <c r="BA8" s="36">
        <f t="shared" si="2"/>
        <v>7281191.916</v>
      </c>
      <c r="BB8" s="36">
        <f t="shared" si="2"/>
        <v>6269701.178000001</v>
      </c>
      <c r="BC8" s="36">
        <f t="shared" si="2"/>
        <v>6142931.528999999</v>
      </c>
      <c r="BD8" s="36">
        <f t="shared" si="2"/>
        <v>0</v>
      </c>
      <c r="BE8" s="36">
        <f t="shared" si="2"/>
        <v>0</v>
      </c>
      <c r="BF8" s="36">
        <f t="shared" si="2"/>
        <v>0</v>
      </c>
      <c r="BG8" s="36">
        <f t="shared" si="2"/>
        <v>50270493.567</v>
      </c>
    </row>
    <row r="9" spans="1:59" s="38" customFormat="1" ht="12">
      <c r="A9" s="57" t="s">
        <v>310</v>
      </c>
      <c r="B9" s="58"/>
      <c r="C9" s="57" t="s">
        <v>111</v>
      </c>
      <c r="D9" s="57">
        <f>+D10+D14+D17+D30</f>
        <v>47536000</v>
      </c>
      <c r="E9" s="57">
        <f aca="true" t="shared" si="4" ref="E9:BG9">+E10+E14+E17+E30</f>
        <v>55000</v>
      </c>
      <c r="F9" s="57">
        <f t="shared" si="4"/>
        <v>2490000</v>
      </c>
      <c r="G9" s="57">
        <f t="shared" si="4"/>
        <v>45101000</v>
      </c>
      <c r="H9" s="57">
        <f t="shared" si="4"/>
        <v>47536000</v>
      </c>
      <c r="I9" s="57">
        <f t="shared" si="4"/>
        <v>0</v>
      </c>
      <c r="J9" s="57">
        <f t="shared" si="4"/>
        <v>0</v>
      </c>
      <c r="K9" s="57">
        <f t="shared" si="4"/>
        <v>0</v>
      </c>
      <c r="L9" s="57">
        <f t="shared" si="4"/>
        <v>0</v>
      </c>
      <c r="M9" s="57">
        <f t="shared" si="4"/>
        <v>0</v>
      </c>
      <c r="N9" s="57">
        <f t="shared" si="4"/>
        <v>0</v>
      </c>
      <c r="O9" s="57">
        <f t="shared" si="4"/>
        <v>0</v>
      </c>
      <c r="P9" s="57">
        <f t="shared" si="4"/>
        <v>-2435000</v>
      </c>
      <c r="Q9" s="57">
        <f t="shared" si="4"/>
        <v>0</v>
      </c>
      <c r="R9" s="57">
        <f t="shared" si="4"/>
        <v>0</v>
      </c>
      <c r="S9" s="57">
        <f t="shared" si="4"/>
        <v>0</v>
      </c>
      <c r="T9" s="57">
        <f t="shared" si="4"/>
        <v>45101000</v>
      </c>
      <c r="U9" s="57">
        <f t="shared" si="4"/>
        <v>3227836.7210000004</v>
      </c>
      <c r="V9" s="57">
        <f t="shared" si="4"/>
        <v>3689817.3270000005</v>
      </c>
      <c r="W9" s="57">
        <f t="shared" si="4"/>
        <v>4493293.9120000005</v>
      </c>
      <c r="X9" s="57">
        <f t="shared" si="4"/>
        <v>3937134.5949999997</v>
      </c>
      <c r="Y9" s="57">
        <f t="shared" si="4"/>
        <v>4017131.9189999998</v>
      </c>
      <c r="Z9" s="57">
        <f t="shared" si="4"/>
        <v>4697355.749</v>
      </c>
      <c r="AA9" s="57">
        <f t="shared" si="4"/>
        <v>5816583.833000001</v>
      </c>
      <c r="AB9" s="57">
        <f t="shared" si="4"/>
        <v>3890190.6720000007</v>
      </c>
      <c r="AC9" s="57">
        <f t="shared" si="4"/>
        <v>4200860.387</v>
      </c>
      <c r="AD9" s="57">
        <f t="shared" si="4"/>
        <v>0</v>
      </c>
      <c r="AE9" s="57">
        <f t="shared" si="4"/>
        <v>0</v>
      </c>
      <c r="AF9" s="57">
        <f t="shared" si="4"/>
        <v>0</v>
      </c>
      <c r="AG9" s="57">
        <f t="shared" si="4"/>
        <v>37970205.11500001</v>
      </c>
      <c r="AH9" s="57">
        <f t="shared" si="4"/>
        <v>3227836.7210000004</v>
      </c>
      <c r="AI9" s="57">
        <f t="shared" si="4"/>
        <v>3689817.3270000005</v>
      </c>
      <c r="AJ9" s="57">
        <f t="shared" si="4"/>
        <v>4493220.823</v>
      </c>
      <c r="AK9" s="57">
        <f t="shared" si="4"/>
        <v>3922965.081</v>
      </c>
      <c r="AL9" s="57">
        <f t="shared" si="4"/>
        <v>4015922.747</v>
      </c>
      <c r="AM9" s="57">
        <f t="shared" si="4"/>
        <v>4659518.7360000005</v>
      </c>
      <c r="AN9" s="57">
        <f t="shared" si="4"/>
        <v>5826131.634</v>
      </c>
      <c r="AO9" s="57">
        <f t="shared" si="4"/>
        <v>3886230.0060000005</v>
      </c>
      <c r="AP9" s="57">
        <f t="shared" si="4"/>
        <v>4198645.156</v>
      </c>
      <c r="AQ9" s="57">
        <f t="shared" si="4"/>
        <v>0</v>
      </c>
      <c r="AR9" s="57">
        <f t="shared" si="4"/>
        <v>0</v>
      </c>
      <c r="AS9" s="57">
        <f t="shared" si="4"/>
        <v>0</v>
      </c>
      <c r="AT9" s="57">
        <f t="shared" si="4"/>
        <v>37920288.231</v>
      </c>
      <c r="AU9" s="57">
        <f t="shared" si="4"/>
        <v>3227836.7210000004</v>
      </c>
      <c r="AV9" s="57">
        <f t="shared" si="4"/>
        <v>3689817.3270000005</v>
      </c>
      <c r="AW9" s="57">
        <f t="shared" si="4"/>
        <v>4493220.823</v>
      </c>
      <c r="AX9" s="57">
        <f t="shared" si="4"/>
        <v>3922965.081</v>
      </c>
      <c r="AY9" s="57">
        <f t="shared" si="4"/>
        <v>4015922.747</v>
      </c>
      <c r="AZ9" s="57">
        <f t="shared" si="4"/>
        <v>4659518.7360000005</v>
      </c>
      <c r="BA9" s="57">
        <f t="shared" si="4"/>
        <v>5821701.172</v>
      </c>
      <c r="BB9" s="57">
        <f t="shared" si="4"/>
        <v>3888445.2370000007</v>
      </c>
      <c r="BC9" s="57">
        <f t="shared" si="4"/>
        <v>4199706.84</v>
      </c>
      <c r="BD9" s="57">
        <f t="shared" si="4"/>
        <v>0</v>
      </c>
      <c r="BE9" s="57">
        <f t="shared" si="4"/>
        <v>0</v>
      </c>
      <c r="BF9" s="57">
        <f t="shared" si="4"/>
        <v>0</v>
      </c>
      <c r="BG9" s="57">
        <f t="shared" si="4"/>
        <v>37919134.684</v>
      </c>
    </row>
    <row r="10" spans="1:59" s="34" customFormat="1" ht="11.25">
      <c r="A10" s="39" t="s">
        <v>112</v>
      </c>
      <c r="B10" s="40">
        <v>10</v>
      </c>
      <c r="C10" s="41" t="s">
        <v>113</v>
      </c>
      <c r="D10" s="41">
        <f>SUM(D11:D13)</f>
        <v>33000000</v>
      </c>
      <c r="E10" s="41">
        <f aca="true" t="shared" si="5" ref="E10:BG10">SUM(E11:E13)</f>
        <v>55000</v>
      </c>
      <c r="F10" s="41">
        <f t="shared" si="5"/>
        <v>55000</v>
      </c>
      <c r="G10" s="41">
        <f t="shared" si="5"/>
        <v>33000000</v>
      </c>
      <c r="H10" s="41">
        <f t="shared" si="5"/>
        <v>33000000</v>
      </c>
      <c r="I10" s="41">
        <f t="shared" si="5"/>
        <v>0</v>
      </c>
      <c r="J10" s="41">
        <f t="shared" si="5"/>
        <v>0</v>
      </c>
      <c r="K10" s="41">
        <f t="shared" si="5"/>
        <v>0</v>
      </c>
      <c r="L10" s="41">
        <f t="shared" si="5"/>
        <v>0</v>
      </c>
      <c r="M10" s="41">
        <f t="shared" si="5"/>
        <v>0</v>
      </c>
      <c r="N10" s="41">
        <f t="shared" si="5"/>
        <v>0</v>
      </c>
      <c r="O10" s="41">
        <f t="shared" si="5"/>
        <v>0</v>
      </c>
      <c r="P10" s="41">
        <f t="shared" si="5"/>
        <v>0</v>
      </c>
      <c r="Q10" s="41">
        <f t="shared" si="5"/>
        <v>0</v>
      </c>
      <c r="R10" s="41">
        <f t="shared" si="5"/>
        <v>0</v>
      </c>
      <c r="S10" s="41">
        <f t="shared" si="5"/>
        <v>0</v>
      </c>
      <c r="T10" s="41">
        <f t="shared" si="5"/>
        <v>33000000</v>
      </c>
      <c r="U10" s="41">
        <f t="shared" si="5"/>
        <v>2853317.708</v>
      </c>
      <c r="V10" s="41">
        <f t="shared" si="5"/>
        <v>3264597.649</v>
      </c>
      <c r="W10" s="41">
        <f t="shared" si="5"/>
        <v>4013455.811</v>
      </c>
      <c r="X10" s="41">
        <f t="shared" si="5"/>
        <v>3585872.28</v>
      </c>
      <c r="Y10" s="41">
        <f t="shared" si="5"/>
        <v>3610815.5089999996</v>
      </c>
      <c r="Z10" s="41">
        <f t="shared" si="5"/>
        <v>3834110.761</v>
      </c>
      <c r="AA10" s="41">
        <f t="shared" si="5"/>
        <v>3430024.9790000003</v>
      </c>
      <c r="AB10" s="41">
        <f t="shared" si="5"/>
        <v>3516882.2220000005</v>
      </c>
      <c r="AC10" s="41">
        <f t="shared" si="5"/>
        <v>3595509.682</v>
      </c>
      <c r="AD10" s="41">
        <f t="shared" si="5"/>
        <v>0</v>
      </c>
      <c r="AE10" s="41">
        <f t="shared" si="5"/>
        <v>0</v>
      </c>
      <c r="AF10" s="41">
        <f t="shared" si="5"/>
        <v>0</v>
      </c>
      <c r="AG10" s="41">
        <f t="shared" si="5"/>
        <v>31704586.601000004</v>
      </c>
      <c r="AH10" s="41">
        <f t="shared" si="5"/>
        <v>2853317.708</v>
      </c>
      <c r="AI10" s="41">
        <f t="shared" si="5"/>
        <v>3264597.649</v>
      </c>
      <c r="AJ10" s="41">
        <f t="shared" si="5"/>
        <v>4013382.722</v>
      </c>
      <c r="AK10" s="41">
        <f t="shared" si="5"/>
        <v>3577339.803</v>
      </c>
      <c r="AL10" s="41">
        <f t="shared" si="5"/>
        <v>3609606.337</v>
      </c>
      <c r="AM10" s="41">
        <f t="shared" si="5"/>
        <v>3816151.4230000004</v>
      </c>
      <c r="AN10" s="41">
        <f t="shared" si="5"/>
        <v>3435136.528</v>
      </c>
      <c r="AO10" s="41">
        <f t="shared" si="5"/>
        <v>3513419.3810000005</v>
      </c>
      <c r="AP10" s="41">
        <f t="shared" si="5"/>
        <v>3594206.605</v>
      </c>
      <c r="AQ10" s="41">
        <f t="shared" si="5"/>
        <v>0</v>
      </c>
      <c r="AR10" s="41">
        <f t="shared" si="5"/>
        <v>0</v>
      </c>
      <c r="AS10" s="41">
        <f t="shared" si="5"/>
        <v>0</v>
      </c>
      <c r="AT10" s="41">
        <f t="shared" si="5"/>
        <v>31677158.155999996</v>
      </c>
      <c r="AU10" s="41">
        <f t="shared" si="5"/>
        <v>2853317.708</v>
      </c>
      <c r="AV10" s="41">
        <f t="shared" si="5"/>
        <v>3264597.649</v>
      </c>
      <c r="AW10" s="41">
        <f t="shared" si="5"/>
        <v>4013382.722</v>
      </c>
      <c r="AX10" s="41">
        <f t="shared" si="5"/>
        <v>3577339.803</v>
      </c>
      <c r="AY10" s="41">
        <f t="shared" si="5"/>
        <v>3609606.337</v>
      </c>
      <c r="AZ10" s="41">
        <f t="shared" si="5"/>
        <v>3816151.4230000004</v>
      </c>
      <c r="BA10" s="41">
        <f t="shared" si="5"/>
        <v>3432530.3740000003</v>
      </c>
      <c r="BB10" s="41">
        <f t="shared" si="5"/>
        <v>3514722.4580000006</v>
      </c>
      <c r="BC10" s="41">
        <f t="shared" si="5"/>
        <v>3594548.393</v>
      </c>
      <c r="BD10" s="41">
        <f t="shared" si="5"/>
        <v>0</v>
      </c>
      <c r="BE10" s="41">
        <f t="shared" si="5"/>
        <v>0</v>
      </c>
      <c r="BF10" s="41">
        <f t="shared" si="5"/>
        <v>0</v>
      </c>
      <c r="BG10" s="41">
        <f t="shared" si="5"/>
        <v>31676196.867</v>
      </c>
    </row>
    <row r="11" spans="1:59" ht="11.25">
      <c r="A11" s="39" t="s">
        <v>114</v>
      </c>
      <c r="B11" s="42" t="s">
        <v>21</v>
      </c>
      <c r="C11" s="54" t="s">
        <v>115</v>
      </c>
      <c r="D11" s="39">
        <f>+'[1]Informe_dane'!D11</f>
        <v>31300000</v>
      </c>
      <c r="E11" s="39">
        <f>+'[1]Informe_dane'!E11</f>
        <v>0</v>
      </c>
      <c r="F11" s="39">
        <f>+'[1]Informe_dane'!F11</f>
        <v>55000</v>
      </c>
      <c r="G11" s="39">
        <f>+'[1]Informe_dane'!G11</f>
        <v>31245000</v>
      </c>
      <c r="H11" s="39">
        <f>+'[1]Informe_dane'!H11</f>
        <v>31300000</v>
      </c>
      <c r="I11" s="39">
        <f>+'[1]Informe_dane'!I11</f>
        <v>0</v>
      </c>
      <c r="J11" s="39">
        <f>+'[1]Informe_dane'!J11</f>
        <v>0</v>
      </c>
      <c r="K11" s="39">
        <f>+'[1]Informe_dane'!K11</f>
        <v>0</v>
      </c>
      <c r="L11" s="39">
        <f>+'[1]Informe_dane'!L11</f>
        <v>0</v>
      </c>
      <c r="M11" s="39">
        <f>+'[1]Informe_dane'!M11</f>
        <v>0</v>
      </c>
      <c r="N11" s="39">
        <f>+'[1]Informe_dane'!N11</f>
        <v>0</v>
      </c>
      <c r="O11" s="39">
        <f>+'[1]Informe_dane'!O11</f>
        <v>-55000</v>
      </c>
      <c r="P11" s="39">
        <f>+'[1]Informe_dane'!P11</f>
        <v>0</v>
      </c>
      <c r="Q11" s="39">
        <f>+'[1]Informe_dane'!Q11</f>
        <v>0</v>
      </c>
      <c r="R11" s="39">
        <f>+'[1]Informe_dane'!R11</f>
        <v>0</v>
      </c>
      <c r="S11" s="39">
        <f>+'[1]Informe_dane'!S11</f>
        <v>0</v>
      </c>
      <c r="T11" s="39">
        <f>+'[1]Informe_dane'!T11</f>
        <v>31245000</v>
      </c>
      <c r="U11" s="39">
        <f>+'[1]Informe_dane'!U11</f>
        <v>2717501.648</v>
      </c>
      <c r="V11" s="39">
        <f>+'[1]Informe_dane'!V11</f>
        <v>3149601.896</v>
      </c>
      <c r="W11" s="39">
        <f>+'[1]Informe_dane'!W11</f>
        <v>3821936.488</v>
      </c>
      <c r="X11" s="39">
        <f>+'[1]Informe_dane'!X11</f>
        <v>3469069.695</v>
      </c>
      <c r="Y11" s="39">
        <f>+'[1]Informe_dane'!Y11</f>
        <v>3466191.192</v>
      </c>
      <c r="Z11" s="39">
        <f>+'[1]Informe_dane'!Z11</f>
        <v>3360567.076</v>
      </c>
      <c r="AA11" s="39">
        <f>+'[1]Informe_dane'!AA11</f>
        <v>3231700.328</v>
      </c>
      <c r="AB11" s="39">
        <f>+'[1]Informe_dane'!AB11</f>
        <v>3355081.515</v>
      </c>
      <c r="AC11" s="39">
        <f>+'[1]Informe_dane'!AC11</f>
        <v>3403285.315</v>
      </c>
      <c r="AD11" s="39">
        <f>+'[1]Informe_dane'!AD11</f>
        <v>0</v>
      </c>
      <c r="AE11" s="39">
        <f>+'[1]Informe_dane'!AE11</f>
        <v>0</v>
      </c>
      <c r="AF11" s="39">
        <f>+'[1]Informe_dane'!AF11</f>
        <v>0</v>
      </c>
      <c r="AG11" s="39">
        <f>+'[1]Informe_dane'!AG11</f>
        <v>29974935.153000005</v>
      </c>
      <c r="AH11" s="39">
        <f>+'[1]Informe_dane'!AH11</f>
        <v>2717501.648</v>
      </c>
      <c r="AI11" s="39">
        <f>+'[1]Informe_dane'!AI11</f>
        <v>3149601.896</v>
      </c>
      <c r="AJ11" s="39">
        <f>+'[1]Informe_dane'!AJ11</f>
        <v>3821936.488</v>
      </c>
      <c r="AK11" s="39">
        <f>+'[1]Informe_dane'!AK11</f>
        <v>3461304.006</v>
      </c>
      <c r="AL11" s="39">
        <f>+'[1]Informe_dane'!AL11</f>
        <v>3464982.02</v>
      </c>
      <c r="AM11" s="39">
        <f>+'[1]Informe_dane'!AM11</f>
        <v>3348423.828</v>
      </c>
      <c r="AN11" s="39">
        <f>+'[1]Informe_dane'!AN11</f>
        <v>3236811.877</v>
      </c>
      <c r="AO11" s="39">
        <f>+'[1]Informe_dane'!AO11</f>
        <v>3351618.674</v>
      </c>
      <c r="AP11" s="39">
        <f>+'[1]Informe_dane'!AP11</f>
        <v>3401982.238</v>
      </c>
      <c r="AQ11" s="39">
        <f>+'[1]Informe_dane'!AQ11</f>
        <v>0</v>
      </c>
      <c r="AR11" s="39">
        <f>+'[1]Informe_dane'!AR11</f>
        <v>0</v>
      </c>
      <c r="AS11" s="39">
        <f>+'[1]Informe_dane'!AS11</f>
        <v>0</v>
      </c>
      <c r="AT11" s="39">
        <f>+'[1]Informe_dane'!AT11</f>
        <v>29954162.674999997</v>
      </c>
      <c r="AU11" s="39">
        <f>+'[1]Informe_dane'!AU11</f>
        <v>2717501.648</v>
      </c>
      <c r="AV11" s="39">
        <f>+'[1]Informe_dane'!AV11</f>
        <v>3149601.896</v>
      </c>
      <c r="AW11" s="39">
        <f>+'[1]Informe_dane'!AW11</f>
        <v>3821936.488</v>
      </c>
      <c r="AX11" s="39">
        <f>+'[1]Informe_dane'!AX11</f>
        <v>3461304.006</v>
      </c>
      <c r="AY11" s="39">
        <f>+'[1]Informe_dane'!AY11</f>
        <v>3464982.02</v>
      </c>
      <c r="AZ11" s="39">
        <f>+'[1]Informe_dane'!AZ11</f>
        <v>3348423.828</v>
      </c>
      <c r="BA11" s="39">
        <f>+'[1]Informe_dane'!BA11</f>
        <v>3234205.723</v>
      </c>
      <c r="BB11" s="39">
        <f>+'[1]Informe_dane'!BB11</f>
        <v>3352921.751</v>
      </c>
      <c r="BC11" s="39">
        <f>+'[1]Informe_dane'!BC11</f>
        <v>3402324.026</v>
      </c>
      <c r="BD11" s="39">
        <f>+'[1]Informe_dane'!BD11</f>
        <v>0</v>
      </c>
      <c r="BE11" s="39">
        <f>+'[1]Informe_dane'!BE11</f>
        <v>0</v>
      </c>
      <c r="BF11" s="39">
        <f>+'[1]Informe_dane'!BF11</f>
        <v>0</v>
      </c>
      <c r="BG11" s="39">
        <f>+'[1]Informe_dane'!BG11</f>
        <v>29953201.386</v>
      </c>
    </row>
    <row r="12" spans="1:59" ht="11.25">
      <c r="A12" s="39" t="s">
        <v>116</v>
      </c>
      <c r="B12" s="42" t="s">
        <v>21</v>
      </c>
      <c r="C12" s="54" t="s">
        <v>117</v>
      </c>
      <c r="D12" s="39">
        <f>+'[1]Informe_dane'!D12</f>
        <v>1600000</v>
      </c>
      <c r="E12" s="39">
        <f>+'[1]Informe_dane'!E12</f>
        <v>0</v>
      </c>
      <c r="F12" s="39">
        <f>+'[1]Informe_dane'!F12</f>
        <v>0</v>
      </c>
      <c r="G12" s="39">
        <f>+'[1]Informe_dane'!G12</f>
        <v>1600000</v>
      </c>
      <c r="H12" s="39">
        <f>+'[1]Informe_dane'!H12</f>
        <v>1600000</v>
      </c>
      <c r="I12" s="39">
        <f>+'[1]Informe_dane'!I12</f>
        <v>0</v>
      </c>
      <c r="J12" s="39">
        <f>+'[1]Informe_dane'!J12</f>
        <v>0</v>
      </c>
      <c r="K12" s="39">
        <f>+'[1]Informe_dane'!K12</f>
        <v>0</v>
      </c>
      <c r="L12" s="39">
        <f>+'[1]Informe_dane'!L12</f>
        <v>0</v>
      </c>
      <c r="M12" s="39">
        <f>+'[1]Informe_dane'!M12</f>
        <v>0</v>
      </c>
      <c r="N12" s="39">
        <f>+'[1]Informe_dane'!N12</f>
        <v>0</v>
      </c>
      <c r="O12" s="39">
        <f>+'[1]Informe_dane'!O12</f>
        <v>0</v>
      </c>
      <c r="P12" s="39">
        <f>+'[1]Informe_dane'!P12</f>
        <v>0</v>
      </c>
      <c r="Q12" s="39">
        <f>+'[1]Informe_dane'!Q12</f>
        <v>0</v>
      </c>
      <c r="R12" s="39">
        <f>+'[1]Informe_dane'!R12</f>
        <v>0</v>
      </c>
      <c r="S12" s="39">
        <f>+'[1]Informe_dane'!S12</f>
        <v>0</v>
      </c>
      <c r="T12" s="39">
        <f>+'[1]Informe_dane'!T12</f>
        <v>1600000</v>
      </c>
      <c r="U12" s="39">
        <f>+'[1]Informe_dane'!U12</f>
        <v>127594.239</v>
      </c>
      <c r="V12" s="39">
        <f>+'[1]Informe_dane'!V12</f>
        <v>95477.997</v>
      </c>
      <c r="W12" s="39">
        <f>+'[1]Informe_dane'!W12</f>
        <v>175410.89</v>
      </c>
      <c r="X12" s="39">
        <f>+'[1]Informe_dane'!X12</f>
        <v>108827.207</v>
      </c>
      <c r="Y12" s="39">
        <f>+'[1]Informe_dane'!Y12</f>
        <v>127029.135</v>
      </c>
      <c r="Z12" s="39">
        <f>+'[1]Informe_dane'!Z12</f>
        <v>467563.582</v>
      </c>
      <c r="AA12" s="39">
        <f>+'[1]Informe_dane'!AA12</f>
        <v>189540.461</v>
      </c>
      <c r="AB12" s="39">
        <f>+'[1]Informe_dane'!AB12</f>
        <v>130469.487</v>
      </c>
      <c r="AC12" s="39">
        <f>+'[1]Informe_dane'!AC12</f>
        <v>172242.599</v>
      </c>
      <c r="AD12" s="39">
        <f>+'[1]Informe_dane'!AD12</f>
        <v>0</v>
      </c>
      <c r="AE12" s="39">
        <f>+'[1]Informe_dane'!AE12</f>
        <v>0</v>
      </c>
      <c r="AF12" s="39">
        <f>+'[1]Informe_dane'!AF12</f>
        <v>0</v>
      </c>
      <c r="AG12" s="39">
        <f>+'[1]Informe_dane'!AG12</f>
        <v>1594155.5969999998</v>
      </c>
      <c r="AH12" s="39">
        <f>+'[1]Informe_dane'!AH12</f>
        <v>127594.239</v>
      </c>
      <c r="AI12" s="39">
        <f>+'[1]Informe_dane'!AI12</f>
        <v>95477.997</v>
      </c>
      <c r="AJ12" s="39">
        <f>+'[1]Informe_dane'!AJ12</f>
        <v>175410.89</v>
      </c>
      <c r="AK12" s="39">
        <f>+'[1]Informe_dane'!AK12</f>
        <v>108060.419</v>
      </c>
      <c r="AL12" s="39">
        <f>+'[1]Informe_dane'!AL12</f>
        <v>127029.135</v>
      </c>
      <c r="AM12" s="39">
        <f>+'[1]Informe_dane'!AM12</f>
        <v>462495.492</v>
      </c>
      <c r="AN12" s="39">
        <f>+'[1]Informe_dane'!AN12</f>
        <v>189540.461</v>
      </c>
      <c r="AO12" s="39">
        <f>+'[1]Informe_dane'!AO12</f>
        <v>130469.487</v>
      </c>
      <c r="AP12" s="39">
        <f>+'[1]Informe_dane'!AP12</f>
        <v>172242.599</v>
      </c>
      <c r="AQ12" s="39">
        <f>+'[1]Informe_dane'!AQ12</f>
        <v>0</v>
      </c>
      <c r="AR12" s="39">
        <f>+'[1]Informe_dane'!AR12</f>
        <v>0</v>
      </c>
      <c r="AS12" s="39">
        <f>+'[1]Informe_dane'!AS12</f>
        <v>0</v>
      </c>
      <c r="AT12" s="39">
        <f>+'[1]Informe_dane'!AT12</f>
        <v>1588320.7189999998</v>
      </c>
      <c r="AU12" s="39">
        <f>+'[1]Informe_dane'!AU12</f>
        <v>127594.239</v>
      </c>
      <c r="AV12" s="39">
        <f>+'[1]Informe_dane'!AV12</f>
        <v>95477.997</v>
      </c>
      <c r="AW12" s="39">
        <f>+'[1]Informe_dane'!AW12</f>
        <v>175410.89</v>
      </c>
      <c r="AX12" s="39">
        <f>+'[1]Informe_dane'!AX12</f>
        <v>108060.419</v>
      </c>
      <c r="AY12" s="39">
        <f>+'[1]Informe_dane'!AY12</f>
        <v>127029.135</v>
      </c>
      <c r="AZ12" s="39">
        <f>+'[1]Informe_dane'!AZ12</f>
        <v>462495.492</v>
      </c>
      <c r="BA12" s="39">
        <f>+'[1]Informe_dane'!BA12</f>
        <v>189540.461</v>
      </c>
      <c r="BB12" s="39">
        <f>+'[1]Informe_dane'!BB12</f>
        <v>130469.487</v>
      </c>
      <c r="BC12" s="39">
        <f>+'[1]Informe_dane'!BC12</f>
        <v>172242.599</v>
      </c>
      <c r="BD12" s="39">
        <f>+'[1]Informe_dane'!BD12</f>
        <v>0</v>
      </c>
      <c r="BE12" s="39">
        <f>+'[1]Informe_dane'!BE12</f>
        <v>0</v>
      </c>
      <c r="BF12" s="39">
        <f>+'[1]Informe_dane'!BF12</f>
        <v>0</v>
      </c>
      <c r="BG12" s="39">
        <f>+'[1]Informe_dane'!BG12</f>
        <v>1588320.7189999998</v>
      </c>
    </row>
    <row r="13" spans="1:59" ht="11.25">
      <c r="A13" s="39" t="s">
        <v>118</v>
      </c>
      <c r="B13" s="42" t="s">
        <v>21</v>
      </c>
      <c r="C13" s="54" t="s">
        <v>119</v>
      </c>
      <c r="D13" s="39">
        <f>+'[1]Informe_dane'!D13</f>
        <v>100000</v>
      </c>
      <c r="E13" s="39">
        <f>+'[1]Informe_dane'!E13</f>
        <v>55000</v>
      </c>
      <c r="F13" s="39">
        <f>+'[1]Informe_dane'!F13</f>
        <v>0</v>
      </c>
      <c r="G13" s="39">
        <f>+'[1]Informe_dane'!G13</f>
        <v>155000</v>
      </c>
      <c r="H13" s="39">
        <f>+'[1]Informe_dane'!H13</f>
        <v>100000</v>
      </c>
      <c r="I13" s="39">
        <f>+'[1]Informe_dane'!I13</f>
        <v>0</v>
      </c>
      <c r="J13" s="39">
        <f>+'[1]Informe_dane'!J13</f>
        <v>0</v>
      </c>
      <c r="K13" s="39">
        <f>+'[1]Informe_dane'!K13</f>
        <v>0</v>
      </c>
      <c r="L13" s="39">
        <f>+'[1]Informe_dane'!L13</f>
        <v>0</v>
      </c>
      <c r="M13" s="39">
        <f>+'[1]Informe_dane'!M13</f>
        <v>0</v>
      </c>
      <c r="N13" s="39">
        <f>+'[1]Informe_dane'!N13</f>
        <v>0</v>
      </c>
      <c r="O13" s="39">
        <f>+'[1]Informe_dane'!O13</f>
        <v>55000</v>
      </c>
      <c r="P13" s="39">
        <f>+'[1]Informe_dane'!P13</f>
        <v>0</v>
      </c>
      <c r="Q13" s="39">
        <f>+'[1]Informe_dane'!Q13</f>
        <v>0</v>
      </c>
      <c r="R13" s="39">
        <f>+'[1]Informe_dane'!R13</f>
        <v>0</v>
      </c>
      <c r="S13" s="39">
        <f>+'[1]Informe_dane'!S13</f>
        <v>0</v>
      </c>
      <c r="T13" s="39">
        <f>+'[1]Informe_dane'!T13</f>
        <v>155000</v>
      </c>
      <c r="U13" s="39">
        <f>+'[1]Informe_dane'!U13</f>
        <v>8221.821</v>
      </c>
      <c r="V13" s="39">
        <f>+'[1]Informe_dane'!V13</f>
        <v>19517.756</v>
      </c>
      <c r="W13" s="39">
        <f>+'[1]Informe_dane'!W13</f>
        <v>16108.433</v>
      </c>
      <c r="X13" s="39">
        <f>+'[1]Informe_dane'!X13</f>
        <v>7975.378</v>
      </c>
      <c r="Y13" s="39">
        <f>+'[1]Informe_dane'!Y13</f>
        <v>17595.182</v>
      </c>
      <c r="Z13" s="39">
        <f>+'[1]Informe_dane'!Z13</f>
        <v>5980.103</v>
      </c>
      <c r="AA13" s="39">
        <f>+'[1]Informe_dane'!AA13</f>
        <v>8784.19</v>
      </c>
      <c r="AB13" s="39">
        <f>+'[1]Informe_dane'!AB13</f>
        <v>31331.22</v>
      </c>
      <c r="AC13" s="39">
        <f>+'[1]Informe_dane'!AC13</f>
        <v>19981.768</v>
      </c>
      <c r="AD13" s="39">
        <f>+'[1]Informe_dane'!AD13</f>
        <v>0</v>
      </c>
      <c r="AE13" s="39">
        <f>+'[1]Informe_dane'!AE13</f>
        <v>0</v>
      </c>
      <c r="AF13" s="39">
        <f>+'[1]Informe_dane'!AF13</f>
        <v>0</v>
      </c>
      <c r="AG13" s="39">
        <f>+'[1]Informe_dane'!AG13</f>
        <v>135495.85100000002</v>
      </c>
      <c r="AH13" s="39">
        <f>+'[1]Informe_dane'!AH13</f>
        <v>8221.821</v>
      </c>
      <c r="AI13" s="39">
        <f>+'[1]Informe_dane'!AI13</f>
        <v>19517.756</v>
      </c>
      <c r="AJ13" s="39">
        <f>+'[1]Informe_dane'!AJ13</f>
        <v>16035.344</v>
      </c>
      <c r="AK13" s="39">
        <f>+'[1]Informe_dane'!AK13</f>
        <v>7975.378</v>
      </c>
      <c r="AL13" s="39">
        <f>+'[1]Informe_dane'!AL13</f>
        <v>17595.182</v>
      </c>
      <c r="AM13" s="39">
        <f>+'[1]Informe_dane'!AM13</f>
        <v>5232.103</v>
      </c>
      <c r="AN13" s="39">
        <f>+'[1]Informe_dane'!AN13</f>
        <v>8784.19</v>
      </c>
      <c r="AO13" s="39">
        <f>+'[1]Informe_dane'!AO13</f>
        <v>31331.22</v>
      </c>
      <c r="AP13" s="39">
        <f>+'[1]Informe_dane'!AP13</f>
        <v>19981.768</v>
      </c>
      <c r="AQ13" s="39">
        <f>+'[1]Informe_dane'!AQ13</f>
        <v>0</v>
      </c>
      <c r="AR13" s="39">
        <f>+'[1]Informe_dane'!AR13</f>
        <v>0</v>
      </c>
      <c r="AS13" s="39">
        <f>+'[1]Informe_dane'!AS13</f>
        <v>0</v>
      </c>
      <c r="AT13" s="39">
        <f>+'[1]Informe_dane'!AT13</f>
        <v>134674.76200000002</v>
      </c>
      <c r="AU13" s="39">
        <f>+'[1]Informe_dane'!AU13</f>
        <v>8221.821</v>
      </c>
      <c r="AV13" s="39">
        <f>+'[1]Informe_dane'!AV13</f>
        <v>19517.756</v>
      </c>
      <c r="AW13" s="39">
        <f>+'[1]Informe_dane'!AW13</f>
        <v>16035.344</v>
      </c>
      <c r="AX13" s="39">
        <f>+'[1]Informe_dane'!AX13</f>
        <v>7975.378</v>
      </c>
      <c r="AY13" s="39">
        <f>+'[1]Informe_dane'!AY13</f>
        <v>17595.182</v>
      </c>
      <c r="AZ13" s="39">
        <f>+'[1]Informe_dane'!AZ13</f>
        <v>5232.103</v>
      </c>
      <c r="BA13" s="39">
        <f>+'[1]Informe_dane'!BA13</f>
        <v>8784.19</v>
      </c>
      <c r="BB13" s="39">
        <f>+'[1]Informe_dane'!BB13</f>
        <v>31331.22</v>
      </c>
      <c r="BC13" s="39">
        <f>+'[1]Informe_dane'!BC13</f>
        <v>19981.768</v>
      </c>
      <c r="BD13" s="39">
        <f>+'[1]Informe_dane'!BD13</f>
        <v>0</v>
      </c>
      <c r="BE13" s="39">
        <f>+'[1]Informe_dane'!BE13</f>
        <v>0</v>
      </c>
      <c r="BF13" s="39">
        <f>+'[1]Informe_dane'!BF13</f>
        <v>0</v>
      </c>
      <c r="BG13" s="39">
        <f>+'[1]Informe_dane'!BG13</f>
        <v>134674.76200000002</v>
      </c>
    </row>
    <row r="14" spans="1:59" s="34" customFormat="1" ht="11.25">
      <c r="A14" s="39" t="s">
        <v>120</v>
      </c>
      <c r="B14" s="40">
        <v>10</v>
      </c>
      <c r="C14" s="43" t="s">
        <v>121</v>
      </c>
      <c r="D14" s="41">
        <f aca="true" t="shared" si="6" ref="D14:BG14">SUM(D15:D16)</f>
        <v>940000</v>
      </c>
      <c r="E14" s="41">
        <f t="shared" si="6"/>
        <v>0</v>
      </c>
      <c r="F14" s="41">
        <f t="shared" si="6"/>
        <v>0</v>
      </c>
      <c r="G14" s="41">
        <f t="shared" si="6"/>
        <v>940000</v>
      </c>
      <c r="H14" s="41">
        <f t="shared" si="6"/>
        <v>940000</v>
      </c>
      <c r="I14" s="41">
        <f t="shared" si="6"/>
        <v>0</v>
      </c>
      <c r="J14" s="41">
        <f t="shared" si="6"/>
        <v>0</v>
      </c>
      <c r="K14" s="41">
        <f t="shared" si="6"/>
        <v>0</v>
      </c>
      <c r="L14" s="41">
        <f t="shared" si="6"/>
        <v>0</v>
      </c>
      <c r="M14" s="41">
        <f t="shared" si="6"/>
        <v>0</v>
      </c>
      <c r="N14" s="41">
        <f t="shared" si="6"/>
        <v>0</v>
      </c>
      <c r="O14" s="41">
        <f t="shared" si="6"/>
        <v>0</v>
      </c>
      <c r="P14" s="41">
        <f t="shared" si="6"/>
        <v>0</v>
      </c>
      <c r="Q14" s="41">
        <f t="shared" si="6"/>
        <v>0</v>
      </c>
      <c r="R14" s="41">
        <f t="shared" si="6"/>
        <v>0</v>
      </c>
      <c r="S14" s="41">
        <f t="shared" si="6"/>
        <v>0</v>
      </c>
      <c r="T14" s="41">
        <f t="shared" si="6"/>
        <v>940000</v>
      </c>
      <c r="U14" s="41">
        <f t="shared" si="6"/>
        <v>80207.832</v>
      </c>
      <c r="V14" s="41">
        <f t="shared" si="6"/>
        <v>84208.287</v>
      </c>
      <c r="W14" s="41">
        <f t="shared" si="6"/>
        <v>94286.672</v>
      </c>
      <c r="X14" s="41">
        <f t="shared" si="6"/>
        <v>82974.22700000001</v>
      </c>
      <c r="Y14" s="41">
        <f t="shared" si="6"/>
        <v>87780.649</v>
      </c>
      <c r="Z14" s="41">
        <f t="shared" si="6"/>
        <v>88673.15299999999</v>
      </c>
      <c r="AA14" s="41">
        <f t="shared" si="6"/>
        <v>86746.112</v>
      </c>
      <c r="AB14" s="41">
        <f t="shared" si="6"/>
        <v>91207.329</v>
      </c>
      <c r="AC14" s="41">
        <f t="shared" si="6"/>
        <v>95372.47700000001</v>
      </c>
      <c r="AD14" s="41">
        <f t="shared" si="6"/>
        <v>0</v>
      </c>
      <c r="AE14" s="41">
        <f t="shared" si="6"/>
        <v>0</v>
      </c>
      <c r="AF14" s="41">
        <f t="shared" si="6"/>
        <v>0</v>
      </c>
      <c r="AG14" s="41">
        <f t="shared" si="6"/>
        <v>791456.738</v>
      </c>
      <c r="AH14" s="41">
        <f t="shared" si="6"/>
        <v>80207.832</v>
      </c>
      <c r="AI14" s="41">
        <f t="shared" si="6"/>
        <v>84208.287</v>
      </c>
      <c r="AJ14" s="41">
        <f t="shared" si="6"/>
        <v>94286.672</v>
      </c>
      <c r="AK14" s="41">
        <f t="shared" si="6"/>
        <v>81966.214</v>
      </c>
      <c r="AL14" s="41">
        <f t="shared" si="6"/>
        <v>87780.649</v>
      </c>
      <c r="AM14" s="41">
        <f t="shared" si="6"/>
        <v>83622.69</v>
      </c>
      <c r="AN14" s="41">
        <f t="shared" si="6"/>
        <v>87662.487</v>
      </c>
      <c r="AO14" s="41">
        <f t="shared" si="6"/>
        <v>91207.329</v>
      </c>
      <c r="AP14" s="41">
        <f t="shared" si="6"/>
        <v>95372.47700000001</v>
      </c>
      <c r="AQ14" s="41">
        <f t="shared" si="6"/>
        <v>0</v>
      </c>
      <c r="AR14" s="41">
        <f t="shared" si="6"/>
        <v>0</v>
      </c>
      <c r="AS14" s="41">
        <f t="shared" si="6"/>
        <v>0</v>
      </c>
      <c r="AT14" s="41">
        <f t="shared" si="6"/>
        <v>786314.6370000001</v>
      </c>
      <c r="AU14" s="41">
        <f t="shared" si="6"/>
        <v>80207.832</v>
      </c>
      <c r="AV14" s="41">
        <f t="shared" si="6"/>
        <v>84208.287</v>
      </c>
      <c r="AW14" s="41">
        <f t="shared" si="6"/>
        <v>94286.672</v>
      </c>
      <c r="AX14" s="41">
        <f t="shared" si="6"/>
        <v>81966.214</v>
      </c>
      <c r="AY14" s="41">
        <f t="shared" si="6"/>
        <v>87780.649</v>
      </c>
      <c r="AZ14" s="41">
        <f t="shared" si="6"/>
        <v>83622.69</v>
      </c>
      <c r="BA14" s="41">
        <f t="shared" si="6"/>
        <v>87662.487</v>
      </c>
      <c r="BB14" s="41">
        <f t="shared" si="6"/>
        <v>91207.329</v>
      </c>
      <c r="BC14" s="41">
        <f t="shared" si="6"/>
        <v>95372.47700000001</v>
      </c>
      <c r="BD14" s="41">
        <f t="shared" si="6"/>
        <v>0</v>
      </c>
      <c r="BE14" s="41">
        <f t="shared" si="6"/>
        <v>0</v>
      </c>
      <c r="BF14" s="41">
        <f t="shared" si="6"/>
        <v>0</v>
      </c>
      <c r="BG14" s="41">
        <f t="shared" si="6"/>
        <v>786314.6370000001</v>
      </c>
    </row>
    <row r="15" spans="1:59" s="34" customFormat="1" ht="11.25">
      <c r="A15" s="18" t="s">
        <v>274</v>
      </c>
      <c r="B15" s="40">
        <v>10</v>
      </c>
      <c r="C15" s="56" t="s">
        <v>273</v>
      </c>
      <c r="D15" s="39">
        <f>+'[1]Informe_dane'!D15</f>
        <v>120306.186</v>
      </c>
      <c r="E15" s="39">
        <f>+'[1]Informe_dane'!E15</f>
        <v>0</v>
      </c>
      <c r="F15" s="39">
        <f>+'[1]Informe_dane'!F15</f>
        <v>0</v>
      </c>
      <c r="G15" s="39">
        <f>+'[1]Informe_dane'!G15</f>
        <v>120306.186</v>
      </c>
      <c r="H15" s="39">
        <f>+'[1]Informe_dane'!H15</f>
        <v>120306.186</v>
      </c>
      <c r="I15" s="39">
        <f>+'[1]Informe_dane'!I15</f>
        <v>0</v>
      </c>
      <c r="J15" s="39">
        <f>+'[1]Informe_dane'!J15</f>
        <v>0</v>
      </c>
      <c r="K15" s="39">
        <f>+'[1]Informe_dane'!K15</f>
        <v>0</v>
      </c>
      <c r="L15" s="39">
        <f>+'[1]Informe_dane'!L15</f>
        <v>0</v>
      </c>
      <c r="M15" s="41">
        <f>+'[1]Informe_dane'!M15</f>
        <v>0</v>
      </c>
      <c r="N15" s="41">
        <f>+'[1]Informe_dane'!N15</f>
        <v>0</v>
      </c>
      <c r="O15" s="41">
        <f>+'[1]Informe_dane'!O15</f>
        <v>0</v>
      </c>
      <c r="P15" s="41">
        <f>+'[1]Informe_dane'!P15</f>
        <v>0</v>
      </c>
      <c r="Q15" s="41">
        <f>+'[1]Informe_dane'!Q15</f>
        <v>0</v>
      </c>
      <c r="R15" s="39">
        <f>+'[1]Informe_dane'!R15</f>
        <v>0</v>
      </c>
      <c r="S15" s="41">
        <f>+'[1]Informe_dane'!S15</f>
        <v>0</v>
      </c>
      <c r="T15" s="39">
        <f>+'[1]Informe_dane'!T15</f>
        <v>120306.186</v>
      </c>
      <c r="U15" s="39">
        <f>+'[1]Informe_dane'!U15</f>
        <v>5578.574</v>
      </c>
      <c r="V15" s="39">
        <f>+'[1]Informe_dane'!V15</f>
        <v>9352.16</v>
      </c>
      <c r="W15" s="39">
        <f>+'[1]Informe_dane'!W15</f>
        <v>11238.943</v>
      </c>
      <c r="X15" s="39">
        <f>+'[1]Informe_dane'!X15</f>
        <v>10078.824</v>
      </c>
      <c r="Y15" s="39">
        <f>+'[1]Informe_dane'!Y15</f>
        <v>10078.824</v>
      </c>
      <c r="Z15" s="39">
        <f>+'[1]Informe_dane'!Z15</f>
        <v>8868.518</v>
      </c>
      <c r="AA15" s="39">
        <f>+'[1]Informe_dane'!AA15</f>
        <v>8868.518</v>
      </c>
      <c r="AB15" s="39">
        <f>+'[1]Informe_dane'!AB15</f>
        <v>10078.824</v>
      </c>
      <c r="AC15" s="39">
        <f>+'[1]Informe_dane'!AC15</f>
        <v>10078.824</v>
      </c>
      <c r="AD15" s="39">
        <f>+'[1]Informe_dane'!AD15</f>
        <v>0</v>
      </c>
      <c r="AE15" s="39">
        <f>+'[1]Informe_dane'!AE15</f>
        <v>0</v>
      </c>
      <c r="AF15" s="39">
        <f>+'[1]Informe_dane'!AF15</f>
        <v>0</v>
      </c>
      <c r="AG15" s="39">
        <f>+'[1]Informe_dane'!AG15</f>
        <v>84222.00899999999</v>
      </c>
      <c r="AH15" s="39">
        <f>+'[1]Informe_dane'!AH15</f>
        <v>5578.574</v>
      </c>
      <c r="AI15" s="39">
        <f>+'[1]Informe_dane'!AI15</f>
        <v>9352.16</v>
      </c>
      <c r="AJ15" s="39">
        <f>+'[1]Informe_dane'!AJ15</f>
        <v>11238.943</v>
      </c>
      <c r="AK15" s="39">
        <f>+'[1]Informe_dane'!AK15</f>
        <v>10078.824</v>
      </c>
      <c r="AL15" s="39">
        <f>+'[1]Informe_dane'!AL15</f>
        <v>10078.824</v>
      </c>
      <c r="AM15" s="39">
        <f>+'[1]Informe_dane'!AM15</f>
        <v>8868.518</v>
      </c>
      <c r="AN15" s="39">
        <f>+'[1]Informe_dane'!AN15</f>
        <v>8868.518</v>
      </c>
      <c r="AO15" s="39">
        <f>+'[1]Informe_dane'!AO15</f>
        <v>10078.824</v>
      </c>
      <c r="AP15" s="39">
        <f>+'[1]Informe_dane'!AP15</f>
        <v>10078.824</v>
      </c>
      <c r="AQ15" s="39">
        <f>+'[1]Informe_dane'!AQ15</f>
        <v>0</v>
      </c>
      <c r="AR15" s="39">
        <f>+'[1]Informe_dane'!AR15</f>
        <v>0</v>
      </c>
      <c r="AS15" s="39">
        <f>+'[1]Informe_dane'!AS15</f>
        <v>0</v>
      </c>
      <c r="AT15" s="39">
        <f>+'[1]Informe_dane'!AT15</f>
        <v>84222.00899999999</v>
      </c>
      <c r="AU15" s="39">
        <f>+'[1]Informe_dane'!AU15</f>
        <v>5578.574</v>
      </c>
      <c r="AV15" s="39">
        <f>+'[1]Informe_dane'!AV15</f>
        <v>9352.16</v>
      </c>
      <c r="AW15" s="39">
        <f>+'[1]Informe_dane'!AW15</f>
        <v>11238.943</v>
      </c>
      <c r="AX15" s="39">
        <f>+'[1]Informe_dane'!AX15</f>
        <v>10078.824</v>
      </c>
      <c r="AY15" s="39">
        <f>+'[1]Informe_dane'!AY15</f>
        <v>10078.824</v>
      </c>
      <c r="AZ15" s="39">
        <f>+'[1]Informe_dane'!AZ15</f>
        <v>8868.518</v>
      </c>
      <c r="BA15" s="39">
        <f>+'[1]Informe_dane'!BA15</f>
        <v>8868.518</v>
      </c>
      <c r="BB15" s="39">
        <f>+'[1]Informe_dane'!BB15</f>
        <v>10078.824</v>
      </c>
      <c r="BC15" s="39">
        <f>+'[1]Informe_dane'!BC15</f>
        <v>10078.824</v>
      </c>
      <c r="BD15" s="39">
        <f>+'[1]Informe_dane'!BD15</f>
        <v>0</v>
      </c>
      <c r="BE15" s="39">
        <f>+'[1]Informe_dane'!BE15</f>
        <v>0</v>
      </c>
      <c r="BF15" s="39">
        <f>+'[1]Informe_dane'!BF15</f>
        <v>0</v>
      </c>
      <c r="BG15" s="39">
        <f>+'[1]Informe_dane'!BG15</f>
        <v>84222.00899999999</v>
      </c>
    </row>
    <row r="16" spans="1:59" ht="11.25">
      <c r="A16" s="39" t="s">
        <v>122</v>
      </c>
      <c r="B16" s="42" t="s">
        <v>21</v>
      </c>
      <c r="C16" s="54" t="s">
        <v>123</v>
      </c>
      <c r="D16" s="39">
        <f>+'[1]Informe_dane'!D16</f>
        <v>819693.814</v>
      </c>
      <c r="E16" s="39">
        <f>+'[1]Informe_dane'!E16</f>
        <v>0</v>
      </c>
      <c r="F16" s="39">
        <f>+'[1]Informe_dane'!F16</f>
        <v>0</v>
      </c>
      <c r="G16" s="39">
        <f>+'[1]Informe_dane'!G16</f>
        <v>819693.814</v>
      </c>
      <c r="H16" s="39">
        <f>+'[1]Informe_dane'!H16</f>
        <v>819693.814</v>
      </c>
      <c r="I16" s="39">
        <f>+'[1]Informe_dane'!I16</f>
        <v>0</v>
      </c>
      <c r="J16" s="39">
        <f>+'[1]Informe_dane'!J16</f>
        <v>0</v>
      </c>
      <c r="K16" s="39">
        <f>+'[1]Informe_dane'!K16</f>
        <v>0</v>
      </c>
      <c r="L16" s="39">
        <f>+'[1]Informe_dane'!L16</f>
        <v>0</v>
      </c>
      <c r="M16" s="39">
        <f>+'[1]Informe_dane'!M16</f>
        <v>0</v>
      </c>
      <c r="N16" s="39">
        <f>+'[1]Informe_dane'!N16</f>
        <v>0</v>
      </c>
      <c r="O16" s="39">
        <f>+'[1]Informe_dane'!O16</f>
        <v>0</v>
      </c>
      <c r="P16" s="39">
        <f>+'[1]Informe_dane'!P16</f>
        <v>0</v>
      </c>
      <c r="Q16" s="39">
        <f>+'[1]Informe_dane'!Q16</f>
        <v>0</v>
      </c>
      <c r="R16" s="39">
        <f>+'[1]Informe_dane'!R16</f>
        <v>0</v>
      </c>
      <c r="S16" s="39">
        <f>+'[1]Informe_dane'!S16</f>
        <v>0</v>
      </c>
      <c r="T16" s="39">
        <f>+'[1]Informe_dane'!T16</f>
        <v>819693.814</v>
      </c>
      <c r="U16" s="39">
        <f>+'[1]Informe_dane'!U16</f>
        <v>74629.258</v>
      </c>
      <c r="V16" s="39">
        <f>+'[1]Informe_dane'!V16</f>
        <v>74856.127</v>
      </c>
      <c r="W16" s="39">
        <f>+'[1]Informe_dane'!W16</f>
        <v>83047.729</v>
      </c>
      <c r="X16" s="39">
        <f>+'[1]Informe_dane'!X16</f>
        <v>72895.403</v>
      </c>
      <c r="Y16" s="39">
        <f>+'[1]Informe_dane'!Y16</f>
        <v>77701.825</v>
      </c>
      <c r="Z16" s="39">
        <f>+'[1]Informe_dane'!Z16</f>
        <v>79804.635</v>
      </c>
      <c r="AA16" s="39">
        <f>+'[1]Informe_dane'!AA16</f>
        <v>77877.594</v>
      </c>
      <c r="AB16" s="39">
        <f>+'[1]Informe_dane'!AB16</f>
        <v>81128.505</v>
      </c>
      <c r="AC16" s="39">
        <f>+'[1]Informe_dane'!AC16</f>
        <v>85293.653</v>
      </c>
      <c r="AD16" s="39">
        <f>+'[1]Informe_dane'!AD16</f>
        <v>0</v>
      </c>
      <c r="AE16" s="39">
        <f>+'[1]Informe_dane'!AE16</f>
        <v>0</v>
      </c>
      <c r="AF16" s="39">
        <f>+'[1]Informe_dane'!AF16</f>
        <v>0</v>
      </c>
      <c r="AG16" s="39">
        <f>+'[1]Informe_dane'!AG16</f>
        <v>707234.729</v>
      </c>
      <c r="AH16" s="39">
        <f>+'[1]Informe_dane'!AH16</f>
        <v>74629.258</v>
      </c>
      <c r="AI16" s="39">
        <f>+'[1]Informe_dane'!AI16</f>
        <v>74856.127</v>
      </c>
      <c r="AJ16" s="39">
        <f>+'[1]Informe_dane'!AJ16</f>
        <v>83047.729</v>
      </c>
      <c r="AK16" s="39">
        <f>+'[1]Informe_dane'!AK16</f>
        <v>71887.39</v>
      </c>
      <c r="AL16" s="39">
        <f>+'[1]Informe_dane'!AL16</f>
        <v>77701.825</v>
      </c>
      <c r="AM16" s="39">
        <f>+'[1]Informe_dane'!AM16</f>
        <v>74754.172</v>
      </c>
      <c r="AN16" s="39">
        <f>+'[1]Informe_dane'!AN16</f>
        <v>78793.969</v>
      </c>
      <c r="AO16" s="39">
        <f>+'[1]Informe_dane'!AO16</f>
        <v>81128.505</v>
      </c>
      <c r="AP16" s="39">
        <f>+'[1]Informe_dane'!AP16</f>
        <v>85293.653</v>
      </c>
      <c r="AQ16" s="39">
        <f>+'[1]Informe_dane'!AQ16</f>
        <v>0</v>
      </c>
      <c r="AR16" s="39">
        <f>+'[1]Informe_dane'!AR16</f>
        <v>0</v>
      </c>
      <c r="AS16" s="39">
        <f>+'[1]Informe_dane'!AS16</f>
        <v>0</v>
      </c>
      <c r="AT16" s="39">
        <f>+'[1]Informe_dane'!AT16</f>
        <v>702092.6280000001</v>
      </c>
      <c r="AU16" s="39">
        <f>+'[1]Informe_dane'!AU16</f>
        <v>74629.258</v>
      </c>
      <c r="AV16" s="39">
        <f>+'[1]Informe_dane'!AV16</f>
        <v>74856.127</v>
      </c>
      <c r="AW16" s="39">
        <f>+'[1]Informe_dane'!AW16</f>
        <v>83047.729</v>
      </c>
      <c r="AX16" s="39">
        <f>+'[1]Informe_dane'!AX16</f>
        <v>71887.39</v>
      </c>
      <c r="AY16" s="39">
        <f>+'[1]Informe_dane'!AY16</f>
        <v>77701.825</v>
      </c>
      <c r="AZ16" s="39">
        <f>+'[1]Informe_dane'!AZ16</f>
        <v>74754.172</v>
      </c>
      <c r="BA16" s="39">
        <f>+'[1]Informe_dane'!BA16</f>
        <v>78793.969</v>
      </c>
      <c r="BB16" s="39">
        <f>+'[1]Informe_dane'!BB16</f>
        <v>81128.505</v>
      </c>
      <c r="BC16" s="39">
        <f>+'[1]Informe_dane'!BC16</f>
        <v>85293.653</v>
      </c>
      <c r="BD16" s="39">
        <f>+'[1]Informe_dane'!BD16</f>
        <v>0</v>
      </c>
      <c r="BE16" s="39">
        <f>+'[1]Informe_dane'!BE16</f>
        <v>0</v>
      </c>
      <c r="BF16" s="39">
        <f>+'[1]Informe_dane'!BF16</f>
        <v>0</v>
      </c>
      <c r="BG16" s="39">
        <f>+'[1]Informe_dane'!BG16</f>
        <v>702092.6280000001</v>
      </c>
    </row>
    <row r="17" spans="1:59" s="34" customFormat="1" ht="11.25">
      <c r="A17" s="39" t="s">
        <v>124</v>
      </c>
      <c r="B17" s="40">
        <v>10</v>
      </c>
      <c r="C17" s="43" t="s">
        <v>125</v>
      </c>
      <c r="D17" s="41">
        <f>SUM(D18:D29)</f>
        <v>13150000</v>
      </c>
      <c r="E17" s="41">
        <f aca="true" t="shared" si="7" ref="E17:BG17">SUM(E18:E29)</f>
        <v>0</v>
      </c>
      <c r="F17" s="41">
        <f t="shared" si="7"/>
        <v>2435000</v>
      </c>
      <c r="G17" s="41">
        <f t="shared" si="7"/>
        <v>10715000</v>
      </c>
      <c r="H17" s="41">
        <f t="shared" si="7"/>
        <v>13150000</v>
      </c>
      <c r="I17" s="41">
        <f t="shared" si="7"/>
        <v>0</v>
      </c>
      <c r="J17" s="41">
        <f t="shared" si="7"/>
        <v>0</v>
      </c>
      <c r="K17" s="41">
        <f t="shared" si="7"/>
        <v>0</v>
      </c>
      <c r="L17" s="41">
        <f t="shared" si="7"/>
        <v>0</v>
      </c>
      <c r="M17" s="41">
        <f t="shared" si="7"/>
        <v>0</v>
      </c>
      <c r="N17" s="41">
        <f t="shared" si="7"/>
        <v>0</v>
      </c>
      <c r="O17" s="41">
        <f t="shared" si="7"/>
        <v>0</v>
      </c>
      <c r="P17" s="41">
        <f t="shared" si="7"/>
        <v>-2435000</v>
      </c>
      <c r="Q17" s="41">
        <f t="shared" si="7"/>
        <v>0</v>
      </c>
      <c r="R17" s="41">
        <f t="shared" si="7"/>
        <v>0</v>
      </c>
      <c r="S17" s="41">
        <f t="shared" si="7"/>
        <v>0</v>
      </c>
      <c r="T17" s="41">
        <f t="shared" si="7"/>
        <v>10715000</v>
      </c>
      <c r="U17" s="41">
        <f t="shared" si="7"/>
        <v>290021.515</v>
      </c>
      <c r="V17" s="41">
        <f t="shared" si="7"/>
        <v>289005.873</v>
      </c>
      <c r="W17" s="41">
        <f t="shared" si="7"/>
        <v>334874.66099999996</v>
      </c>
      <c r="X17" s="41">
        <f t="shared" si="7"/>
        <v>251664.472</v>
      </c>
      <c r="Y17" s="41">
        <f t="shared" si="7"/>
        <v>295305.529</v>
      </c>
      <c r="Z17" s="41">
        <f t="shared" si="7"/>
        <v>748761.0329999999</v>
      </c>
      <c r="AA17" s="41">
        <f t="shared" si="7"/>
        <v>2279762.935</v>
      </c>
      <c r="AB17" s="41">
        <f t="shared" si="7"/>
        <v>270072.364</v>
      </c>
      <c r="AC17" s="41">
        <f t="shared" si="7"/>
        <v>477587.738</v>
      </c>
      <c r="AD17" s="41">
        <f t="shared" si="7"/>
        <v>0</v>
      </c>
      <c r="AE17" s="41">
        <f t="shared" si="7"/>
        <v>0</v>
      </c>
      <c r="AF17" s="41">
        <f t="shared" si="7"/>
        <v>0</v>
      </c>
      <c r="AG17" s="41">
        <f t="shared" si="7"/>
        <v>5237056.12</v>
      </c>
      <c r="AH17" s="41">
        <f t="shared" si="7"/>
        <v>290021.515</v>
      </c>
      <c r="AI17" s="41">
        <f t="shared" si="7"/>
        <v>289005.873</v>
      </c>
      <c r="AJ17" s="41">
        <f t="shared" si="7"/>
        <v>334874.66099999996</v>
      </c>
      <c r="AK17" s="41">
        <f t="shared" si="7"/>
        <v>247035.44799999997</v>
      </c>
      <c r="AL17" s="41">
        <f t="shared" si="7"/>
        <v>295305.529</v>
      </c>
      <c r="AM17" s="41">
        <f t="shared" si="7"/>
        <v>733949.8939999999</v>
      </c>
      <c r="AN17" s="41">
        <f t="shared" si="7"/>
        <v>2283282.812</v>
      </c>
      <c r="AO17" s="41">
        <f t="shared" si="7"/>
        <v>269574.539</v>
      </c>
      <c r="AP17" s="41">
        <f t="shared" si="7"/>
        <v>476675.58400000003</v>
      </c>
      <c r="AQ17" s="41">
        <f t="shared" si="7"/>
        <v>0</v>
      </c>
      <c r="AR17" s="41">
        <f t="shared" si="7"/>
        <v>0</v>
      </c>
      <c r="AS17" s="41">
        <f t="shared" si="7"/>
        <v>0</v>
      </c>
      <c r="AT17" s="41">
        <f t="shared" si="7"/>
        <v>5219725.855</v>
      </c>
      <c r="AU17" s="41">
        <f t="shared" si="7"/>
        <v>290021.515</v>
      </c>
      <c r="AV17" s="41">
        <f t="shared" si="7"/>
        <v>289005.873</v>
      </c>
      <c r="AW17" s="41">
        <f t="shared" si="7"/>
        <v>334874.66099999996</v>
      </c>
      <c r="AX17" s="41">
        <f t="shared" si="7"/>
        <v>247035.44799999997</v>
      </c>
      <c r="AY17" s="41">
        <f t="shared" si="7"/>
        <v>295305.529</v>
      </c>
      <c r="AZ17" s="41">
        <f t="shared" si="7"/>
        <v>733949.8939999999</v>
      </c>
      <c r="BA17" s="41">
        <f t="shared" si="7"/>
        <v>2281458.504</v>
      </c>
      <c r="BB17" s="41">
        <f t="shared" si="7"/>
        <v>270486.693</v>
      </c>
      <c r="BC17" s="41">
        <f t="shared" si="7"/>
        <v>477395.48</v>
      </c>
      <c r="BD17" s="41">
        <f t="shared" si="7"/>
        <v>0</v>
      </c>
      <c r="BE17" s="41">
        <f t="shared" si="7"/>
        <v>0</v>
      </c>
      <c r="BF17" s="41">
        <f t="shared" si="7"/>
        <v>0</v>
      </c>
      <c r="BG17" s="41">
        <f t="shared" si="7"/>
        <v>5219533.597</v>
      </c>
    </row>
    <row r="18" spans="1:59" ht="11.25">
      <c r="A18" s="39" t="s">
        <v>126</v>
      </c>
      <c r="B18" s="42" t="s">
        <v>21</v>
      </c>
      <c r="C18" s="54" t="s">
        <v>127</v>
      </c>
      <c r="D18" s="39">
        <f>+'[1]Informe_dane'!D18</f>
        <v>156417.232</v>
      </c>
      <c r="E18" s="39">
        <f>+'[1]Informe_dane'!E18</f>
        <v>0</v>
      </c>
      <c r="F18" s="39">
        <f>+'[1]Informe_dane'!F18</f>
        <v>0</v>
      </c>
      <c r="G18" s="39">
        <f>+'[1]Informe_dane'!G18</f>
        <v>156417.232</v>
      </c>
      <c r="H18" s="39">
        <f>+'[1]Informe_dane'!H18</f>
        <v>156417.232</v>
      </c>
      <c r="I18" s="39">
        <f>+'[1]Informe_dane'!I18</f>
        <v>0</v>
      </c>
      <c r="J18" s="39">
        <f>+'[1]Informe_dane'!J18</f>
        <v>0</v>
      </c>
      <c r="K18" s="39">
        <f>+'[1]Informe_dane'!K18</f>
        <v>0</v>
      </c>
      <c r="L18" s="39">
        <f>+'[1]Informe_dane'!L18</f>
        <v>0</v>
      </c>
      <c r="M18" s="39">
        <f>+'[1]Informe_dane'!M18</f>
        <v>0</v>
      </c>
      <c r="N18" s="39">
        <f>+'[1]Informe_dane'!N18</f>
        <v>0</v>
      </c>
      <c r="O18" s="39">
        <f>+'[1]Informe_dane'!O18</f>
        <v>0</v>
      </c>
      <c r="P18" s="39">
        <f>+'[1]Informe_dane'!P18</f>
        <v>0</v>
      </c>
      <c r="Q18" s="39">
        <f>+'[1]Informe_dane'!Q18</f>
        <v>0</v>
      </c>
      <c r="R18" s="39">
        <f>+'[1]Informe_dane'!R18</f>
        <v>0</v>
      </c>
      <c r="S18" s="39">
        <f>+'[1]Informe_dane'!S18</f>
        <v>0</v>
      </c>
      <c r="T18" s="39">
        <f>+'[1]Informe_dane'!T18</f>
        <v>156417.232</v>
      </c>
      <c r="U18" s="39">
        <f>+'[1]Informe_dane'!U18</f>
        <v>7948.46</v>
      </c>
      <c r="V18" s="39">
        <f>+'[1]Informe_dane'!V18</f>
        <v>12170.654</v>
      </c>
      <c r="W18" s="39">
        <f>+'[1]Informe_dane'!W18</f>
        <v>14679.569</v>
      </c>
      <c r="X18" s="39">
        <f>+'[1]Informe_dane'!X18</f>
        <v>13116.314</v>
      </c>
      <c r="Y18" s="39">
        <f>+'[1]Informe_dane'!Y18</f>
        <v>13116.314</v>
      </c>
      <c r="Z18" s="39">
        <f>+'[1]Informe_dane'!Z18</f>
        <v>13116.314</v>
      </c>
      <c r="AA18" s="39">
        <f>+'[1]Informe_dane'!AA18</f>
        <v>13116.314</v>
      </c>
      <c r="AB18" s="39">
        <f>+'[1]Informe_dane'!AB18</f>
        <v>13116.314</v>
      </c>
      <c r="AC18" s="39">
        <f>+'[1]Informe_dane'!AC18</f>
        <v>13116.314</v>
      </c>
      <c r="AD18" s="39">
        <f>+'[1]Informe_dane'!AD18</f>
        <v>0</v>
      </c>
      <c r="AE18" s="39">
        <f>+'[1]Informe_dane'!AE18</f>
        <v>0</v>
      </c>
      <c r="AF18" s="39">
        <f>+'[1]Informe_dane'!AF18</f>
        <v>0</v>
      </c>
      <c r="AG18" s="39">
        <f>+'[1]Informe_dane'!AG18</f>
        <v>113496.567</v>
      </c>
      <c r="AH18" s="39">
        <f>+'[1]Informe_dane'!AH18</f>
        <v>7948.46</v>
      </c>
      <c r="AI18" s="39">
        <f>+'[1]Informe_dane'!AI18</f>
        <v>12170.654</v>
      </c>
      <c r="AJ18" s="39">
        <f>+'[1]Informe_dane'!AJ18</f>
        <v>14679.569</v>
      </c>
      <c r="AK18" s="39">
        <f>+'[1]Informe_dane'!AK18</f>
        <v>13116.314</v>
      </c>
      <c r="AL18" s="39">
        <f>+'[1]Informe_dane'!AL18</f>
        <v>13116.314</v>
      </c>
      <c r="AM18" s="39">
        <f>+'[1]Informe_dane'!AM18</f>
        <v>13116.314</v>
      </c>
      <c r="AN18" s="39">
        <f>+'[1]Informe_dane'!AN18</f>
        <v>13116.314</v>
      </c>
      <c r="AO18" s="39">
        <f>+'[1]Informe_dane'!AO18</f>
        <v>13116.314</v>
      </c>
      <c r="AP18" s="39">
        <f>+'[1]Informe_dane'!AP18</f>
        <v>13116.314</v>
      </c>
      <c r="AQ18" s="39">
        <f>+'[1]Informe_dane'!AQ18</f>
        <v>0</v>
      </c>
      <c r="AR18" s="39">
        <f>+'[1]Informe_dane'!AR18</f>
        <v>0</v>
      </c>
      <c r="AS18" s="39">
        <f>+'[1]Informe_dane'!AS18</f>
        <v>0</v>
      </c>
      <c r="AT18" s="39">
        <f>+'[1]Informe_dane'!AT18</f>
        <v>113496.567</v>
      </c>
      <c r="AU18" s="39">
        <f>+'[1]Informe_dane'!AU18</f>
        <v>7948.46</v>
      </c>
      <c r="AV18" s="39">
        <f>+'[1]Informe_dane'!AV18</f>
        <v>12170.654</v>
      </c>
      <c r="AW18" s="39">
        <f>+'[1]Informe_dane'!AW18</f>
        <v>14679.569</v>
      </c>
      <c r="AX18" s="39">
        <f>+'[1]Informe_dane'!AX18</f>
        <v>13116.314</v>
      </c>
      <c r="AY18" s="39">
        <f>+'[1]Informe_dane'!AY18</f>
        <v>13116.314</v>
      </c>
      <c r="AZ18" s="39">
        <f>+'[1]Informe_dane'!AZ18</f>
        <v>13116.314</v>
      </c>
      <c r="BA18" s="39">
        <f>+'[1]Informe_dane'!BA18</f>
        <v>13116.314</v>
      </c>
      <c r="BB18" s="39">
        <f>+'[1]Informe_dane'!BB18</f>
        <v>13116.314</v>
      </c>
      <c r="BC18" s="39">
        <f>+'[1]Informe_dane'!BC18</f>
        <v>13116.314</v>
      </c>
      <c r="BD18" s="39">
        <f>+'[1]Informe_dane'!BD18</f>
        <v>0</v>
      </c>
      <c r="BE18" s="39">
        <f>+'[1]Informe_dane'!BE18</f>
        <v>0</v>
      </c>
      <c r="BF18" s="39">
        <f>+'[1]Informe_dane'!BF18</f>
        <v>0</v>
      </c>
      <c r="BG18" s="39">
        <f>+'[1]Informe_dane'!BG18</f>
        <v>113496.567</v>
      </c>
    </row>
    <row r="19" spans="1:59" ht="11.25">
      <c r="A19" s="39" t="s">
        <v>128</v>
      </c>
      <c r="B19" s="42" t="s">
        <v>21</v>
      </c>
      <c r="C19" s="54" t="s">
        <v>129</v>
      </c>
      <c r="D19" s="39">
        <f>+'[1]Informe_dane'!D19</f>
        <v>1284897.745</v>
      </c>
      <c r="E19" s="39">
        <f>+'[1]Informe_dane'!E19</f>
        <v>0</v>
      </c>
      <c r="F19" s="39">
        <f>+'[1]Informe_dane'!F19</f>
        <v>0</v>
      </c>
      <c r="G19" s="39">
        <f>+'[1]Informe_dane'!G19</f>
        <v>1284897.745</v>
      </c>
      <c r="H19" s="39">
        <f>+'[1]Informe_dane'!H19</f>
        <v>1284897.745</v>
      </c>
      <c r="I19" s="39">
        <f>+'[1]Informe_dane'!I19</f>
        <v>0</v>
      </c>
      <c r="J19" s="39">
        <f>+'[1]Informe_dane'!J19</f>
        <v>0</v>
      </c>
      <c r="K19" s="39">
        <f>+'[1]Informe_dane'!K19</f>
        <v>0</v>
      </c>
      <c r="L19" s="39">
        <f>+'[1]Informe_dane'!L19</f>
        <v>0</v>
      </c>
      <c r="M19" s="39">
        <f>+'[1]Informe_dane'!M19</f>
        <v>0</v>
      </c>
      <c r="N19" s="39">
        <f>+'[1]Informe_dane'!N19</f>
        <v>0</v>
      </c>
      <c r="O19" s="39">
        <f>+'[1]Informe_dane'!O19</f>
        <v>0</v>
      </c>
      <c r="P19" s="39">
        <f>+'[1]Informe_dane'!P19</f>
        <v>0</v>
      </c>
      <c r="Q19" s="39">
        <f>+'[1]Informe_dane'!Q19</f>
        <v>0</v>
      </c>
      <c r="R19" s="39">
        <f>+'[1]Informe_dane'!R19</f>
        <v>0</v>
      </c>
      <c r="S19" s="39">
        <f>+'[1]Informe_dane'!S19</f>
        <v>0</v>
      </c>
      <c r="T19" s="39">
        <f>+'[1]Informe_dane'!T19</f>
        <v>1284897.745</v>
      </c>
      <c r="U19" s="39">
        <f>+'[1]Informe_dane'!U19</f>
        <v>87886.613</v>
      </c>
      <c r="V19" s="39">
        <f>+'[1]Informe_dane'!V19</f>
        <v>76665.066</v>
      </c>
      <c r="W19" s="39">
        <f>+'[1]Informe_dane'!W19</f>
        <v>55564.736</v>
      </c>
      <c r="X19" s="39">
        <f>+'[1]Informe_dane'!X19</f>
        <v>52736.153</v>
      </c>
      <c r="Y19" s="39">
        <f>+'[1]Informe_dane'!Y19</f>
        <v>81841.409</v>
      </c>
      <c r="Z19" s="39">
        <f>+'[1]Informe_dane'!Z19</f>
        <v>92516.599</v>
      </c>
      <c r="AA19" s="39">
        <f>+'[1]Informe_dane'!AA19</f>
        <v>270672.476</v>
      </c>
      <c r="AB19" s="39">
        <f>+'[1]Informe_dane'!AB19</f>
        <v>51209.744</v>
      </c>
      <c r="AC19" s="39">
        <f>+'[1]Informe_dane'!AC19</f>
        <v>209037.791</v>
      </c>
      <c r="AD19" s="39">
        <f>+'[1]Informe_dane'!AD19</f>
        <v>0</v>
      </c>
      <c r="AE19" s="39">
        <f>+'[1]Informe_dane'!AE19</f>
        <v>0</v>
      </c>
      <c r="AF19" s="39">
        <f>+'[1]Informe_dane'!AF19</f>
        <v>0</v>
      </c>
      <c r="AG19" s="39">
        <f>+'[1]Informe_dane'!AG19</f>
        <v>978130.5869999999</v>
      </c>
      <c r="AH19" s="39">
        <f>+'[1]Informe_dane'!AH19</f>
        <v>87886.613</v>
      </c>
      <c r="AI19" s="39">
        <f>+'[1]Informe_dane'!AI19</f>
        <v>76665.066</v>
      </c>
      <c r="AJ19" s="39">
        <f>+'[1]Informe_dane'!AJ19</f>
        <v>55564.736</v>
      </c>
      <c r="AK19" s="39">
        <f>+'[1]Informe_dane'!AK19</f>
        <v>50811.767</v>
      </c>
      <c r="AL19" s="39">
        <f>+'[1]Informe_dane'!AL19</f>
        <v>81841.409</v>
      </c>
      <c r="AM19" s="39">
        <f>+'[1]Informe_dane'!AM19</f>
        <v>92463.938</v>
      </c>
      <c r="AN19" s="39">
        <f>+'[1]Informe_dane'!AN19</f>
        <v>272649.523</v>
      </c>
      <c r="AO19" s="39">
        <f>+'[1]Informe_dane'!AO19</f>
        <v>51209.744</v>
      </c>
      <c r="AP19" s="39">
        <f>+'[1]Informe_dane'!AP19</f>
        <v>208125.637</v>
      </c>
      <c r="AQ19" s="39">
        <f>+'[1]Informe_dane'!AQ19</f>
        <v>0</v>
      </c>
      <c r="AR19" s="39">
        <f>+'[1]Informe_dane'!AR19</f>
        <v>0</v>
      </c>
      <c r="AS19" s="39">
        <f>+'[1]Informe_dane'!AS19</f>
        <v>0</v>
      </c>
      <c r="AT19" s="39">
        <f>+'[1]Informe_dane'!AT19</f>
        <v>977218.4329999998</v>
      </c>
      <c r="AU19" s="39">
        <f>+'[1]Informe_dane'!AU19</f>
        <v>87886.613</v>
      </c>
      <c r="AV19" s="39">
        <f>+'[1]Informe_dane'!AV19</f>
        <v>76665.066</v>
      </c>
      <c r="AW19" s="39">
        <f>+'[1]Informe_dane'!AW19</f>
        <v>55564.736</v>
      </c>
      <c r="AX19" s="39">
        <f>+'[1]Informe_dane'!AX19</f>
        <v>50811.767</v>
      </c>
      <c r="AY19" s="39">
        <f>+'[1]Informe_dane'!AY19</f>
        <v>81841.409</v>
      </c>
      <c r="AZ19" s="39">
        <f>+'[1]Informe_dane'!AZ19</f>
        <v>92463.938</v>
      </c>
      <c r="BA19" s="39">
        <f>+'[1]Informe_dane'!BA19</f>
        <v>270825.215</v>
      </c>
      <c r="BB19" s="39">
        <f>+'[1]Informe_dane'!BB19</f>
        <v>52121.898</v>
      </c>
      <c r="BC19" s="39">
        <f>+'[1]Informe_dane'!BC19</f>
        <v>209037.791</v>
      </c>
      <c r="BD19" s="39">
        <f>+'[1]Informe_dane'!BD19</f>
        <v>0</v>
      </c>
      <c r="BE19" s="39">
        <f>+'[1]Informe_dane'!BE19</f>
        <v>0</v>
      </c>
      <c r="BF19" s="39">
        <f>+'[1]Informe_dane'!BF19</f>
        <v>0</v>
      </c>
      <c r="BG19" s="39">
        <f>+'[1]Informe_dane'!BG19</f>
        <v>977218.433</v>
      </c>
    </row>
    <row r="20" spans="1:59" ht="11.25">
      <c r="A20" s="39" t="s">
        <v>130</v>
      </c>
      <c r="B20" s="42" t="s">
        <v>21</v>
      </c>
      <c r="C20" s="54" t="s">
        <v>131</v>
      </c>
      <c r="D20" s="39">
        <f>+'[1]Informe_dane'!D20</f>
        <v>237335.686</v>
      </c>
      <c r="E20" s="39">
        <f>+'[1]Informe_dane'!E20</f>
        <v>0</v>
      </c>
      <c r="F20" s="39">
        <f>+'[1]Informe_dane'!F20</f>
        <v>0</v>
      </c>
      <c r="G20" s="39">
        <f>+'[1]Informe_dane'!G20</f>
        <v>237335.686</v>
      </c>
      <c r="H20" s="39">
        <f>+'[1]Informe_dane'!H20</f>
        <v>237335.686</v>
      </c>
      <c r="I20" s="39">
        <f>+'[1]Informe_dane'!I20</f>
        <v>0</v>
      </c>
      <c r="J20" s="39">
        <f>+'[1]Informe_dane'!J20</f>
        <v>0</v>
      </c>
      <c r="K20" s="39">
        <f>+'[1]Informe_dane'!K20</f>
        <v>0</v>
      </c>
      <c r="L20" s="39">
        <f>+'[1]Informe_dane'!L20</f>
        <v>0</v>
      </c>
      <c r="M20" s="39">
        <f>+'[1]Informe_dane'!M20</f>
        <v>0</v>
      </c>
      <c r="N20" s="39">
        <f>+'[1]Informe_dane'!N20</f>
        <v>0</v>
      </c>
      <c r="O20" s="39">
        <f>+'[1]Informe_dane'!O20</f>
        <v>0</v>
      </c>
      <c r="P20" s="39">
        <f>+'[1]Informe_dane'!P20</f>
        <v>0</v>
      </c>
      <c r="Q20" s="39">
        <f>+'[1]Informe_dane'!Q20</f>
        <v>0</v>
      </c>
      <c r="R20" s="39">
        <f>+'[1]Informe_dane'!R20</f>
        <v>0</v>
      </c>
      <c r="S20" s="39">
        <f>+'[1]Informe_dane'!S20</f>
        <v>0</v>
      </c>
      <c r="T20" s="39">
        <f>+'[1]Informe_dane'!T20</f>
        <v>237335.686</v>
      </c>
      <c r="U20" s="39">
        <f>+'[1]Informe_dane'!U20</f>
        <v>11554.11</v>
      </c>
      <c r="V20" s="39">
        <f>+'[1]Informe_dane'!V20</f>
        <v>10818.386</v>
      </c>
      <c r="W20" s="39">
        <f>+'[1]Informe_dane'!W20</f>
        <v>14944.055</v>
      </c>
      <c r="X20" s="39">
        <f>+'[1]Informe_dane'!X20</f>
        <v>10281.346</v>
      </c>
      <c r="Y20" s="39">
        <f>+'[1]Informe_dane'!Y20</f>
        <v>11928.703</v>
      </c>
      <c r="Z20" s="39">
        <f>+'[1]Informe_dane'!Z20</f>
        <v>40307.743</v>
      </c>
      <c r="AA20" s="39">
        <f>+'[1]Informe_dane'!AA20</f>
        <v>16532.648</v>
      </c>
      <c r="AB20" s="39">
        <f>+'[1]Informe_dane'!AB20</f>
        <v>12397.566</v>
      </c>
      <c r="AC20" s="39">
        <f>+'[1]Informe_dane'!AC20</f>
        <v>16787.066</v>
      </c>
      <c r="AD20" s="39">
        <f>+'[1]Informe_dane'!AD20</f>
        <v>0</v>
      </c>
      <c r="AE20" s="39">
        <f>+'[1]Informe_dane'!AE20</f>
        <v>0</v>
      </c>
      <c r="AF20" s="39">
        <f>+'[1]Informe_dane'!AF20</f>
        <v>0</v>
      </c>
      <c r="AG20" s="39">
        <f>+'[1]Informe_dane'!AG20</f>
        <v>145551.623</v>
      </c>
      <c r="AH20" s="39">
        <f>+'[1]Informe_dane'!AH20</f>
        <v>11554.11</v>
      </c>
      <c r="AI20" s="39">
        <f>+'[1]Informe_dane'!AI20</f>
        <v>10818.386</v>
      </c>
      <c r="AJ20" s="39">
        <f>+'[1]Informe_dane'!AJ20</f>
        <v>14944.055</v>
      </c>
      <c r="AK20" s="39">
        <f>+'[1]Informe_dane'!AK20</f>
        <v>10281.346</v>
      </c>
      <c r="AL20" s="39">
        <f>+'[1]Informe_dane'!AL20</f>
        <v>11928.703</v>
      </c>
      <c r="AM20" s="39">
        <f>+'[1]Informe_dane'!AM20</f>
        <v>39983.637</v>
      </c>
      <c r="AN20" s="39">
        <f>+'[1]Informe_dane'!AN20</f>
        <v>16532.648</v>
      </c>
      <c r="AO20" s="39">
        <f>+'[1]Informe_dane'!AO20</f>
        <v>12397.566</v>
      </c>
      <c r="AP20" s="39">
        <f>+'[1]Informe_dane'!AP20</f>
        <v>16787.066</v>
      </c>
      <c r="AQ20" s="39">
        <f>+'[1]Informe_dane'!AQ20</f>
        <v>0</v>
      </c>
      <c r="AR20" s="39">
        <f>+'[1]Informe_dane'!AR20</f>
        <v>0</v>
      </c>
      <c r="AS20" s="39">
        <f>+'[1]Informe_dane'!AS20</f>
        <v>0</v>
      </c>
      <c r="AT20" s="39">
        <f>+'[1]Informe_dane'!AT20</f>
        <v>145227.517</v>
      </c>
      <c r="AU20" s="39">
        <f>+'[1]Informe_dane'!AU20</f>
        <v>11554.11</v>
      </c>
      <c r="AV20" s="39">
        <f>+'[1]Informe_dane'!AV20</f>
        <v>10818.386</v>
      </c>
      <c r="AW20" s="39">
        <f>+'[1]Informe_dane'!AW20</f>
        <v>14944.055</v>
      </c>
      <c r="AX20" s="39">
        <f>+'[1]Informe_dane'!AX20</f>
        <v>10281.346</v>
      </c>
      <c r="AY20" s="39">
        <f>+'[1]Informe_dane'!AY20</f>
        <v>11928.703</v>
      </c>
      <c r="AZ20" s="39">
        <f>+'[1]Informe_dane'!AZ20</f>
        <v>39983.637</v>
      </c>
      <c r="BA20" s="39">
        <f>+'[1]Informe_dane'!BA20</f>
        <v>16532.648</v>
      </c>
      <c r="BB20" s="39">
        <f>+'[1]Informe_dane'!BB20</f>
        <v>12397.566</v>
      </c>
      <c r="BC20" s="39">
        <f>+'[1]Informe_dane'!BC20</f>
        <v>16787.066</v>
      </c>
      <c r="BD20" s="39">
        <f>+'[1]Informe_dane'!BD20</f>
        <v>0</v>
      </c>
      <c r="BE20" s="39">
        <f>+'[1]Informe_dane'!BE20</f>
        <v>0</v>
      </c>
      <c r="BF20" s="39">
        <f>+'[1]Informe_dane'!BF20</f>
        <v>0</v>
      </c>
      <c r="BG20" s="39">
        <f>+'[1]Informe_dane'!BG20</f>
        <v>145227.517</v>
      </c>
    </row>
    <row r="21" spans="1:59" ht="11.25">
      <c r="A21" s="39" t="s">
        <v>132</v>
      </c>
      <c r="B21" s="42" t="s">
        <v>21</v>
      </c>
      <c r="C21" s="54" t="s">
        <v>133</v>
      </c>
      <c r="D21" s="39">
        <f>+'[1]Informe_dane'!D21</f>
        <v>122804.253</v>
      </c>
      <c r="E21" s="39">
        <f>+'[1]Informe_dane'!E21</f>
        <v>0</v>
      </c>
      <c r="F21" s="39">
        <f>+'[1]Informe_dane'!F21</f>
        <v>0</v>
      </c>
      <c r="G21" s="39">
        <f>+'[1]Informe_dane'!G21</f>
        <v>122804.253</v>
      </c>
      <c r="H21" s="39">
        <f>+'[1]Informe_dane'!H21</f>
        <v>122804.253</v>
      </c>
      <c r="I21" s="39">
        <f>+'[1]Informe_dane'!I21</f>
        <v>0</v>
      </c>
      <c r="J21" s="39">
        <f>+'[1]Informe_dane'!J21</f>
        <v>0</v>
      </c>
      <c r="K21" s="39">
        <f>+'[1]Informe_dane'!K21</f>
        <v>0</v>
      </c>
      <c r="L21" s="39">
        <f>+'[1]Informe_dane'!L21</f>
        <v>0</v>
      </c>
      <c r="M21" s="39">
        <f>+'[1]Informe_dane'!M21</f>
        <v>0</v>
      </c>
      <c r="N21" s="39">
        <f>+'[1]Informe_dane'!N21</f>
        <v>0</v>
      </c>
      <c r="O21" s="39">
        <f>+'[1]Informe_dane'!O21</f>
        <v>0</v>
      </c>
      <c r="P21" s="39">
        <f>+'[1]Informe_dane'!P21</f>
        <v>0</v>
      </c>
      <c r="Q21" s="39">
        <f>+'[1]Informe_dane'!Q21</f>
        <v>0</v>
      </c>
      <c r="R21" s="39">
        <f>+'[1]Informe_dane'!R21</f>
        <v>0</v>
      </c>
      <c r="S21" s="39">
        <f>+'[1]Informe_dane'!S21</f>
        <v>0</v>
      </c>
      <c r="T21" s="39">
        <f>+'[1]Informe_dane'!T21</f>
        <v>122804.253</v>
      </c>
      <c r="U21" s="39">
        <f>+'[1]Informe_dane'!U21</f>
        <v>7582.834</v>
      </c>
      <c r="V21" s="39">
        <f>+'[1]Informe_dane'!V21</f>
        <v>9200.219</v>
      </c>
      <c r="W21" s="39">
        <f>+'[1]Informe_dane'!W21</f>
        <v>11186.274</v>
      </c>
      <c r="X21" s="39">
        <f>+'[1]Informe_dane'!X21</f>
        <v>9897.26</v>
      </c>
      <c r="Y21" s="39">
        <f>+'[1]Informe_dane'!Y21</f>
        <v>9859.72</v>
      </c>
      <c r="Z21" s="39">
        <f>+'[1]Informe_dane'!Z21</f>
        <v>9782.84</v>
      </c>
      <c r="AA21" s="39">
        <f>+'[1]Informe_dane'!AA21</f>
        <v>9348.403</v>
      </c>
      <c r="AB21" s="39">
        <f>+'[1]Informe_dane'!AB21</f>
        <v>9761.39</v>
      </c>
      <c r="AC21" s="39">
        <f>+'[1]Informe_dane'!AC21</f>
        <v>9874.02</v>
      </c>
      <c r="AD21" s="39">
        <f>+'[1]Informe_dane'!AD21</f>
        <v>0</v>
      </c>
      <c r="AE21" s="39">
        <f>+'[1]Informe_dane'!AE21</f>
        <v>0</v>
      </c>
      <c r="AF21" s="39">
        <f>+'[1]Informe_dane'!AF21</f>
        <v>0</v>
      </c>
      <c r="AG21" s="39">
        <f>+'[1]Informe_dane'!AG21</f>
        <v>86492.96</v>
      </c>
      <c r="AH21" s="39">
        <f>+'[1]Informe_dane'!AH21</f>
        <v>7582.834</v>
      </c>
      <c r="AI21" s="39">
        <f>+'[1]Informe_dane'!AI21</f>
        <v>9200.219</v>
      </c>
      <c r="AJ21" s="39">
        <f>+'[1]Informe_dane'!AJ21</f>
        <v>11186.274</v>
      </c>
      <c r="AK21" s="39">
        <f>+'[1]Informe_dane'!AK21</f>
        <v>9888.966</v>
      </c>
      <c r="AL21" s="39">
        <f>+'[1]Informe_dane'!AL21</f>
        <v>9859.72</v>
      </c>
      <c r="AM21" s="39">
        <f>+'[1]Informe_dane'!AM21</f>
        <v>9649.966</v>
      </c>
      <c r="AN21" s="39">
        <f>+'[1]Informe_dane'!AN21</f>
        <v>9348.403</v>
      </c>
      <c r="AO21" s="39">
        <f>+'[1]Informe_dane'!AO21</f>
        <v>9757.814</v>
      </c>
      <c r="AP21" s="39">
        <f>+'[1]Informe_dane'!AP21</f>
        <v>9874.02</v>
      </c>
      <c r="AQ21" s="39">
        <f>+'[1]Informe_dane'!AQ21</f>
        <v>0</v>
      </c>
      <c r="AR21" s="39">
        <f>+'[1]Informe_dane'!AR21</f>
        <v>0</v>
      </c>
      <c r="AS21" s="39">
        <f>+'[1]Informe_dane'!AS21</f>
        <v>0</v>
      </c>
      <c r="AT21" s="39">
        <f>+'[1]Informe_dane'!AT21</f>
        <v>86348.216</v>
      </c>
      <c r="AU21" s="39">
        <f>+'[1]Informe_dane'!AU21</f>
        <v>7582.834</v>
      </c>
      <c r="AV21" s="39">
        <f>+'[1]Informe_dane'!AV21</f>
        <v>9200.219</v>
      </c>
      <c r="AW21" s="39">
        <f>+'[1]Informe_dane'!AW21</f>
        <v>11186.274</v>
      </c>
      <c r="AX21" s="39">
        <f>+'[1]Informe_dane'!AX21</f>
        <v>9888.966</v>
      </c>
      <c r="AY21" s="39">
        <f>+'[1]Informe_dane'!AY21</f>
        <v>9859.72</v>
      </c>
      <c r="AZ21" s="39">
        <f>+'[1]Informe_dane'!AZ21</f>
        <v>9649.966</v>
      </c>
      <c r="BA21" s="39">
        <f>+'[1]Informe_dane'!BA21</f>
        <v>9348.403</v>
      </c>
      <c r="BB21" s="39">
        <f>+'[1]Informe_dane'!BB21</f>
        <v>9757.814</v>
      </c>
      <c r="BC21" s="39">
        <f>+'[1]Informe_dane'!BC21</f>
        <v>9874.02</v>
      </c>
      <c r="BD21" s="39">
        <f>+'[1]Informe_dane'!BD21</f>
        <v>0</v>
      </c>
      <c r="BE21" s="39">
        <f>+'[1]Informe_dane'!BE21</f>
        <v>0</v>
      </c>
      <c r="BF21" s="39">
        <f>+'[1]Informe_dane'!BF21</f>
        <v>0</v>
      </c>
      <c r="BG21" s="39">
        <f>+'[1]Informe_dane'!BG21</f>
        <v>86348.216</v>
      </c>
    </row>
    <row r="22" spans="1:59" ht="11.25">
      <c r="A22" s="39" t="s">
        <v>134</v>
      </c>
      <c r="B22" s="42" t="s">
        <v>21</v>
      </c>
      <c r="C22" s="54" t="s">
        <v>135</v>
      </c>
      <c r="D22" s="39">
        <f>+'[1]Informe_dane'!D22</f>
        <v>133146.72</v>
      </c>
      <c r="E22" s="39">
        <f>+'[1]Informe_dane'!E22</f>
        <v>0</v>
      </c>
      <c r="F22" s="39">
        <f>+'[1]Informe_dane'!F22</f>
        <v>0</v>
      </c>
      <c r="G22" s="39">
        <f>+'[1]Informe_dane'!G22</f>
        <v>133146.72</v>
      </c>
      <c r="H22" s="39">
        <f>+'[1]Informe_dane'!H22</f>
        <v>133146.72</v>
      </c>
      <c r="I22" s="39">
        <f>+'[1]Informe_dane'!I22</f>
        <v>0</v>
      </c>
      <c r="J22" s="39">
        <f>+'[1]Informe_dane'!J22</f>
        <v>0</v>
      </c>
      <c r="K22" s="39">
        <f>+'[1]Informe_dane'!K22</f>
        <v>0</v>
      </c>
      <c r="L22" s="39">
        <f>+'[1]Informe_dane'!L22</f>
        <v>0</v>
      </c>
      <c r="M22" s="39">
        <f>+'[1]Informe_dane'!M22</f>
        <v>0</v>
      </c>
      <c r="N22" s="39">
        <f>+'[1]Informe_dane'!N22</f>
        <v>0</v>
      </c>
      <c r="O22" s="39">
        <f>+'[1]Informe_dane'!O22</f>
        <v>0</v>
      </c>
      <c r="P22" s="39">
        <f>+'[1]Informe_dane'!P22</f>
        <v>0</v>
      </c>
      <c r="Q22" s="39">
        <f>+'[1]Informe_dane'!Q22</f>
        <v>0</v>
      </c>
      <c r="R22" s="39">
        <f>+'[1]Informe_dane'!R22</f>
        <v>0</v>
      </c>
      <c r="S22" s="39">
        <f>+'[1]Informe_dane'!S22</f>
        <v>0</v>
      </c>
      <c r="T22" s="39">
        <f>+'[1]Informe_dane'!T22</f>
        <v>133146.72</v>
      </c>
      <c r="U22" s="39">
        <f>+'[1]Informe_dane'!U22</f>
        <v>9879.247</v>
      </c>
      <c r="V22" s="39">
        <f>+'[1]Informe_dane'!V22</f>
        <v>11957.166</v>
      </c>
      <c r="W22" s="39">
        <f>+'[1]Informe_dane'!W22</f>
        <v>10414.39</v>
      </c>
      <c r="X22" s="39">
        <f>+'[1]Informe_dane'!X22</f>
        <v>10339.28</v>
      </c>
      <c r="Y22" s="39">
        <f>+'[1]Informe_dane'!Y22</f>
        <v>10041.43</v>
      </c>
      <c r="Z22" s="39">
        <f>+'[1]Informe_dane'!Z22</f>
        <v>10059.56</v>
      </c>
      <c r="AA22" s="39">
        <f>+'[1]Informe_dane'!AA22</f>
        <v>9647.75</v>
      </c>
      <c r="AB22" s="39">
        <f>+'[1]Informe_dane'!AB22</f>
        <v>10031.07</v>
      </c>
      <c r="AC22" s="39">
        <f>+'[1]Informe_dane'!AC22</f>
        <v>10119.13</v>
      </c>
      <c r="AD22" s="39">
        <f>+'[1]Informe_dane'!AD22</f>
        <v>0</v>
      </c>
      <c r="AE22" s="39">
        <f>+'[1]Informe_dane'!AE22</f>
        <v>0</v>
      </c>
      <c r="AF22" s="39">
        <f>+'[1]Informe_dane'!AF22</f>
        <v>0</v>
      </c>
      <c r="AG22" s="39">
        <f>+'[1]Informe_dane'!AG22</f>
        <v>92489.02300000002</v>
      </c>
      <c r="AH22" s="39">
        <f>+'[1]Informe_dane'!AH22</f>
        <v>9879.247</v>
      </c>
      <c r="AI22" s="39">
        <f>+'[1]Informe_dane'!AI22</f>
        <v>11957.166</v>
      </c>
      <c r="AJ22" s="39">
        <f>+'[1]Informe_dane'!AJ22</f>
        <v>10414.39</v>
      </c>
      <c r="AK22" s="39">
        <f>+'[1]Informe_dane'!AK22</f>
        <v>10326.33</v>
      </c>
      <c r="AL22" s="39">
        <f>+'[1]Informe_dane'!AL22</f>
        <v>10041.43</v>
      </c>
      <c r="AM22" s="39">
        <f>+'[1]Informe_dane'!AM22</f>
        <v>7174.3</v>
      </c>
      <c r="AN22" s="39">
        <f>+'[1]Informe_dane'!AN22</f>
        <v>9647.75</v>
      </c>
      <c r="AO22" s="39">
        <f>+'[1]Informe_dane'!AO22</f>
        <v>10025.89</v>
      </c>
      <c r="AP22" s="39">
        <f>+'[1]Informe_dane'!AP22</f>
        <v>10119.13</v>
      </c>
      <c r="AQ22" s="39">
        <f>+'[1]Informe_dane'!AQ22</f>
        <v>0</v>
      </c>
      <c r="AR22" s="39">
        <f>+'[1]Informe_dane'!AR22</f>
        <v>0</v>
      </c>
      <c r="AS22" s="39">
        <f>+'[1]Informe_dane'!AS22</f>
        <v>0</v>
      </c>
      <c r="AT22" s="39">
        <f>+'[1]Informe_dane'!AT22</f>
        <v>89585.63300000002</v>
      </c>
      <c r="AU22" s="39">
        <f>+'[1]Informe_dane'!AU22</f>
        <v>9879.247</v>
      </c>
      <c r="AV22" s="39">
        <f>+'[1]Informe_dane'!AV22</f>
        <v>11957.166</v>
      </c>
      <c r="AW22" s="39">
        <f>+'[1]Informe_dane'!AW22</f>
        <v>10414.39</v>
      </c>
      <c r="AX22" s="39">
        <f>+'[1]Informe_dane'!AX22</f>
        <v>10326.33</v>
      </c>
      <c r="AY22" s="39">
        <f>+'[1]Informe_dane'!AY22</f>
        <v>10041.43</v>
      </c>
      <c r="AZ22" s="39">
        <f>+'[1]Informe_dane'!AZ22</f>
        <v>7174.3</v>
      </c>
      <c r="BA22" s="39">
        <f>+'[1]Informe_dane'!BA22</f>
        <v>9647.75</v>
      </c>
      <c r="BB22" s="39">
        <f>+'[1]Informe_dane'!BB22</f>
        <v>10025.89</v>
      </c>
      <c r="BC22" s="39">
        <f>+'[1]Informe_dane'!BC22</f>
        <v>10119.13</v>
      </c>
      <c r="BD22" s="39">
        <f>+'[1]Informe_dane'!BD22</f>
        <v>0</v>
      </c>
      <c r="BE22" s="39">
        <f>+'[1]Informe_dane'!BE22</f>
        <v>0</v>
      </c>
      <c r="BF22" s="39">
        <f>+'[1]Informe_dane'!BF22</f>
        <v>0</v>
      </c>
      <c r="BG22" s="39">
        <f>+'[1]Informe_dane'!BG22</f>
        <v>89585.63300000002</v>
      </c>
    </row>
    <row r="23" spans="1:59" ht="11.25">
      <c r="A23" s="39" t="s">
        <v>136</v>
      </c>
      <c r="B23" s="42" t="s">
        <v>21</v>
      </c>
      <c r="C23" s="54" t="s">
        <v>137</v>
      </c>
      <c r="D23" s="39">
        <f>+'[1]Informe_dane'!D23</f>
        <v>1850786.115</v>
      </c>
      <c r="E23" s="39">
        <f>+'[1]Informe_dane'!E23</f>
        <v>0</v>
      </c>
      <c r="F23" s="39">
        <f>+'[1]Informe_dane'!F23</f>
        <v>70000</v>
      </c>
      <c r="G23" s="39">
        <f>+'[1]Informe_dane'!G23</f>
        <v>1780786.115</v>
      </c>
      <c r="H23" s="39">
        <f>+'[1]Informe_dane'!H23</f>
        <v>1850786.115</v>
      </c>
      <c r="I23" s="39">
        <f>+'[1]Informe_dane'!I23</f>
        <v>0</v>
      </c>
      <c r="J23" s="39">
        <f>+'[1]Informe_dane'!J23</f>
        <v>0</v>
      </c>
      <c r="K23" s="39">
        <f>+'[1]Informe_dane'!K23</f>
        <v>0</v>
      </c>
      <c r="L23" s="39">
        <f>+'[1]Informe_dane'!L23</f>
        <v>0</v>
      </c>
      <c r="M23" s="39">
        <f>+'[1]Informe_dane'!M23</f>
        <v>0</v>
      </c>
      <c r="N23" s="39">
        <f>+'[1]Informe_dane'!N23</f>
        <v>0</v>
      </c>
      <c r="O23" s="39">
        <f>+'[1]Informe_dane'!O23</f>
        <v>0</v>
      </c>
      <c r="P23" s="39">
        <f>+'[1]Informe_dane'!P23</f>
        <v>-70000</v>
      </c>
      <c r="Q23" s="39">
        <f>+'[1]Informe_dane'!Q23</f>
        <v>0</v>
      </c>
      <c r="R23" s="39">
        <f>+'[1]Informe_dane'!R23</f>
        <v>0</v>
      </c>
      <c r="S23" s="39">
        <f>+'[1]Informe_dane'!S23</f>
        <v>0</v>
      </c>
      <c r="T23" s="39">
        <f>+'[1]Informe_dane'!T23</f>
        <v>1780786.115</v>
      </c>
      <c r="U23" s="39">
        <f>+'[1]Informe_dane'!U23</f>
        <v>1523.618</v>
      </c>
      <c r="V23" s="39">
        <f>+'[1]Informe_dane'!V23</f>
        <v>6936.944</v>
      </c>
      <c r="W23" s="39">
        <f>+'[1]Informe_dane'!W23</f>
        <v>10398.287</v>
      </c>
      <c r="X23" s="39">
        <f>+'[1]Informe_dane'!X23</f>
        <v>3046.446</v>
      </c>
      <c r="Y23" s="39">
        <f>+'[1]Informe_dane'!Y23</f>
        <v>2762.796</v>
      </c>
      <c r="Z23" s="39">
        <f>+'[1]Informe_dane'!Z23</f>
        <v>7621.709</v>
      </c>
      <c r="AA23" s="39">
        <f>+'[1]Informe_dane'!AA23</f>
        <v>1730492.898</v>
      </c>
      <c r="AB23" s="39">
        <f>+'[1]Informe_dane'!AB23</f>
        <v>2139.413</v>
      </c>
      <c r="AC23" s="39">
        <f>+'[1]Informe_dane'!AC23</f>
        <v>0</v>
      </c>
      <c r="AD23" s="39">
        <f>+'[1]Informe_dane'!AD23</f>
        <v>0</v>
      </c>
      <c r="AE23" s="39">
        <f>+'[1]Informe_dane'!AE23</f>
        <v>0</v>
      </c>
      <c r="AF23" s="39">
        <f>+'[1]Informe_dane'!AF23</f>
        <v>0</v>
      </c>
      <c r="AG23" s="39">
        <f>+'[1]Informe_dane'!AG23</f>
        <v>1764922.111</v>
      </c>
      <c r="AH23" s="39">
        <f>+'[1]Informe_dane'!AH23</f>
        <v>1523.618</v>
      </c>
      <c r="AI23" s="39">
        <f>+'[1]Informe_dane'!AI23</f>
        <v>6936.944</v>
      </c>
      <c r="AJ23" s="39">
        <f>+'[1]Informe_dane'!AJ23</f>
        <v>10398.287</v>
      </c>
      <c r="AK23" s="39">
        <f>+'[1]Informe_dane'!AK23</f>
        <v>3046.446</v>
      </c>
      <c r="AL23" s="39">
        <f>+'[1]Informe_dane'!AL23</f>
        <v>2762.796</v>
      </c>
      <c r="AM23" s="39">
        <f>+'[1]Informe_dane'!AM23</f>
        <v>7621.709</v>
      </c>
      <c r="AN23" s="39">
        <f>+'[1]Informe_dane'!AN23</f>
        <v>1730492.898</v>
      </c>
      <c r="AO23" s="39">
        <f>+'[1]Informe_dane'!AO23</f>
        <v>2139.413</v>
      </c>
      <c r="AP23" s="39">
        <f>+'[1]Informe_dane'!AP23</f>
        <v>0</v>
      </c>
      <c r="AQ23" s="39">
        <f>+'[1]Informe_dane'!AQ23</f>
        <v>0</v>
      </c>
      <c r="AR23" s="39">
        <f>+'[1]Informe_dane'!AR23</f>
        <v>0</v>
      </c>
      <c r="AS23" s="39">
        <f>+'[1]Informe_dane'!AS23</f>
        <v>0</v>
      </c>
      <c r="AT23" s="39">
        <f>+'[1]Informe_dane'!AT23</f>
        <v>1764922.111</v>
      </c>
      <c r="AU23" s="39">
        <f>+'[1]Informe_dane'!AU23</f>
        <v>1523.618</v>
      </c>
      <c r="AV23" s="39">
        <f>+'[1]Informe_dane'!AV23</f>
        <v>6936.944</v>
      </c>
      <c r="AW23" s="39">
        <f>+'[1]Informe_dane'!AW23</f>
        <v>10398.287</v>
      </c>
      <c r="AX23" s="39">
        <f>+'[1]Informe_dane'!AX23</f>
        <v>3046.446</v>
      </c>
      <c r="AY23" s="39">
        <f>+'[1]Informe_dane'!AY23</f>
        <v>2762.796</v>
      </c>
      <c r="AZ23" s="39">
        <f>+'[1]Informe_dane'!AZ23</f>
        <v>7621.709</v>
      </c>
      <c r="BA23" s="39">
        <f>+'[1]Informe_dane'!BA23</f>
        <v>1730492.898</v>
      </c>
      <c r="BB23" s="39">
        <f>+'[1]Informe_dane'!BB23</f>
        <v>2139.413</v>
      </c>
      <c r="BC23" s="39">
        <f>+'[1]Informe_dane'!BC23</f>
        <v>0</v>
      </c>
      <c r="BD23" s="39">
        <f>+'[1]Informe_dane'!BD23</f>
        <v>0</v>
      </c>
      <c r="BE23" s="39">
        <f>+'[1]Informe_dane'!BE23</f>
        <v>0</v>
      </c>
      <c r="BF23" s="39">
        <f>+'[1]Informe_dane'!BF23</f>
        <v>0</v>
      </c>
      <c r="BG23" s="39">
        <f>+'[1]Informe_dane'!BG23</f>
        <v>1764922.111</v>
      </c>
    </row>
    <row r="24" spans="1:59" ht="11.25">
      <c r="A24" s="39" t="s">
        <v>138</v>
      </c>
      <c r="B24" s="42" t="s">
        <v>21</v>
      </c>
      <c r="C24" s="54" t="s">
        <v>139</v>
      </c>
      <c r="D24" s="39">
        <f>+'[1]Informe_dane'!D24</f>
        <v>1917237.513</v>
      </c>
      <c r="E24" s="39">
        <f>+'[1]Informe_dane'!E24</f>
        <v>0</v>
      </c>
      <c r="F24" s="39">
        <f>+'[1]Informe_dane'!F24</f>
        <v>130000</v>
      </c>
      <c r="G24" s="39">
        <f>+'[1]Informe_dane'!G24</f>
        <v>1787237.513</v>
      </c>
      <c r="H24" s="39">
        <f>+'[1]Informe_dane'!H24</f>
        <v>1917237.513</v>
      </c>
      <c r="I24" s="39">
        <f>+'[1]Informe_dane'!I24</f>
        <v>0</v>
      </c>
      <c r="J24" s="39">
        <f>+'[1]Informe_dane'!J24</f>
        <v>0</v>
      </c>
      <c r="K24" s="39">
        <f>+'[1]Informe_dane'!K24</f>
        <v>0</v>
      </c>
      <c r="L24" s="39">
        <f>+'[1]Informe_dane'!L24</f>
        <v>0</v>
      </c>
      <c r="M24" s="39">
        <f>+'[1]Informe_dane'!M24</f>
        <v>0</v>
      </c>
      <c r="N24" s="39">
        <f>+'[1]Informe_dane'!N24</f>
        <v>0</v>
      </c>
      <c r="O24" s="39">
        <f>+'[1]Informe_dane'!O24</f>
        <v>0</v>
      </c>
      <c r="P24" s="39">
        <f>+'[1]Informe_dane'!P24</f>
        <v>-130000</v>
      </c>
      <c r="Q24" s="39">
        <f>+'[1]Informe_dane'!Q24</f>
        <v>0</v>
      </c>
      <c r="R24" s="39">
        <f>+'[1]Informe_dane'!R24</f>
        <v>0</v>
      </c>
      <c r="S24" s="39">
        <f>+'[1]Informe_dane'!S24</f>
        <v>0</v>
      </c>
      <c r="T24" s="39">
        <f>+'[1]Informe_dane'!T24</f>
        <v>1787237.513</v>
      </c>
      <c r="U24" s="39">
        <f>+'[1]Informe_dane'!U24</f>
        <v>93403.643</v>
      </c>
      <c r="V24" s="39">
        <f>+'[1]Informe_dane'!V24</f>
        <v>86992.309</v>
      </c>
      <c r="W24" s="39">
        <f>+'[1]Informe_dane'!W24</f>
        <v>133130.459</v>
      </c>
      <c r="X24" s="39">
        <f>+'[1]Informe_dane'!X24</f>
        <v>83717.86</v>
      </c>
      <c r="Y24" s="39">
        <f>+'[1]Informe_dane'!Y24</f>
        <v>95883.033</v>
      </c>
      <c r="Z24" s="39">
        <f>+'[1]Informe_dane'!Z24</f>
        <v>323783.289</v>
      </c>
      <c r="AA24" s="39">
        <f>+'[1]Informe_dane'!AA24</f>
        <v>134875.745</v>
      </c>
      <c r="AB24" s="39">
        <f>+'[1]Informe_dane'!AB24</f>
        <v>101375.235</v>
      </c>
      <c r="AC24" s="39">
        <f>+'[1]Informe_dane'!AC24</f>
        <v>135358.073</v>
      </c>
      <c r="AD24" s="39">
        <f>+'[1]Informe_dane'!AD24</f>
        <v>0</v>
      </c>
      <c r="AE24" s="39">
        <f>+'[1]Informe_dane'!AE24</f>
        <v>0</v>
      </c>
      <c r="AF24" s="39">
        <f>+'[1]Informe_dane'!AF24</f>
        <v>0</v>
      </c>
      <c r="AG24" s="39">
        <f>+'[1]Informe_dane'!AG24</f>
        <v>1188519.646</v>
      </c>
      <c r="AH24" s="39">
        <f>+'[1]Informe_dane'!AH24</f>
        <v>93403.643</v>
      </c>
      <c r="AI24" s="39">
        <f>+'[1]Informe_dane'!AI24</f>
        <v>86992.309</v>
      </c>
      <c r="AJ24" s="39">
        <f>+'[1]Informe_dane'!AJ24</f>
        <v>133130.459</v>
      </c>
      <c r="AK24" s="39">
        <f>+'[1]Informe_dane'!AK24</f>
        <v>83717.86</v>
      </c>
      <c r="AL24" s="39">
        <f>+'[1]Informe_dane'!AL24</f>
        <v>95883.033</v>
      </c>
      <c r="AM24" s="39">
        <f>+'[1]Informe_dane'!AM24</f>
        <v>321099.252</v>
      </c>
      <c r="AN24" s="39">
        <f>+'[1]Informe_dane'!AN24</f>
        <v>134875.745</v>
      </c>
      <c r="AO24" s="39">
        <f>+'[1]Informe_dane'!AO24</f>
        <v>101375.235</v>
      </c>
      <c r="AP24" s="39">
        <f>+'[1]Informe_dane'!AP24</f>
        <v>135358.073</v>
      </c>
      <c r="AQ24" s="39">
        <f>+'[1]Informe_dane'!AQ24</f>
        <v>0</v>
      </c>
      <c r="AR24" s="39">
        <f>+'[1]Informe_dane'!AR24</f>
        <v>0</v>
      </c>
      <c r="AS24" s="39">
        <f>+'[1]Informe_dane'!AS24</f>
        <v>0</v>
      </c>
      <c r="AT24" s="39">
        <f>+'[1]Informe_dane'!AT24</f>
        <v>1185835.609</v>
      </c>
      <c r="AU24" s="39">
        <f>+'[1]Informe_dane'!AU24</f>
        <v>93403.643</v>
      </c>
      <c r="AV24" s="39">
        <f>+'[1]Informe_dane'!AV24</f>
        <v>86992.309</v>
      </c>
      <c r="AW24" s="39">
        <f>+'[1]Informe_dane'!AW24</f>
        <v>133130.459</v>
      </c>
      <c r="AX24" s="39">
        <f>+'[1]Informe_dane'!AX24</f>
        <v>83717.86</v>
      </c>
      <c r="AY24" s="39">
        <f>+'[1]Informe_dane'!AY24</f>
        <v>95883.033</v>
      </c>
      <c r="AZ24" s="39">
        <f>+'[1]Informe_dane'!AZ24</f>
        <v>321099.252</v>
      </c>
      <c r="BA24" s="39">
        <f>+'[1]Informe_dane'!BA24</f>
        <v>134875.745</v>
      </c>
      <c r="BB24" s="39">
        <f>+'[1]Informe_dane'!BB24</f>
        <v>101375.235</v>
      </c>
      <c r="BC24" s="39">
        <f>+'[1]Informe_dane'!BC24</f>
        <v>135358.073</v>
      </c>
      <c r="BD24" s="39">
        <f>+'[1]Informe_dane'!BD24</f>
        <v>0</v>
      </c>
      <c r="BE24" s="39">
        <f>+'[1]Informe_dane'!BE24</f>
        <v>0</v>
      </c>
      <c r="BF24" s="39">
        <f>+'[1]Informe_dane'!BF24</f>
        <v>0</v>
      </c>
      <c r="BG24" s="39">
        <f>+'[1]Informe_dane'!BG24</f>
        <v>1185835.609</v>
      </c>
    </row>
    <row r="25" spans="1:59" ht="11.25">
      <c r="A25" s="39" t="s">
        <v>140</v>
      </c>
      <c r="B25" s="42" t="s">
        <v>21</v>
      </c>
      <c r="C25" s="54" t="s">
        <v>141</v>
      </c>
      <c r="D25" s="39">
        <f>+'[1]Informe_dane'!D25</f>
        <v>6286829.001</v>
      </c>
      <c r="E25" s="39">
        <f>+'[1]Informe_dane'!E25</f>
        <v>0</v>
      </c>
      <c r="F25" s="39">
        <f>+'[1]Informe_dane'!F25</f>
        <v>2235000</v>
      </c>
      <c r="G25" s="39">
        <f>+'[1]Informe_dane'!G25</f>
        <v>4051829.001</v>
      </c>
      <c r="H25" s="39">
        <f>+'[1]Informe_dane'!H25</f>
        <v>6286829.001</v>
      </c>
      <c r="I25" s="39">
        <f>+'[1]Informe_dane'!I25</f>
        <v>0</v>
      </c>
      <c r="J25" s="39">
        <f>+'[1]Informe_dane'!J25</f>
        <v>0</v>
      </c>
      <c r="K25" s="39">
        <f>+'[1]Informe_dane'!K25</f>
        <v>0</v>
      </c>
      <c r="L25" s="39">
        <f>+'[1]Informe_dane'!L25</f>
        <v>0</v>
      </c>
      <c r="M25" s="39">
        <f>+'[1]Informe_dane'!M25</f>
        <v>0</v>
      </c>
      <c r="N25" s="39">
        <f>+'[1]Informe_dane'!N25</f>
        <v>0</v>
      </c>
      <c r="O25" s="39">
        <f>+'[1]Informe_dane'!O25</f>
        <v>0</v>
      </c>
      <c r="P25" s="39">
        <f>+'[1]Informe_dane'!P25</f>
        <v>-2235000</v>
      </c>
      <c r="Q25" s="39">
        <f>+'[1]Informe_dane'!Q25</f>
        <v>0</v>
      </c>
      <c r="R25" s="39">
        <f>+'[1]Informe_dane'!R25</f>
        <v>0</v>
      </c>
      <c r="S25" s="39">
        <f>+'[1]Informe_dane'!S25</f>
        <v>0</v>
      </c>
      <c r="T25" s="39">
        <f>+'[1]Informe_dane'!T25</f>
        <v>4051829.001</v>
      </c>
      <c r="U25" s="39">
        <f>+'[1]Informe_dane'!U25</f>
        <v>17486.27</v>
      </c>
      <c r="V25" s="39">
        <f>+'[1]Informe_dane'!V25</f>
        <v>7101.563</v>
      </c>
      <c r="W25" s="39">
        <f>+'[1]Informe_dane'!W25</f>
        <v>5352.536</v>
      </c>
      <c r="X25" s="39">
        <f>+'[1]Informe_dane'!X25</f>
        <v>2304.19</v>
      </c>
      <c r="Y25" s="39">
        <f>+'[1]Informe_dane'!Y25</f>
        <v>3293.716</v>
      </c>
      <c r="Z25" s="39">
        <f>+'[1]Informe_dane'!Z25</f>
        <v>7476.497</v>
      </c>
      <c r="AA25" s="39">
        <f>+'[1]Informe_dane'!AA25</f>
        <v>13065.051</v>
      </c>
      <c r="AB25" s="39">
        <f>+'[1]Informe_dane'!AB25</f>
        <v>6890.522</v>
      </c>
      <c r="AC25" s="39">
        <f>+'[1]Informe_dane'!AC25</f>
        <v>10782.918</v>
      </c>
      <c r="AD25" s="39">
        <f>+'[1]Informe_dane'!AD25</f>
        <v>0</v>
      </c>
      <c r="AE25" s="39">
        <f>+'[1]Informe_dane'!AE25</f>
        <v>0</v>
      </c>
      <c r="AF25" s="39">
        <f>+'[1]Informe_dane'!AF25</f>
        <v>0</v>
      </c>
      <c r="AG25" s="39">
        <f>+'[1]Informe_dane'!AG25</f>
        <v>73753.26299999999</v>
      </c>
      <c r="AH25" s="39">
        <f>+'[1]Informe_dane'!AH25</f>
        <v>17486.27</v>
      </c>
      <c r="AI25" s="39">
        <f>+'[1]Informe_dane'!AI25</f>
        <v>7101.563</v>
      </c>
      <c r="AJ25" s="39">
        <f>+'[1]Informe_dane'!AJ25</f>
        <v>5352.536</v>
      </c>
      <c r="AK25" s="39">
        <f>+'[1]Informe_dane'!AK25</f>
        <v>2304.19</v>
      </c>
      <c r="AL25" s="39">
        <f>+'[1]Informe_dane'!AL25</f>
        <v>3293.716</v>
      </c>
      <c r="AM25" s="39">
        <f>+'[1]Informe_dane'!AM25</f>
        <v>7476.497</v>
      </c>
      <c r="AN25" s="39">
        <f>+'[1]Informe_dane'!AN25</f>
        <v>13065.051</v>
      </c>
      <c r="AO25" s="39">
        <f>+'[1]Informe_dane'!AO25</f>
        <v>6890.522</v>
      </c>
      <c r="AP25" s="39">
        <f>+'[1]Informe_dane'!AP25</f>
        <v>10782.918</v>
      </c>
      <c r="AQ25" s="39">
        <f>+'[1]Informe_dane'!AQ25</f>
        <v>0</v>
      </c>
      <c r="AR25" s="39">
        <f>+'[1]Informe_dane'!AR25</f>
        <v>0</v>
      </c>
      <c r="AS25" s="39">
        <f>+'[1]Informe_dane'!AS25</f>
        <v>0</v>
      </c>
      <c r="AT25" s="39">
        <f>+'[1]Informe_dane'!AT25</f>
        <v>73753.26299999999</v>
      </c>
      <c r="AU25" s="39">
        <f>+'[1]Informe_dane'!AU25</f>
        <v>17486.27</v>
      </c>
      <c r="AV25" s="39">
        <f>+'[1]Informe_dane'!AV25</f>
        <v>7101.563</v>
      </c>
      <c r="AW25" s="39">
        <f>+'[1]Informe_dane'!AW25</f>
        <v>5352.536</v>
      </c>
      <c r="AX25" s="39">
        <f>+'[1]Informe_dane'!AX25</f>
        <v>2304.19</v>
      </c>
      <c r="AY25" s="39">
        <f>+'[1]Informe_dane'!AY25</f>
        <v>3293.716</v>
      </c>
      <c r="AZ25" s="39">
        <f>+'[1]Informe_dane'!AZ25</f>
        <v>7476.497</v>
      </c>
      <c r="BA25" s="39">
        <f>+'[1]Informe_dane'!BA25</f>
        <v>13065.051</v>
      </c>
      <c r="BB25" s="39">
        <f>+'[1]Informe_dane'!BB25</f>
        <v>6890.522</v>
      </c>
      <c r="BC25" s="39">
        <f>+'[1]Informe_dane'!BC25</f>
        <v>10782.918</v>
      </c>
      <c r="BD25" s="39">
        <f>+'[1]Informe_dane'!BD25</f>
        <v>0</v>
      </c>
      <c r="BE25" s="39">
        <f>+'[1]Informe_dane'!BE25</f>
        <v>0</v>
      </c>
      <c r="BF25" s="39">
        <f>+'[1]Informe_dane'!BF25</f>
        <v>0</v>
      </c>
      <c r="BG25" s="39">
        <f>+'[1]Informe_dane'!BG25</f>
        <v>73753.26299999999</v>
      </c>
    </row>
    <row r="26" spans="1:59" ht="11.25">
      <c r="A26" s="39" t="s">
        <v>142</v>
      </c>
      <c r="B26" s="42" t="s">
        <v>21</v>
      </c>
      <c r="C26" s="54" t="s">
        <v>143</v>
      </c>
      <c r="D26" s="39">
        <f>+'[1]Informe_dane'!D26</f>
        <v>3458.941</v>
      </c>
      <c r="E26" s="39">
        <f>+'[1]Informe_dane'!E26</f>
        <v>0</v>
      </c>
      <c r="F26" s="39">
        <f>+'[1]Informe_dane'!F26</f>
        <v>0</v>
      </c>
      <c r="G26" s="39">
        <f>+'[1]Informe_dane'!G26</f>
        <v>3458.941</v>
      </c>
      <c r="H26" s="39">
        <f>+'[1]Informe_dane'!H26</f>
        <v>3458.941</v>
      </c>
      <c r="I26" s="39">
        <f>+'[1]Informe_dane'!I26</f>
        <v>0</v>
      </c>
      <c r="J26" s="39">
        <f>+'[1]Informe_dane'!J26</f>
        <v>0</v>
      </c>
      <c r="K26" s="39">
        <f>+'[1]Informe_dane'!K26</f>
        <v>0</v>
      </c>
      <c r="L26" s="39">
        <f>+'[1]Informe_dane'!L26</f>
        <v>0</v>
      </c>
      <c r="M26" s="39">
        <f>+'[1]Informe_dane'!M26</f>
        <v>0</v>
      </c>
      <c r="N26" s="39">
        <f>+'[1]Informe_dane'!N26</f>
        <v>0</v>
      </c>
      <c r="O26" s="39">
        <f>+'[1]Informe_dane'!O26</f>
        <v>0</v>
      </c>
      <c r="P26" s="39">
        <f>+'[1]Informe_dane'!P26</f>
        <v>0</v>
      </c>
      <c r="Q26" s="39">
        <f>+'[1]Informe_dane'!Q26</f>
        <v>0</v>
      </c>
      <c r="R26" s="39">
        <f>+'[1]Informe_dane'!R26</f>
        <v>0</v>
      </c>
      <c r="S26" s="39">
        <f>+'[1]Informe_dane'!S26</f>
        <v>0</v>
      </c>
      <c r="T26" s="39">
        <f>+'[1]Informe_dane'!T26</f>
        <v>3458.941</v>
      </c>
      <c r="U26" s="39">
        <f>+'[1]Informe_dane'!U26</f>
        <v>269.136</v>
      </c>
      <c r="V26" s="39">
        <f>+'[1]Informe_dane'!V26</f>
        <v>269.136</v>
      </c>
      <c r="W26" s="39">
        <f>+'[1]Informe_dane'!W26</f>
        <v>473.32</v>
      </c>
      <c r="X26" s="39">
        <f>+'[1]Informe_dane'!X26</f>
        <v>290.048</v>
      </c>
      <c r="Y26" s="39">
        <f>+'[1]Informe_dane'!Y26</f>
        <v>290.048</v>
      </c>
      <c r="Z26" s="39">
        <f>+'[1]Informe_dane'!Z26</f>
        <v>290.048</v>
      </c>
      <c r="AA26" s="39">
        <f>+'[1]Informe_dane'!AA26</f>
        <v>290.048</v>
      </c>
      <c r="AB26" s="39">
        <f>+'[1]Informe_dane'!AB26</f>
        <v>290.048</v>
      </c>
      <c r="AC26" s="39">
        <f>+'[1]Informe_dane'!AC26</f>
        <v>290.048</v>
      </c>
      <c r="AD26" s="39">
        <f>+'[1]Informe_dane'!AD26</f>
        <v>0</v>
      </c>
      <c r="AE26" s="39">
        <f>+'[1]Informe_dane'!AE26</f>
        <v>0</v>
      </c>
      <c r="AF26" s="39">
        <f>+'[1]Informe_dane'!AF26</f>
        <v>0</v>
      </c>
      <c r="AG26" s="39">
        <f>+'[1]Informe_dane'!AG26</f>
        <v>2751.88</v>
      </c>
      <c r="AH26" s="39">
        <f>+'[1]Informe_dane'!AH26</f>
        <v>269.136</v>
      </c>
      <c r="AI26" s="39">
        <f>+'[1]Informe_dane'!AI26</f>
        <v>269.136</v>
      </c>
      <c r="AJ26" s="39">
        <f>+'[1]Informe_dane'!AJ26</f>
        <v>473.32</v>
      </c>
      <c r="AK26" s="39">
        <f>+'[1]Informe_dane'!AK26</f>
        <v>290.048</v>
      </c>
      <c r="AL26" s="39">
        <f>+'[1]Informe_dane'!AL26</f>
        <v>290.048</v>
      </c>
      <c r="AM26" s="39">
        <f>+'[1]Informe_dane'!AM26</f>
        <v>290.048</v>
      </c>
      <c r="AN26" s="39">
        <f>+'[1]Informe_dane'!AN26</f>
        <v>290.048</v>
      </c>
      <c r="AO26" s="39">
        <f>+'[1]Informe_dane'!AO26</f>
        <v>290.048</v>
      </c>
      <c r="AP26" s="39">
        <f>+'[1]Informe_dane'!AP26</f>
        <v>290.048</v>
      </c>
      <c r="AQ26" s="39">
        <f>+'[1]Informe_dane'!AQ26</f>
        <v>0</v>
      </c>
      <c r="AR26" s="39">
        <f>+'[1]Informe_dane'!AR26</f>
        <v>0</v>
      </c>
      <c r="AS26" s="39">
        <f>+'[1]Informe_dane'!AS26</f>
        <v>0</v>
      </c>
      <c r="AT26" s="39">
        <f>+'[1]Informe_dane'!AT26</f>
        <v>2751.88</v>
      </c>
      <c r="AU26" s="39">
        <f>+'[1]Informe_dane'!AU26</f>
        <v>269.136</v>
      </c>
      <c r="AV26" s="39">
        <f>+'[1]Informe_dane'!AV26</f>
        <v>269.136</v>
      </c>
      <c r="AW26" s="39">
        <f>+'[1]Informe_dane'!AW26</f>
        <v>473.32</v>
      </c>
      <c r="AX26" s="39">
        <f>+'[1]Informe_dane'!AX26</f>
        <v>290.048</v>
      </c>
      <c r="AY26" s="39">
        <f>+'[1]Informe_dane'!AY26</f>
        <v>290.048</v>
      </c>
      <c r="AZ26" s="39">
        <f>+'[1]Informe_dane'!AZ26</f>
        <v>290.048</v>
      </c>
      <c r="BA26" s="39">
        <f>+'[1]Informe_dane'!BA26</f>
        <v>290.048</v>
      </c>
      <c r="BB26" s="39">
        <f>+'[1]Informe_dane'!BB26</f>
        <v>290.048</v>
      </c>
      <c r="BC26" s="39">
        <f>+'[1]Informe_dane'!BC26</f>
        <v>290.048</v>
      </c>
      <c r="BD26" s="39">
        <f>+'[1]Informe_dane'!BD26</f>
        <v>0</v>
      </c>
      <c r="BE26" s="39">
        <f>+'[1]Informe_dane'!BE26</f>
        <v>0</v>
      </c>
      <c r="BF26" s="39">
        <f>+'[1]Informe_dane'!BF26</f>
        <v>0</v>
      </c>
      <c r="BG26" s="39">
        <f>+'[1]Informe_dane'!BG26</f>
        <v>2751.88</v>
      </c>
    </row>
    <row r="27" spans="1:59" ht="11.25" hidden="1">
      <c r="A27" s="39" t="s">
        <v>144</v>
      </c>
      <c r="B27" s="42" t="s">
        <v>21</v>
      </c>
      <c r="C27" s="54" t="s">
        <v>145</v>
      </c>
      <c r="D27" s="39">
        <f>+'[1]Informe_dane'!D27</f>
        <v>0</v>
      </c>
      <c r="E27" s="39">
        <f>+'[1]Informe_dane'!E27</f>
        <v>0</v>
      </c>
      <c r="F27" s="39">
        <f>+'[1]Informe_dane'!F27</f>
        <v>0</v>
      </c>
      <c r="G27" s="39">
        <f>+'[1]Informe_dane'!G27</f>
        <v>0</v>
      </c>
      <c r="H27" s="39">
        <f>+'[1]Informe_dane'!H27</f>
        <v>0</v>
      </c>
      <c r="I27" s="39">
        <f>+'[1]Informe_dane'!I27</f>
        <v>0</v>
      </c>
      <c r="J27" s="39">
        <f>+'[1]Informe_dane'!J27</f>
        <v>0</v>
      </c>
      <c r="K27" s="39">
        <f>+'[1]Informe_dane'!K27</f>
        <v>0</v>
      </c>
      <c r="L27" s="39">
        <f>+'[1]Informe_dane'!L27</f>
        <v>0</v>
      </c>
      <c r="M27" s="39">
        <f>+'[1]Informe_dane'!M27</f>
        <v>0</v>
      </c>
      <c r="N27" s="39">
        <f>+'[1]Informe_dane'!N27</f>
        <v>0</v>
      </c>
      <c r="O27" s="39">
        <f>+'[1]Informe_dane'!O27</f>
        <v>0</v>
      </c>
      <c r="P27" s="39">
        <f>+'[1]Informe_dane'!P27</f>
        <v>0</v>
      </c>
      <c r="Q27" s="39">
        <f>+'[1]Informe_dane'!Q27</f>
        <v>0</v>
      </c>
      <c r="R27" s="39">
        <f>+'[1]Informe_dane'!R27</f>
        <v>0</v>
      </c>
      <c r="S27" s="39">
        <f>+'[1]Informe_dane'!S27</f>
        <v>0</v>
      </c>
      <c r="T27" s="39">
        <f>+'[1]Informe_dane'!T27</f>
        <v>0</v>
      </c>
      <c r="U27" s="39">
        <f>+'[1]Informe_dane'!U27</f>
        <v>0</v>
      </c>
      <c r="V27" s="39">
        <f>+'[1]Informe_dane'!V27</f>
        <v>0</v>
      </c>
      <c r="W27" s="39">
        <f>+'[1]Informe_dane'!W27</f>
        <v>0</v>
      </c>
      <c r="X27" s="39">
        <f>+'[1]Informe_dane'!X27</f>
        <v>0</v>
      </c>
      <c r="Y27" s="39">
        <f>+'[1]Informe_dane'!Y27</f>
        <v>0</v>
      </c>
      <c r="Z27" s="39">
        <f>+'[1]Informe_dane'!Z27</f>
        <v>0</v>
      </c>
      <c r="AA27" s="39">
        <f>+'[1]Informe_dane'!AA27</f>
        <v>0</v>
      </c>
      <c r="AB27" s="39">
        <f>+'[1]Informe_dane'!AB27</f>
        <v>0</v>
      </c>
      <c r="AC27" s="39">
        <f>+'[1]Informe_dane'!AC27</f>
        <v>0</v>
      </c>
      <c r="AD27" s="39">
        <f>+'[1]Informe_dane'!AD27</f>
        <v>0</v>
      </c>
      <c r="AE27" s="39">
        <f>+'[1]Informe_dane'!AE27</f>
        <v>0</v>
      </c>
      <c r="AF27" s="39">
        <f>+'[1]Informe_dane'!AF27</f>
        <v>0</v>
      </c>
      <c r="AG27" s="39">
        <f>+'[1]Informe_dane'!AG27</f>
        <v>0</v>
      </c>
      <c r="AH27" s="39">
        <f>+'[1]Informe_dane'!AH27</f>
        <v>0</v>
      </c>
      <c r="AI27" s="39">
        <f>+'[1]Informe_dane'!AI27</f>
        <v>0</v>
      </c>
      <c r="AJ27" s="39">
        <f>+'[1]Informe_dane'!AJ27</f>
        <v>0</v>
      </c>
      <c r="AK27" s="39">
        <f>+'[1]Informe_dane'!AK27</f>
        <v>0</v>
      </c>
      <c r="AL27" s="39">
        <f>+'[1]Informe_dane'!AL27</f>
        <v>0</v>
      </c>
      <c r="AM27" s="39">
        <f>+'[1]Informe_dane'!AM27</f>
        <v>0</v>
      </c>
      <c r="AN27" s="39">
        <f>+'[1]Informe_dane'!AN27</f>
        <v>0</v>
      </c>
      <c r="AO27" s="39">
        <f>+'[1]Informe_dane'!AO27</f>
        <v>0</v>
      </c>
      <c r="AP27" s="39">
        <f>+'[1]Informe_dane'!AP27</f>
        <v>0</v>
      </c>
      <c r="AQ27" s="39">
        <f>+'[1]Informe_dane'!AQ27</f>
        <v>0</v>
      </c>
      <c r="AR27" s="39">
        <f>+'[1]Informe_dane'!AR27</f>
        <v>0</v>
      </c>
      <c r="AS27" s="39">
        <f>+'[1]Informe_dane'!AS27</f>
        <v>0</v>
      </c>
      <c r="AT27" s="39">
        <f>+'[1]Informe_dane'!AT27</f>
        <v>0</v>
      </c>
      <c r="AU27" s="39">
        <f>+'[1]Informe_dane'!AU27</f>
        <v>0</v>
      </c>
      <c r="AV27" s="39">
        <f>+'[1]Informe_dane'!AV27</f>
        <v>0</v>
      </c>
      <c r="AW27" s="39">
        <f>+'[1]Informe_dane'!AW27</f>
        <v>0</v>
      </c>
      <c r="AX27" s="39">
        <f>+'[1]Informe_dane'!AX27</f>
        <v>0</v>
      </c>
      <c r="AY27" s="39">
        <f>+'[1]Informe_dane'!AY27</f>
        <v>0</v>
      </c>
      <c r="AZ27" s="39">
        <f>+'[1]Informe_dane'!AZ27</f>
        <v>0</v>
      </c>
      <c r="BA27" s="39">
        <f>+'[1]Informe_dane'!BA27</f>
        <v>0</v>
      </c>
      <c r="BB27" s="39">
        <f>+'[1]Informe_dane'!BB27</f>
        <v>0</v>
      </c>
      <c r="BC27" s="39">
        <f>+'[1]Informe_dane'!BC27</f>
        <v>0</v>
      </c>
      <c r="BD27" s="39">
        <f>+'[1]Informe_dane'!BD27</f>
        <v>0</v>
      </c>
      <c r="BE27" s="39">
        <f>+'[1]Informe_dane'!BE27</f>
        <v>0</v>
      </c>
      <c r="BF27" s="39">
        <f>+'[1]Informe_dane'!BF27</f>
        <v>0</v>
      </c>
      <c r="BG27" s="39">
        <f>+'[1]Informe_dane'!BG27</f>
        <v>0</v>
      </c>
    </row>
    <row r="28" spans="1:59" ht="11.25">
      <c r="A28" s="39" t="s">
        <v>146</v>
      </c>
      <c r="B28" s="42" t="s">
        <v>21</v>
      </c>
      <c r="C28" s="54" t="s">
        <v>147</v>
      </c>
      <c r="D28" s="39">
        <f>+'[1]Informe_dane'!D28</f>
        <v>769858.974</v>
      </c>
      <c r="E28" s="39">
        <f>+'[1]Informe_dane'!E28</f>
        <v>0</v>
      </c>
      <c r="F28" s="39">
        <f>+'[1]Informe_dane'!F28</f>
        <v>0</v>
      </c>
      <c r="G28" s="39">
        <f>+'[1]Informe_dane'!G28</f>
        <v>769858.974</v>
      </c>
      <c r="H28" s="39">
        <f>+'[1]Informe_dane'!H28</f>
        <v>769858.974</v>
      </c>
      <c r="I28" s="39">
        <f>+'[1]Informe_dane'!I28</f>
        <v>0</v>
      </c>
      <c r="J28" s="39">
        <f>+'[1]Informe_dane'!J28</f>
        <v>0</v>
      </c>
      <c r="K28" s="39">
        <f>+'[1]Informe_dane'!K28</f>
        <v>0</v>
      </c>
      <c r="L28" s="39">
        <f>+'[1]Informe_dane'!L28</f>
        <v>0</v>
      </c>
      <c r="M28" s="39">
        <f>+'[1]Informe_dane'!M28</f>
        <v>0</v>
      </c>
      <c r="N28" s="39">
        <f>+'[1]Informe_dane'!N28</f>
        <v>0</v>
      </c>
      <c r="O28" s="39">
        <f>+'[1]Informe_dane'!O28</f>
        <v>0</v>
      </c>
      <c r="P28" s="39">
        <f>+'[1]Informe_dane'!P28</f>
        <v>0</v>
      </c>
      <c r="Q28" s="39">
        <f>+'[1]Informe_dane'!Q28</f>
        <v>0</v>
      </c>
      <c r="R28" s="39">
        <f>+'[1]Informe_dane'!R28</f>
        <v>0</v>
      </c>
      <c r="S28" s="39">
        <f>+'[1]Informe_dane'!S28</f>
        <v>0</v>
      </c>
      <c r="T28" s="39">
        <f>+'[1]Informe_dane'!T28</f>
        <v>769858.974</v>
      </c>
      <c r="U28" s="39">
        <f>+'[1]Informe_dane'!U28</f>
        <v>52487.584</v>
      </c>
      <c r="V28" s="39">
        <f>+'[1]Informe_dane'!V28</f>
        <v>66894.43</v>
      </c>
      <c r="W28" s="39">
        <f>+'[1]Informe_dane'!W28</f>
        <v>78731.035</v>
      </c>
      <c r="X28" s="39">
        <f>+'[1]Informe_dane'!X28</f>
        <v>65935.575</v>
      </c>
      <c r="Y28" s="39">
        <f>+'[1]Informe_dane'!Y28</f>
        <v>66288.36</v>
      </c>
      <c r="Z28" s="39">
        <f>+'[1]Informe_dane'!Z28</f>
        <v>64729.064</v>
      </c>
      <c r="AA28" s="39">
        <f>+'[1]Informe_dane'!AA28</f>
        <v>58446.966</v>
      </c>
      <c r="AB28" s="39">
        <f>+'[1]Informe_dane'!AB28</f>
        <v>62861.062</v>
      </c>
      <c r="AC28" s="39">
        <f>+'[1]Informe_dane'!AC28</f>
        <v>69259.647</v>
      </c>
      <c r="AD28" s="39">
        <f>+'[1]Informe_dane'!AD28</f>
        <v>0</v>
      </c>
      <c r="AE28" s="39">
        <f>+'[1]Informe_dane'!AE28</f>
        <v>0</v>
      </c>
      <c r="AF28" s="39">
        <f>+'[1]Informe_dane'!AF28</f>
        <v>0</v>
      </c>
      <c r="AG28" s="39">
        <f>+'[1]Informe_dane'!AG28</f>
        <v>585633.723</v>
      </c>
      <c r="AH28" s="39">
        <f>+'[1]Informe_dane'!AH28</f>
        <v>52487.584</v>
      </c>
      <c r="AI28" s="39">
        <f>+'[1]Informe_dane'!AI28</f>
        <v>66894.43</v>
      </c>
      <c r="AJ28" s="39">
        <f>+'[1]Informe_dane'!AJ28</f>
        <v>78731.035</v>
      </c>
      <c r="AK28" s="39">
        <f>+'[1]Informe_dane'!AK28</f>
        <v>63252.181</v>
      </c>
      <c r="AL28" s="39">
        <f>+'[1]Informe_dane'!AL28</f>
        <v>66288.36</v>
      </c>
      <c r="AM28" s="39">
        <f>+'[1]Informe_dane'!AM28</f>
        <v>55996.863</v>
      </c>
      <c r="AN28" s="39">
        <f>+'[1]Informe_dane'!AN28</f>
        <v>59989.796</v>
      </c>
      <c r="AO28" s="39">
        <f>+'[1]Informe_dane'!AO28</f>
        <v>62371.993</v>
      </c>
      <c r="AP28" s="39">
        <f>+'[1]Informe_dane'!AP28</f>
        <v>69259.647</v>
      </c>
      <c r="AQ28" s="39">
        <f>+'[1]Informe_dane'!AQ28</f>
        <v>0</v>
      </c>
      <c r="AR28" s="39">
        <f>+'[1]Informe_dane'!AR28</f>
        <v>0</v>
      </c>
      <c r="AS28" s="39">
        <f>+'[1]Informe_dane'!AS28</f>
        <v>0</v>
      </c>
      <c r="AT28" s="39">
        <f>+'[1]Informe_dane'!AT28</f>
        <v>575271.889</v>
      </c>
      <c r="AU28" s="39">
        <f>+'[1]Informe_dane'!AU28</f>
        <v>52487.584</v>
      </c>
      <c r="AV28" s="39">
        <f>+'[1]Informe_dane'!AV28</f>
        <v>66894.43</v>
      </c>
      <c r="AW28" s="39">
        <f>+'[1]Informe_dane'!AW28</f>
        <v>78731.035</v>
      </c>
      <c r="AX28" s="39">
        <f>+'[1]Informe_dane'!AX28</f>
        <v>63252.181</v>
      </c>
      <c r="AY28" s="39">
        <f>+'[1]Informe_dane'!AY28</f>
        <v>66288.36</v>
      </c>
      <c r="AZ28" s="39">
        <f>+'[1]Informe_dane'!AZ28</f>
        <v>55996.863</v>
      </c>
      <c r="BA28" s="39">
        <f>+'[1]Informe_dane'!BA28</f>
        <v>59989.796</v>
      </c>
      <c r="BB28" s="39">
        <f>+'[1]Informe_dane'!BB28</f>
        <v>62371.993</v>
      </c>
      <c r="BC28" s="39">
        <f>+'[1]Informe_dane'!BC28</f>
        <v>69067.389</v>
      </c>
      <c r="BD28" s="39">
        <f>+'[1]Informe_dane'!BD28</f>
        <v>0</v>
      </c>
      <c r="BE28" s="39">
        <f>+'[1]Informe_dane'!BE28</f>
        <v>0</v>
      </c>
      <c r="BF28" s="39">
        <f>+'[1]Informe_dane'!BF28</f>
        <v>0</v>
      </c>
      <c r="BG28" s="39">
        <f>+'[1]Informe_dane'!BG28</f>
        <v>575079.6309999999</v>
      </c>
    </row>
    <row r="29" spans="1:59" ht="11.25">
      <c r="A29" s="39" t="s">
        <v>148</v>
      </c>
      <c r="B29" s="42" t="s">
        <v>21</v>
      </c>
      <c r="C29" s="54" t="s">
        <v>149</v>
      </c>
      <c r="D29" s="39">
        <f>+'[1]Informe_dane'!D29</f>
        <v>387227.82</v>
      </c>
      <c r="E29" s="39">
        <f>+'[1]Informe_dane'!E29</f>
        <v>0</v>
      </c>
      <c r="F29" s="39">
        <f>+'[1]Informe_dane'!F29</f>
        <v>0</v>
      </c>
      <c r="G29" s="39">
        <f>+'[1]Informe_dane'!G29</f>
        <v>387227.82</v>
      </c>
      <c r="H29" s="39">
        <f>+'[1]Informe_dane'!H29</f>
        <v>387227.82</v>
      </c>
      <c r="I29" s="39">
        <f>+'[1]Informe_dane'!I29</f>
        <v>0</v>
      </c>
      <c r="J29" s="39">
        <f>+'[1]Informe_dane'!J29</f>
        <v>0</v>
      </c>
      <c r="K29" s="39">
        <f>+'[1]Informe_dane'!K29</f>
        <v>0</v>
      </c>
      <c r="L29" s="39">
        <f>+'[1]Informe_dane'!L29</f>
        <v>0</v>
      </c>
      <c r="M29" s="39">
        <f>+'[1]Informe_dane'!M29</f>
        <v>0</v>
      </c>
      <c r="N29" s="39">
        <f>+'[1]Informe_dane'!N29</f>
        <v>0</v>
      </c>
      <c r="O29" s="39">
        <f>+'[1]Informe_dane'!O29</f>
        <v>0</v>
      </c>
      <c r="P29" s="39">
        <f>+'[1]Informe_dane'!P29</f>
        <v>0</v>
      </c>
      <c r="Q29" s="39">
        <f>+'[1]Informe_dane'!Q29</f>
        <v>0</v>
      </c>
      <c r="R29" s="39">
        <f>+'[1]Informe_dane'!R29</f>
        <v>0</v>
      </c>
      <c r="S29" s="39">
        <f>+'[1]Informe_dane'!S29</f>
        <v>0</v>
      </c>
      <c r="T29" s="39">
        <f>+'[1]Informe_dane'!T29</f>
        <v>387227.82</v>
      </c>
      <c r="U29" s="39">
        <f>+'[1]Informe_dane'!U29</f>
        <v>0</v>
      </c>
      <c r="V29" s="39">
        <f>+'[1]Informe_dane'!V29</f>
        <v>0</v>
      </c>
      <c r="W29" s="39">
        <f>+'[1]Informe_dane'!W29</f>
        <v>0</v>
      </c>
      <c r="X29" s="39">
        <f>+'[1]Informe_dane'!X29</f>
        <v>0</v>
      </c>
      <c r="Y29" s="39">
        <f>+'[1]Informe_dane'!Y29</f>
        <v>0</v>
      </c>
      <c r="Z29" s="39">
        <f>+'[1]Informe_dane'!Z29</f>
        <v>179077.37</v>
      </c>
      <c r="AA29" s="39">
        <f>+'[1]Informe_dane'!AA29</f>
        <v>23274.636</v>
      </c>
      <c r="AB29" s="39">
        <f>+'[1]Informe_dane'!AB29</f>
        <v>0</v>
      </c>
      <c r="AC29" s="39">
        <f>+'[1]Informe_dane'!AC29</f>
        <v>2962.731</v>
      </c>
      <c r="AD29" s="39">
        <f>+'[1]Informe_dane'!AD29</f>
        <v>0</v>
      </c>
      <c r="AE29" s="39">
        <f>+'[1]Informe_dane'!AE29</f>
        <v>0</v>
      </c>
      <c r="AF29" s="39">
        <f>+'[1]Informe_dane'!AF29</f>
        <v>0</v>
      </c>
      <c r="AG29" s="39">
        <f>+'[1]Informe_dane'!AG29</f>
        <v>205314.737</v>
      </c>
      <c r="AH29" s="39">
        <f>+'[1]Informe_dane'!AH29</f>
        <v>0</v>
      </c>
      <c r="AI29" s="39">
        <f>+'[1]Informe_dane'!AI29</f>
        <v>0</v>
      </c>
      <c r="AJ29" s="39">
        <f>+'[1]Informe_dane'!AJ29</f>
        <v>0</v>
      </c>
      <c r="AK29" s="39">
        <f>+'[1]Informe_dane'!AK29</f>
        <v>0</v>
      </c>
      <c r="AL29" s="39">
        <f>+'[1]Informe_dane'!AL29</f>
        <v>0</v>
      </c>
      <c r="AM29" s="39">
        <f>+'[1]Informe_dane'!AM29</f>
        <v>179077.37</v>
      </c>
      <c r="AN29" s="39">
        <f>+'[1]Informe_dane'!AN29</f>
        <v>23274.636</v>
      </c>
      <c r="AO29" s="39">
        <f>+'[1]Informe_dane'!AO29</f>
        <v>0</v>
      </c>
      <c r="AP29" s="39">
        <f>+'[1]Informe_dane'!AP29</f>
        <v>2962.731</v>
      </c>
      <c r="AQ29" s="39">
        <f>+'[1]Informe_dane'!AQ29</f>
        <v>0</v>
      </c>
      <c r="AR29" s="39">
        <f>+'[1]Informe_dane'!AR29</f>
        <v>0</v>
      </c>
      <c r="AS29" s="39">
        <f>+'[1]Informe_dane'!AS29</f>
        <v>0</v>
      </c>
      <c r="AT29" s="39">
        <f>+'[1]Informe_dane'!AT29</f>
        <v>205314.737</v>
      </c>
      <c r="AU29" s="39">
        <f>+'[1]Informe_dane'!AU29</f>
        <v>0</v>
      </c>
      <c r="AV29" s="39">
        <f>+'[1]Informe_dane'!AV29</f>
        <v>0</v>
      </c>
      <c r="AW29" s="39">
        <f>+'[1]Informe_dane'!AW29</f>
        <v>0</v>
      </c>
      <c r="AX29" s="39">
        <f>+'[1]Informe_dane'!AX29</f>
        <v>0</v>
      </c>
      <c r="AY29" s="39">
        <f>+'[1]Informe_dane'!AY29</f>
        <v>0</v>
      </c>
      <c r="AZ29" s="39">
        <f>+'[1]Informe_dane'!AZ29</f>
        <v>179077.37</v>
      </c>
      <c r="BA29" s="39">
        <f>+'[1]Informe_dane'!BA29</f>
        <v>23274.636</v>
      </c>
      <c r="BB29" s="39">
        <f>+'[1]Informe_dane'!BB29</f>
        <v>0</v>
      </c>
      <c r="BC29" s="39">
        <f>+'[1]Informe_dane'!BC29</f>
        <v>2962.731</v>
      </c>
      <c r="BD29" s="39">
        <f>+'[1]Informe_dane'!BD29</f>
        <v>0</v>
      </c>
      <c r="BE29" s="39">
        <f>+'[1]Informe_dane'!BE29</f>
        <v>0</v>
      </c>
      <c r="BF29" s="39">
        <f>+'[1]Informe_dane'!BF29</f>
        <v>0</v>
      </c>
      <c r="BG29" s="39">
        <f>+'[1]Informe_dane'!BG29</f>
        <v>205314.737</v>
      </c>
    </row>
    <row r="30" spans="1:59" s="34" customFormat="1" ht="11.25">
      <c r="A30" s="39" t="s">
        <v>150</v>
      </c>
      <c r="B30" s="40">
        <v>10</v>
      </c>
      <c r="C30" s="43" t="s">
        <v>151</v>
      </c>
      <c r="D30" s="41">
        <f>SUM(D31:D32)</f>
        <v>446000</v>
      </c>
      <c r="E30" s="41">
        <f aca="true" t="shared" si="8" ref="E30:BG30">SUM(E31:E32)</f>
        <v>0</v>
      </c>
      <c r="F30" s="41">
        <f t="shared" si="8"/>
        <v>0</v>
      </c>
      <c r="G30" s="41">
        <f t="shared" si="8"/>
        <v>446000</v>
      </c>
      <c r="H30" s="41">
        <f t="shared" si="8"/>
        <v>446000</v>
      </c>
      <c r="I30" s="41">
        <f t="shared" si="8"/>
        <v>0</v>
      </c>
      <c r="J30" s="41">
        <f t="shared" si="8"/>
        <v>0</v>
      </c>
      <c r="K30" s="41">
        <f t="shared" si="8"/>
        <v>0</v>
      </c>
      <c r="L30" s="41">
        <f t="shared" si="8"/>
        <v>0</v>
      </c>
      <c r="M30" s="41">
        <f t="shared" si="8"/>
        <v>0</v>
      </c>
      <c r="N30" s="41">
        <f t="shared" si="8"/>
        <v>0</v>
      </c>
      <c r="O30" s="41">
        <f t="shared" si="8"/>
        <v>0</v>
      </c>
      <c r="P30" s="41">
        <f t="shared" si="8"/>
        <v>0</v>
      </c>
      <c r="Q30" s="41">
        <f t="shared" si="8"/>
        <v>0</v>
      </c>
      <c r="R30" s="41">
        <f t="shared" si="8"/>
        <v>0</v>
      </c>
      <c r="S30" s="41">
        <f t="shared" si="8"/>
        <v>0</v>
      </c>
      <c r="T30" s="41">
        <f t="shared" si="8"/>
        <v>446000</v>
      </c>
      <c r="U30" s="41">
        <f t="shared" si="8"/>
        <v>4289.666</v>
      </c>
      <c r="V30" s="41">
        <f t="shared" si="8"/>
        <v>52005.518000000004</v>
      </c>
      <c r="W30" s="41">
        <f t="shared" si="8"/>
        <v>50676.768</v>
      </c>
      <c r="X30" s="41">
        <f t="shared" si="8"/>
        <v>16623.616</v>
      </c>
      <c r="Y30" s="41">
        <f t="shared" si="8"/>
        <v>23230.232</v>
      </c>
      <c r="Z30" s="41">
        <f t="shared" si="8"/>
        <v>25810.802</v>
      </c>
      <c r="AA30" s="41">
        <f t="shared" si="8"/>
        <v>20049.807</v>
      </c>
      <c r="AB30" s="41">
        <f t="shared" si="8"/>
        <v>12028.757000000001</v>
      </c>
      <c r="AC30" s="41">
        <f t="shared" si="8"/>
        <v>32390.49</v>
      </c>
      <c r="AD30" s="41">
        <f t="shared" si="8"/>
        <v>0</v>
      </c>
      <c r="AE30" s="41">
        <f t="shared" si="8"/>
        <v>0</v>
      </c>
      <c r="AF30" s="41">
        <f t="shared" si="8"/>
        <v>0</v>
      </c>
      <c r="AG30" s="41">
        <f t="shared" si="8"/>
        <v>237105.65600000002</v>
      </c>
      <c r="AH30" s="41">
        <f t="shared" si="8"/>
        <v>4289.666</v>
      </c>
      <c r="AI30" s="41">
        <f t="shared" si="8"/>
        <v>52005.518000000004</v>
      </c>
      <c r="AJ30" s="41">
        <f t="shared" si="8"/>
        <v>50676.768</v>
      </c>
      <c r="AK30" s="41">
        <f t="shared" si="8"/>
        <v>16623.616</v>
      </c>
      <c r="AL30" s="41">
        <f t="shared" si="8"/>
        <v>23230.232</v>
      </c>
      <c r="AM30" s="41">
        <f t="shared" si="8"/>
        <v>25794.729</v>
      </c>
      <c r="AN30" s="41">
        <f t="shared" si="8"/>
        <v>20049.807</v>
      </c>
      <c r="AO30" s="41">
        <f t="shared" si="8"/>
        <v>12028.757000000001</v>
      </c>
      <c r="AP30" s="41">
        <f t="shared" si="8"/>
        <v>32390.49</v>
      </c>
      <c r="AQ30" s="41">
        <f t="shared" si="8"/>
        <v>0</v>
      </c>
      <c r="AR30" s="41">
        <f t="shared" si="8"/>
        <v>0</v>
      </c>
      <c r="AS30" s="41">
        <f t="shared" si="8"/>
        <v>0</v>
      </c>
      <c r="AT30" s="41">
        <f t="shared" si="8"/>
        <v>237089.583</v>
      </c>
      <c r="AU30" s="41">
        <f t="shared" si="8"/>
        <v>4289.666</v>
      </c>
      <c r="AV30" s="41">
        <f t="shared" si="8"/>
        <v>52005.518000000004</v>
      </c>
      <c r="AW30" s="41">
        <f t="shared" si="8"/>
        <v>50676.768</v>
      </c>
      <c r="AX30" s="41">
        <f t="shared" si="8"/>
        <v>16623.616</v>
      </c>
      <c r="AY30" s="41">
        <f t="shared" si="8"/>
        <v>23230.232</v>
      </c>
      <c r="AZ30" s="41">
        <f t="shared" si="8"/>
        <v>25794.729</v>
      </c>
      <c r="BA30" s="41">
        <f t="shared" si="8"/>
        <v>20049.807</v>
      </c>
      <c r="BB30" s="41">
        <f t="shared" si="8"/>
        <v>12028.757000000001</v>
      </c>
      <c r="BC30" s="41">
        <f t="shared" si="8"/>
        <v>32390.49</v>
      </c>
      <c r="BD30" s="41">
        <f t="shared" si="8"/>
        <v>0</v>
      </c>
      <c r="BE30" s="41">
        <f t="shared" si="8"/>
        <v>0</v>
      </c>
      <c r="BF30" s="41">
        <f t="shared" si="8"/>
        <v>0</v>
      </c>
      <c r="BG30" s="41">
        <f t="shared" si="8"/>
        <v>237089.583</v>
      </c>
    </row>
    <row r="31" spans="1:59" ht="11.25">
      <c r="A31" s="39" t="s">
        <v>152</v>
      </c>
      <c r="B31" s="42" t="s">
        <v>21</v>
      </c>
      <c r="C31" s="54" t="s">
        <v>153</v>
      </c>
      <c r="D31" s="39">
        <f>+'[1]Informe_dane'!D31</f>
        <v>94049.5</v>
      </c>
      <c r="E31" s="39">
        <f>+'[1]Informe_dane'!E31</f>
        <v>0</v>
      </c>
      <c r="F31" s="39">
        <f>+'[1]Informe_dane'!F31</f>
        <v>0</v>
      </c>
      <c r="G31" s="39">
        <f>+'[1]Informe_dane'!G31</f>
        <v>94049.5</v>
      </c>
      <c r="H31" s="39">
        <f>+'[1]Informe_dane'!H31</f>
        <v>94049.5</v>
      </c>
      <c r="I31" s="39">
        <f>+'[1]Informe_dane'!I31</f>
        <v>0</v>
      </c>
      <c r="J31" s="39">
        <f>+'[1]Informe_dane'!J31</f>
        <v>0</v>
      </c>
      <c r="K31" s="39">
        <f>+'[1]Informe_dane'!K31</f>
        <v>0</v>
      </c>
      <c r="L31" s="39">
        <f>+'[1]Informe_dane'!L31</f>
        <v>0</v>
      </c>
      <c r="M31" s="39">
        <f>+'[1]Informe_dane'!M31</f>
        <v>0</v>
      </c>
      <c r="N31" s="39">
        <f>+'[1]Informe_dane'!N31</f>
        <v>0</v>
      </c>
      <c r="O31" s="39">
        <f>+'[1]Informe_dane'!O31</f>
        <v>0</v>
      </c>
      <c r="P31" s="39">
        <f>+'[1]Informe_dane'!P31</f>
        <v>0</v>
      </c>
      <c r="Q31" s="39">
        <f>+'[1]Informe_dane'!Q31</f>
        <v>0</v>
      </c>
      <c r="R31" s="39">
        <f>+'[1]Informe_dane'!R31</f>
        <v>0</v>
      </c>
      <c r="S31" s="39">
        <f>+'[1]Informe_dane'!S31</f>
        <v>0</v>
      </c>
      <c r="T31" s="39">
        <f>+'[1]Informe_dane'!T31</f>
        <v>94049.5</v>
      </c>
      <c r="U31" s="39">
        <f>+'[1]Informe_dane'!U31</f>
        <v>0</v>
      </c>
      <c r="V31" s="39">
        <f>+'[1]Informe_dane'!V31</f>
        <v>7126.319</v>
      </c>
      <c r="W31" s="39">
        <f>+'[1]Informe_dane'!W31</f>
        <v>7999.418</v>
      </c>
      <c r="X31" s="39">
        <f>+'[1]Informe_dane'!X31</f>
        <v>6408.5</v>
      </c>
      <c r="Y31" s="39">
        <f>+'[1]Informe_dane'!Y31</f>
        <v>7033.107</v>
      </c>
      <c r="Z31" s="39">
        <f>+'[1]Informe_dane'!Z31</f>
        <v>6728.576</v>
      </c>
      <c r="AA31" s="39">
        <f>+'[1]Informe_dane'!AA31</f>
        <v>7415.865</v>
      </c>
      <c r="AB31" s="39">
        <f>+'[1]Informe_dane'!AB31</f>
        <v>7211.648</v>
      </c>
      <c r="AC31" s="39">
        <f>+'[1]Informe_dane'!AC31</f>
        <v>6770.006</v>
      </c>
      <c r="AD31" s="39">
        <f>+'[1]Informe_dane'!AD31</f>
        <v>0</v>
      </c>
      <c r="AE31" s="39">
        <f>+'[1]Informe_dane'!AE31</f>
        <v>0</v>
      </c>
      <c r="AF31" s="39">
        <f>+'[1]Informe_dane'!AF31</f>
        <v>0</v>
      </c>
      <c r="AG31" s="39">
        <f>+'[1]Informe_dane'!AG31</f>
        <v>56693.439</v>
      </c>
      <c r="AH31" s="39">
        <f>+'[1]Informe_dane'!AH31</f>
        <v>0</v>
      </c>
      <c r="AI31" s="39">
        <f>+'[1]Informe_dane'!AI31</f>
        <v>7126.319</v>
      </c>
      <c r="AJ31" s="39">
        <f>+'[1]Informe_dane'!AJ31</f>
        <v>7999.418</v>
      </c>
      <c r="AK31" s="39">
        <f>+'[1]Informe_dane'!AK31</f>
        <v>6408.5</v>
      </c>
      <c r="AL31" s="39">
        <f>+'[1]Informe_dane'!AL31</f>
        <v>7033.107</v>
      </c>
      <c r="AM31" s="39">
        <f>+'[1]Informe_dane'!AM31</f>
        <v>6712.503</v>
      </c>
      <c r="AN31" s="39">
        <f>+'[1]Informe_dane'!AN31</f>
        <v>7415.865</v>
      </c>
      <c r="AO31" s="39">
        <f>+'[1]Informe_dane'!AO31</f>
        <v>7211.648</v>
      </c>
      <c r="AP31" s="39">
        <f>+'[1]Informe_dane'!AP31</f>
        <v>6770.006</v>
      </c>
      <c r="AQ31" s="39">
        <f>+'[1]Informe_dane'!AQ31</f>
        <v>0</v>
      </c>
      <c r="AR31" s="39">
        <f>+'[1]Informe_dane'!AR31</f>
        <v>0</v>
      </c>
      <c r="AS31" s="39">
        <f>+'[1]Informe_dane'!AS31</f>
        <v>0</v>
      </c>
      <c r="AT31" s="39">
        <f>+'[1]Informe_dane'!AT31</f>
        <v>56677.366</v>
      </c>
      <c r="AU31" s="39">
        <f>+'[1]Informe_dane'!AU31</f>
        <v>0</v>
      </c>
      <c r="AV31" s="39">
        <f>+'[1]Informe_dane'!AV31</f>
        <v>7126.319</v>
      </c>
      <c r="AW31" s="39">
        <f>+'[1]Informe_dane'!AW31</f>
        <v>7999.418</v>
      </c>
      <c r="AX31" s="39">
        <f>+'[1]Informe_dane'!AX31</f>
        <v>6408.5</v>
      </c>
      <c r="AY31" s="39">
        <f>+'[1]Informe_dane'!AY31</f>
        <v>7033.107</v>
      </c>
      <c r="AZ31" s="39">
        <f>+'[1]Informe_dane'!AZ31</f>
        <v>6712.503</v>
      </c>
      <c r="BA31" s="39">
        <f>+'[1]Informe_dane'!BA31</f>
        <v>7415.865</v>
      </c>
      <c r="BB31" s="39">
        <f>+'[1]Informe_dane'!BB31</f>
        <v>7211.648</v>
      </c>
      <c r="BC31" s="39">
        <f>+'[1]Informe_dane'!BC31</f>
        <v>6770.006</v>
      </c>
      <c r="BD31" s="39">
        <f>+'[1]Informe_dane'!BD31</f>
        <v>0</v>
      </c>
      <c r="BE31" s="39">
        <f>+'[1]Informe_dane'!BE31</f>
        <v>0</v>
      </c>
      <c r="BF31" s="39">
        <f>+'[1]Informe_dane'!BF31</f>
        <v>0</v>
      </c>
      <c r="BG31" s="39">
        <f>+'[1]Informe_dane'!BG31</f>
        <v>56677.366</v>
      </c>
    </row>
    <row r="32" spans="1:59" ht="11.25">
      <c r="A32" s="39" t="s">
        <v>154</v>
      </c>
      <c r="B32" s="42" t="s">
        <v>21</v>
      </c>
      <c r="C32" s="54" t="s">
        <v>155</v>
      </c>
      <c r="D32" s="39">
        <f>+'[1]Informe_dane'!D32</f>
        <v>351950.5</v>
      </c>
      <c r="E32" s="39">
        <f>+'[1]Informe_dane'!E32</f>
        <v>0</v>
      </c>
      <c r="F32" s="39">
        <f>+'[1]Informe_dane'!F32</f>
        <v>0</v>
      </c>
      <c r="G32" s="39">
        <f>+'[1]Informe_dane'!G32</f>
        <v>351950.5</v>
      </c>
      <c r="H32" s="39">
        <f>+'[1]Informe_dane'!H32</f>
        <v>351950.5</v>
      </c>
      <c r="I32" s="39">
        <f>+'[1]Informe_dane'!I32</f>
        <v>0</v>
      </c>
      <c r="J32" s="39">
        <f>+'[1]Informe_dane'!J32</f>
        <v>0</v>
      </c>
      <c r="K32" s="39">
        <f>+'[1]Informe_dane'!K32</f>
        <v>0</v>
      </c>
      <c r="L32" s="39">
        <f>+'[1]Informe_dane'!L32</f>
        <v>0</v>
      </c>
      <c r="M32" s="39">
        <f>+'[1]Informe_dane'!M32</f>
        <v>0</v>
      </c>
      <c r="N32" s="39">
        <f>+'[1]Informe_dane'!N32</f>
        <v>0</v>
      </c>
      <c r="O32" s="39">
        <f>+'[1]Informe_dane'!O32</f>
        <v>0</v>
      </c>
      <c r="P32" s="39">
        <f>+'[1]Informe_dane'!P32</f>
        <v>0</v>
      </c>
      <c r="Q32" s="39">
        <f>+'[1]Informe_dane'!Q32</f>
        <v>0</v>
      </c>
      <c r="R32" s="39">
        <f>+'[1]Informe_dane'!R32</f>
        <v>0</v>
      </c>
      <c r="S32" s="39">
        <f>+'[1]Informe_dane'!S32</f>
        <v>0</v>
      </c>
      <c r="T32" s="39">
        <f>+'[1]Informe_dane'!T32</f>
        <v>351950.5</v>
      </c>
      <c r="U32" s="39">
        <f>+'[1]Informe_dane'!U32</f>
        <v>4289.666</v>
      </c>
      <c r="V32" s="39">
        <f>+'[1]Informe_dane'!V32</f>
        <v>44879.199</v>
      </c>
      <c r="W32" s="39">
        <f>+'[1]Informe_dane'!W32</f>
        <v>42677.35</v>
      </c>
      <c r="X32" s="39">
        <f>+'[1]Informe_dane'!X32</f>
        <v>10215.116</v>
      </c>
      <c r="Y32" s="39">
        <f>+'[1]Informe_dane'!Y32</f>
        <v>16197.125</v>
      </c>
      <c r="Z32" s="39">
        <f>+'[1]Informe_dane'!Z32</f>
        <v>19082.226</v>
      </c>
      <c r="AA32" s="39">
        <f>+'[1]Informe_dane'!AA32</f>
        <v>12633.942</v>
      </c>
      <c r="AB32" s="39">
        <f>+'[1]Informe_dane'!AB32</f>
        <v>4817.109</v>
      </c>
      <c r="AC32" s="39">
        <f>+'[1]Informe_dane'!AC32</f>
        <v>25620.484</v>
      </c>
      <c r="AD32" s="39">
        <f>+'[1]Informe_dane'!AD32</f>
        <v>0</v>
      </c>
      <c r="AE32" s="39">
        <f>+'[1]Informe_dane'!AE32</f>
        <v>0</v>
      </c>
      <c r="AF32" s="39">
        <f>+'[1]Informe_dane'!AF32</f>
        <v>0</v>
      </c>
      <c r="AG32" s="39">
        <f>+'[1]Informe_dane'!AG32</f>
        <v>180412.217</v>
      </c>
      <c r="AH32" s="39">
        <f>+'[1]Informe_dane'!AH32</f>
        <v>4289.666</v>
      </c>
      <c r="AI32" s="39">
        <f>+'[1]Informe_dane'!AI32</f>
        <v>44879.199</v>
      </c>
      <c r="AJ32" s="39">
        <f>+'[1]Informe_dane'!AJ32</f>
        <v>42677.35</v>
      </c>
      <c r="AK32" s="39">
        <f>+'[1]Informe_dane'!AK32</f>
        <v>10215.116</v>
      </c>
      <c r="AL32" s="39">
        <f>+'[1]Informe_dane'!AL32</f>
        <v>16197.125</v>
      </c>
      <c r="AM32" s="39">
        <f>+'[1]Informe_dane'!AM32</f>
        <v>19082.226</v>
      </c>
      <c r="AN32" s="39">
        <f>+'[1]Informe_dane'!AN32</f>
        <v>12633.942</v>
      </c>
      <c r="AO32" s="39">
        <f>+'[1]Informe_dane'!AO32</f>
        <v>4817.109</v>
      </c>
      <c r="AP32" s="39">
        <f>+'[1]Informe_dane'!AP32</f>
        <v>25620.484</v>
      </c>
      <c r="AQ32" s="39">
        <f>+'[1]Informe_dane'!AQ32</f>
        <v>0</v>
      </c>
      <c r="AR32" s="39">
        <f>+'[1]Informe_dane'!AR32</f>
        <v>0</v>
      </c>
      <c r="AS32" s="39">
        <f>+'[1]Informe_dane'!AS32</f>
        <v>0</v>
      </c>
      <c r="AT32" s="39">
        <f>+'[1]Informe_dane'!AT32</f>
        <v>180412.217</v>
      </c>
      <c r="AU32" s="39">
        <f>+'[1]Informe_dane'!AU32</f>
        <v>4289.666</v>
      </c>
      <c r="AV32" s="39">
        <f>+'[1]Informe_dane'!AV32</f>
        <v>44879.199</v>
      </c>
      <c r="AW32" s="39">
        <f>+'[1]Informe_dane'!AW32</f>
        <v>42677.35</v>
      </c>
      <c r="AX32" s="39">
        <f>+'[1]Informe_dane'!AX32</f>
        <v>10215.116</v>
      </c>
      <c r="AY32" s="39">
        <f>+'[1]Informe_dane'!AY32</f>
        <v>16197.125</v>
      </c>
      <c r="AZ32" s="39">
        <f>+'[1]Informe_dane'!AZ32</f>
        <v>19082.226</v>
      </c>
      <c r="BA32" s="39">
        <f>+'[1]Informe_dane'!BA32</f>
        <v>12633.942</v>
      </c>
      <c r="BB32" s="39">
        <f>+'[1]Informe_dane'!BB32</f>
        <v>4817.109</v>
      </c>
      <c r="BC32" s="39">
        <f>+'[1]Informe_dane'!BC32</f>
        <v>25620.484</v>
      </c>
      <c r="BD32" s="39">
        <f>+'[1]Informe_dane'!BD32</f>
        <v>0</v>
      </c>
      <c r="BE32" s="39">
        <f>+'[1]Informe_dane'!BE32</f>
        <v>0</v>
      </c>
      <c r="BF32" s="39">
        <f>+'[1]Informe_dane'!BF32</f>
        <v>0</v>
      </c>
      <c r="BG32" s="39">
        <f>+'[1]Informe_dane'!BG32</f>
        <v>180412.217</v>
      </c>
    </row>
    <row r="33" spans="1:59" s="34" customFormat="1" ht="11.25">
      <c r="A33" s="39" t="s">
        <v>20</v>
      </c>
      <c r="B33" s="40">
        <v>10</v>
      </c>
      <c r="C33" s="43" t="s">
        <v>22</v>
      </c>
      <c r="D33" s="41">
        <f aca="true" t="shared" si="9" ref="D33:BG33">SUM(D34:D36)</f>
        <v>463660</v>
      </c>
      <c r="E33" s="41">
        <f t="shared" si="9"/>
        <v>123993.935</v>
      </c>
      <c r="F33" s="41">
        <f t="shared" si="9"/>
        <v>123993.935</v>
      </c>
      <c r="G33" s="41">
        <f t="shared" si="9"/>
        <v>463660</v>
      </c>
      <c r="H33" s="41">
        <f t="shared" si="9"/>
        <v>38900</v>
      </c>
      <c r="I33" s="41">
        <f t="shared" si="9"/>
        <v>137304.487</v>
      </c>
      <c r="J33" s="41">
        <f t="shared" si="9"/>
        <v>12712.171</v>
      </c>
      <c r="K33" s="41">
        <f t="shared" si="9"/>
        <v>176493.33299999998</v>
      </c>
      <c r="L33" s="41">
        <f t="shared" si="9"/>
        <v>38829.509</v>
      </c>
      <c r="M33" s="41">
        <f t="shared" si="9"/>
        <v>42169.424</v>
      </c>
      <c r="N33" s="41">
        <f t="shared" si="9"/>
        <v>879.2</v>
      </c>
      <c r="O33" s="41">
        <f t="shared" si="9"/>
        <v>10450</v>
      </c>
      <c r="P33" s="41">
        <f t="shared" si="9"/>
        <v>0</v>
      </c>
      <c r="Q33" s="41">
        <f t="shared" si="9"/>
        <v>0</v>
      </c>
      <c r="R33" s="41">
        <f t="shared" si="9"/>
        <v>0</v>
      </c>
      <c r="S33" s="41">
        <f t="shared" si="9"/>
        <v>0</v>
      </c>
      <c r="T33" s="41">
        <f t="shared" si="9"/>
        <v>457738.124</v>
      </c>
      <c r="U33" s="41">
        <f t="shared" si="9"/>
        <v>38900</v>
      </c>
      <c r="V33" s="41">
        <f t="shared" si="9"/>
        <v>137304.487</v>
      </c>
      <c r="W33" s="41">
        <f t="shared" si="9"/>
        <v>12712.171</v>
      </c>
      <c r="X33" s="41">
        <f t="shared" si="9"/>
        <v>163293.33299999998</v>
      </c>
      <c r="Y33" s="41">
        <f t="shared" si="9"/>
        <v>38829.509</v>
      </c>
      <c r="Z33" s="41">
        <f t="shared" si="9"/>
        <v>42169.424</v>
      </c>
      <c r="AA33" s="41">
        <f t="shared" si="9"/>
        <v>14079.2</v>
      </c>
      <c r="AB33" s="41">
        <f t="shared" si="9"/>
        <v>10450</v>
      </c>
      <c r="AC33" s="41">
        <f t="shared" si="9"/>
        <v>0</v>
      </c>
      <c r="AD33" s="41">
        <f t="shared" si="9"/>
        <v>0</v>
      </c>
      <c r="AE33" s="41">
        <f t="shared" si="9"/>
        <v>0</v>
      </c>
      <c r="AF33" s="41">
        <f t="shared" si="9"/>
        <v>0</v>
      </c>
      <c r="AG33" s="41">
        <f t="shared" si="9"/>
        <v>457738.124</v>
      </c>
      <c r="AH33" s="41">
        <f t="shared" si="9"/>
        <v>0</v>
      </c>
      <c r="AI33" s="41">
        <f t="shared" si="9"/>
        <v>4940</v>
      </c>
      <c r="AJ33" s="41">
        <f t="shared" si="9"/>
        <v>18927.287</v>
      </c>
      <c r="AK33" s="41">
        <f t="shared" si="9"/>
        <v>43828.428</v>
      </c>
      <c r="AL33" s="41">
        <f t="shared" si="9"/>
        <v>48651.368</v>
      </c>
      <c r="AM33" s="41">
        <f t="shared" si="9"/>
        <v>50441.465</v>
      </c>
      <c r="AN33" s="41">
        <f t="shared" si="9"/>
        <v>59500.885</v>
      </c>
      <c r="AO33" s="41">
        <f t="shared" si="9"/>
        <v>42191.685000000005</v>
      </c>
      <c r="AP33" s="41">
        <f t="shared" si="9"/>
        <v>37881.685000000005</v>
      </c>
      <c r="AQ33" s="41">
        <f t="shared" si="9"/>
        <v>0</v>
      </c>
      <c r="AR33" s="41">
        <f t="shared" si="9"/>
        <v>0</v>
      </c>
      <c r="AS33" s="41">
        <f t="shared" si="9"/>
        <v>0</v>
      </c>
      <c r="AT33" s="41">
        <f t="shared" si="9"/>
        <v>306362.803</v>
      </c>
      <c r="AU33" s="41">
        <f t="shared" si="9"/>
        <v>0</v>
      </c>
      <c r="AV33" s="41">
        <f t="shared" si="9"/>
        <v>4940</v>
      </c>
      <c r="AW33" s="41">
        <f t="shared" si="9"/>
        <v>18927.287</v>
      </c>
      <c r="AX33" s="41">
        <f t="shared" si="9"/>
        <v>43828.428</v>
      </c>
      <c r="AY33" s="41">
        <f t="shared" si="9"/>
        <v>48651.368</v>
      </c>
      <c r="AZ33" s="41">
        <f t="shared" si="9"/>
        <v>50441.465</v>
      </c>
      <c r="BA33" s="41">
        <f t="shared" si="9"/>
        <v>59500.885</v>
      </c>
      <c r="BB33" s="41">
        <f t="shared" si="9"/>
        <v>42191.685000000005</v>
      </c>
      <c r="BC33" s="41">
        <f t="shared" si="9"/>
        <v>37881.685000000005</v>
      </c>
      <c r="BD33" s="41">
        <f t="shared" si="9"/>
        <v>0</v>
      </c>
      <c r="BE33" s="41">
        <f t="shared" si="9"/>
        <v>0</v>
      </c>
      <c r="BF33" s="41">
        <f t="shared" si="9"/>
        <v>0</v>
      </c>
      <c r="BG33" s="41">
        <f t="shared" si="9"/>
        <v>306362.803</v>
      </c>
    </row>
    <row r="34" spans="1:59" ht="11.25">
      <c r="A34" s="39" t="s">
        <v>156</v>
      </c>
      <c r="B34" s="42" t="s">
        <v>21</v>
      </c>
      <c r="C34" s="54" t="s">
        <v>157</v>
      </c>
      <c r="D34" s="39">
        <f>+'[1]Informe_dane'!D34</f>
        <v>463660</v>
      </c>
      <c r="E34" s="39">
        <f>+'[1]Informe_dane'!E34</f>
        <v>29498.161</v>
      </c>
      <c r="F34" s="39">
        <f>+'[1]Informe_dane'!F34</f>
        <v>117678.774</v>
      </c>
      <c r="G34" s="39">
        <f>+'[1]Informe_dane'!G34</f>
        <v>375479.387</v>
      </c>
      <c r="H34" s="39">
        <f>+'[1]Informe_dane'!H34</f>
        <v>38900</v>
      </c>
      <c r="I34" s="39">
        <f>+'[1]Informe_dane'!I34</f>
        <v>137304.487</v>
      </c>
      <c r="J34" s="39">
        <f>+'[1]Informe_dane'!J34</f>
        <v>0</v>
      </c>
      <c r="K34" s="39">
        <f>+'[1]Informe_dane'!K34</f>
        <v>117093.333</v>
      </c>
      <c r="L34" s="39">
        <f>+'[1]Informe_dane'!L34</f>
        <v>22761.067</v>
      </c>
      <c r="M34" s="39">
        <f>+'[1]Informe_dane'!M34</f>
        <v>43680</v>
      </c>
      <c r="N34" s="39">
        <f>+'[1]Informe_dane'!N34</f>
        <v>1580</v>
      </c>
      <c r="O34" s="39">
        <f>+'[1]Informe_dane'!O34</f>
        <v>10450</v>
      </c>
      <c r="P34" s="39">
        <f>+'[1]Informe_dane'!P34</f>
        <v>0</v>
      </c>
      <c r="Q34" s="39">
        <f>+'[1]Informe_dane'!Q34</f>
        <v>0</v>
      </c>
      <c r="R34" s="39">
        <f>+'[1]Informe_dane'!R34</f>
        <v>0</v>
      </c>
      <c r="S34" s="39">
        <f>+'[1]Informe_dane'!S34</f>
        <v>0</v>
      </c>
      <c r="T34" s="39">
        <f>+'[1]Informe_dane'!T34</f>
        <v>371768.887</v>
      </c>
      <c r="U34" s="39">
        <f>+'[1]Informe_dane'!U34</f>
        <v>38900</v>
      </c>
      <c r="V34" s="39">
        <f>+'[1]Informe_dane'!V34</f>
        <v>137304.487</v>
      </c>
      <c r="W34" s="39">
        <f>+'[1]Informe_dane'!W34</f>
        <v>0</v>
      </c>
      <c r="X34" s="39">
        <f>+'[1]Informe_dane'!X34</f>
        <v>103893.333</v>
      </c>
      <c r="Y34" s="39">
        <f>+'[1]Informe_dane'!Y34</f>
        <v>22761.067</v>
      </c>
      <c r="Z34" s="39">
        <f>+'[1]Informe_dane'!Z34</f>
        <v>43680</v>
      </c>
      <c r="AA34" s="39">
        <f>+'[1]Informe_dane'!AA34</f>
        <v>14780</v>
      </c>
      <c r="AB34" s="39">
        <f>+'[1]Informe_dane'!AB34</f>
        <v>10450</v>
      </c>
      <c r="AC34" s="39">
        <f>+'[1]Informe_dane'!AC34</f>
        <v>0</v>
      </c>
      <c r="AD34" s="39">
        <f>+'[1]Informe_dane'!AD34</f>
        <v>0</v>
      </c>
      <c r="AE34" s="39">
        <f>+'[1]Informe_dane'!AE34</f>
        <v>0</v>
      </c>
      <c r="AF34" s="39">
        <f>+'[1]Informe_dane'!AF34</f>
        <v>0</v>
      </c>
      <c r="AG34" s="39">
        <f>+'[1]Informe_dane'!AG34</f>
        <v>371768.887</v>
      </c>
      <c r="AH34" s="39">
        <f>+'[1]Informe_dane'!AH34</f>
        <v>0</v>
      </c>
      <c r="AI34" s="39">
        <f>+'[1]Informe_dane'!AI34</f>
        <v>4940</v>
      </c>
      <c r="AJ34" s="39">
        <f>+'[1]Informe_dane'!AJ34</f>
        <v>18927.287</v>
      </c>
      <c r="AK34" s="39">
        <f>+'[1]Informe_dane'!AK34</f>
        <v>42480.848</v>
      </c>
      <c r="AL34" s="39">
        <f>+'[1]Informe_dane'!AL34</f>
        <v>22737.053</v>
      </c>
      <c r="AM34" s="39">
        <f>+'[1]Informe_dane'!AM34</f>
        <v>28390.749</v>
      </c>
      <c r="AN34" s="39">
        <f>+'[1]Informe_dane'!AN34</f>
        <v>36071.44</v>
      </c>
      <c r="AO34" s="39">
        <f>+'[1]Informe_dane'!AO34</f>
        <v>37901.44</v>
      </c>
      <c r="AP34" s="39">
        <f>+'[1]Informe_dane'!AP34</f>
        <v>33571.44</v>
      </c>
      <c r="AQ34" s="39">
        <f>+'[1]Informe_dane'!AQ34</f>
        <v>0</v>
      </c>
      <c r="AR34" s="39">
        <f>+'[1]Informe_dane'!AR34</f>
        <v>0</v>
      </c>
      <c r="AS34" s="39">
        <f>+'[1]Informe_dane'!AS34</f>
        <v>0</v>
      </c>
      <c r="AT34" s="39">
        <f>+'[1]Informe_dane'!AT34</f>
        <v>225020.25699999998</v>
      </c>
      <c r="AU34" s="39">
        <f>+'[1]Informe_dane'!AU34</f>
        <v>0</v>
      </c>
      <c r="AV34" s="39">
        <f>+'[1]Informe_dane'!AV34</f>
        <v>4940</v>
      </c>
      <c r="AW34" s="39">
        <f>+'[1]Informe_dane'!AW34</f>
        <v>18927.287</v>
      </c>
      <c r="AX34" s="39">
        <f>+'[1]Informe_dane'!AX34</f>
        <v>42480.848</v>
      </c>
      <c r="AY34" s="39">
        <f>+'[1]Informe_dane'!AY34</f>
        <v>22737.053</v>
      </c>
      <c r="AZ34" s="39">
        <f>+'[1]Informe_dane'!AZ34</f>
        <v>28390.749</v>
      </c>
      <c r="BA34" s="39">
        <f>+'[1]Informe_dane'!BA34</f>
        <v>36071.44</v>
      </c>
      <c r="BB34" s="39">
        <f>+'[1]Informe_dane'!BB34</f>
        <v>37901.44</v>
      </c>
      <c r="BC34" s="39">
        <f>+'[1]Informe_dane'!BC34</f>
        <v>33571.44</v>
      </c>
      <c r="BD34" s="39">
        <f>+'[1]Informe_dane'!BD34</f>
        <v>0</v>
      </c>
      <c r="BE34" s="39">
        <f>+'[1]Informe_dane'!BE34</f>
        <v>0</v>
      </c>
      <c r="BF34" s="39">
        <f>+'[1]Informe_dane'!BF34</f>
        <v>0</v>
      </c>
      <c r="BG34" s="39">
        <f>+'[1]Informe_dane'!BG34</f>
        <v>225020.25699999998</v>
      </c>
    </row>
    <row r="35" spans="1:59" ht="11.25">
      <c r="A35" s="39" t="s">
        <v>158</v>
      </c>
      <c r="B35" s="42" t="s">
        <v>21</v>
      </c>
      <c r="C35" s="54" t="s">
        <v>159</v>
      </c>
      <c r="D35" s="39">
        <f>+'[1]Informe_dane'!D35</f>
        <v>0</v>
      </c>
      <c r="E35" s="39">
        <f>+'[1]Informe_dane'!E35</f>
        <v>89391.325</v>
      </c>
      <c r="F35" s="39">
        <f>+'[1]Informe_dane'!F35</f>
        <v>6315.161</v>
      </c>
      <c r="G35" s="39">
        <f>+'[1]Informe_dane'!G35</f>
        <v>83076.164</v>
      </c>
      <c r="H35" s="39">
        <f>+'[1]Informe_dane'!H35</f>
        <v>0</v>
      </c>
      <c r="I35" s="39">
        <f>+'[1]Informe_dane'!I35</f>
        <v>0</v>
      </c>
      <c r="J35" s="39">
        <f>+'[1]Informe_dane'!J35</f>
        <v>12712.171</v>
      </c>
      <c r="K35" s="39">
        <f>+'[1]Informe_dane'!K35</f>
        <v>59400</v>
      </c>
      <c r="L35" s="39">
        <f>+'[1]Informe_dane'!L35</f>
        <v>10963.993</v>
      </c>
      <c r="M35" s="39">
        <f>+'[1]Informe_dane'!M35</f>
        <v>-1510.576</v>
      </c>
      <c r="N35" s="39">
        <f>+'[1]Informe_dane'!N35</f>
        <v>-700.8</v>
      </c>
      <c r="O35" s="39">
        <f>+'[1]Informe_dane'!O35</f>
        <v>0</v>
      </c>
      <c r="P35" s="39">
        <f>+'[1]Informe_dane'!P35</f>
        <v>0</v>
      </c>
      <c r="Q35" s="39">
        <f>+'[1]Informe_dane'!Q35</f>
        <v>0</v>
      </c>
      <c r="R35" s="39">
        <f>+'[1]Informe_dane'!R35</f>
        <v>0</v>
      </c>
      <c r="S35" s="39">
        <f>+'[1]Informe_dane'!S35</f>
        <v>0</v>
      </c>
      <c r="T35" s="39">
        <f>+'[1]Informe_dane'!T35</f>
        <v>80864.788</v>
      </c>
      <c r="U35" s="39">
        <f>+'[1]Informe_dane'!U35</f>
        <v>0</v>
      </c>
      <c r="V35" s="39">
        <f>+'[1]Informe_dane'!V35</f>
        <v>0</v>
      </c>
      <c r="W35" s="39">
        <f>+'[1]Informe_dane'!W35</f>
        <v>12712.171</v>
      </c>
      <c r="X35" s="39">
        <f>+'[1]Informe_dane'!X35</f>
        <v>59400</v>
      </c>
      <c r="Y35" s="39">
        <f>+'[1]Informe_dane'!Y35</f>
        <v>10963.993</v>
      </c>
      <c r="Z35" s="39">
        <f>+'[1]Informe_dane'!Z35</f>
        <v>-1510.576</v>
      </c>
      <c r="AA35" s="39">
        <f>+'[1]Informe_dane'!AA35</f>
        <v>-700.8</v>
      </c>
      <c r="AB35" s="39">
        <f>+'[1]Informe_dane'!AB35</f>
        <v>0</v>
      </c>
      <c r="AC35" s="39">
        <f>+'[1]Informe_dane'!AC35</f>
        <v>0</v>
      </c>
      <c r="AD35" s="39">
        <f>+'[1]Informe_dane'!AD35</f>
        <v>0</v>
      </c>
      <c r="AE35" s="39">
        <f>+'[1]Informe_dane'!AE35</f>
        <v>0</v>
      </c>
      <c r="AF35" s="39">
        <f>+'[1]Informe_dane'!AF35</f>
        <v>0</v>
      </c>
      <c r="AG35" s="39">
        <f>+'[1]Informe_dane'!AG35</f>
        <v>80864.788</v>
      </c>
      <c r="AH35" s="39">
        <f>+'[1]Informe_dane'!AH35</f>
        <v>0</v>
      </c>
      <c r="AI35" s="39">
        <f>+'[1]Informe_dane'!AI35</f>
        <v>0</v>
      </c>
      <c r="AJ35" s="39">
        <f>+'[1]Informe_dane'!AJ35</f>
        <v>0</v>
      </c>
      <c r="AK35" s="39">
        <f>+'[1]Informe_dane'!AK35</f>
        <v>1347.58</v>
      </c>
      <c r="AL35" s="39">
        <f>+'[1]Informe_dane'!AL35</f>
        <v>20809.866</v>
      </c>
      <c r="AM35" s="39">
        <f>+'[1]Informe_dane'!AM35</f>
        <v>22050.716</v>
      </c>
      <c r="AN35" s="39">
        <f>+'[1]Informe_dane'!AN35</f>
        <v>23429.445</v>
      </c>
      <c r="AO35" s="39">
        <f>+'[1]Informe_dane'!AO35</f>
        <v>4290.245</v>
      </c>
      <c r="AP35" s="39">
        <f>+'[1]Informe_dane'!AP35</f>
        <v>4310.245</v>
      </c>
      <c r="AQ35" s="39">
        <f>+'[1]Informe_dane'!AQ35</f>
        <v>0</v>
      </c>
      <c r="AR35" s="39">
        <f>+'[1]Informe_dane'!AR35</f>
        <v>0</v>
      </c>
      <c r="AS35" s="39">
        <f>+'[1]Informe_dane'!AS35</f>
        <v>0</v>
      </c>
      <c r="AT35" s="39">
        <f>+'[1]Informe_dane'!AT35</f>
        <v>76238.097</v>
      </c>
      <c r="AU35" s="39">
        <f>+'[1]Informe_dane'!AU35</f>
        <v>0</v>
      </c>
      <c r="AV35" s="39">
        <f>+'[1]Informe_dane'!AV35</f>
        <v>0</v>
      </c>
      <c r="AW35" s="39">
        <f>+'[1]Informe_dane'!AW35</f>
        <v>0</v>
      </c>
      <c r="AX35" s="39">
        <f>+'[1]Informe_dane'!AX35</f>
        <v>1347.58</v>
      </c>
      <c r="AY35" s="39">
        <f>+'[1]Informe_dane'!AY35</f>
        <v>20809.866</v>
      </c>
      <c r="AZ35" s="39">
        <f>+'[1]Informe_dane'!AZ35</f>
        <v>22050.716</v>
      </c>
      <c r="BA35" s="39">
        <f>+'[1]Informe_dane'!BA35</f>
        <v>23429.445</v>
      </c>
      <c r="BB35" s="39">
        <f>+'[1]Informe_dane'!BB35</f>
        <v>4290.245</v>
      </c>
      <c r="BC35" s="39">
        <f>+'[1]Informe_dane'!BC35</f>
        <v>4310.245</v>
      </c>
      <c r="BD35" s="39">
        <f>+'[1]Informe_dane'!BD35</f>
        <v>0</v>
      </c>
      <c r="BE35" s="39">
        <f>+'[1]Informe_dane'!BE35</f>
        <v>0</v>
      </c>
      <c r="BF35" s="39">
        <f>+'[1]Informe_dane'!BF35</f>
        <v>0</v>
      </c>
      <c r="BG35" s="39">
        <f>+'[1]Informe_dane'!BG35</f>
        <v>76238.097</v>
      </c>
    </row>
    <row r="36" spans="1:59" ht="11.25">
      <c r="A36" s="39" t="s">
        <v>269</v>
      </c>
      <c r="B36" s="39">
        <v>10</v>
      </c>
      <c r="C36" s="54" t="s">
        <v>270</v>
      </c>
      <c r="D36" s="39">
        <f>+'[1]Informe_dane'!D36</f>
        <v>0</v>
      </c>
      <c r="E36" s="39">
        <f>+'[1]Informe_dane'!E36</f>
        <v>5104.449</v>
      </c>
      <c r="F36" s="39">
        <f>+'[1]Informe_dane'!F36</f>
        <v>0</v>
      </c>
      <c r="G36" s="39">
        <f>+'[1]Informe_dane'!G36</f>
        <v>5104.449</v>
      </c>
      <c r="H36" s="39">
        <f>+'[1]Informe_dane'!H36</f>
        <v>0</v>
      </c>
      <c r="I36" s="39">
        <f>+'[1]Informe_dane'!I36</f>
        <v>0</v>
      </c>
      <c r="J36" s="39">
        <f>+'[1]Informe_dane'!J36</f>
        <v>0</v>
      </c>
      <c r="K36" s="39">
        <f>+'[1]Informe_dane'!K36</f>
        <v>0</v>
      </c>
      <c r="L36" s="39">
        <f>+'[1]Informe_dane'!L36</f>
        <v>5104.449</v>
      </c>
      <c r="M36" s="39">
        <f>+'[1]Informe_dane'!M36</f>
        <v>0</v>
      </c>
      <c r="N36" s="39">
        <f>+'[1]Informe_dane'!N36</f>
        <v>0</v>
      </c>
      <c r="O36" s="39">
        <f>+'[1]Informe_dane'!O36</f>
        <v>0</v>
      </c>
      <c r="P36" s="39">
        <f>+'[1]Informe_dane'!P36</f>
        <v>0</v>
      </c>
      <c r="Q36" s="39">
        <f>+'[1]Informe_dane'!Q36</f>
        <v>0</v>
      </c>
      <c r="R36" s="39">
        <f>+'[1]Informe_dane'!R36</f>
        <v>0</v>
      </c>
      <c r="S36" s="39">
        <f>+'[1]Informe_dane'!S36</f>
        <v>0</v>
      </c>
      <c r="T36" s="39">
        <f>+'[1]Informe_dane'!T36</f>
        <v>5104.449</v>
      </c>
      <c r="U36" s="39">
        <f>+'[1]Informe_dane'!U36</f>
        <v>0</v>
      </c>
      <c r="V36" s="39">
        <f>+'[1]Informe_dane'!V36</f>
        <v>0</v>
      </c>
      <c r="W36" s="39">
        <f>+'[1]Informe_dane'!W36</f>
        <v>0</v>
      </c>
      <c r="X36" s="39">
        <f>+'[1]Informe_dane'!X36</f>
        <v>0</v>
      </c>
      <c r="Y36" s="39">
        <f>+'[1]Informe_dane'!Y36</f>
        <v>5104.449</v>
      </c>
      <c r="Z36" s="39">
        <f>+'[1]Informe_dane'!Z36</f>
        <v>0</v>
      </c>
      <c r="AA36" s="39">
        <f>+'[1]Informe_dane'!AA36</f>
        <v>0</v>
      </c>
      <c r="AB36" s="39">
        <f>+'[1]Informe_dane'!AB36</f>
        <v>0</v>
      </c>
      <c r="AC36" s="39">
        <f>+'[1]Informe_dane'!AC36</f>
        <v>0</v>
      </c>
      <c r="AD36" s="39">
        <f>+'[1]Informe_dane'!AD36</f>
        <v>0</v>
      </c>
      <c r="AE36" s="39">
        <f>+'[1]Informe_dane'!AE36</f>
        <v>0</v>
      </c>
      <c r="AF36" s="39">
        <f>+'[1]Informe_dane'!AF36</f>
        <v>0</v>
      </c>
      <c r="AG36" s="39">
        <f>+'[1]Informe_dane'!AG36</f>
        <v>5104.449</v>
      </c>
      <c r="AH36" s="39">
        <f>+'[1]Informe_dane'!AH36</f>
        <v>0</v>
      </c>
      <c r="AI36" s="39">
        <f>+'[1]Informe_dane'!AI36</f>
        <v>0</v>
      </c>
      <c r="AJ36" s="39">
        <f>+'[1]Informe_dane'!AJ36</f>
        <v>0</v>
      </c>
      <c r="AK36" s="39">
        <f>+'[1]Informe_dane'!AK36</f>
        <v>0</v>
      </c>
      <c r="AL36" s="39">
        <f>+'[1]Informe_dane'!AL36</f>
        <v>5104.449</v>
      </c>
      <c r="AM36" s="39">
        <f>+'[1]Informe_dane'!AM36</f>
        <v>0</v>
      </c>
      <c r="AN36" s="39">
        <f>+'[1]Informe_dane'!AN36</f>
        <v>0</v>
      </c>
      <c r="AO36" s="39">
        <f>+'[1]Informe_dane'!AO36</f>
        <v>0</v>
      </c>
      <c r="AP36" s="39">
        <f>+'[1]Informe_dane'!AP36</f>
        <v>0</v>
      </c>
      <c r="AQ36" s="39">
        <f>+'[1]Informe_dane'!AQ36</f>
        <v>0</v>
      </c>
      <c r="AR36" s="39">
        <f>+'[1]Informe_dane'!AR36</f>
        <v>0</v>
      </c>
      <c r="AS36" s="39">
        <f>+'[1]Informe_dane'!AS36</f>
        <v>0</v>
      </c>
      <c r="AT36" s="39">
        <f>+'[1]Informe_dane'!AT36</f>
        <v>5104.449</v>
      </c>
      <c r="AU36" s="39">
        <f>+'[1]Informe_dane'!AU36</f>
        <v>0</v>
      </c>
      <c r="AV36" s="39">
        <f>+'[1]Informe_dane'!AV36</f>
        <v>0</v>
      </c>
      <c r="AW36" s="39">
        <f>+'[1]Informe_dane'!AW36</f>
        <v>0</v>
      </c>
      <c r="AX36" s="39">
        <f>+'[1]Informe_dane'!AX36</f>
        <v>0</v>
      </c>
      <c r="AY36" s="39">
        <f>+'[1]Informe_dane'!AY36</f>
        <v>5104.449</v>
      </c>
      <c r="AZ36" s="39">
        <f>+'[1]Informe_dane'!AZ36</f>
        <v>0</v>
      </c>
      <c r="BA36" s="39">
        <f>+'[1]Informe_dane'!BA36</f>
        <v>0</v>
      </c>
      <c r="BB36" s="39">
        <f>+'[1]Informe_dane'!BB36</f>
        <v>0</v>
      </c>
      <c r="BC36" s="39">
        <f>+'[1]Informe_dane'!BC36</f>
        <v>0</v>
      </c>
      <c r="BD36" s="39">
        <f>+'[1]Informe_dane'!BD36</f>
        <v>0</v>
      </c>
      <c r="BE36" s="39">
        <f>+'[1]Informe_dane'!BE36</f>
        <v>0</v>
      </c>
      <c r="BF36" s="39">
        <f>+'[1]Informe_dane'!BF36</f>
        <v>0</v>
      </c>
      <c r="BG36" s="39">
        <f>+'[1]Informe_dane'!BG36</f>
        <v>5104.449</v>
      </c>
    </row>
    <row r="37" spans="1:59" s="34" customFormat="1" ht="11.25">
      <c r="A37" s="39" t="s">
        <v>160</v>
      </c>
      <c r="B37" s="40">
        <v>10</v>
      </c>
      <c r="C37" s="43" t="s">
        <v>161</v>
      </c>
      <c r="D37" s="41">
        <f>SUM(D38:D47)</f>
        <v>13899999.999999998</v>
      </c>
      <c r="E37" s="41">
        <f aca="true" t="shared" si="10" ref="E37:BG37">SUM(E38:E47)</f>
        <v>0</v>
      </c>
      <c r="F37" s="41">
        <f t="shared" si="10"/>
        <v>0</v>
      </c>
      <c r="G37" s="41">
        <f t="shared" si="10"/>
        <v>13899999.999999998</v>
      </c>
      <c r="H37" s="41">
        <f t="shared" si="10"/>
        <v>13899999.999999998</v>
      </c>
      <c r="I37" s="41">
        <f t="shared" si="10"/>
        <v>0</v>
      </c>
      <c r="J37" s="41">
        <f t="shared" si="10"/>
        <v>0</v>
      </c>
      <c r="K37" s="41">
        <f t="shared" si="10"/>
        <v>0</v>
      </c>
      <c r="L37" s="41">
        <f t="shared" si="10"/>
        <v>0</v>
      </c>
      <c r="M37" s="41">
        <f t="shared" si="10"/>
        <v>0</v>
      </c>
      <c r="N37" s="41">
        <f t="shared" si="10"/>
        <v>0</v>
      </c>
      <c r="O37" s="41">
        <f t="shared" si="10"/>
        <v>0</v>
      </c>
      <c r="P37" s="41">
        <f t="shared" si="10"/>
        <v>0</v>
      </c>
      <c r="Q37" s="41">
        <f t="shared" si="10"/>
        <v>0</v>
      </c>
      <c r="R37" s="41">
        <f t="shared" si="10"/>
        <v>0</v>
      </c>
      <c r="S37" s="41">
        <f t="shared" si="10"/>
        <v>0</v>
      </c>
      <c r="T37" s="41">
        <f t="shared" si="10"/>
        <v>13899999.999999998</v>
      </c>
      <c r="U37" s="41">
        <f t="shared" si="10"/>
        <v>1010109.3489999998</v>
      </c>
      <c r="V37" s="41">
        <f t="shared" si="10"/>
        <v>1018946.536</v>
      </c>
      <c r="W37" s="41">
        <f t="shared" si="10"/>
        <v>1089032.762</v>
      </c>
      <c r="X37" s="41">
        <f t="shared" si="10"/>
        <v>1258327.3530000001</v>
      </c>
      <c r="Y37" s="41">
        <f t="shared" si="10"/>
        <v>1119180.6139999998</v>
      </c>
      <c r="Z37" s="41">
        <f t="shared" si="10"/>
        <v>1146211.594</v>
      </c>
      <c r="AA37" s="41">
        <f t="shared" si="10"/>
        <v>1330862.5119999996</v>
      </c>
      <c r="AB37" s="41">
        <f t="shared" si="10"/>
        <v>2166982.356</v>
      </c>
      <c r="AC37" s="41">
        <f t="shared" si="10"/>
        <v>1924929.1040000003</v>
      </c>
      <c r="AD37" s="41">
        <f t="shared" si="10"/>
        <v>0</v>
      </c>
      <c r="AE37" s="41">
        <f t="shared" si="10"/>
        <v>0</v>
      </c>
      <c r="AF37" s="41">
        <f t="shared" si="10"/>
        <v>0</v>
      </c>
      <c r="AG37" s="41">
        <f t="shared" si="10"/>
        <v>12064582.179999998</v>
      </c>
      <c r="AH37" s="41">
        <f t="shared" si="10"/>
        <v>1010109.3489999998</v>
      </c>
      <c r="AI37" s="41">
        <f t="shared" si="10"/>
        <v>1018946.536</v>
      </c>
      <c r="AJ37" s="41">
        <f t="shared" si="10"/>
        <v>1089032.762</v>
      </c>
      <c r="AK37" s="41">
        <f t="shared" si="10"/>
        <v>1258327.3530000001</v>
      </c>
      <c r="AL37" s="41">
        <f t="shared" si="10"/>
        <v>1119180.6139999998</v>
      </c>
      <c r="AM37" s="41">
        <f t="shared" si="10"/>
        <v>1146211.594</v>
      </c>
      <c r="AN37" s="41">
        <f t="shared" si="10"/>
        <v>1330862.5119999996</v>
      </c>
      <c r="AO37" s="41">
        <f t="shared" si="10"/>
        <v>2166982.356</v>
      </c>
      <c r="AP37" s="41">
        <f t="shared" si="10"/>
        <v>1924929.1040000003</v>
      </c>
      <c r="AQ37" s="41">
        <f t="shared" si="10"/>
        <v>0</v>
      </c>
      <c r="AR37" s="41">
        <f t="shared" si="10"/>
        <v>0</v>
      </c>
      <c r="AS37" s="41">
        <f t="shared" si="10"/>
        <v>0</v>
      </c>
      <c r="AT37" s="41">
        <f t="shared" si="10"/>
        <v>12064582.179999998</v>
      </c>
      <c r="AU37" s="41">
        <f t="shared" si="10"/>
        <v>1010109.3489999998</v>
      </c>
      <c r="AV37" s="41">
        <f t="shared" si="10"/>
        <v>950422.436</v>
      </c>
      <c r="AW37" s="41">
        <f t="shared" si="10"/>
        <v>1137997.85</v>
      </c>
      <c r="AX37" s="41">
        <f t="shared" si="10"/>
        <v>1222154.755</v>
      </c>
      <c r="AY37" s="41">
        <f t="shared" si="10"/>
        <v>966036.7219999998</v>
      </c>
      <c r="AZ37" s="41">
        <f t="shared" si="10"/>
        <v>1113877.849</v>
      </c>
      <c r="BA37" s="41">
        <f t="shared" si="10"/>
        <v>1399989.859</v>
      </c>
      <c r="BB37" s="41">
        <f t="shared" si="10"/>
        <v>2339064.256</v>
      </c>
      <c r="BC37" s="41">
        <f t="shared" si="10"/>
        <v>1905343.0040000002</v>
      </c>
      <c r="BD37" s="41">
        <f t="shared" si="10"/>
        <v>0</v>
      </c>
      <c r="BE37" s="41">
        <f t="shared" si="10"/>
        <v>0</v>
      </c>
      <c r="BF37" s="41">
        <f t="shared" si="10"/>
        <v>0</v>
      </c>
      <c r="BG37" s="41">
        <f t="shared" si="10"/>
        <v>12044996.079999998</v>
      </c>
    </row>
    <row r="38" spans="1:59" ht="11.25">
      <c r="A38" s="39" t="s">
        <v>162</v>
      </c>
      <c r="B38" s="42" t="s">
        <v>21</v>
      </c>
      <c r="C38" s="54" t="s">
        <v>163</v>
      </c>
      <c r="D38" s="39">
        <f>+'[1]Informe_dane'!D38</f>
        <v>1799697.088</v>
      </c>
      <c r="E38" s="39">
        <f>+'[1]Informe_dane'!E38</f>
        <v>0</v>
      </c>
      <c r="F38" s="39">
        <f>+'[1]Informe_dane'!F38</f>
        <v>0</v>
      </c>
      <c r="G38" s="39">
        <f>+'[1]Informe_dane'!G38</f>
        <v>1799697.088</v>
      </c>
      <c r="H38" s="39">
        <f>+'[1]Informe_dane'!H38</f>
        <v>1799697.088</v>
      </c>
      <c r="I38" s="39">
        <f>+'[1]Informe_dane'!I38</f>
        <v>0</v>
      </c>
      <c r="J38" s="39">
        <f>+'[1]Informe_dane'!J38</f>
        <v>0</v>
      </c>
      <c r="K38" s="39">
        <f>+'[1]Informe_dane'!K38</f>
        <v>0</v>
      </c>
      <c r="L38" s="39">
        <f>+'[1]Informe_dane'!L38</f>
        <v>0</v>
      </c>
      <c r="M38" s="39">
        <f>+'[1]Informe_dane'!M38</f>
        <v>0</v>
      </c>
      <c r="N38" s="39">
        <f>+'[1]Informe_dane'!N38</f>
        <v>0</v>
      </c>
      <c r="O38" s="39">
        <f>+'[1]Informe_dane'!O38</f>
        <v>0</v>
      </c>
      <c r="P38" s="39">
        <f>+'[1]Informe_dane'!P38</f>
        <v>0</v>
      </c>
      <c r="Q38" s="39">
        <f>+'[1]Informe_dane'!Q38</f>
        <v>0</v>
      </c>
      <c r="R38" s="39">
        <f>+'[1]Informe_dane'!R38</f>
        <v>0</v>
      </c>
      <c r="S38" s="39">
        <f>+'[1]Informe_dane'!S38</f>
        <v>0</v>
      </c>
      <c r="T38" s="39">
        <f>+'[1]Informe_dane'!T38</f>
        <v>1799697.088</v>
      </c>
      <c r="U38" s="39">
        <f>+'[1]Informe_dane'!U38</f>
        <v>139215.86</v>
      </c>
      <c r="V38" s="39">
        <f>+'[1]Informe_dane'!V38</f>
        <v>139622.6</v>
      </c>
      <c r="W38" s="39">
        <f>+'[1]Informe_dane'!W38</f>
        <v>149905</v>
      </c>
      <c r="X38" s="39">
        <f>+'[1]Informe_dane'!X38</f>
        <v>171495.86</v>
      </c>
      <c r="Y38" s="39">
        <f>+'[1]Informe_dane'!Y38</f>
        <v>153985.924</v>
      </c>
      <c r="Z38" s="39">
        <f>+'[1]Informe_dane'!Z38</f>
        <v>163552.476</v>
      </c>
      <c r="AA38" s="39">
        <f>+'[1]Informe_dane'!AA38</f>
        <v>231254.34</v>
      </c>
      <c r="AB38" s="39">
        <f>+'[1]Informe_dane'!AB38</f>
        <v>151953.4</v>
      </c>
      <c r="AC38" s="39">
        <f>+'[1]Informe_dane'!AC38</f>
        <v>158338</v>
      </c>
      <c r="AD38" s="39">
        <f>+'[1]Informe_dane'!AD38</f>
        <v>0</v>
      </c>
      <c r="AE38" s="39">
        <f>+'[1]Informe_dane'!AE38</f>
        <v>0</v>
      </c>
      <c r="AF38" s="39">
        <f>+'[1]Informe_dane'!AF38</f>
        <v>0</v>
      </c>
      <c r="AG38" s="39">
        <f>+'[1]Informe_dane'!AG38</f>
        <v>1459323.46</v>
      </c>
      <c r="AH38" s="39">
        <f>+'[1]Informe_dane'!AH38</f>
        <v>139215.86</v>
      </c>
      <c r="AI38" s="39">
        <f>+'[1]Informe_dane'!AI38</f>
        <v>139622.6</v>
      </c>
      <c r="AJ38" s="39">
        <f>+'[1]Informe_dane'!AJ38</f>
        <v>149905</v>
      </c>
      <c r="AK38" s="39">
        <f>+'[1]Informe_dane'!AK38</f>
        <v>171495.86</v>
      </c>
      <c r="AL38" s="39">
        <f>+'[1]Informe_dane'!AL38</f>
        <v>153985.924</v>
      </c>
      <c r="AM38" s="39">
        <f>+'[1]Informe_dane'!AM38</f>
        <v>163552.476</v>
      </c>
      <c r="AN38" s="39">
        <f>+'[1]Informe_dane'!AN38</f>
        <v>231254.34</v>
      </c>
      <c r="AO38" s="39">
        <f>+'[1]Informe_dane'!AO38</f>
        <v>151953.4</v>
      </c>
      <c r="AP38" s="39">
        <f>+'[1]Informe_dane'!AP38</f>
        <v>158338</v>
      </c>
      <c r="AQ38" s="39">
        <f>+'[1]Informe_dane'!AQ38</f>
        <v>0</v>
      </c>
      <c r="AR38" s="39">
        <f>+'[1]Informe_dane'!AR38</f>
        <v>0</v>
      </c>
      <c r="AS38" s="39">
        <f>+'[1]Informe_dane'!AS38</f>
        <v>0</v>
      </c>
      <c r="AT38" s="39">
        <f>+'[1]Informe_dane'!AT38</f>
        <v>1459323.46</v>
      </c>
      <c r="AU38" s="39">
        <f>+'[1]Informe_dane'!AU38</f>
        <v>139215.86</v>
      </c>
      <c r="AV38" s="39">
        <f>+'[1]Informe_dane'!AV38</f>
        <v>139622.6</v>
      </c>
      <c r="AW38" s="39">
        <f>+'[1]Informe_dane'!AW38</f>
        <v>149798.6</v>
      </c>
      <c r="AX38" s="39">
        <f>+'[1]Informe_dane'!AX38</f>
        <v>171602.26</v>
      </c>
      <c r="AY38" s="39">
        <f>+'[1]Informe_dane'!AY38</f>
        <v>153985.924</v>
      </c>
      <c r="AZ38" s="39">
        <f>+'[1]Informe_dane'!AZ38</f>
        <v>1821.476</v>
      </c>
      <c r="BA38" s="39">
        <f>+'[1]Informe_dane'!BA38</f>
        <v>392985.34</v>
      </c>
      <c r="BB38" s="39">
        <f>+'[1]Informe_dane'!BB38</f>
        <v>151953.4</v>
      </c>
      <c r="BC38" s="39">
        <f>+'[1]Informe_dane'!BC38</f>
        <v>158338</v>
      </c>
      <c r="BD38" s="39">
        <f>+'[1]Informe_dane'!BD38</f>
        <v>0</v>
      </c>
      <c r="BE38" s="39">
        <f>+'[1]Informe_dane'!BE38</f>
        <v>0</v>
      </c>
      <c r="BF38" s="39">
        <f>+'[1]Informe_dane'!BF38</f>
        <v>0</v>
      </c>
      <c r="BG38" s="39">
        <f>+'[1]Informe_dane'!BG38</f>
        <v>1459323.46</v>
      </c>
    </row>
    <row r="39" spans="1:59" ht="11.25">
      <c r="A39" s="39" t="s">
        <v>164</v>
      </c>
      <c r="B39" s="42" t="s">
        <v>21</v>
      </c>
      <c r="C39" s="54" t="s">
        <v>165</v>
      </c>
      <c r="D39" s="39">
        <f>+'[1]Informe_dane'!D39</f>
        <v>2074337.416</v>
      </c>
      <c r="E39" s="39">
        <f>+'[1]Informe_dane'!E39</f>
        <v>0</v>
      </c>
      <c r="F39" s="39">
        <f>+'[1]Informe_dane'!F39</f>
        <v>0</v>
      </c>
      <c r="G39" s="39">
        <f>+'[1]Informe_dane'!G39</f>
        <v>2074337.416</v>
      </c>
      <c r="H39" s="39">
        <f>+'[1]Informe_dane'!H39</f>
        <v>2074337.416</v>
      </c>
      <c r="I39" s="39">
        <f>+'[1]Informe_dane'!I39</f>
        <v>0</v>
      </c>
      <c r="J39" s="39">
        <f>+'[1]Informe_dane'!J39</f>
        <v>0</v>
      </c>
      <c r="K39" s="39">
        <f>+'[1]Informe_dane'!K39</f>
        <v>0</v>
      </c>
      <c r="L39" s="39">
        <f>+'[1]Informe_dane'!L39</f>
        <v>0</v>
      </c>
      <c r="M39" s="39">
        <f>+'[1]Informe_dane'!M39</f>
        <v>0</v>
      </c>
      <c r="N39" s="39">
        <f>+'[1]Informe_dane'!N39</f>
        <v>0</v>
      </c>
      <c r="O39" s="39">
        <f>+'[1]Informe_dane'!O39</f>
        <v>0</v>
      </c>
      <c r="P39" s="39">
        <f>+'[1]Informe_dane'!P39</f>
        <v>0</v>
      </c>
      <c r="Q39" s="39">
        <f>+'[1]Informe_dane'!Q39</f>
        <v>0</v>
      </c>
      <c r="R39" s="39">
        <f>+'[1]Informe_dane'!R39</f>
        <v>0</v>
      </c>
      <c r="S39" s="39">
        <f>+'[1]Informe_dane'!S39</f>
        <v>0</v>
      </c>
      <c r="T39" s="39">
        <f>+'[1]Informe_dane'!T39</f>
        <v>2074337.416</v>
      </c>
      <c r="U39" s="39">
        <f>+'[1]Informe_dane'!U39</f>
        <v>202912.8</v>
      </c>
      <c r="V39" s="39">
        <f>+'[1]Informe_dane'!V39</f>
        <v>201333</v>
      </c>
      <c r="W39" s="39">
        <f>+'[1]Informe_dane'!W39</f>
        <v>214243.6</v>
      </c>
      <c r="X39" s="39">
        <f>+'[1]Informe_dane'!X39</f>
        <v>252672.58</v>
      </c>
      <c r="Y39" s="39">
        <f>+'[1]Informe_dane'!Y39</f>
        <v>223757.78</v>
      </c>
      <c r="Z39" s="39">
        <f>+'[1]Informe_dane'!Z39</f>
        <v>227047.44</v>
      </c>
      <c r="AA39" s="39">
        <f>+'[1]Informe_dane'!AA39</f>
        <v>234284.74</v>
      </c>
      <c r="AB39" s="39">
        <f>+'[1]Informe_dane'!AB39</f>
        <v>216124.2</v>
      </c>
      <c r="AC39" s="39">
        <f>+'[1]Informe_dane'!AC39</f>
        <v>226024.6</v>
      </c>
      <c r="AD39" s="39">
        <f>+'[1]Informe_dane'!AD39</f>
        <v>0</v>
      </c>
      <c r="AE39" s="39">
        <f>+'[1]Informe_dane'!AE39</f>
        <v>0</v>
      </c>
      <c r="AF39" s="39">
        <f>+'[1]Informe_dane'!AF39</f>
        <v>0</v>
      </c>
      <c r="AG39" s="39">
        <f>+'[1]Informe_dane'!AG39</f>
        <v>1998400.74</v>
      </c>
      <c r="AH39" s="39">
        <f>+'[1]Informe_dane'!AH39</f>
        <v>202912.8</v>
      </c>
      <c r="AI39" s="39">
        <f>+'[1]Informe_dane'!AI39</f>
        <v>201333</v>
      </c>
      <c r="AJ39" s="39">
        <f>+'[1]Informe_dane'!AJ39</f>
        <v>214243.6</v>
      </c>
      <c r="AK39" s="39">
        <f>+'[1]Informe_dane'!AK39</f>
        <v>252672.58</v>
      </c>
      <c r="AL39" s="39">
        <f>+'[1]Informe_dane'!AL39</f>
        <v>223757.78</v>
      </c>
      <c r="AM39" s="39">
        <f>+'[1]Informe_dane'!AM39</f>
        <v>227047.44</v>
      </c>
      <c r="AN39" s="39">
        <f>+'[1]Informe_dane'!AN39</f>
        <v>234284.74</v>
      </c>
      <c r="AO39" s="39">
        <f>+'[1]Informe_dane'!AO39</f>
        <v>216124.2</v>
      </c>
      <c r="AP39" s="39">
        <f>+'[1]Informe_dane'!AP39</f>
        <v>226024.6</v>
      </c>
      <c r="AQ39" s="39">
        <f>+'[1]Informe_dane'!AQ39</f>
        <v>0</v>
      </c>
      <c r="AR39" s="39">
        <f>+'[1]Informe_dane'!AR39</f>
        <v>0</v>
      </c>
      <c r="AS39" s="39">
        <f>+'[1]Informe_dane'!AS39</f>
        <v>0</v>
      </c>
      <c r="AT39" s="39">
        <f>+'[1]Informe_dane'!AT39</f>
        <v>1998400.74</v>
      </c>
      <c r="AU39" s="39">
        <f>+'[1]Informe_dane'!AU39</f>
        <v>202912.8</v>
      </c>
      <c r="AV39" s="39">
        <f>+'[1]Informe_dane'!AV39</f>
        <v>201333</v>
      </c>
      <c r="AW39" s="39">
        <f>+'[1]Informe_dane'!AW39</f>
        <v>213924.2</v>
      </c>
      <c r="AX39" s="39">
        <f>+'[1]Informe_dane'!AX39</f>
        <v>252991.98</v>
      </c>
      <c r="AY39" s="39">
        <f>+'[1]Informe_dane'!AY39</f>
        <v>223757.78</v>
      </c>
      <c r="AZ39" s="39">
        <f>+'[1]Informe_dane'!AZ39</f>
        <v>227047.44</v>
      </c>
      <c r="BA39" s="39">
        <f>+'[1]Informe_dane'!BA39</f>
        <v>234284.74</v>
      </c>
      <c r="BB39" s="39">
        <f>+'[1]Informe_dane'!BB39</f>
        <v>216124.2</v>
      </c>
      <c r="BC39" s="39">
        <f>+'[1]Informe_dane'!BC39</f>
        <v>226024.6</v>
      </c>
      <c r="BD39" s="39">
        <f>+'[1]Informe_dane'!BD39</f>
        <v>0</v>
      </c>
      <c r="BE39" s="39">
        <f>+'[1]Informe_dane'!BE39</f>
        <v>0</v>
      </c>
      <c r="BF39" s="39">
        <f>+'[1]Informe_dane'!BF39</f>
        <v>0</v>
      </c>
      <c r="BG39" s="39">
        <f>+'[1]Informe_dane'!BG39</f>
        <v>1998400.74</v>
      </c>
    </row>
    <row r="40" spans="1:59" ht="11.25">
      <c r="A40" s="39" t="s">
        <v>166</v>
      </c>
      <c r="B40" s="42" t="s">
        <v>21</v>
      </c>
      <c r="C40" s="54" t="s">
        <v>167</v>
      </c>
      <c r="D40" s="39">
        <f>+'[1]Informe_dane'!D40</f>
        <v>3105217.768</v>
      </c>
      <c r="E40" s="39">
        <f>+'[1]Informe_dane'!E40</f>
        <v>0</v>
      </c>
      <c r="F40" s="39">
        <f>+'[1]Informe_dane'!F40</f>
        <v>0</v>
      </c>
      <c r="G40" s="39">
        <f>+'[1]Informe_dane'!G40</f>
        <v>3105217.768</v>
      </c>
      <c r="H40" s="39">
        <f>+'[1]Informe_dane'!H40</f>
        <v>3105217.768</v>
      </c>
      <c r="I40" s="39">
        <f>+'[1]Informe_dane'!I40</f>
        <v>0</v>
      </c>
      <c r="J40" s="39">
        <f>+'[1]Informe_dane'!J40</f>
        <v>0</v>
      </c>
      <c r="K40" s="39">
        <f>+'[1]Informe_dane'!K40</f>
        <v>0</v>
      </c>
      <c r="L40" s="39">
        <f>+'[1]Informe_dane'!L40</f>
        <v>0</v>
      </c>
      <c r="M40" s="39">
        <f>+'[1]Informe_dane'!M40</f>
        <v>0</v>
      </c>
      <c r="N40" s="39">
        <f>+'[1]Informe_dane'!N40</f>
        <v>0</v>
      </c>
      <c r="O40" s="39">
        <f>+'[1]Informe_dane'!O40</f>
        <v>0</v>
      </c>
      <c r="P40" s="39">
        <f>+'[1]Informe_dane'!P40</f>
        <v>0</v>
      </c>
      <c r="Q40" s="39">
        <f>+'[1]Informe_dane'!Q40</f>
        <v>0</v>
      </c>
      <c r="R40" s="39">
        <f>+'[1]Informe_dane'!R40</f>
        <v>0</v>
      </c>
      <c r="S40" s="39">
        <f>+'[1]Informe_dane'!S40</f>
        <v>0</v>
      </c>
      <c r="T40" s="39">
        <f>+'[1]Informe_dane'!T40</f>
        <v>3105217.768</v>
      </c>
      <c r="U40" s="39">
        <f>+'[1]Informe_dane'!U40</f>
        <v>282841.2</v>
      </c>
      <c r="V40" s="39">
        <f>+'[1]Informe_dane'!V40</f>
        <v>285366.1</v>
      </c>
      <c r="W40" s="39">
        <f>+'[1]Informe_dane'!W40</f>
        <v>304209.7</v>
      </c>
      <c r="X40" s="39">
        <f>+'[1]Informe_dane'!X40</f>
        <v>350118.28</v>
      </c>
      <c r="Y40" s="39">
        <f>+'[1]Informe_dane'!Y40</f>
        <v>313085.8</v>
      </c>
      <c r="Z40" s="39">
        <f>+'[1]Informe_dane'!Z40</f>
        <v>315193.12</v>
      </c>
      <c r="AA40" s="39">
        <f>+'[1]Informe_dane'!AA40</f>
        <v>328374.06</v>
      </c>
      <c r="AB40" s="39">
        <f>+'[1]Informe_dane'!AB40</f>
        <v>309195.3</v>
      </c>
      <c r="AC40" s="39">
        <f>+'[1]Informe_dane'!AC40</f>
        <v>320596.4</v>
      </c>
      <c r="AD40" s="39">
        <f>+'[1]Informe_dane'!AD40</f>
        <v>0</v>
      </c>
      <c r="AE40" s="39">
        <f>+'[1]Informe_dane'!AE40</f>
        <v>0</v>
      </c>
      <c r="AF40" s="39">
        <f>+'[1]Informe_dane'!AF40</f>
        <v>0</v>
      </c>
      <c r="AG40" s="39">
        <f>+'[1]Informe_dane'!AG40</f>
        <v>2808979.96</v>
      </c>
      <c r="AH40" s="39">
        <f>+'[1]Informe_dane'!AH40</f>
        <v>282841.2</v>
      </c>
      <c r="AI40" s="39">
        <f>+'[1]Informe_dane'!AI40</f>
        <v>285366.1</v>
      </c>
      <c r="AJ40" s="39">
        <f>+'[1]Informe_dane'!AJ40</f>
        <v>304209.7</v>
      </c>
      <c r="AK40" s="39">
        <f>+'[1]Informe_dane'!AK40</f>
        <v>350118.28</v>
      </c>
      <c r="AL40" s="39">
        <f>+'[1]Informe_dane'!AL40</f>
        <v>313085.8</v>
      </c>
      <c r="AM40" s="39">
        <f>+'[1]Informe_dane'!AM40</f>
        <v>315193.12</v>
      </c>
      <c r="AN40" s="39">
        <f>+'[1]Informe_dane'!AN40</f>
        <v>328374.06</v>
      </c>
      <c r="AO40" s="39">
        <f>+'[1]Informe_dane'!AO40</f>
        <v>309195.3</v>
      </c>
      <c r="AP40" s="39">
        <f>+'[1]Informe_dane'!AP40</f>
        <v>320596.4</v>
      </c>
      <c r="AQ40" s="39">
        <f>+'[1]Informe_dane'!AQ40</f>
        <v>0</v>
      </c>
      <c r="AR40" s="39">
        <f>+'[1]Informe_dane'!AR40</f>
        <v>0</v>
      </c>
      <c r="AS40" s="39">
        <f>+'[1]Informe_dane'!AS40</f>
        <v>0</v>
      </c>
      <c r="AT40" s="39">
        <f>+'[1]Informe_dane'!AT40</f>
        <v>2808979.96</v>
      </c>
      <c r="AU40" s="39">
        <f>+'[1]Informe_dane'!AU40</f>
        <v>282841.2</v>
      </c>
      <c r="AV40" s="39">
        <f>+'[1]Informe_dane'!AV40</f>
        <v>285366.1</v>
      </c>
      <c r="AW40" s="39">
        <f>+'[1]Informe_dane'!AW40</f>
        <v>303983.5</v>
      </c>
      <c r="AX40" s="39">
        <f>+'[1]Informe_dane'!AX40</f>
        <v>350344.48</v>
      </c>
      <c r="AY40" s="39">
        <f>+'[1]Informe_dane'!AY40</f>
        <v>313085.8</v>
      </c>
      <c r="AZ40" s="39">
        <f>+'[1]Informe_dane'!AZ40</f>
        <v>315193.12</v>
      </c>
      <c r="BA40" s="39">
        <f>+'[1]Informe_dane'!BA40</f>
        <v>328374.06</v>
      </c>
      <c r="BB40" s="39">
        <f>+'[1]Informe_dane'!BB40</f>
        <v>309195.3</v>
      </c>
      <c r="BC40" s="39">
        <f>+'[1]Informe_dane'!BC40</f>
        <v>320596.4</v>
      </c>
      <c r="BD40" s="39">
        <f>+'[1]Informe_dane'!BD40</f>
        <v>0</v>
      </c>
      <c r="BE40" s="39">
        <f>+'[1]Informe_dane'!BE40</f>
        <v>0</v>
      </c>
      <c r="BF40" s="39">
        <f>+'[1]Informe_dane'!BF40</f>
        <v>0</v>
      </c>
      <c r="BG40" s="39">
        <f>+'[1]Informe_dane'!BG40</f>
        <v>2808979.96</v>
      </c>
    </row>
    <row r="41" spans="1:59" ht="22.5">
      <c r="A41" s="39" t="s">
        <v>168</v>
      </c>
      <c r="B41" s="42" t="s">
        <v>21</v>
      </c>
      <c r="C41" s="54" t="s">
        <v>169</v>
      </c>
      <c r="D41" s="39">
        <f>+'[1]Informe_dane'!D41</f>
        <v>217247.792</v>
      </c>
      <c r="E41" s="39">
        <f>+'[1]Informe_dane'!E41</f>
        <v>0</v>
      </c>
      <c r="F41" s="39">
        <f>+'[1]Informe_dane'!F41</f>
        <v>0</v>
      </c>
      <c r="G41" s="39">
        <f>+'[1]Informe_dane'!G41</f>
        <v>217247.792</v>
      </c>
      <c r="H41" s="39">
        <f>+'[1]Informe_dane'!H41</f>
        <v>217247.792</v>
      </c>
      <c r="I41" s="39">
        <f>+'[1]Informe_dane'!I41</f>
        <v>0</v>
      </c>
      <c r="J41" s="39">
        <f>+'[1]Informe_dane'!J41</f>
        <v>0</v>
      </c>
      <c r="K41" s="39">
        <f>+'[1]Informe_dane'!K41</f>
        <v>0</v>
      </c>
      <c r="L41" s="39">
        <f>+'[1]Informe_dane'!L41</f>
        <v>0</v>
      </c>
      <c r="M41" s="39">
        <f>+'[1]Informe_dane'!M41</f>
        <v>0</v>
      </c>
      <c r="N41" s="39">
        <f>+'[1]Informe_dane'!N41</f>
        <v>0</v>
      </c>
      <c r="O41" s="39">
        <f>+'[1]Informe_dane'!O41</f>
        <v>0</v>
      </c>
      <c r="P41" s="39">
        <f>+'[1]Informe_dane'!P41</f>
        <v>0</v>
      </c>
      <c r="Q41" s="39">
        <f>+'[1]Informe_dane'!Q41</f>
        <v>0</v>
      </c>
      <c r="R41" s="39">
        <f>+'[1]Informe_dane'!R41</f>
        <v>0</v>
      </c>
      <c r="S41" s="39">
        <f>+'[1]Informe_dane'!S41</f>
        <v>0</v>
      </c>
      <c r="T41" s="39">
        <f>+'[1]Informe_dane'!T41</f>
        <v>217247.792</v>
      </c>
      <c r="U41" s="39">
        <f>+'[1]Informe_dane'!U41</f>
        <v>15010.689</v>
      </c>
      <c r="V41" s="39">
        <f>+'[1]Informe_dane'!V41</f>
        <v>17535.872</v>
      </c>
      <c r="W41" s="39">
        <f>+'[1]Informe_dane'!W41</f>
        <v>18853.172</v>
      </c>
      <c r="X41" s="39">
        <f>+'[1]Informe_dane'!X41</f>
        <v>21688.383</v>
      </c>
      <c r="Y41" s="39">
        <f>+'[1]Informe_dane'!Y41</f>
        <v>19384.472</v>
      </c>
      <c r="Z41" s="39">
        <f>+'[1]Informe_dane'!Z41</f>
        <v>18940.172</v>
      </c>
      <c r="AA41" s="39">
        <f>+'[1]Informe_dane'!AA41</f>
        <v>19590.572</v>
      </c>
      <c r="AB41" s="39">
        <f>+'[1]Informe_dane'!AB41</f>
        <v>18893.772</v>
      </c>
      <c r="AC41" s="39">
        <f>+'[1]Informe_dane'!AC41</f>
        <v>19704.472</v>
      </c>
      <c r="AD41" s="39">
        <f>+'[1]Informe_dane'!AD41</f>
        <v>0</v>
      </c>
      <c r="AE41" s="39">
        <f>+'[1]Informe_dane'!AE41</f>
        <v>0</v>
      </c>
      <c r="AF41" s="39">
        <f>+'[1]Informe_dane'!AF41</f>
        <v>0</v>
      </c>
      <c r="AG41" s="39">
        <f>+'[1]Informe_dane'!AG41</f>
        <v>169601.57600000003</v>
      </c>
      <c r="AH41" s="39">
        <f>+'[1]Informe_dane'!AH41</f>
        <v>15010.689</v>
      </c>
      <c r="AI41" s="39">
        <f>+'[1]Informe_dane'!AI41</f>
        <v>17535.872</v>
      </c>
      <c r="AJ41" s="39">
        <f>+'[1]Informe_dane'!AJ41</f>
        <v>18853.172</v>
      </c>
      <c r="AK41" s="39">
        <f>+'[1]Informe_dane'!AK41</f>
        <v>21688.383</v>
      </c>
      <c r="AL41" s="39">
        <f>+'[1]Informe_dane'!AL41</f>
        <v>19384.472</v>
      </c>
      <c r="AM41" s="39">
        <f>+'[1]Informe_dane'!AM41</f>
        <v>18940.172</v>
      </c>
      <c r="AN41" s="39">
        <f>+'[1]Informe_dane'!AN41</f>
        <v>19590.572</v>
      </c>
      <c r="AO41" s="39">
        <f>+'[1]Informe_dane'!AO41</f>
        <v>18893.772</v>
      </c>
      <c r="AP41" s="39">
        <f>+'[1]Informe_dane'!AP41</f>
        <v>19704.472</v>
      </c>
      <c r="AQ41" s="39">
        <f>+'[1]Informe_dane'!AQ41</f>
        <v>0</v>
      </c>
      <c r="AR41" s="39">
        <f>+'[1]Informe_dane'!AR41</f>
        <v>0</v>
      </c>
      <c r="AS41" s="39">
        <f>+'[1]Informe_dane'!AS41</f>
        <v>0</v>
      </c>
      <c r="AT41" s="39">
        <f>+'[1]Informe_dane'!AT41</f>
        <v>169601.57600000003</v>
      </c>
      <c r="AU41" s="39">
        <f>+'[1]Informe_dane'!AU41</f>
        <v>15010.689</v>
      </c>
      <c r="AV41" s="39">
        <f>+'[1]Informe_dane'!AV41</f>
        <v>17535.872</v>
      </c>
      <c r="AW41" s="39">
        <f>+'[1]Informe_dane'!AW41</f>
        <v>79.2</v>
      </c>
      <c r="AX41" s="39">
        <f>+'[1]Informe_dane'!AX41</f>
        <v>40462.355</v>
      </c>
      <c r="AY41" s="39">
        <f>+'[1]Informe_dane'!AY41</f>
        <v>142</v>
      </c>
      <c r="AZ41" s="39">
        <f>+'[1]Informe_dane'!AZ41</f>
        <v>19337.072</v>
      </c>
      <c r="BA41" s="39">
        <f>+'[1]Informe_dane'!BA41</f>
        <v>38436.144</v>
      </c>
      <c r="BB41" s="39">
        <f>+'[1]Informe_dane'!BB41</f>
        <v>18893.772</v>
      </c>
      <c r="BC41" s="39">
        <f>+'[1]Informe_dane'!BC41</f>
        <v>19704.472</v>
      </c>
      <c r="BD41" s="39">
        <f>+'[1]Informe_dane'!BD41</f>
        <v>0</v>
      </c>
      <c r="BE41" s="39">
        <f>+'[1]Informe_dane'!BE41</f>
        <v>0</v>
      </c>
      <c r="BF41" s="39">
        <f>+'[1]Informe_dane'!BF41</f>
        <v>0</v>
      </c>
      <c r="BG41" s="39">
        <f>+'[1]Informe_dane'!BG41</f>
        <v>169601.57600000003</v>
      </c>
    </row>
    <row r="42" spans="1:59" ht="11.25">
      <c r="A42" s="39" t="s">
        <v>170</v>
      </c>
      <c r="B42" s="42" t="s">
        <v>21</v>
      </c>
      <c r="C42" s="54" t="s">
        <v>171</v>
      </c>
      <c r="D42" s="39">
        <f>+'[1]Informe_dane'!D42</f>
        <v>2379540.855</v>
      </c>
      <c r="E42" s="39">
        <f>+'[1]Informe_dane'!E42</f>
        <v>0</v>
      </c>
      <c r="F42" s="39">
        <f>+'[1]Informe_dane'!F42</f>
        <v>0</v>
      </c>
      <c r="G42" s="39">
        <f>+'[1]Informe_dane'!G42</f>
        <v>2379540.855</v>
      </c>
      <c r="H42" s="39">
        <f>+'[1]Informe_dane'!H42</f>
        <v>2379540.855</v>
      </c>
      <c r="I42" s="39">
        <f>+'[1]Informe_dane'!I42</f>
        <v>0</v>
      </c>
      <c r="J42" s="39">
        <f>+'[1]Informe_dane'!J42</f>
        <v>0</v>
      </c>
      <c r="K42" s="39">
        <f>+'[1]Informe_dane'!K42</f>
        <v>0</v>
      </c>
      <c r="L42" s="39">
        <f>+'[1]Informe_dane'!L42</f>
        <v>0</v>
      </c>
      <c r="M42" s="39">
        <f>+'[1]Informe_dane'!M42</f>
        <v>0</v>
      </c>
      <c r="N42" s="39">
        <f>+'[1]Informe_dane'!N42</f>
        <v>0</v>
      </c>
      <c r="O42" s="39">
        <f>+'[1]Informe_dane'!O42</f>
        <v>0</v>
      </c>
      <c r="P42" s="39">
        <f>+'[1]Informe_dane'!P42</f>
        <v>0</v>
      </c>
      <c r="Q42" s="39">
        <f>+'[1]Informe_dane'!Q42</f>
        <v>0</v>
      </c>
      <c r="R42" s="39">
        <f>+'[1]Informe_dane'!R42</f>
        <v>0</v>
      </c>
      <c r="S42" s="39">
        <f>+'[1]Informe_dane'!S42</f>
        <v>0</v>
      </c>
      <c r="T42" s="39">
        <f>+'[1]Informe_dane'!T42</f>
        <v>2379540.855</v>
      </c>
      <c r="U42" s="39">
        <f>+'[1]Informe_dane'!U42</f>
        <v>0</v>
      </c>
      <c r="V42" s="39">
        <f>+'[1]Informe_dane'!V42</f>
        <v>208.164</v>
      </c>
      <c r="W42" s="39">
        <f>+'[1]Informe_dane'!W42</f>
        <v>0</v>
      </c>
      <c r="X42" s="39">
        <f>+'[1]Informe_dane'!X42</f>
        <v>0</v>
      </c>
      <c r="Y42" s="39">
        <f>+'[1]Informe_dane'!Y42</f>
        <v>0</v>
      </c>
      <c r="Z42" s="39">
        <f>+'[1]Informe_dane'!Z42</f>
        <v>0</v>
      </c>
      <c r="AA42" s="39">
        <f>+'[1]Informe_dane'!AA42</f>
        <v>0</v>
      </c>
      <c r="AB42" s="39">
        <f>+'[1]Informe_dane'!AB42</f>
        <v>1061465.984</v>
      </c>
      <c r="AC42" s="39">
        <f>+'[1]Informe_dane'!AC42</f>
        <v>777237.432</v>
      </c>
      <c r="AD42" s="39">
        <f>+'[1]Informe_dane'!AD42</f>
        <v>0</v>
      </c>
      <c r="AE42" s="39">
        <f>+'[1]Informe_dane'!AE42</f>
        <v>0</v>
      </c>
      <c r="AF42" s="39">
        <f>+'[1]Informe_dane'!AF42</f>
        <v>0</v>
      </c>
      <c r="AG42" s="39">
        <f>+'[1]Informe_dane'!AG42</f>
        <v>1838911.58</v>
      </c>
      <c r="AH42" s="39">
        <f>+'[1]Informe_dane'!AH42</f>
        <v>0</v>
      </c>
      <c r="AI42" s="39">
        <f>+'[1]Informe_dane'!AI42</f>
        <v>208.164</v>
      </c>
      <c r="AJ42" s="39">
        <f>+'[1]Informe_dane'!AJ42</f>
        <v>0</v>
      </c>
      <c r="AK42" s="39">
        <f>+'[1]Informe_dane'!AK42</f>
        <v>0</v>
      </c>
      <c r="AL42" s="39">
        <f>+'[1]Informe_dane'!AL42</f>
        <v>0</v>
      </c>
      <c r="AM42" s="39">
        <f>+'[1]Informe_dane'!AM42</f>
        <v>0</v>
      </c>
      <c r="AN42" s="39">
        <f>+'[1]Informe_dane'!AN42</f>
        <v>0</v>
      </c>
      <c r="AO42" s="39">
        <f>+'[1]Informe_dane'!AO42</f>
        <v>1061465.984</v>
      </c>
      <c r="AP42" s="39">
        <f>+'[1]Informe_dane'!AP42</f>
        <v>777237.432</v>
      </c>
      <c r="AQ42" s="39">
        <f>+'[1]Informe_dane'!AQ42</f>
        <v>0</v>
      </c>
      <c r="AR42" s="39">
        <f>+'[1]Informe_dane'!AR42</f>
        <v>0</v>
      </c>
      <c r="AS42" s="39">
        <f>+'[1]Informe_dane'!AS42</f>
        <v>0</v>
      </c>
      <c r="AT42" s="39">
        <f>+'[1]Informe_dane'!AT42</f>
        <v>1838911.58</v>
      </c>
      <c r="AU42" s="39">
        <f>+'[1]Informe_dane'!AU42</f>
        <v>0</v>
      </c>
      <c r="AV42" s="39">
        <f>+'[1]Informe_dane'!AV42</f>
        <v>208.164</v>
      </c>
      <c r="AW42" s="39">
        <f>+'[1]Informe_dane'!AW42</f>
        <v>0</v>
      </c>
      <c r="AX42" s="39">
        <f>+'[1]Informe_dane'!AX42</f>
        <v>0</v>
      </c>
      <c r="AY42" s="39">
        <f>+'[1]Informe_dane'!AY42</f>
        <v>0</v>
      </c>
      <c r="AZ42" s="39">
        <f>+'[1]Informe_dane'!AZ42</f>
        <v>0</v>
      </c>
      <c r="BA42" s="39">
        <f>+'[1]Informe_dane'!BA42</f>
        <v>0</v>
      </c>
      <c r="BB42" s="39">
        <f>+'[1]Informe_dane'!BB42</f>
        <v>1061465.984</v>
      </c>
      <c r="BC42" s="39">
        <f>+'[1]Informe_dane'!BC42</f>
        <v>777237.432</v>
      </c>
      <c r="BD42" s="39">
        <f>+'[1]Informe_dane'!BD42</f>
        <v>0</v>
      </c>
      <c r="BE42" s="39">
        <f>+'[1]Informe_dane'!BE42</f>
        <v>0</v>
      </c>
      <c r="BF42" s="39">
        <f>+'[1]Informe_dane'!BF42</f>
        <v>0</v>
      </c>
      <c r="BG42" s="39">
        <f>+'[1]Informe_dane'!BG42</f>
        <v>1838911.58</v>
      </c>
    </row>
    <row r="43" spans="1:59" ht="11.25">
      <c r="A43" s="39" t="s">
        <v>172</v>
      </c>
      <c r="B43" s="42" t="s">
        <v>21</v>
      </c>
      <c r="C43" s="54" t="s">
        <v>173</v>
      </c>
      <c r="D43" s="39">
        <f>+'[1]Informe_dane'!D43</f>
        <v>2074337.416</v>
      </c>
      <c r="E43" s="39">
        <f>+'[1]Informe_dane'!E43</f>
        <v>0</v>
      </c>
      <c r="F43" s="39">
        <f>+'[1]Informe_dane'!F43</f>
        <v>0</v>
      </c>
      <c r="G43" s="39">
        <f>+'[1]Informe_dane'!G43</f>
        <v>2074337.416</v>
      </c>
      <c r="H43" s="39">
        <f>+'[1]Informe_dane'!H43</f>
        <v>2074337.416</v>
      </c>
      <c r="I43" s="39">
        <f>+'[1]Informe_dane'!I43</f>
        <v>0</v>
      </c>
      <c r="J43" s="39">
        <f>+'[1]Informe_dane'!J43</f>
        <v>0</v>
      </c>
      <c r="K43" s="39">
        <f>+'[1]Informe_dane'!K43</f>
        <v>0</v>
      </c>
      <c r="L43" s="39">
        <f>+'[1]Informe_dane'!L43</f>
        <v>0</v>
      </c>
      <c r="M43" s="39">
        <f>+'[1]Informe_dane'!M43</f>
        <v>0</v>
      </c>
      <c r="N43" s="39">
        <f>+'[1]Informe_dane'!N43</f>
        <v>0</v>
      </c>
      <c r="O43" s="39">
        <f>+'[1]Informe_dane'!O43</f>
        <v>0</v>
      </c>
      <c r="P43" s="39">
        <f>+'[1]Informe_dane'!P43</f>
        <v>0</v>
      </c>
      <c r="Q43" s="39">
        <f>+'[1]Informe_dane'!Q43</f>
        <v>0</v>
      </c>
      <c r="R43" s="39">
        <f>+'[1]Informe_dane'!R43</f>
        <v>0</v>
      </c>
      <c r="S43" s="39">
        <f>+'[1]Informe_dane'!S43</f>
        <v>0</v>
      </c>
      <c r="T43" s="39">
        <f>+'[1]Informe_dane'!T43</f>
        <v>2074337.416</v>
      </c>
      <c r="U43" s="39">
        <f>+'[1]Informe_dane'!U43</f>
        <v>198071.8</v>
      </c>
      <c r="V43" s="39">
        <f>+'[1]Informe_dane'!V43</f>
        <v>202408.9</v>
      </c>
      <c r="W43" s="39">
        <f>+'[1]Informe_dane'!W43</f>
        <v>216560.6</v>
      </c>
      <c r="X43" s="39">
        <f>+'[1]Informe_dane'!X43</f>
        <v>250438.9</v>
      </c>
      <c r="Y43" s="39">
        <f>+'[1]Informe_dane'!Y43</f>
        <v>218797.1</v>
      </c>
      <c r="Z43" s="39">
        <f>+'[1]Informe_dane'!Z43</f>
        <v>219202.88</v>
      </c>
      <c r="AA43" s="39">
        <f>+'[1]Informe_dane'!AA43</f>
        <v>230561.1</v>
      </c>
      <c r="AB43" s="39">
        <f>+'[1]Informe_dane'!AB43</f>
        <v>221238.6</v>
      </c>
      <c r="AC43" s="39">
        <f>+'[1]Informe_dane'!AC43</f>
        <v>227084</v>
      </c>
      <c r="AD43" s="39">
        <f>+'[1]Informe_dane'!AD43</f>
        <v>0</v>
      </c>
      <c r="AE43" s="39">
        <f>+'[1]Informe_dane'!AE43</f>
        <v>0</v>
      </c>
      <c r="AF43" s="39">
        <f>+'[1]Informe_dane'!AF43</f>
        <v>0</v>
      </c>
      <c r="AG43" s="39">
        <f>+'[1]Informe_dane'!AG43</f>
        <v>1984363.8800000004</v>
      </c>
      <c r="AH43" s="39">
        <f>+'[1]Informe_dane'!AH43</f>
        <v>198071.8</v>
      </c>
      <c r="AI43" s="39">
        <f>+'[1]Informe_dane'!AI43</f>
        <v>202408.9</v>
      </c>
      <c r="AJ43" s="39">
        <f>+'[1]Informe_dane'!AJ43</f>
        <v>216560.6</v>
      </c>
      <c r="AK43" s="39">
        <f>+'[1]Informe_dane'!AK43</f>
        <v>250438.9</v>
      </c>
      <c r="AL43" s="39">
        <f>+'[1]Informe_dane'!AL43</f>
        <v>218797.1</v>
      </c>
      <c r="AM43" s="39">
        <f>+'[1]Informe_dane'!AM43</f>
        <v>219202.88</v>
      </c>
      <c r="AN43" s="39">
        <f>+'[1]Informe_dane'!AN43</f>
        <v>230561.1</v>
      </c>
      <c r="AO43" s="39">
        <f>+'[1]Informe_dane'!AO43</f>
        <v>221238.6</v>
      </c>
      <c r="AP43" s="39">
        <f>+'[1]Informe_dane'!AP43</f>
        <v>227084</v>
      </c>
      <c r="AQ43" s="39">
        <f>+'[1]Informe_dane'!AQ43</f>
        <v>0</v>
      </c>
      <c r="AR43" s="39">
        <f>+'[1]Informe_dane'!AR43</f>
        <v>0</v>
      </c>
      <c r="AS43" s="39">
        <f>+'[1]Informe_dane'!AS43</f>
        <v>0</v>
      </c>
      <c r="AT43" s="39">
        <f>+'[1]Informe_dane'!AT43</f>
        <v>1984363.8800000004</v>
      </c>
      <c r="AU43" s="39">
        <f>+'[1]Informe_dane'!AU43</f>
        <v>198071.8</v>
      </c>
      <c r="AV43" s="39">
        <f>+'[1]Informe_dane'!AV43</f>
        <v>202408.9</v>
      </c>
      <c r="AW43" s="39">
        <f>+'[1]Informe_dane'!AW43</f>
        <v>216560.6</v>
      </c>
      <c r="AX43" s="39">
        <f>+'[1]Informe_dane'!AX43</f>
        <v>250438.9</v>
      </c>
      <c r="AY43" s="39">
        <f>+'[1]Informe_dane'!AY43</f>
        <v>218797.1</v>
      </c>
      <c r="AZ43" s="39">
        <f>+'[1]Informe_dane'!AZ43</f>
        <v>219202.88</v>
      </c>
      <c r="BA43" s="39">
        <f>+'[1]Informe_dane'!BA43</f>
        <v>230561.1</v>
      </c>
      <c r="BB43" s="39">
        <f>+'[1]Informe_dane'!BB43</f>
        <v>221238.6</v>
      </c>
      <c r="BC43" s="39">
        <f>+'[1]Informe_dane'!BC43</f>
        <v>227084</v>
      </c>
      <c r="BD43" s="39">
        <f>+'[1]Informe_dane'!BD43</f>
        <v>0</v>
      </c>
      <c r="BE43" s="39">
        <f>+'[1]Informe_dane'!BE43</f>
        <v>0</v>
      </c>
      <c r="BF43" s="39">
        <f>+'[1]Informe_dane'!BF43</f>
        <v>0</v>
      </c>
      <c r="BG43" s="39">
        <f>+'[1]Informe_dane'!BG43</f>
        <v>1984363.8800000004</v>
      </c>
    </row>
    <row r="44" spans="1:59" ht="11.25">
      <c r="A44" s="39" t="s">
        <v>174</v>
      </c>
      <c r="B44" s="42" t="s">
        <v>21</v>
      </c>
      <c r="C44" s="54" t="s">
        <v>175</v>
      </c>
      <c r="D44" s="39">
        <f>+'[1]Informe_dane'!D44</f>
        <v>1349772.861</v>
      </c>
      <c r="E44" s="39">
        <f>+'[1]Informe_dane'!E44</f>
        <v>0</v>
      </c>
      <c r="F44" s="39">
        <f>+'[1]Informe_dane'!F44</f>
        <v>0</v>
      </c>
      <c r="G44" s="39">
        <f>+'[1]Informe_dane'!G44</f>
        <v>1349772.861</v>
      </c>
      <c r="H44" s="39">
        <f>+'[1]Informe_dane'!H44</f>
        <v>1349772.861</v>
      </c>
      <c r="I44" s="39">
        <f>+'[1]Informe_dane'!I44</f>
        <v>0</v>
      </c>
      <c r="J44" s="39">
        <f>+'[1]Informe_dane'!J44</f>
        <v>0</v>
      </c>
      <c r="K44" s="39">
        <f>+'[1]Informe_dane'!K44</f>
        <v>0</v>
      </c>
      <c r="L44" s="39">
        <f>+'[1]Informe_dane'!L44</f>
        <v>0</v>
      </c>
      <c r="M44" s="39">
        <f>+'[1]Informe_dane'!M44</f>
        <v>0</v>
      </c>
      <c r="N44" s="39">
        <f>+'[1]Informe_dane'!N44</f>
        <v>0</v>
      </c>
      <c r="O44" s="39">
        <f>+'[1]Informe_dane'!O44</f>
        <v>0</v>
      </c>
      <c r="P44" s="39">
        <f>+'[1]Informe_dane'!P44</f>
        <v>0</v>
      </c>
      <c r="Q44" s="39">
        <f>+'[1]Informe_dane'!Q44</f>
        <v>0</v>
      </c>
      <c r="R44" s="39">
        <f>+'[1]Informe_dane'!R44</f>
        <v>0</v>
      </c>
      <c r="S44" s="39">
        <f>+'[1]Informe_dane'!S44</f>
        <v>0</v>
      </c>
      <c r="T44" s="39">
        <f>+'[1]Informe_dane'!T44</f>
        <v>1349772.861</v>
      </c>
      <c r="U44" s="39">
        <f>+'[1]Informe_dane'!U44</f>
        <v>103245.2</v>
      </c>
      <c r="V44" s="39">
        <f>+'[1]Informe_dane'!V44</f>
        <v>103492.28</v>
      </c>
      <c r="W44" s="39">
        <f>+'[1]Informe_dane'!W44</f>
        <v>111169.58</v>
      </c>
      <c r="X44" s="39">
        <f>+'[1]Informe_dane'!X44</f>
        <v>127160.53</v>
      </c>
      <c r="Y44" s="39">
        <f>+'[1]Informe_dane'!Y44</f>
        <v>114116.775</v>
      </c>
      <c r="Z44" s="39">
        <f>+'[1]Informe_dane'!Z44</f>
        <v>121379.667</v>
      </c>
      <c r="AA44" s="39">
        <f>+'[1]Informe_dane'!AA44</f>
        <v>172091.68</v>
      </c>
      <c r="AB44" s="39">
        <f>+'[1]Informe_dane'!AB44</f>
        <v>112883.4</v>
      </c>
      <c r="AC44" s="39">
        <f>+'[1]Informe_dane'!AC44</f>
        <v>117574.5</v>
      </c>
      <c r="AD44" s="39">
        <f>+'[1]Informe_dane'!AD44</f>
        <v>0</v>
      </c>
      <c r="AE44" s="39">
        <f>+'[1]Informe_dane'!AE44</f>
        <v>0</v>
      </c>
      <c r="AF44" s="39">
        <f>+'[1]Informe_dane'!AF44</f>
        <v>0</v>
      </c>
      <c r="AG44" s="39">
        <f>+'[1]Informe_dane'!AG44</f>
        <v>1083113.6120000002</v>
      </c>
      <c r="AH44" s="39">
        <f>+'[1]Informe_dane'!AH44</f>
        <v>103245.2</v>
      </c>
      <c r="AI44" s="39">
        <f>+'[1]Informe_dane'!AI44</f>
        <v>103492.28</v>
      </c>
      <c r="AJ44" s="39">
        <f>+'[1]Informe_dane'!AJ44</f>
        <v>111169.58</v>
      </c>
      <c r="AK44" s="39">
        <f>+'[1]Informe_dane'!AK44</f>
        <v>127160.53</v>
      </c>
      <c r="AL44" s="39">
        <f>+'[1]Informe_dane'!AL44</f>
        <v>114116.775</v>
      </c>
      <c r="AM44" s="39">
        <f>+'[1]Informe_dane'!AM44</f>
        <v>121379.667</v>
      </c>
      <c r="AN44" s="39">
        <f>+'[1]Informe_dane'!AN44</f>
        <v>172091.68</v>
      </c>
      <c r="AO44" s="39">
        <f>+'[1]Informe_dane'!AO44</f>
        <v>112883.4</v>
      </c>
      <c r="AP44" s="39">
        <f>+'[1]Informe_dane'!AP44</f>
        <v>117574.5</v>
      </c>
      <c r="AQ44" s="39">
        <f>+'[1]Informe_dane'!AQ44</f>
        <v>0</v>
      </c>
      <c r="AR44" s="39">
        <f>+'[1]Informe_dane'!AR44</f>
        <v>0</v>
      </c>
      <c r="AS44" s="39">
        <f>+'[1]Informe_dane'!AS44</f>
        <v>0</v>
      </c>
      <c r="AT44" s="39">
        <f>+'[1]Informe_dane'!AT44</f>
        <v>1083113.6120000002</v>
      </c>
      <c r="AU44" s="39">
        <f>+'[1]Informe_dane'!AU44</f>
        <v>103245.2</v>
      </c>
      <c r="AV44" s="39">
        <f>+'[1]Informe_dane'!AV44</f>
        <v>103492.28</v>
      </c>
      <c r="AW44" s="39">
        <f>+'[1]Informe_dane'!AW44</f>
        <v>111089.75</v>
      </c>
      <c r="AX44" s="39">
        <f>+'[1]Informe_dane'!AX44</f>
        <v>127240.36</v>
      </c>
      <c r="AY44" s="39">
        <f>+'[1]Informe_dane'!AY44</f>
        <v>321.905</v>
      </c>
      <c r="AZ44" s="39">
        <f>+'[1]Informe_dane'!AZ44</f>
        <v>235174.537</v>
      </c>
      <c r="BA44" s="39">
        <f>+'[1]Informe_dane'!BA44</f>
        <v>9.78</v>
      </c>
      <c r="BB44" s="39">
        <f>+'[1]Informe_dane'!BB44</f>
        <v>284965.3</v>
      </c>
      <c r="BC44" s="39">
        <f>+'[1]Informe_dane'!BC44</f>
        <v>117574.5</v>
      </c>
      <c r="BD44" s="39">
        <f>+'[1]Informe_dane'!BD44</f>
        <v>0</v>
      </c>
      <c r="BE44" s="39">
        <f>+'[1]Informe_dane'!BE44</f>
        <v>0</v>
      </c>
      <c r="BF44" s="39">
        <f>+'[1]Informe_dane'!BF44</f>
        <v>0</v>
      </c>
      <c r="BG44" s="39">
        <f>+'[1]Informe_dane'!BG44</f>
        <v>1083113.612</v>
      </c>
    </row>
    <row r="45" spans="1:59" ht="11.25">
      <c r="A45" s="39" t="s">
        <v>176</v>
      </c>
      <c r="B45" s="42" t="s">
        <v>21</v>
      </c>
      <c r="C45" s="54" t="s">
        <v>177</v>
      </c>
      <c r="D45" s="39">
        <f>+'[1]Informe_dane'!D45</f>
        <v>224962.201</v>
      </c>
      <c r="E45" s="39">
        <f>+'[1]Informe_dane'!E45</f>
        <v>0</v>
      </c>
      <c r="F45" s="39">
        <f>+'[1]Informe_dane'!F45</f>
        <v>0</v>
      </c>
      <c r="G45" s="39">
        <f>+'[1]Informe_dane'!G45</f>
        <v>224962.201</v>
      </c>
      <c r="H45" s="39">
        <f>+'[1]Informe_dane'!H45</f>
        <v>224962.201</v>
      </c>
      <c r="I45" s="39">
        <f>+'[1]Informe_dane'!I45</f>
        <v>0</v>
      </c>
      <c r="J45" s="39">
        <f>+'[1]Informe_dane'!J45</f>
        <v>0</v>
      </c>
      <c r="K45" s="39">
        <f>+'[1]Informe_dane'!K45</f>
        <v>0</v>
      </c>
      <c r="L45" s="39">
        <f>+'[1]Informe_dane'!L45</f>
        <v>0</v>
      </c>
      <c r="M45" s="39">
        <f>+'[1]Informe_dane'!M45</f>
        <v>0</v>
      </c>
      <c r="N45" s="39">
        <f>+'[1]Informe_dane'!N45</f>
        <v>0</v>
      </c>
      <c r="O45" s="39">
        <f>+'[1]Informe_dane'!O45</f>
        <v>0</v>
      </c>
      <c r="P45" s="39">
        <f>+'[1]Informe_dane'!P45</f>
        <v>0</v>
      </c>
      <c r="Q45" s="39">
        <f>+'[1]Informe_dane'!Q45</f>
        <v>0</v>
      </c>
      <c r="R45" s="39">
        <f>+'[1]Informe_dane'!R45</f>
        <v>0</v>
      </c>
      <c r="S45" s="39">
        <f>+'[1]Informe_dane'!S45</f>
        <v>0</v>
      </c>
      <c r="T45" s="39">
        <f>+'[1]Informe_dane'!T45</f>
        <v>224962.201</v>
      </c>
      <c r="U45" s="39">
        <f>+'[1]Informe_dane'!U45</f>
        <v>17199.1</v>
      </c>
      <c r="V45" s="39">
        <f>+'[1]Informe_dane'!V45</f>
        <v>17239.73</v>
      </c>
      <c r="W45" s="39">
        <f>+'[1]Informe_dane'!W45</f>
        <v>18519.925</v>
      </c>
      <c r="X45" s="39">
        <f>+'[1]Informe_dane'!X45</f>
        <v>21188.855</v>
      </c>
      <c r="Y45" s="39">
        <f>+'[1]Informe_dane'!Y45</f>
        <v>19008.591</v>
      </c>
      <c r="Z45" s="39">
        <f>+'[1]Informe_dane'!Z45</f>
        <v>20219.11</v>
      </c>
      <c r="AA45" s="39">
        <f>+'[1]Informe_dane'!AA45</f>
        <v>28674.93</v>
      </c>
      <c r="AB45" s="39">
        <f>+'[1]Informe_dane'!AB45</f>
        <v>18801.7</v>
      </c>
      <c r="AC45" s="39">
        <f>+'[1]Informe_dane'!AC45</f>
        <v>19596.1</v>
      </c>
      <c r="AD45" s="39">
        <f>+'[1]Informe_dane'!AD45</f>
        <v>0</v>
      </c>
      <c r="AE45" s="39">
        <f>+'[1]Informe_dane'!AE45</f>
        <v>0</v>
      </c>
      <c r="AF45" s="39">
        <f>+'[1]Informe_dane'!AF45</f>
        <v>0</v>
      </c>
      <c r="AG45" s="39">
        <f>+'[1]Informe_dane'!AG45</f>
        <v>180448.04100000003</v>
      </c>
      <c r="AH45" s="39">
        <f>+'[1]Informe_dane'!AH45</f>
        <v>17199.1</v>
      </c>
      <c r="AI45" s="39">
        <f>+'[1]Informe_dane'!AI45</f>
        <v>17239.73</v>
      </c>
      <c r="AJ45" s="39">
        <f>+'[1]Informe_dane'!AJ45</f>
        <v>18519.925</v>
      </c>
      <c r="AK45" s="39">
        <f>+'[1]Informe_dane'!AK45</f>
        <v>21188.855</v>
      </c>
      <c r="AL45" s="39">
        <f>+'[1]Informe_dane'!AL45</f>
        <v>19008.591</v>
      </c>
      <c r="AM45" s="39">
        <f>+'[1]Informe_dane'!AM45</f>
        <v>20219.11</v>
      </c>
      <c r="AN45" s="39">
        <f>+'[1]Informe_dane'!AN45</f>
        <v>28674.93</v>
      </c>
      <c r="AO45" s="39">
        <f>+'[1]Informe_dane'!AO45</f>
        <v>18801.7</v>
      </c>
      <c r="AP45" s="39">
        <f>+'[1]Informe_dane'!AP45</f>
        <v>19596.1</v>
      </c>
      <c r="AQ45" s="39">
        <f>+'[1]Informe_dane'!AQ45</f>
        <v>0</v>
      </c>
      <c r="AR45" s="39">
        <f>+'[1]Informe_dane'!AR45</f>
        <v>0</v>
      </c>
      <c r="AS45" s="39">
        <f>+'[1]Informe_dane'!AS45</f>
        <v>0</v>
      </c>
      <c r="AT45" s="39">
        <f>+'[1]Informe_dane'!AT45</f>
        <v>180448.04100000003</v>
      </c>
      <c r="AU45" s="39">
        <f>+'[1]Informe_dane'!AU45</f>
        <v>17199.1</v>
      </c>
      <c r="AV45" s="39">
        <f>+'[1]Informe_dane'!AV45</f>
        <v>113.855</v>
      </c>
      <c r="AW45" s="39">
        <f>+'[1]Informe_dane'!AW45</f>
        <v>35632.5</v>
      </c>
      <c r="AX45" s="39">
        <f>+'[1]Informe_dane'!AX45</f>
        <v>21202.155</v>
      </c>
      <c r="AY45" s="39">
        <f>+'[1]Informe_dane'!AY45</f>
        <v>53.651</v>
      </c>
      <c r="AZ45" s="39">
        <f>+'[1]Informe_dane'!AZ45</f>
        <v>39174.05</v>
      </c>
      <c r="BA45" s="39">
        <f>+'[1]Informe_dane'!BA45</f>
        <v>28674.93</v>
      </c>
      <c r="BB45" s="39">
        <f>+'[1]Informe_dane'!BB45</f>
        <v>18801.7</v>
      </c>
      <c r="BC45" s="39">
        <f>+'[1]Informe_dane'!BC45</f>
        <v>19596.1</v>
      </c>
      <c r="BD45" s="39">
        <f>+'[1]Informe_dane'!BD45</f>
        <v>0</v>
      </c>
      <c r="BE45" s="39">
        <f>+'[1]Informe_dane'!BE45</f>
        <v>0</v>
      </c>
      <c r="BF45" s="39">
        <f>+'[1]Informe_dane'!BF45</f>
        <v>0</v>
      </c>
      <c r="BG45" s="39">
        <f>+'[1]Informe_dane'!BG45</f>
        <v>180448.04100000003</v>
      </c>
    </row>
    <row r="46" spans="1:59" ht="11.25">
      <c r="A46" s="39" t="s">
        <v>178</v>
      </c>
      <c r="B46" s="42" t="s">
        <v>21</v>
      </c>
      <c r="C46" s="54" t="s">
        <v>179</v>
      </c>
      <c r="D46" s="39">
        <f>+'[1]Informe_dane'!D46</f>
        <v>224962.201</v>
      </c>
      <c r="E46" s="39">
        <f>+'[1]Informe_dane'!E46</f>
        <v>0</v>
      </c>
      <c r="F46" s="39">
        <f>+'[1]Informe_dane'!F46</f>
        <v>0</v>
      </c>
      <c r="G46" s="39">
        <f>+'[1]Informe_dane'!G46</f>
        <v>224962.201</v>
      </c>
      <c r="H46" s="39">
        <f>+'[1]Informe_dane'!H46</f>
        <v>224962.201</v>
      </c>
      <c r="I46" s="39">
        <f>+'[1]Informe_dane'!I46</f>
        <v>0</v>
      </c>
      <c r="J46" s="39">
        <f>+'[1]Informe_dane'!J46</f>
        <v>0</v>
      </c>
      <c r="K46" s="39">
        <f>+'[1]Informe_dane'!K46</f>
        <v>0</v>
      </c>
      <c r="L46" s="39">
        <f>+'[1]Informe_dane'!L46</f>
        <v>0</v>
      </c>
      <c r="M46" s="39">
        <f>+'[1]Informe_dane'!M46</f>
        <v>0</v>
      </c>
      <c r="N46" s="39">
        <f>+'[1]Informe_dane'!N46</f>
        <v>0</v>
      </c>
      <c r="O46" s="39">
        <f>+'[1]Informe_dane'!O46</f>
        <v>0</v>
      </c>
      <c r="P46" s="39">
        <f>+'[1]Informe_dane'!P46</f>
        <v>0</v>
      </c>
      <c r="Q46" s="39">
        <f>+'[1]Informe_dane'!Q46</f>
        <v>0</v>
      </c>
      <c r="R46" s="39">
        <f>+'[1]Informe_dane'!R46</f>
        <v>0</v>
      </c>
      <c r="S46" s="39">
        <f>+'[1]Informe_dane'!S46</f>
        <v>0</v>
      </c>
      <c r="T46" s="39">
        <f>+'[1]Informe_dane'!T46</f>
        <v>224962.201</v>
      </c>
      <c r="U46" s="39">
        <f>+'[1]Informe_dane'!U46</f>
        <v>34413.6</v>
      </c>
      <c r="V46" s="39">
        <f>+'[1]Informe_dane'!V46</f>
        <v>17239.73</v>
      </c>
      <c r="W46" s="39">
        <f>+'[1]Informe_dane'!W46</f>
        <v>18519.925</v>
      </c>
      <c r="X46" s="39">
        <f>+'[1]Informe_dane'!X46</f>
        <v>21188.855</v>
      </c>
      <c r="Y46" s="39">
        <f>+'[1]Informe_dane'!Y46</f>
        <v>19008.591</v>
      </c>
      <c r="Z46" s="39">
        <f>+'[1]Informe_dane'!Z46</f>
        <v>20219.11</v>
      </c>
      <c r="AA46" s="39">
        <f>+'[1]Informe_dane'!AA46</f>
        <v>28674.93</v>
      </c>
      <c r="AB46" s="39">
        <f>+'[1]Informe_dane'!AB46</f>
        <v>18801.7</v>
      </c>
      <c r="AC46" s="39">
        <f>+'[1]Informe_dane'!AC46</f>
        <v>19586.1</v>
      </c>
      <c r="AD46" s="39">
        <f>+'[1]Informe_dane'!AD46</f>
        <v>0</v>
      </c>
      <c r="AE46" s="39">
        <f>+'[1]Informe_dane'!AE46</f>
        <v>0</v>
      </c>
      <c r="AF46" s="39">
        <f>+'[1]Informe_dane'!AF46</f>
        <v>0</v>
      </c>
      <c r="AG46" s="39">
        <f>+'[1]Informe_dane'!AG46</f>
        <v>197652.54100000003</v>
      </c>
      <c r="AH46" s="39">
        <f>+'[1]Informe_dane'!AH46</f>
        <v>34413.6</v>
      </c>
      <c r="AI46" s="39">
        <f>+'[1]Informe_dane'!AI46</f>
        <v>17239.73</v>
      </c>
      <c r="AJ46" s="39">
        <f>+'[1]Informe_dane'!AJ46</f>
        <v>18519.925</v>
      </c>
      <c r="AK46" s="39">
        <f>+'[1]Informe_dane'!AK46</f>
        <v>21188.855</v>
      </c>
      <c r="AL46" s="39">
        <f>+'[1]Informe_dane'!AL46</f>
        <v>19008.591</v>
      </c>
      <c r="AM46" s="39">
        <f>+'[1]Informe_dane'!AM46</f>
        <v>20219.11</v>
      </c>
      <c r="AN46" s="39">
        <f>+'[1]Informe_dane'!AN46</f>
        <v>28674.93</v>
      </c>
      <c r="AO46" s="39">
        <f>+'[1]Informe_dane'!AO46</f>
        <v>18801.7</v>
      </c>
      <c r="AP46" s="39">
        <f>+'[1]Informe_dane'!AP46</f>
        <v>19586.1</v>
      </c>
      <c r="AQ46" s="39">
        <f>+'[1]Informe_dane'!AQ46</f>
        <v>0</v>
      </c>
      <c r="AR46" s="39">
        <f>+'[1]Informe_dane'!AR46</f>
        <v>0</v>
      </c>
      <c r="AS46" s="39">
        <f>+'[1]Informe_dane'!AS46</f>
        <v>0</v>
      </c>
      <c r="AT46" s="39">
        <f>+'[1]Informe_dane'!AT46</f>
        <v>197652.54100000003</v>
      </c>
      <c r="AU46" s="39">
        <f>+'[1]Informe_dane'!AU46</f>
        <v>34413.6</v>
      </c>
      <c r="AV46" s="39">
        <f>+'[1]Informe_dane'!AV46</f>
        <v>113.855</v>
      </c>
      <c r="AW46" s="39">
        <f>+'[1]Informe_dane'!AW46</f>
        <v>35632.5</v>
      </c>
      <c r="AX46" s="39">
        <f>+'[1]Informe_dane'!AX46</f>
        <v>2630.885</v>
      </c>
      <c r="AY46" s="39">
        <f>+'[1]Informe_dane'!AY46</f>
        <v>18624.921</v>
      </c>
      <c r="AZ46" s="39">
        <f>+'[1]Informe_dane'!AZ46</f>
        <v>18969.625</v>
      </c>
      <c r="BA46" s="39">
        <f>+'[1]Informe_dane'!BA46</f>
        <v>48879.355</v>
      </c>
      <c r="BB46" s="39">
        <f>+'[1]Informe_dane'!BB46</f>
        <v>18801.7</v>
      </c>
      <c r="BC46" s="39">
        <f>+'[1]Informe_dane'!BC46</f>
        <v>0</v>
      </c>
      <c r="BD46" s="39">
        <f>+'[1]Informe_dane'!BD46</f>
        <v>0</v>
      </c>
      <c r="BE46" s="39">
        <f>+'[1]Informe_dane'!BE46</f>
        <v>0</v>
      </c>
      <c r="BF46" s="39">
        <f>+'[1]Informe_dane'!BF46</f>
        <v>0</v>
      </c>
      <c r="BG46" s="39">
        <f>+'[1]Informe_dane'!BG46</f>
        <v>178066.44100000002</v>
      </c>
    </row>
    <row r="47" spans="1:59" ht="11.25">
      <c r="A47" s="59" t="s">
        <v>180</v>
      </c>
      <c r="B47" s="60" t="s">
        <v>21</v>
      </c>
      <c r="C47" s="61" t="s">
        <v>181</v>
      </c>
      <c r="D47" s="59">
        <f>+'[1]Informe_dane'!D47</f>
        <v>449924.402</v>
      </c>
      <c r="E47" s="59">
        <f>+'[1]Informe_dane'!E47</f>
        <v>0</v>
      </c>
      <c r="F47" s="59">
        <f>+'[1]Informe_dane'!F47</f>
        <v>0</v>
      </c>
      <c r="G47" s="59">
        <f>+'[1]Informe_dane'!G47</f>
        <v>449924.402</v>
      </c>
      <c r="H47" s="59">
        <f>+'[1]Informe_dane'!H47</f>
        <v>449924.402</v>
      </c>
      <c r="I47" s="59">
        <f>+'[1]Informe_dane'!I47</f>
        <v>0</v>
      </c>
      <c r="J47" s="59">
        <f>+'[1]Informe_dane'!J47</f>
        <v>0</v>
      </c>
      <c r="K47" s="59">
        <f>+'[1]Informe_dane'!K47</f>
        <v>0</v>
      </c>
      <c r="L47" s="59">
        <f>+'[1]Informe_dane'!L47</f>
        <v>0</v>
      </c>
      <c r="M47" s="59">
        <f>+'[1]Informe_dane'!M47</f>
        <v>0</v>
      </c>
      <c r="N47" s="59">
        <f>+'[1]Informe_dane'!N47</f>
        <v>0</v>
      </c>
      <c r="O47" s="59">
        <f>+'[1]Informe_dane'!O47</f>
        <v>0</v>
      </c>
      <c r="P47" s="59">
        <f>+'[1]Informe_dane'!P47</f>
        <v>0</v>
      </c>
      <c r="Q47" s="59">
        <f>+'[1]Informe_dane'!Q47</f>
        <v>0</v>
      </c>
      <c r="R47" s="59">
        <f>+'[1]Informe_dane'!R47</f>
        <v>0</v>
      </c>
      <c r="S47" s="59">
        <f>+'[1]Informe_dane'!S47</f>
        <v>0</v>
      </c>
      <c r="T47" s="59">
        <f>+'[1]Informe_dane'!T47</f>
        <v>449924.402</v>
      </c>
      <c r="U47" s="59">
        <f>+'[1]Informe_dane'!U47</f>
        <v>17199.1</v>
      </c>
      <c r="V47" s="59">
        <f>+'[1]Informe_dane'!V47</f>
        <v>34500.16</v>
      </c>
      <c r="W47" s="59">
        <f>+'[1]Informe_dane'!W47</f>
        <v>37051.26</v>
      </c>
      <c r="X47" s="59">
        <f>+'[1]Informe_dane'!X47</f>
        <v>42375.11</v>
      </c>
      <c r="Y47" s="59">
        <f>+'[1]Informe_dane'!Y47</f>
        <v>38035.581</v>
      </c>
      <c r="Z47" s="59">
        <f>+'[1]Informe_dane'!Z47</f>
        <v>40457.619</v>
      </c>
      <c r="AA47" s="59">
        <f>+'[1]Informe_dane'!AA47</f>
        <v>57356.16</v>
      </c>
      <c r="AB47" s="59">
        <f>+'[1]Informe_dane'!AB47</f>
        <v>37624.3</v>
      </c>
      <c r="AC47" s="59">
        <f>+'[1]Informe_dane'!AC47</f>
        <v>39187.5</v>
      </c>
      <c r="AD47" s="59">
        <f>+'[1]Informe_dane'!AD47</f>
        <v>0</v>
      </c>
      <c r="AE47" s="59">
        <f>+'[1]Informe_dane'!AE47</f>
        <v>0</v>
      </c>
      <c r="AF47" s="59">
        <f>+'[1]Informe_dane'!AF47</f>
        <v>0</v>
      </c>
      <c r="AG47" s="59">
        <f>+'[1]Informe_dane'!AG47</f>
        <v>343786.79</v>
      </c>
      <c r="AH47" s="59">
        <f>+'[1]Informe_dane'!AH47</f>
        <v>17199.1</v>
      </c>
      <c r="AI47" s="59">
        <f>+'[1]Informe_dane'!AI47</f>
        <v>34500.16</v>
      </c>
      <c r="AJ47" s="59">
        <f>+'[1]Informe_dane'!AJ47</f>
        <v>37051.26</v>
      </c>
      <c r="AK47" s="59">
        <f>+'[1]Informe_dane'!AK47</f>
        <v>42375.11</v>
      </c>
      <c r="AL47" s="59">
        <f>+'[1]Informe_dane'!AL47</f>
        <v>38035.581</v>
      </c>
      <c r="AM47" s="59">
        <f>+'[1]Informe_dane'!AM47</f>
        <v>40457.619</v>
      </c>
      <c r="AN47" s="59">
        <f>+'[1]Informe_dane'!AN47</f>
        <v>57356.16</v>
      </c>
      <c r="AO47" s="59">
        <f>+'[1]Informe_dane'!AO47</f>
        <v>37624.3</v>
      </c>
      <c r="AP47" s="59">
        <f>+'[1]Informe_dane'!AP47</f>
        <v>39187.5</v>
      </c>
      <c r="AQ47" s="59">
        <f>+'[1]Informe_dane'!AQ47</f>
        <v>0</v>
      </c>
      <c r="AR47" s="59">
        <f>+'[1]Informe_dane'!AR47</f>
        <v>0</v>
      </c>
      <c r="AS47" s="59">
        <f>+'[1]Informe_dane'!AS47</f>
        <v>0</v>
      </c>
      <c r="AT47" s="59">
        <f>+'[1]Informe_dane'!AT47</f>
        <v>343786.79</v>
      </c>
      <c r="AU47" s="59">
        <f>+'[1]Informe_dane'!AU47</f>
        <v>17199.1</v>
      </c>
      <c r="AV47" s="59">
        <f>+'[1]Informe_dane'!AV47</f>
        <v>227.81</v>
      </c>
      <c r="AW47" s="59">
        <f>+'[1]Informe_dane'!AW47</f>
        <v>71297</v>
      </c>
      <c r="AX47" s="59">
        <f>+'[1]Informe_dane'!AX47</f>
        <v>5241.38</v>
      </c>
      <c r="AY47" s="59">
        <f>+'[1]Informe_dane'!AY47</f>
        <v>37267.641</v>
      </c>
      <c r="AZ47" s="59">
        <f>+'[1]Informe_dane'!AZ47</f>
        <v>37957.649</v>
      </c>
      <c r="BA47" s="59">
        <f>+'[1]Informe_dane'!BA47</f>
        <v>97784.41</v>
      </c>
      <c r="BB47" s="59">
        <f>+'[1]Informe_dane'!BB47</f>
        <v>37624.3</v>
      </c>
      <c r="BC47" s="59">
        <f>+'[1]Informe_dane'!BC47</f>
        <v>39187.5</v>
      </c>
      <c r="BD47" s="59">
        <f>+'[1]Informe_dane'!BD47</f>
        <v>0</v>
      </c>
      <c r="BE47" s="59">
        <f>+'[1]Informe_dane'!BE47</f>
        <v>0</v>
      </c>
      <c r="BF47" s="59">
        <f>+'[1]Informe_dane'!BF47</f>
        <v>0</v>
      </c>
      <c r="BG47" s="59">
        <f>+'[1]Informe_dane'!BG47</f>
        <v>343786.79</v>
      </c>
    </row>
    <row r="48" spans="1:59" s="37" customFormat="1" ht="12.75">
      <c r="A48" s="36" t="s">
        <v>311</v>
      </c>
      <c r="B48" s="52"/>
      <c r="C48" s="36" t="s">
        <v>23</v>
      </c>
      <c r="D48" s="36">
        <f>+D49</f>
        <v>7398979.999999999</v>
      </c>
      <c r="E48" s="36">
        <f aca="true" t="shared" si="11" ref="E48:BG48">+E49</f>
        <v>774945.4154999999</v>
      </c>
      <c r="F48" s="36">
        <f t="shared" si="11"/>
        <v>774945.4155</v>
      </c>
      <c r="G48" s="36">
        <f t="shared" si="11"/>
        <v>7398980</v>
      </c>
      <c r="H48" s="36">
        <f t="shared" si="11"/>
        <v>5019464.27639</v>
      </c>
      <c r="I48" s="36">
        <f t="shared" si="11"/>
        <v>355607.54477</v>
      </c>
      <c r="J48" s="36">
        <f t="shared" si="11"/>
        <v>169538.84009999997</v>
      </c>
      <c r="K48" s="36">
        <f t="shared" si="11"/>
        <v>166365.13619999998</v>
      </c>
      <c r="L48" s="36">
        <f t="shared" si="11"/>
        <v>96935.2126</v>
      </c>
      <c r="M48" s="36">
        <f t="shared" si="11"/>
        <v>799818.53809</v>
      </c>
      <c r="N48" s="36">
        <f t="shared" si="11"/>
        <v>154735.3316</v>
      </c>
      <c r="O48" s="36">
        <f t="shared" si="11"/>
        <v>214916.2616</v>
      </c>
      <c r="P48" s="36">
        <f t="shared" si="11"/>
        <v>103406.69228999999</v>
      </c>
      <c r="Q48" s="36">
        <f t="shared" si="11"/>
        <v>0</v>
      </c>
      <c r="R48" s="36">
        <f t="shared" si="11"/>
        <v>0</v>
      </c>
      <c r="S48" s="36">
        <f t="shared" si="11"/>
        <v>0</v>
      </c>
      <c r="T48" s="36">
        <f t="shared" si="11"/>
        <v>7080787.833640001</v>
      </c>
      <c r="U48" s="36">
        <f t="shared" si="11"/>
        <v>4060325.4089900004</v>
      </c>
      <c r="V48" s="36">
        <f t="shared" si="11"/>
        <v>520652.90216</v>
      </c>
      <c r="W48" s="36">
        <f t="shared" si="11"/>
        <v>193649.65385000003</v>
      </c>
      <c r="X48" s="36">
        <f t="shared" si="11"/>
        <v>310577.65113</v>
      </c>
      <c r="Y48" s="36">
        <f t="shared" si="11"/>
        <v>185813.29648</v>
      </c>
      <c r="Z48" s="36">
        <f t="shared" si="11"/>
        <v>201731.96566</v>
      </c>
      <c r="AA48" s="36">
        <f t="shared" si="11"/>
        <v>155493.44352000003</v>
      </c>
      <c r="AB48" s="36">
        <f t="shared" si="11"/>
        <v>260390.23959999997</v>
      </c>
      <c r="AC48" s="36">
        <f t="shared" si="11"/>
        <v>284419.59098000004</v>
      </c>
      <c r="AD48" s="36">
        <f t="shared" si="11"/>
        <v>0</v>
      </c>
      <c r="AE48" s="36">
        <f t="shared" si="11"/>
        <v>0</v>
      </c>
      <c r="AF48" s="36">
        <f t="shared" si="11"/>
        <v>0</v>
      </c>
      <c r="AG48" s="36">
        <f t="shared" si="11"/>
        <v>6173054.15237</v>
      </c>
      <c r="AH48" s="36">
        <f t="shared" si="11"/>
        <v>125050.08718</v>
      </c>
      <c r="AI48" s="36">
        <f t="shared" si="11"/>
        <v>501056.26849</v>
      </c>
      <c r="AJ48" s="36">
        <f t="shared" si="11"/>
        <v>1066062.76859</v>
      </c>
      <c r="AK48" s="36">
        <f t="shared" si="11"/>
        <v>465317.65492999996</v>
      </c>
      <c r="AL48" s="36">
        <f t="shared" si="11"/>
        <v>521916.946</v>
      </c>
      <c r="AM48" s="36">
        <f t="shared" si="11"/>
        <v>508850.3174</v>
      </c>
      <c r="AN48" s="36">
        <f t="shared" si="11"/>
        <v>618940.3931599999</v>
      </c>
      <c r="AO48" s="36">
        <f t="shared" si="11"/>
        <v>509079.38916</v>
      </c>
      <c r="AP48" s="36">
        <f t="shared" si="11"/>
        <v>582840.9181400001</v>
      </c>
      <c r="AQ48" s="36">
        <f t="shared" si="11"/>
        <v>0</v>
      </c>
      <c r="AR48" s="36">
        <f t="shared" si="11"/>
        <v>0</v>
      </c>
      <c r="AS48" s="36">
        <f t="shared" si="11"/>
        <v>0</v>
      </c>
      <c r="AT48" s="36">
        <f t="shared" si="11"/>
        <v>4899114.743050001</v>
      </c>
      <c r="AU48" s="36">
        <f t="shared" si="11"/>
        <v>122469.19417999999</v>
      </c>
      <c r="AV48" s="36">
        <f t="shared" si="11"/>
        <v>502234.46649</v>
      </c>
      <c r="AW48" s="36">
        <f t="shared" si="11"/>
        <v>1067465.46359</v>
      </c>
      <c r="AX48" s="36">
        <f t="shared" si="11"/>
        <v>465317.65492999996</v>
      </c>
      <c r="AY48" s="36">
        <f t="shared" si="11"/>
        <v>521916.946</v>
      </c>
      <c r="AZ48" s="36">
        <f t="shared" si="11"/>
        <v>481928.03959999996</v>
      </c>
      <c r="BA48" s="36">
        <f t="shared" si="11"/>
        <v>645862.6709599999</v>
      </c>
      <c r="BB48" s="36">
        <f t="shared" si="11"/>
        <v>505968.03516</v>
      </c>
      <c r="BC48" s="36">
        <f t="shared" si="11"/>
        <v>585496.63514</v>
      </c>
      <c r="BD48" s="36">
        <f t="shared" si="11"/>
        <v>0</v>
      </c>
      <c r="BE48" s="36">
        <f t="shared" si="11"/>
        <v>0</v>
      </c>
      <c r="BF48" s="36">
        <f t="shared" si="11"/>
        <v>0</v>
      </c>
      <c r="BG48" s="36">
        <f t="shared" si="11"/>
        <v>4898659.1060500005</v>
      </c>
    </row>
    <row r="49" spans="1:59" s="38" customFormat="1" ht="12">
      <c r="A49" s="57" t="s">
        <v>312</v>
      </c>
      <c r="B49" s="58"/>
      <c r="C49" s="65" t="s">
        <v>182</v>
      </c>
      <c r="D49" s="57">
        <f>SUM(D50,D56,D59,D70,D79,D85,D90,D97,D99,D102,D104,D106,D108,D111)</f>
        <v>7398979.999999999</v>
      </c>
      <c r="E49" s="57">
        <f aca="true" t="shared" si="12" ref="E49:BG49">SUM(E50,E56,E59,E70,E79,E85,E90,E97,E99,E102,E104,E106,E108,E111)</f>
        <v>774945.4154999999</v>
      </c>
      <c r="F49" s="57">
        <f t="shared" si="12"/>
        <v>774945.4155</v>
      </c>
      <c r="G49" s="57">
        <f t="shared" si="12"/>
        <v>7398980</v>
      </c>
      <c r="H49" s="57">
        <f t="shared" si="12"/>
        <v>5019464.27639</v>
      </c>
      <c r="I49" s="57">
        <f t="shared" si="12"/>
        <v>355607.54477</v>
      </c>
      <c r="J49" s="57">
        <f t="shared" si="12"/>
        <v>169538.84009999997</v>
      </c>
      <c r="K49" s="57">
        <f t="shared" si="12"/>
        <v>166365.13619999998</v>
      </c>
      <c r="L49" s="57">
        <f t="shared" si="12"/>
        <v>96935.2126</v>
      </c>
      <c r="M49" s="57">
        <f t="shared" si="12"/>
        <v>799818.53809</v>
      </c>
      <c r="N49" s="57">
        <f t="shared" si="12"/>
        <v>154735.3316</v>
      </c>
      <c r="O49" s="57">
        <f t="shared" si="12"/>
        <v>214916.2616</v>
      </c>
      <c r="P49" s="57">
        <f t="shared" si="12"/>
        <v>103406.69228999999</v>
      </c>
      <c r="Q49" s="57">
        <f t="shared" si="12"/>
        <v>0</v>
      </c>
      <c r="R49" s="57">
        <f t="shared" si="12"/>
        <v>0</v>
      </c>
      <c r="S49" s="57">
        <f t="shared" si="12"/>
        <v>0</v>
      </c>
      <c r="T49" s="57">
        <f t="shared" si="12"/>
        <v>7080787.833640001</v>
      </c>
      <c r="U49" s="57">
        <f t="shared" si="12"/>
        <v>4060325.4089900004</v>
      </c>
      <c r="V49" s="57">
        <f t="shared" si="12"/>
        <v>520652.90216</v>
      </c>
      <c r="W49" s="57">
        <f t="shared" si="12"/>
        <v>193649.65385000003</v>
      </c>
      <c r="X49" s="57">
        <f t="shared" si="12"/>
        <v>310577.65113</v>
      </c>
      <c r="Y49" s="57">
        <f t="shared" si="12"/>
        <v>185813.29648</v>
      </c>
      <c r="Z49" s="57">
        <f t="shared" si="12"/>
        <v>201731.96566</v>
      </c>
      <c r="AA49" s="57">
        <f t="shared" si="12"/>
        <v>155493.44352000003</v>
      </c>
      <c r="AB49" s="57">
        <f t="shared" si="12"/>
        <v>260390.23959999997</v>
      </c>
      <c r="AC49" s="57">
        <f t="shared" si="12"/>
        <v>284419.59098000004</v>
      </c>
      <c r="AD49" s="57">
        <f t="shared" si="12"/>
        <v>0</v>
      </c>
      <c r="AE49" s="57">
        <f t="shared" si="12"/>
        <v>0</v>
      </c>
      <c r="AF49" s="57">
        <f t="shared" si="12"/>
        <v>0</v>
      </c>
      <c r="AG49" s="57">
        <f t="shared" si="12"/>
        <v>6173054.15237</v>
      </c>
      <c r="AH49" s="57">
        <f t="shared" si="12"/>
        <v>125050.08718</v>
      </c>
      <c r="AI49" s="57">
        <f t="shared" si="12"/>
        <v>501056.26849</v>
      </c>
      <c r="AJ49" s="57">
        <f t="shared" si="12"/>
        <v>1066062.76859</v>
      </c>
      <c r="AK49" s="57">
        <f t="shared" si="12"/>
        <v>465317.65492999996</v>
      </c>
      <c r="AL49" s="57">
        <f t="shared" si="12"/>
        <v>521916.946</v>
      </c>
      <c r="AM49" s="57">
        <f t="shared" si="12"/>
        <v>508850.3174</v>
      </c>
      <c r="AN49" s="57">
        <f t="shared" si="12"/>
        <v>618940.3931599999</v>
      </c>
      <c r="AO49" s="57">
        <f t="shared" si="12"/>
        <v>509079.38916</v>
      </c>
      <c r="AP49" s="57">
        <f t="shared" si="12"/>
        <v>582840.9181400001</v>
      </c>
      <c r="AQ49" s="57">
        <f t="shared" si="12"/>
        <v>0</v>
      </c>
      <c r="AR49" s="57">
        <f t="shared" si="12"/>
        <v>0</v>
      </c>
      <c r="AS49" s="57">
        <f t="shared" si="12"/>
        <v>0</v>
      </c>
      <c r="AT49" s="57">
        <f t="shared" si="12"/>
        <v>4899114.743050001</v>
      </c>
      <c r="AU49" s="57">
        <f t="shared" si="12"/>
        <v>122469.19417999999</v>
      </c>
      <c r="AV49" s="57">
        <f t="shared" si="12"/>
        <v>502234.46649</v>
      </c>
      <c r="AW49" s="57">
        <f t="shared" si="12"/>
        <v>1067465.46359</v>
      </c>
      <c r="AX49" s="57">
        <f t="shared" si="12"/>
        <v>465317.65492999996</v>
      </c>
      <c r="AY49" s="57">
        <f t="shared" si="12"/>
        <v>521916.946</v>
      </c>
      <c r="AZ49" s="57">
        <f t="shared" si="12"/>
        <v>481928.03959999996</v>
      </c>
      <c r="BA49" s="57">
        <f t="shared" si="12"/>
        <v>645862.6709599999</v>
      </c>
      <c r="BB49" s="57">
        <f t="shared" si="12"/>
        <v>505968.03516</v>
      </c>
      <c r="BC49" s="57">
        <f t="shared" si="12"/>
        <v>585496.63514</v>
      </c>
      <c r="BD49" s="57">
        <f t="shared" si="12"/>
        <v>0</v>
      </c>
      <c r="BE49" s="57">
        <f t="shared" si="12"/>
        <v>0</v>
      </c>
      <c r="BF49" s="57">
        <f t="shared" si="12"/>
        <v>0</v>
      </c>
      <c r="BG49" s="57">
        <f t="shared" si="12"/>
        <v>4898659.1060500005</v>
      </c>
    </row>
    <row r="50" spans="1:59" s="34" customFormat="1" ht="11.25">
      <c r="A50" s="41" t="s">
        <v>183</v>
      </c>
      <c r="B50" s="40">
        <v>10</v>
      </c>
      <c r="C50" s="43" t="s">
        <v>184</v>
      </c>
      <c r="D50" s="41">
        <f>SUM(D51:D55)</f>
        <v>0</v>
      </c>
      <c r="E50" s="41">
        <f aca="true" t="shared" si="13" ref="E50:BG50">SUM(E51:E55)</f>
        <v>12994.983</v>
      </c>
      <c r="F50" s="41">
        <f t="shared" si="13"/>
        <v>83.713</v>
      </c>
      <c r="G50" s="41">
        <f t="shared" si="13"/>
        <v>12911.27</v>
      </c>
      <c r="H50" s="41">
        <f t="shared" si="13"/>
        <v>0</v>
      </c>
      <c r="I50" s="41">
        <f t="shared" si="13"/>
        <v>0</v>
      </c>
      <c r="J50" s="41">
        <f t="shared" si="13"/>
        <v>1195.802</v>
      </c>
      <c r="K50" s="41">
        <f t="shared" si="13"/>
        <v>-83.713</v>
      </c>
      <c r="L50" s="41">
        <f t="shared" si="13"/>
        <v>815.9</v>
      </c>
      <c r="M50" s="41">
        <f t="shared" si="13"/>
        <v>0</v>
      </c>
      <c r="N50" s="41">
        <f t="shared" si="13"/>
        <v>0</v>
      </c>
      <c r="O50" s="41">
        <f t="shared" si="13"/>
        <v>10983.281</v>
      </c>
      <c r="P50" s="41">
        <f t="shared" si="13"/>
        <v>-384.283</v>
      </c>
      <c r="Q50" s="41">
        <f t="shared" si="13"/>
        <v>0</v>
      </c>
      <c r="R50" s="41">
        <f t="shared" si="13"/>
        <v>0</v>
      </c>
      <c r="S50" s="41">
        <f t="shared" si="13"/>
        <v>0</v>
      </c>
      <c r="T50" s="41">
        <f t="shared" si="13"/>
        <v>12526.987000000001</v>
      </c>
      <c r="U50" s="41">
        <f t="shared" si="13"/>
        <v>0</v>
      </c>
      <c r="V50" s="41">
        <f t="shared" si="13"/>
        <v>0</v>
      </c>
      <c r="W50" s="41">
        <f t="shared" si="13"/>
        <v>0</v>
      </c>
      <c r="X50" s="41">
        <f t="shared" si="13"/>
        <v>1112.089</v>
      </c>
      <c r="Y50" s="41">
        <f t="shared" si="13"/>
        <v>0</v>
      </c>
      <c r="Z50" s="41">
        <f t="shared" si="13"/>
        <v>815.9</v>
      </c>
      <c r="AA50" s="41">
        <f t="shared" si="13"/>
        <v>0</v>
      </c>
      <c r="AB50" s="41">
        <f t="shared" si="13"/>
        <v>0</v>
      </c>
      <c r="AC50" s="41">
        <f t="shared" si="13"/>
        <v>10598.998</v>
      </c>
      <c r="AD50" s="41">
        <f t="shared" si="13"/>
        <v>0</v>
      </c>
      <c r="AE50" s="41">
        <f t="shared" si="13"/>
        <v>0</v>
      </c>
      <c r="AF50" s="41">
        <f t="shared" si="13"/>
        <v>0</v>
      </c>
      <c r="AG50" s="41">
        <f t="shared" si="13"/>
        <v>12526.987</v>
      </c>
      <c r="AH50" s="41">
        <f t="shared" si="13"/>
        <v>0</v>
      </c>
      <c r="AI50" s="41">
        <f t="shared" si="13"/>
        <v>0</v>
      </c>
      <c r="AJ50" s="41">
        <f t="shared" si="13"/>
        <v>0</v>
      </c>
      <c r="AK50" s="41">
        <f t="shared" si="13"/>
        <v>0</v>
      </c>
      <c r="AL50" s="41">
        <f t="shared" si="13"/>
        <v>1112.089</v>
      </c>
      <c r="AM50" s="41">
        <f t="shared" si="13"/>
        <v>0</v>
      </c>
      <c r="AN50" s="41">
        <f t="shared" si="13"/>
        <v>815.9</v>
      </c>
      <c r="AO50" s="41">
        <f t="shared" si="13"/>
        <v>0</v>
      </c>
      <c r="AP50" s="41">
        <f t="shared" si="13"/>
        <v>0</v>
      </c>
      <c r="AQ50" s="41">
        <f t="shared" si="13"/>
        <v>0</v>
      </c>
      <c r="AR50" s="41">
        <f t="shared" si="13"/>
        <v>0</v>
      </c>
      <c r="AS50" s="41">
        <f t="shared" si="13"/>
        <v>0</v>
      </c>
      <c r="AT50" s="41">
        <f t="shared" si="13"/>
        <v>1927.989</v>
      </c>
      <c r="AU50" s="41">
        <f t="shared" si="13"/>
        <v>0</v>
      </c>
      <c r="AV50" s="41">
        <f t="shared" si="13"/>
        <v>0</v>
      </c>
      <c r="AW50" s="41">
        <f t="shared" si="13"/>
        <v>0</v>
      </c>
      <c r="AX50" s="41">
        <f t="shared" si="13"/>
        <v>0</v>
      </c>
      <c r="AY50" s="41">
        <f t="shared" si="13"/>
        <v>1112.089</v>
      </c>
      <c r="AZ50" s="41">
        <f t="shared" si="13"/>
        <v>0</v>
      </c>
      <c r="BA50" s="41">
        <f t="shared" si="13"/>
        <v>815.9</v>
      </c>
      <c r="BB50" s="41">
        <f t="shared" si="13"/>
        <v>0</v>
      </c>
      <c r="BC50" s="41">
        <f t="shared" si="13"/>
        <v>0</v>
      </c>
      <c r="BD50" s="41">
        <f t="shared" si="13"/>
        <v>0</v>
      </c>
      <c r="BE50" s="41">
        <f t="shared" si="13"/>
        <v>0</v>
      </c>
      <c r="BF50" s="41">
        <f t="shared" si="13"/>
        <v>0</v>
      </c>
      <c r="BG50" s="41">
        <f t="shared" si="13"/>
        <v>1927.989</v>
      </c>
    </row>
    <row r="51" spans="1:59" s="34" customFormat="1" ht="11.25" hidden="1">
      <c r="A51" s="39" t="s">
        <v>275</v>
      </c>
      <c r="B51" s="42" t="s">
        <v>21</v>
      </c>
      <c r="C51" s="56" t="s">
        <v>284</v>
      </c>
      <c r="D51" s="39">
        <f>+'[1]Informe_dane'!D51</f>
        <v>0</v>
      </c>
      <c r="E51" s="39">
        <f>+'[1]Informe_dane'!E51</f>
        <v>0</v>
      </c>
      <c r="F51" s="39">
        <f>+'[1]Informe_dane'!F51</f>
        <v>0</v>
      </c>
      <c r="G51" s="39">
        <f>+'[1]Informe_dane'!G51</f>
        <v>0</v>
      </c>
      <c r="H51" s="39">
        <f>+'[1]Informe_dane'!H51</f>
        <v>0</v>
      </c>
      <c r="I51" s="39">
        <f>+'[1]Informe_dane'!I51</f>
        <v>0</v>
      </c>
      <c r="J51" s="39">
        <f>+'[1]Informe_dane'!J51</f>
        <v>0</v>
      </c>
      <c r="K51" s="39">
        <f>+'[1]Informe_dane'!K51</f>
        <v>0</v>
      </c>
      <c r="L51" s="39">
        <f>+'[1]Informe_dane'!L51</f>
        <v>0</v>
      </c>
      <c r="M51" s="39">
        <f>+'[1]Informe_dane'!M51</f>
        <v>0</v>
      </c>
      <c r="N51" s="39">
        <f>+'[1]Informe_dane'!N51</f>
        <v>0</v>
      </c>
      <c r="O51" s="39">
        <f>+'[1]Informe_dane'!O51</f>
        <v>0</v>
      </c>
      <c r="P51" s="39">
        <f>+'[1]Informe_dane'!P51</f>
        <v>0</v>
      </c>
      <c r="Q51" s="39">
        <f>+'[1]Informe_dane'!Q51</f>
        <v>0</v>
      </c>
      <c r="R51" s="39">
        <f>+'[1]Informe_dane'!R51</f>
        <v>0</v>
      </c>
      <c r="S51" s="39">
        <f>+'[1]Informe_dane'!S51</f>
        <v>0</v>
      </c>
      <c r="T51" s="39">
        <f>+'[1]Informe_dane'!T51</f>
        <v>0</v>
      </c>
      <c r="U51" s="39">
        <f>+'[1]Informe_dane'!U51</f>
        <v>0</v>
      </c>
      <c r="V51" s="39">
        <f>+'[1]Informe_dane'!V51</f>
        <v>0</v>
      </c>
      <c r="W51" s="39">
        <f>+'[1]Informe_dane'!W51</f>
        <v>0</v>
      </c>
      <c r="X51" s="39">
        <f>+'[1]Informe_dane'!X51</f>
        <v>0</v>
      </c>
      <c r="Y51" s="39">
        <f>+'[1]Informe_dane'!Y51</f>
        <v>0</v>
      </c>
      <c r="Z51" s="39">
        <f>+'[1]Informe_dane'!Z51</f>
        <v>0</v>
      </c>
      <c r="AA51" s="39">
        <f>+'[1]Informe_dane'!AA51</f>
        <v>0</v>
      </c>
      <c r="AB51" s="39">
        <f>+'[1]Informe_dane'!AB51</f>
        <v>0</v>
      </c>
      <c r="AC51" s="39">
        <f>+'[1]Informe_dane'!AC51</f>
        <v>0</v>
      </c>
      <c r="AD51" s="39">
        <f>+'[1]Informe_dane'!AD51</f>
        <v>0</v>
      </c>
      <c r="AE51" s="39">
        <f>+'[1]Informe_dane'!AE51</f>
        <v>0</v>
      </c>
      <c r="AF51" s="39">
        <f>+'[1]Informe_dane'!AF51</f>
        <v>0</v>
      </c>
      <c r="AG51" s="39">
        <f>+'[1]Informe_dane'!AG51</f>
        <v>0</v>
      </c>
      <c r="AH51" s="39">
        <f>+'[1]Informe_dane'!AH51</f>
        <v>0</v>
      </c>
      <c r="AI51" s="39">
        <f>+'[1]Informe_dane'!AI51</f>
        <v>0</v>
      </c>
      <c r="AJ51" s="39">
        <f>+'[1]Informe_dane'!AJ51</f>
        <v>0</v>
      </c>
      <c r="AK51" s="39">
        <f>+'[1]Informe_dane'!AK51</f>
        <v>0</v>
      </c>
      <c r="AL51" s="39">
        <f>+'[1]Informe_dane'!AL51</f>
        <v>0</v>
      </c>
      <c r="AM51" s="39">
        <f>+'[1]Informe_dane'!AM51</f>
        <v>0</v>
      </c>
      <c r="AN51" s="39">
        <f>+'[1]Informe_dane'!AN51</f>
        <v>0</v>
      </c>
      <c r="AO51" s="39">
        <f>+'[1]Informe_dane'!AO51</f>
        <v>0</v>
      </c>
      <c r="AP51" s="39">
        <f>+'[1]Informe_dane'!AP51</f>
        <v>0</v>
      </c>
      <c r="AQ51" s="39">
        <f>+'[1]Informe_dane'!AQ51</f>
        <v>0</v>
      </c>
      <c r="AR51" s="39">
        <f>+'[1]Informe_dane'!AR51</f>
        <v>0</v>
      </c>
      <c r="AS51" s="39">
        <f>+'[1]Informe_dane'!AS51</f>
        <v>0</v>
      </c>
      <c r="AT51" s="39">
        <f>+'[1]Informe_dane'!AT51</f>
        <v>0</v>
      </c>
      <c r="AU51" s="39">
        <f>+'[1]Informe_dane'!AU51</f>
        <v>0</v>
      </c>
      <c r="AV51" s="39">
        <f>+'[1]Informe_dane'!AV51</f>
        <v>0</v>
      </c>
      <c r="AW51" s="39">
        <f>+'[1]Informe_dane'!AW51</f>
        <v>0</v>
      </c>
      <c r="AX51" s="39">
        <f>+'[1]Informe_dane'!AX51</f>
        <v>0</v>
      </c>
      <c r="AY51" s="39">
        <f>+'[1]Informe_dane'!AY51</f>
        <v>0</v>
      </c>
      <c r="AZ51" s="39">
        <f>+'[1]Informe_dane'!AZ51</f>
        <v>0</v>
      </c>
      <c r="BA51" s="39">
        <f>+'[1]Informe_dane'!BA51</f>
        <v>0</v>
      </c>
      <c r="BB51" s="39">
        <f>+'[1]Informe_dane'!BB51</f>
        <v>0</v>
      </c>
      <c r="BC51" s="39">
        <f>+'[1]Informe_dane'!BC51</f>
        <v>0</v>
      </c>
      <c r="BD51" s="39">
        <f>+'[1]Informe_dane'!BD51</f>
        <v>0</v>
      </c>
      <c r="BE51" s="39">
        <f>+'[1]Informe_dane'!BE51</f>
        <v>0</v>
      </c>
      <c r="BF51" s="39">
        <f>+'[1]Informe_dane'!BF51</f>
        <v>0</v>
      </c>
      <c r="BG51" s="39">
        <f>+'[1]Informe_dane'!BG51</f>
        <v>0</v>
      </c>
    </row>
    <row r="52" spans="1:59" s="34" customFormat="1" ht="11.25" hidden="1">
      <c r="A52" s="39" t="s">
        <v>260</v>
      </c>
      <c r="B52" s="42" t="s">
        <v>21</v>
      </c>
      <c r="C52" s="54" t="s">
        <v>261</v>
      </c>
      <c r="D52" s="39">
        <f>+'[1]Informe_dane'!D52</f>
        <v>0</v>
      </c>
      <c r="E52" s="39">
        <f>+'[1]Informe_dane'!E52</f>
        <v>0</v>
      </c>
      <c r="F52" s="39">
        <f>+'[1]Informe_dane'!F52</f>
        <v>0</v>
      </c>
      <c r="G52" s="39">
        <f>+'[1]Informe_dane'!G52</f>
        <v>0</v>
      </c>
      <c r="H52" s="39">
        <f>+'[1]Informe_dane'!H52</f>
        <v>0</v>
      </c>
      <c r="I52" s="39">
        <f>+'[1]Informe_dane'!I52</f>
        <v>0</v>
      </c>
      <c r="J52" s="39">
        <f>+'[1]Informe_dane'!J52</f>
        <v>0</v>
      </c>
      <c r="K52" s="39">
        <f>+'[1]Informe_dane'!K52</f>
        <v>0</v>
      </c>
      <c r="L52" s="39">
        <f>+'[1]Informe_dane'!L52</f>
        <v>0</v>
      </c>
      <c r="M52" s="39">
        <f>+'[1]Informe_dane'!M52</f>
        <v>0</v>
      </c>
      <c r="N52" s="39">
        <f>+'[1]Informe_dane'!N52</f>
        <v>0</v>
      </c>
      <c r="O52" s="39">
        <f>+'[1]Informe_dane'!O52</f>
        <v>0</v>
      </c>
      <c r="P52" s="39">
        <f>+'[1]Informe_dane'!P52</f>
        <v>0</v>
      </c>
      <c r="Q52" s="39">
        <f>+'[1]Informe_dane'!Q52</f>
        <v>0</v>
      </c>
      <c r="R52" s="39">
        <f>+'[1]Informe_dane'!R52</f>
        <v>0</v>
      </c>
      <c r="S52" s="39">
        <f>+'[1]Informe_dane'!S52</f>
        <v>0</v>
      </c>
      <c r="T52" s="39">
        <f>+'[1]Informe_dane'!T52</f>
        <v>0</v>
      </c>
      <c r="U52" s="39">
        <f>+'[1]Informe_dane'!U52</f>
        <v>0</v>
      </c>
      <c r="V52" s="39">
        <f>+'[1]Informe_dane'!V52</f>
        <v>0</v>
      </c>
      <c r="W52" s="39">
        <f>+'[1]Informe_dane'!W52</f>
        <v>0</v>
      </c>
      <c r="X52" s="39">
        <f>+'[1]Informe_dane'!X52</f>
        <v>0</v>
      </c>
      <c r="Y52" s="39">
        <f>+'[1]Informe_dane'!Y52</f>
        <v>0</v>
      </c>
      <c r="Z52" s="39">
        <f>+'[1]Informe_dane'!Z52</f>
        <v>0</v>
      </c>
      <c r="AA52" s="39">
        <f>+'[1]Informe_dane'!AA52</f>
        <v>0</v>
      </c>
      <c r="AB52" s="39">
        <f>+'[1]Informe_dane'!AB52</f>
        <v>0</v>
      </c>
      <c r="AC52" s="39">
        <f>+'[1]Informe_dane'!AC52</f>
        <v>0</v>
      </c>
      <c r="AD52" s="39">
        <f>+'[1]Informe_dane'!AD52</f>
        <v>0</v>
      </c>
      <c r="AE52" s="39">
        <f>+'[1]Informe_dane'!AE52</f>
        <v>0</v>
      </c>
      <c r="AF52" s="39">
        <f>+'[1]Informe_dane'!AF52</f>
        <v>0</v>
      </c>
      <c r="AG52" s="39">
        <f>+'[1]Informe_dane'!AG52</f>
        <v>0</v>
      </c>
      <c r="AH52" s="39">
        <f>+'[1]Informe_dane'!AH52</f>
        <v>0</v>
      </c>
      <c r="AI52" s="39">
        <f>+'[1]Informe_dane'!AI52</f>
        <v>0</v>
      </c>
      <c r="AJ52" s="39">
        <f>+'[1]Informe_dane'!AJ52</f>
        <v>0</v>
      </c>
      <c r="AK52" s="39">
        <f>+'[1]Informe_dane'!AK52</f>
        <v>0</v>
      </c>
      <c r="AL52" s="39">
        <f>+'[1]Informe_dane'!AL52</f>
        <v>0</v>
      </c>
      <c r="AM52" s="39">
        <f>+'[1]Informe_dane'!AM52</f>
        <v>0</v>
      </c>
      <c r="AN52" s="39">
        <f>+'[1]Informe_dane'!AN52</f>
        <v>0</v>
      </c>
      <c r="AO52" s="39">
        <f>+'[1]Informe_dane'!AO52</f>
        <v>0</v>
      </c>
      <c r="AP52" s="39">
        <f>+'[1]Informe_dane'!AP52</f>
        <v>0</v>
      </c>
      <c r="AQ52" s="39">
        <f>+'[1]Informe_dane'!AQ52</f>
        <v>0</v>
      </c>
      <c r="AR52" s="39">
        <f>+'[1]Informe_dane'!AR52</f>
        <v>0</v>
      </c>
      <c r="AS52" s="39">
        <f>+'[1]Informe_dane'!AS52</f>
        <v>0</v>
      </c>
      <c r="AT52" s="39">
        <f>+'[1]Informe_dane'!AT52</f>
        <v>0</v>
      </c>
      <c r="AU52" s="39">
        <f>+'[1]Informe_dane'!AU52</f>
        <v>0</v>
      </c>
      <c r="AV52" s="39">
        <f>+'[1]Informe_dane'!AV52</f>
        <v>0</v>
      </c>
      <c r="AW52" s="39">
        <f>+'[1]Informe_dane'!AW52</f>
        <v>0</v>
      </c>
      <c r="AX52" s="39">
        <f>+'[1]Informe_dane'!AX52</f>
        <v>0</v>
      </c>
      <c r="AY52" s="39">
        <f>+'[1]Informe_dane'!AY52</f>
        <v>0</v>
      </c>
      <c r="AZ52" s="39">
        <f>+'[1]Informe_dane'!AZ52</f>
        <v>0</v>
      </c>
      <c r="BA52" s="39">
        <f>+'[1]Informe_dane'!BA52</f>
        <v>0</v>
      </c>
      <c r="BB52" s="39">
        <f>+'[1]Informe_dane'!BB52</f>
        <v>0</v>
      </c>
      <c r="BC52" s="39">
        <f>+'[1]Informe_dane'!BC52</f>
        <v>0</v>
      </c>
      <c r="BD52" s="39">
        <f>+'[1]Informe_dane'!BD52</f>
        <v>0</v>
      </c>
      <c r="BE52" s="39">
        <f>+'[1]Informe_dane'!BE52</f>
        <v>0</v>
      </c>
      <c r="BF52" s="39">
        <f>+'[1]Informe_dane'!BF52</f>
        <v>0</v>
      </c>
      <c r="BG52" s="39">
        <f>+'[1]Informe_dane'!BG52</f>
        <v>0</v>
      </c>
    </row>
    <row r="53" spans="1:59" s="34" customFormat="1" ht="11.25" hidden="1">
      <c r="A53" s="39" t="s">
        <v>276</v>
      </c>
      <c r="B53" s="42" t="s">
        <v>21</v>
      </c>
      <c r="C53" s="54" t="s">
        <v>277</v>
      </c>
      <c r="D53" s="39">
        <f>+'[1]Informe_dane'!D53</f>
        <v>0</v>
      </c>
      <c r="E53" s="39">
        <f>+'[1]Informe_dane'!E53</f>
        <v>0</v>
      </c>
      <c r="F53" s="39">
        <f>+'[1]Informe_dane'!F53</f>
        <v>0</v>
      </c>
      <c r="G53" s="39">
        <f>+'[1]Informe_dane'!G53</f>
        <v>0</v>
      </c>
      <c r="H53" s="39">
        <f>+'[1]Informe_dane'!H53</f>
        <v>0</v>
      </c>
      <c r="I53" s="39">
        <f>+'[1]Informe_dane'!I53</f>
        <v>0</v>
      </c>
      <c r="J53" s="39">
        <f>+'[1]Informe_dane'!J53</f>
        <v>0</v>
      </c>
      <c r="K53" s="39">
        <f>+'[1]Informe_dane'!K53</f>
        <v>0</v>
      </c>
      <c r="L53" s="39">
        <f>+'[1]Informe_dane'!L53</f>
        <v>0</v>
      </c>
      <c r="M53" s="39">
        <f>+'[1]Informe_dane'!M53</f>
        <v>0</v>
      </c>
      <c r="N53" s="39">
        <f>+'[1]Informe_dane'!N53</f>
        <v>0</v>
      </c>
      <c r="O53" s="39">
        <f>+'[1]Informe_dane'!O53</f>
        <v>0</v>
      </c>
      <c r="P53" s="39">
        <f>+'[1]Informe_dane'!P53</f>
        <v>0</v>
      </c>
      <c r="Q53" s="39">
        <f>+'[1]Informe_dane'!Q53</f>
        <v>0</v>
      </c>
      <c r="R53" s="39">
        <f>+'[1]Informe_dane'!R53</f>
        <v>0</v>
      </c>
      <c r="S53" s="39">
        <f>+'[1]Informe_dane'!S53</f>
        <v>0</v>
      </c>
      <c r="T53" s="39">
        <f>+'[1]Informe_dane'!T53</f>
        <v>0</v>
      </c>
      <c r="U53" s="39">
        <f>+'[1]Informe_dane'!U53</f>
        <v>0</v>
      </c>
      <c r="V53" s="39">
        <f>+'[1]Informe_dane'!V53</f>
        <v>0</v>
      </c>
      <c r="W53" s="39">
        <f>+'[1]Informe_dane'!W53</f>
        <v>0</v>
      </c>
      <c r="X53" s="39">
        <f>+'[1]Informe_dane'!X53</f>
        <v>0</v>
      </c>
      <c r="Y53" s="39">
        <f>+'[1]Informe_dane'!Y53</f>
        <v>0</v>
      </c>
      <c r="Z53" s="39">
        <f>+'[1]Informe_dane'!Z53</f>
        <v>0</v>
      </c>
      <c r="AA53" s="39">
        <f>+'[1]Informe_dane'!AA53</f>
        <v>0</v>
      </c>
      <c r="AB53" s="39">
        <f>+'[1]Informe_dane'!AB53</f>
        <v>0</v>
      </c>
      <c r="AC53" s="39">
        <f>+'[1]Informe_dane'!AC53</f>
        <v>0</v>
      </c>
      <c r="AD53" s="39">
        <f>+'[1]Informe_dane'!AD53</f>
        <v>0</v>
      </c>
      <c r="AE53" s="39">
        <f>+'[1]Informe_dane'!AE53</f>
        <v>0</v>
      </c>
      <c r="AF53" s="39">
        <f>+'[1]Informe_dane'!AF53</f>
        <v>0</v>
      </c>
      <c r="AG53" s="39">
        <f>+'[1]Informe_dane'!AG53</f>
        <v>0</v>
      </c>
      <c r="AH53" s="39">
        <f>+'[1]Informe_dane'!AH53</f>
        <v>0</v>
      </c>
      <c r="AI53" s="39">
        <f>+'[1]Informe_dane'!AI53</f>
        <v>0</v>
      </c>
      <c r="AJ53" s="39">
        <f>+'[1]Informe_dane'!AJ53</f>
        <v>0</v>
      </c>
      <c r="AK53" s="39">
        <f>+'[1]Informe_dane'!AK53</f>
        <v>0</v>
      </c>
      <c r="AL53" s="39">
        <f>+'[1]Informe_dane'!AL53</f>
        <v>0</v>
      </c>
      <c r="AM53" s="39">
        <f>+'[1]Informe_dane'!AM53</f>
        <v>0</v>
      </c>
      <c r="AN53" s="39">
        <f>+'[1]Informe_dane'!AN53</f>
        <v>0</v>
      </c>
      <c r="AO53" s="39">
        <f>+'[1]Informe_dane'!AO53</f>
        <v>0</v>
      </c>
      <c r="AP53" s="39">
        <f>+'[1]Informe_dane'!AP53</f>
        <v>0</v>
      </c>
      <c r="AQ53" s="39">
        <f>+'[1]Informe_dane'!AQ53</f>
        <v>0</v>
      </c>
      <c r="AR53" s="39">
        <f>+'[1]Informe_dane'!AR53</f>
        <v>0</v>
      </c>
      <c r="AS53" s="39">
        <f>+'[1]Informe_dane'!AS53</f>
        <v>0</v>
      </c>
      <c r="AT53" s="39">
        <f>+'[1]Informe_dane'!AT53</f>
        <v>0</v>
      </c>
      <c r="AU53" s="39">
        <f>+'[1]Informe_dane'!AU53</f>
        <v>0</v>
      </c>
      <c r="AV53" s="39">
        <f>+'[1]Informe_dane'!AV53</f>
        <v>0</v>
      </c>
      <c r="AW53" s="39">
        <f>+'[1]Informe_dane'!AW53</f>
        <v>0</v>
      </c>
      <c r="AX53" s="39">
        <f>+'[1]Informe_dane'!AX53</f>
        <v>0</v>
      </c>
      <c r="AY53" s="39">
        <f>+'[1]Informe_dane'!AY53</f>
        <v>0</v>
      </c>
      <c r="AZ53" s="39">
        <f>+'[1]Informe_dane'!AZ53</f>
        <v>0</v>
      </c>
      <c r="BA53" s="39">
        <f>+'[1]Informe_dane'!BA53</f>
        <v>0</v>
      </c>
      <c r="BB53" s="39">
        <f>+'[1]Informe_dane'!BB53</f>
        <v>0</v>
      </c>
      <c r="BC53" s="39">
        <f>+'[1]Informe_dane'!BC53</f>
        <v>0</v>
      </c>
      <c r="BD53" s="39">
        <f>+'[1]Informe_dane'!BD53</f>
        <v>0</v>
      </c>
      <c r="BE53" s="39">
        <f>+'[1]Informe_dane'!BE53</f>
        <v>0</v>
      </c>
      <c r="BF53" s="39">
        <f>+'[1]Informe_dane'!BF53</f>
        <v>0</v>
      </c>
      <c r="BG53" s="39">
        <f>+'[1]Informe_dane'!BG53</f>
        <v>0</v>
      </c>
    </row>
    <row r="54" spans="1:59" s="34" customFormat="1" ht="11.25">
      <c r="A54" s="39" t="s">
        <v>278</v>
      </c>
      <c r="B54" s="42" t="s">
        <v>21</v>
      </c>
      <c r="C54" s="56" t="s">
        <v>285</v>
      </c>
      <c r="D54" s="39">
        <f>+'[1]Informe_dane'!D54</f>
        <v>0</v>
      </c>
      <c r="E54" s="39">
        <f>+'[1]Informe_dane'!E54</f>
        <v>12179.083</v>
      </c>
      <c r="F54" s="39">
        <f>+'[1]Informe_dane'!F54</f>
        <v>83.713</v>
      </c>
      <c r="G54" s="39">
        <f>+'[1]Informe_dane'!G54</f>
        <v>12095.37</v>
      </c>
      <c r="H54" s="39">
        <f>+'[1]Informe_dane'!H54</f>
        <v>0</v>
      </c>
      <c r="I54" s="39">
        <f>+'[1]Informe_dane'!I54</f>
        <v>0</v>
      </c>
      <c r="J54" s="39">
        <f>+'[1]Informe_dane'!J54</f>
        <v>1195.802</v>
      </c>
      <c r="K54" s="39">
        <f>+'[1]Informe_dane'!K54</f>
        <v>-83.713</v>
      </c>
      <c r="L54" s="39">
        <f>+'[1]Informe_dane'!L54</f>
        <v>0</v>
      </c>
      <c r="M54" s="39">
        <f>+'[1]Informe_dane'!M54</f>
        <v>0</v>
      </c>
      <c r="N54" s="39">
        <f>+'[1]Informe_dane'!N54</f>
        <v>0</v>
      </c>
      <c r="O54" s="39">
        <f>+'[1]Informe_dane'!O54</f>
        <v>10983.281</v>
      </c>
      <c r="P54" s="39">
        <f>+'[1]Informe_dane'!P54</f>
        <v>-384.283</v>
      </c>
      <c r="Q54" s="39">
        <f>+'[1]Informe_dane'!Q54</f>
        <v>0</v>
      </c>
      <c r="R54" s="39">
        <f>+'[1]Informe_dane'!R54</f>
        <v>0</v>
      </c>
      <c r="S54" s="39">
        <f>+'[1]Informe_dane'!S54</f>
        <v>0</v>
      </c>
      <c r="T54" s="39">
        <f>+'[1]Informe_dane'!T54</f>
        <v>11711.087000000001</v>
      </c>
      <c r="U54" s="39">
        <f>+'[1]Informe_dane'!U54</f>
        <v>0</v>
      </c>
      <c r="V54" s="39">
        <f>+'[1]Informe_dane'!V54</f>
        <v>0</v>
      </c>
      <c r="W54" s="39">
        <f>+'[1]Informe_dane'!W54</f>
        <v>0</v>
      </c>
      <c r="X54" s="39">
        <f>+'[1]Informe_dane'!X54</f>
        <v>1112.089</v>
      </c>
      <c r="Y54" s="39">
        <f>+'[1]Informe_dane'!Y54</f>
        <v>0</v>
      </c>
      <c r="Z54" s="39">
        <f>+'[1]Informe_dane'!Z54</f>
        <v>0</v>
      </c>
      <c r="AA54" s="39">
        <f>+'[1]Informe_dane'!AA54</f>
        <v>0</v>
      </c>
      <c r="AB54" s="39">
        <f>+'[1]Informe_dane'!AB54</f>
        <v>0</v>
      </c>
      <c r="AC54" s="39">
        <f>+'[1]Informe_dane'!AC54</f>
        <v>10598.998</v>
      </c>
      <c r="AD54" s="39">
        <f>+'[1]Informe_dane'!AD54</f>
        <v>0</v>
      </c>
      <c r="AE54" s="39">
        <f>+'[1]Informe_dane'!AE54</f>
        <v>0</v>
      </c>
      <c r="AF54" s="39">
        <f>+'[1]Informe_dane'!AF54</f>
        <v>0</v>
      </c>
      <c r="AG54" s="39">
        <f>+'[1]Informe_dane'!AG54</f>
        <v>11711.087</v>
      </c>
      <c r="AH54" s="39">
        <f>+'[1]Informe_dane'!AH54</f>
        <v>0</v>
      </c>
      <c r="AI54" s="39">
        <f>+'[1]Informe_dane'!AI54</f>
        <v>0</v>
      </c>
      <c r="AJ54" s="39">
        <f>+'[1]Informe_dane'!AJ54</f>
        <v>0</v>
      </c>
      <c r="AK54" s="39">
        <f>+'[1]Informe_dane'!AK54</f>
        <v>0</v>
      </c>
      <c r="AL54" s="39">
        <f>+'[1]Informe_dane'!AL54</f>
        <v>1112.089</v>
      </c>
      <c r="AM54" s="39">
        <f>+'[1]Informe_dane'!AM54</f>
        <v>0</v>
      </c>
      <c r="AN54" s="39">
        <f>+'[1]Informe_dane'!AN54</f>
        <v>0</v>
      </c>
      <c r="AO54" s="39">
        <f>+'[1]Informe_dane'!AO54</f>
        <v>0</v>
      </c>
      <c r="AP54" s="39">
        <f>+'[1]Informe_dane'!AP54</f>
        <v>0</v>
      </c>
      <c r="AQ54" s="39">
        <f>+'[1]Informe_dane'!AQ54</f>
        <v>0</v>
      </c>
      <c r="AR54" s="39">
        <f>+'[1]Informe_dane'!AR54</f>
        <v>0</v>
      </c>
      <c r="AS54" s="39">
        <f>+'[1]Informe_dane'!AS54</f>
        <v>0</v>
      </c>
      <c r="AT54" s="39">
        <f>+'[1]Informe_dane'!AT54</f>
        <v>1112.089</v>
      </c>
      <c r="AU54" s="39">
        <f>+'[1]Informe_dane'!AU54</f>
        <v>0</v>
      </c>
      <c r="AV54" s="39">
        <f>+'[1]Informe_dane'!AV54</f>
        <v>0</v>
      </c>
      <c r="AW54" s="39">
        <f>+'[1]Informe_dane'!AW54</f>
        <v>0</v>
      </c>
      <c r="AX54" s="39">
        <f>+'[1]Informe_dane'!AX54</f>
        <v>0</v>
      </c>
      <c r="AY54" s="39">
        <f>+'[1]Informe_dane'!AY54</f>
        <v>1112.089</v>
      </c>
      <c r="AZ54" s="39">
        <f>+'[1]Informe_dane'!AZ54</f>
        <v>0</v>
      </c>
      <c r="BA54" s="39">
        <f>+'[1]Informe_dane'!BA54</f>
        <v>0</v>
      </c>
      <c r="BB54" s="39">
        <f>+'[1]Informe_dane'!BB54</f>
        <v>0</v>
      </c>
      <c r="BC54" s="39">
        <f>+'[1]Informe_dane'!BC54</f>
        <v>0</v>
      </c>
      <c r="BD54" s="39">
        <f>+'[1]Informe_dane'!BD54</f>
        <v>0</v>
      </c>
      <c r="BE54" s="39">
        <f>+'[1]Informe_dane'!BE54</f>
        <v>0</v>
      </c>
      <c r="BF54" s="39">
        <f>+'[1]Informe_dane'!BF54</f>
        <v>0</v>
      </c>
      <c r="BG54" s="39">
        <f>+'[1]Informe_dane'!BG54</f>
        <v>1112.089</v>
      </c>
    </row>
    <row r="55" spans="1:59" ht="11.25">
      <c r="A55" s="39" t="s">
        <v>185</v>
      </c>
      <c r="B55" s="42" t="s">
        <v>21</v>
      </c>
      <c r="C55" s="56" t="s">
        <v>186</v>
      </c>
      <c r="D55" s="39">
        <f>+'[1]Informe_dane'!D55</f>
        <v>0</v>
      </c>
      <c r="E55" s="39">
        <f>+'[1]Informe_dane'!E55</f>
        <v>815.9</v>
      </c>
      <c r="F55" s="39">
        <f>+'[1]Informe_dane'!F55</f>
        <v>0</v>
      </c>
      <c r="G55" s="39">
        <f>+'[1]Informe_dane'!G55</f>
        <v>815.9</v>
      </c>
      <c r="H55" s="39">
        <f>+'[1]Informe_dane'!H55</f>
        <v>0</v>
      </c>
      <c r="I55" s="39">
        <f>+'[1]Informe_dane'!I55</f>
        <v>0</v>
      </c>
      <c r="J55" s="39">
        <f>+'[1]Informe_dane'!J55</f>
        <v>0</v>
      </c>
      <c r="K55" s="39">
        <f>+'[1]Informe_dane'!K55</f>
        <v>0</v>
      </c>
      <c r="L55" s="39">
        <f>+'[1]Informe_dane'!L55</f>
        <v>815.9</v>
      </c>
      <c r="M55" s="39">
        <f>+'[1]Informe_dane'!M55</f>
        <v>0</v>
      </c>
      <c r="N55" s="39">
        <f>+'[1]Informe_dane'!N55</f>
        <v>0</v>
      </c>
      <c r="O55" s="39">
        <f>+'[1]Informe_dane'!O55</f>
        <v>0</v>
      </c>
      <c r="P55" s="39">
        <f>+'[1]Informe_dane'!P55</f>
        <v>0</v>
      </c>
      <c r="Q55" s="39">
        <f>+'[1]Informe_dane'!Q55</f>
        <v>0</v>
      </c>
      <c r="R55" s="39">
        <f>+'[1]Informe_dane'!R55</f>
        <v>0</v>
      </c>
      <c r="S55" s="39">
        <f>+'[1]Informe_dane'!S55</f>
        <v>0</v>
      </c>
      <c r="T55" s="39">
        <f>+'[1]Informe_dane'!T55</f>
        <v>815.9</v>
      </c>
      <c r="U55" s="39">
        <f>+'[1]Informe_dane'!U55</f>
        <v>0</v>
      </c>
      <c r="V55" s="39">
        <f>+'[1]Informe_dane'!V55</f>
        <v>0</v>
      </c>
      <c r="W55" s="39">
        <f>+'[1]Informe_dane'!W55</f>
        <v>0</v>
      </c>
      <c r="X55" s="39">
        <f>+'[1]Informe_dane'!X55</f>
        <v>0</v>
      </c>
      <c r="Y55" s="39">
        <f>+'[1]Informe_dane'!Y55</f>
        <v>0</v>
      </c>
      <c r="Z55" s="39">
        <f>+'[1]Informe_dane'!Z55</f>
        <v>815.9</v>
      </c>
      <c r="AA55" s="39">
        <f>+'[1]Informe_dane'!AA55</f>
        <v>0</v>
      </c>
      <c r="AB55" s="39">
        <f>+'[1]Informe_dane'!AB55</f>
        <v>0</v>
      </c>
      <c r="AC55" s="39">
        <f>+'[1]Informe_dane'!AC55</f>
        <v>0</v>
      </c>
      <c r="AD55" s="39">
        <f>+'[1]Informe_dane'!AD55</f>
        <v>0</v>
      </c>
      <c r="AE55" s="39">
        <f>+'[1]Informe_dane'!AE55</f>
        <v>0</v>
      </c>
      <c r="AF55" s="39">
        <f>+'[1]Informe_dane'!AF55</f>
        <v>0</v>
      </c>
      <c r="AG55" s="39">
        <f>+'[1]Informe_dane'!AG55</f>
        <v>815.9</v>
      </c>
      <c r="AH55" s="39">
        <f>+'[1]Informe_dane'!AH55</f>
        <v>0</v>
      </c>
      <c r="AI55" s="39">
        <f>+'[1]Informe_dane'!AI55</f>
        <v>0</v>
      </c>
      <c r="AJ55" s="39">
        <f>+'[1]Informe_dane'!AJ55</f>
        <v>0</v>
      </c>
      <c r="AK55" s="39">
        <f>+'[1]Informe_dane'!AK55</f>
        <v>0</v>
      </c>
      <c r="AL55" s="39">
        <f>+'[1]Informe_dane'!AL55</f>
        <v>0</v>
      </c>
      <c r="AM55" s="39">
        <f>+'[1]Informe_dane'!AM55</f>
        <v>0</v>
      </c>
      <c r="AN55" s="39">
        <f>+'[1]Informe_dane'!AN55</f>
        <v>815.9</v>
      </c>
      <c r="AO55" s="39">
        <f>+'[1]Informe_dane'!AO55</f>
        <v>0</v>
      </c>
      <c r="AP55" s="39">
        <f>+'[1]Informe_dane'!AP55</f>
        <v>0</v>
      </c>
      <c r="AQ55" s="39">
        <f>+'[1]Informe_dane'!AQ55</f>
        <v>0</v>
      </c>
      <c r="AR55" s="39">
        <f>+'[1]Informe_dane'!AR55</f>
        <v>0</v>
      </c>
      <c r="AS55" s="39">
        <f>+'[1]Informe_dane'!AS55</f>
        <v>0</v>
      </c>
      <c r="AT55" s="39">
        <f>+'[1]Informe_dane'!AT55</f>
        <v>815.9</v>
      </c>
      <c r="AU55" s="39">
        <f>+'[1]Informe_dane'!AU55</f>
        <v>0</v>
      </c>
      <c r="AV55" s="39">
        <f>+'[1]Informe_dane'!AV55</f>
        <v>0</v>
      </c>
      <c r="AW55" s="39">
        <f>+'[1]Informe_dane'!AW55</f>
        <v>0</v>
      </c>
      <c r="AX55" s="39">
        <f>+'[1]Informe_dane'!AX55</f>
        <v>0</v>
      </c>
      <c r="AY55" s="39">
        <f>+'[1]Informe_dane'!AY55</f>
        <v>0</v>
      </c>
      <c r="AZ55" s="39">
        <f>+'[1]Informe_dane'!AZ55</f>
        <v>0</v>
      </c>
      <c r="BA55" s="39">
        <f>+'[1]Informe_dane'!BA55</f>
        <v>815.9</v>
      </c>
      <c r="BB55" s="39">
        <f>+'[1]Informe_dane'!BB55</f>
        <v>0</v>
      </c>
      <c r="BC55" s="39">
        <f>+'[1]Informe_dane'!BC55</f>
        <v>0</v>
      </c>
      <c r="BD55" s="39">
        <f>+'[1]Informe_dane'!BD55</f>
        <v>0</v>
      </c>
      <c r="BE55" s="39">
        <f>+'[1]Informe_dane'!BE55</f>
        <v>0</v>
      </c>
      <c r="BF55" s="39">
        <f>+'[1]Informe_dane'!BF55</f>
        <v>0</v>
      </c>
      <c r="BG55" s="39">
        <f>+'[1]Informe_dane'!BG55</f>
        <v>815.9</v>
      </c>
    </row>
    <row r="56" spans="1:59" ht="11.25" hidden="1">
      <c r="A56" s="41" t="s">
        <v>262</v>
      </c>
      <c r="B56" s="40">
        <v>10</v>
      </c>
      <c r="C56" s="43" t="s">
        <v>263</v>
      </c>
      <c r="D56" s="41">
        <f aca="true" t="shared" si="14" ref="D56:BG56">SUM(D57:D58)</f>
        <v>0</v>
      </c>
      <c r="E56" s="41">
        <f t="shared" si="14"/>
        <v>0</v>
      </c>
      <c r="F56" s="41">
        <f t="shared" si="14"/>
        <v>0</v>
      </c>
      <c r="G56" s="41">
        <f t="shared" si="14"/>
        <v>0</v>
      </c>
      <c r="H56" s="41">
        <f t="shared" si="14"/>
        <v>0</v>
      </c>
      <c r="I56" s="41">
        <f t="shared" si="14"/>
        <v>0</v>
      </c>
      <c r="J56" s="41">
        <f t="shared" si="14"/>
        <v>0</v>
      </c>
      <c r="K56" s="41">
        <f t="shared" si="14"/>
        <v>0</v>
      </c>
      <c r="L56" s="41">
        <f t="shared" si="14"/>
        <v>0</v>
      </c>
      <c r="M56" s="41">
        <f t="shared" si="14"/>
        <v>0</v>
      </c>
      <c r="N56" s="41">
        <f t="shared" si="14"/>
        <v>0</v>
      </c>
      <c r="O56" s="41">
        <f t="shared" si="14"/>
        <v>0</v>
      </c>
      <c r="P56" s="41">
        <f t="shared" si="14"/>
        <v>0</v>
      </c>
      <c r="Q56" s="41">
        <f t="shared" si="14"/>
        <v>0</v>
      </c>
      <c r="R56" s="41">
        <f t="shared" si="14"/>
        <v>0</v>
      </c>
      <c r="S56" s="41">
        <f t="shared" si="14"/>
        <v>0</v>
      </c>
      <c r="T56" s="41">
        <f t="shared" si="14"/>
        <v>0</v>
      </c>
      <c r="U56" s="41">
        <f t="shared" si="14"/>
        <v>0</v>
      </c>
      <c r="V56" s="41">
        <f t="shared" si="14"/>
        <v>0</v>
      </c>
      <c r="W56" s="41">
        <f t="shared" si="14"/>
        <v>0</v>
      </c>
      <c r="X56" s="41">
        <f t="shared" si="14"/>
        <v>0</v>
      </c>
      <c r="Y56" s="41">
        <f t="shared" si="14"/>
        <v>0</v>
      </c>
      <c r="Z56" s="41">
        <f t="shared" si="14"/>
        <v>0</v>
      </c>
      <c r="AA56" s="41">
        <f t="shared" si="14"/>
        <v>0</v>
      </c>
      <c r="AB56" s="41">
        <f t="shared" si="14"/>
        <v>0</v>
      </c>
      <c r="AC56" s="41">
        <f t="shared" si="14"/>
        <v>0</v>
      </c>
      <c r="AD56" s="41">
        <f t="shared" si="14"/>
        <v>0</v>
      </c>
      <c r="AE56" s="41">
        <f t="shared" si="14"/>
        <v>0</v>
      </c>
      <c r="AF56" s="41">
        <f t="shared" si="14"/>
        <v>0</v>
      </c>
      <c r="AG56" s="41">
        <f t="shared" si="14"/>
        <v>0</v>
      </c>
      <c r="AH56" s="41">
        <f t="shared" si="14"/>
        <v>0</v>
      </c>
      <c r="AI56" s="41">
        <f t="shared" si="14"/>
        <v>0</v>
      </c>
      <c r="AJ56" s="41">
        <f t="shared" si="14"/>
        <v>0</v>
      </c>
      <c r="AK56" s="41">
        <f t="shared" si="14"/>
        <v>0</v>
      </c>
      <c r="AL56" s="41">
        <f t="shared" si="14"/>
        <v>0</v>
      </c>
      <c r="AM56" s="41">
        <f t="shared" si="14"/>
        <v>0</v>
      </c>
      <c r="AN56" s="41">
        <f t="shared" si="14"/>
        <v>0</v>
      </c>
      <c r="AO56" s="41">
        <f t="shared" si="14"/>
        <v>0</v>
      </c>
      <c r="AP56" s="41">
        <f t="shared" si="14"/>
        <v>0</v>
      </c>
      <c r="AQ56" s="41">
        <f t="shared" si="14"/>
        <v>0</v>
      </c>
      <c r="AR56" s="41">
        <f t="shared" si="14"/>
        <v>0</v>
      </c>
      <c r="AS56" s="41">
        <f t="shared" si="14"/>
        <v>0</v>
      </c>
      <c r="AT56" s="41">
        <f t="shared" si="14"/>
        <v>0</v>
      </c>
      <c r="AU56" s="41">
        <f t="shared" si="14"/>
        <v>0</v>
      </c>
      <c r="AV56" s="41">
        <f t="shared" si="14"/>
        <v>0</v>
      </c>
      <c r="AW56" s="41">
        <f t="shared" si="14"/>
        <v>0</v>
      </c>
      <c r="AX56" s="41">
        <f t="shared" si="14"/>
        <v>0</v>
      </c>
      <c r="AY56" s="41">
        <f t="shared" si="14"/>
        <v>0</v>
      </c>
      <c r="AZ56" s="41">
        <f t="shared" si="14"/>
        <v>0</v>
      </c>
      <c r="BA56" s="41">
        <f t="shared" si="14"/>
        <v>0</v>
      </c>
      <c r="BB56" s="41">
        <f t="shared" si="14"/>
        <v>0</v>
      </c>
      <c r="BC56" s="41">
        <f t="shared" si="14"/>
        <v>0</v>
      </c>
      <c r="BD56" s="41">
        <f t="shared" si="14"/>
        <v>0</v>
      </c>
      <c r="BE56" s="41">
        <f t="shared" si="14"/>
        <v>0</v>
      </c>
      <c r="BF56" s="41">
        <f t="shared" si="14"/>
        <v>0</v>
      </c>
      <c r="BG56" s="41">
        <f t="shared" si="14"/>
        <v>0</v>
      </c>
    </row>
    <row r="57" spans="1:59" ht="11.25" hidden="1">
      <c r="A57" s="39" t="s">
        <v>264</v>
      </c>
      <c r="B57" s="42" t="s">
        <v>21</v>
      </c>
      <c r="C57" s="54" t="s">
        <v>265</v>
      </c>
      <c r="D57" s="39">
        <f>+'[1]Informe_dane'!D57</f>
        <v>0</v>
      </c>
      <c r="E57" s="39">
        <f>+'[1]Informe_dane'!E57</f>
        <v>0</v>
      </c>
      <c r="F57" s="39">
        <f>+'[1]Informe_dane'!F57</f>
        <v>0</v>
      </c>
      <c r="G57" s="39">
        <f>+'[1]Informe_dane'!G57</f>
        <v>0</v>
      </c>
      <c r="H57" s="39">
        <f>+'[1]Informe_dane'!H57</f>
        <v>0</v>
      </c>
      <c r="I57" s="39">
        <f>+'[1]Informe_dane'!I57</f>
        <v>0</v>
      </c>
      <c r="J57" s="39">
        <f>+'[1]Informe_dane'!J57</f>
        <v>0</v>
      </c>
      <c r="K57" s="39">
        <f>+'[1]Informe_dane'!K57</f>
        <v>0</v>
      </c>
      <c r="L57" s="39">
        <f>+'[1]Informe_dane'!L57</f>
        <v>0</v>
      </c>
      <c r="M57" s="39">
        <f>+'[1]Informe_dane'!M57</f>
        <v>0</v>
      </c>
      <c r="N57" s="39">
        <f>+'[1]Informe_dane'!N57</f>
        <v>0</v>
      </c>
      <c r="O57" s="39">
        <f>+'[1]Informe_dane'!O57</f>
        <v>0</v>
      </c>
      <c r="P57" s="39">
        <f>+'[1]Informe_dane'!P57</f>
        <v>0</v>
      </c>
      <c r="Q57" s="39">
        <f>+'[1]Informe_dane'!Q57</f>
        <v>0</v>
      </c>
      <c r="R57" s="39">
        <f>+'[1]Informe_dane'!R57</f>
        <v>0</v>
      </c>
      <c r="S57" s="39">
        <f>+'[1]Informe_dane'!S57</f>
        <v>0</v>
      </c>
      <c r="T57" s="39">
        <f>+'[1]Informe_dane'!T57</f>
        <v>0</v>
      </c>
      <c r="U57" s="39">
        <f>+'[1]Informe_dane'!U57</f>
        <v>0</v>
      </c>
      <c r="V57" s="39">
        <f>+'[1]Informe_dane'!V57</f>
        <v>0</v>
      </c>
      <c r="W57" s="39">
        <f>+'[1]Informe_dane'!W57</f>
        <v>0</v>
      </c>
      <c r="X57" s="39">
        <f>+'[1]Informe_dane'!X57</f>
        <v>0</v>
      </c>
      <c r="Y57" s="39">
        <f>+'[1]Informe_dane'!Y57</f>
        <v>0</v>
      </c>
      <c r="Z57" s="39">
        <f>+'[1]Informe_dane'!Z57</f>
        <v>0</v>
      </c>
      <c r="AA57" s="39">
        <f>+'[1]Informe_dane'!AA57</f>
        <v>0</v>
      </c>
      <c r="AB57" s="39">
        <f>+'[1]Informe_dane'!AB57</f>
        <v>0</v>
      </c>
      <c r="AC57" s="39">
        <f>+'[1]Informe_dane'!AC57</f>
        <v>0</v>
      </c>
      <c r="AD57" s="39">
        <f>+'[1]Informe_dane'!AD57</f>
        <v>0</v>
      </c>
      <c r="AE57" s="39">
        <f>+'[1]Informe_dane'!AE57</f>
        <v>0</v>
      </c>
      <c r="AF57" s="39">
        <f>+'[1]Informe_dane'!AF57</f>
        <v>0</v>
      </c>
      <c r="AG57" s="39">
        <f>+'[1]Informe_dane'!AG57</f>
        <v>0</v>
      </c>
      <c r="AH57" s="39">
        <f>+'[1]Informe_dane'!AH57</f>
        <v>0</v>
      </c>
      <c r="AI57" s="39">
        <f>+'[1]Informe_dane'!AI57</f>
        <v>0</v>
      </c>
      <c r="AJ57" s="39">
        <f>+'[1]Informe_dane'!AJ57</f>
        <v>0</v>
      </c>
      <c r="AK57" s="39">
        <f>+'[1]Informe_dane'!AK57</f>
        <v>0</v>
      </c>
      <c r="AL57" s="39">
        <f>+'[1]Informe_dane'!AL57</f>
        <v>0</v>
      </c>
      <c r="AM57" s="39">
        <f>+'[1]Informe_dane'!AM57</f>
        <v>0</v>
      </c>
      <c r="AN57" s="39">
        <f>+'[1]Informe_dane'!AN57</f>
        <v>0</v>
      </c>
      <c r="AO57" s="39">
        <f>+'[1]Informe_dane'!AO57</f>
        <v>0</v>
      </c>
      <c r="AP57" s="39">
        <f>+'[1]Informe_dane'!AP57</f>
        <v>0</v>
      </c>
      <c r="AQ57" s="39">
        <f>+'[1]Informe_dane'!AQ57</f>
        <v>0</v>
      </c>
      <c r="AR57" s="39">
        <f>+'[1]Informe_dane'!AR57</f>
        <v>0</v>
      </c>
      <c r="AS57" s="39">
        <f>+'[1]Informe_dane'!AS57</f>
        <v>0</v>
      </c>
      <c r="AT57" s="39">
        <f>+'[1]Informe_dane'!AT57</f>
        <v>0</v>
      </c>
      <c r="AU57" s="39">
        <f>+'[1]Informe_dane'!AU57</f>
        <v>0</v>
      </c>
      <c r="AV57" s="39">
        <f>+'[1]Informe_dane'!AV57</f>
        <v>0</v>
      </c>
      <c r="AW57" s="39">
        <f>+'[1]Informe_dane'!AW57</f>
        <v>0</v>
      </c>
      <c r="AX57" s="39">
        <f>+'[1]Informe_dane'!AX57</f>
        <v>0</v>
      </c>
      <c r="AY57" s="39">
        <f>+'[1]Informe_dane'!AY57</f>
        <v>0</v>
      </c>
      <c r="AZ57" s="39">
        <f>+'[1]Informe_dane'!AZ57</f>
        <v>0</v>
      </c>
      <c r="BA57" s="39">
        <f>+'[1]Informe_dane'!BA57</f>
        <v>0</v>
      </c>
      <c r="BB57" s="39">
        <f>+'[1]Informe_dane'!BB57</f>
        <v>0</v>
      </c>
      <c r="BC57" s="39">
        <f>+'[1]Informe_dane'!BC57</f>
        <v>0</v>
      </c>
      <c r="BD57" s="39">
        <f>+'[1]Informe_dane'!BD57</f>
        <v>0</v>
      </c>
      <c r="BE57" s="39">
        <f>+'[1]Informe_dane'!BE57</f>
        <v>0</v>
      </c>
      <c r="BF57" s="39">
        <f>+'[1]Informe_dane'!BF57</f>
        <v>0</v>
      </c>
      <c r="BG57" s="39">
        <f>+'[1]Informe_dane'!BG57</f>
        <v>0</v>
      </c>
    </row>
    <row r="58" spans="1:59" ht="11.25" hidden="1">
      <c r="A58" s="39" t="s">
        <v>287</v>
      </c>
      <c r="B58" s="42" t="s">
        <v>21</v>
      </c>
      <c r="C58" s="56" t="s">
        <v>288</v>
      </c>
      <c r="D58" s="39">
        <f>+'[1]Informe_dane'!D58</f>
        <v>0</v>
      </c>
      <c r="E58" s="39">
        <f>+'[1]Informe_dane'!E58</f>
        <v>0</v>
      </c>
      <c r="F58" s="39">
        <f>+'[1]Informe_dane'!F58</f>
        <v>0</v>
      </c>
      <c r="G58" s="39">
        <f>+'[1]Informe_dane'!G58</f>
        <v>0</v>
      </c>
      <c r="H58" s="39">
        <f>+'[1]Informe_dane'!H58</f>
        <v>0</v>
      </c>
      <c r="I58" s="39">
        <f>+'[1]Informe_dane'!I58</f>
        <v>0</v>
      </c>
      <c r="J58" s="39">
        <f>+'[1]Informe_dane'!J58</f>
        <v>0</v>
      </c>
      <c r="K58" s="39">
        <f>+'[1]Informe_dane'!K58</f>
        <v>0</v>
      </c>
      <c r="L58" s="39">
        <f>+'[1]Informe_dane'!L58</f>
        <v>0</v>
      </c>
      <c r="M58" s="39">
        <f>+'[1]Informe_dane'!M58</f>
        <v>0</v>
      </c>
      <c r="N58" s="39">
        <f>+'[1]Informe_dane'!N58</f>
        <v>0</v>
      </c>
      <c r="O58" s="39">
        <f>+'[1]Informe_dane'!O58</f>
        <v>0</v>
      </c>
      <c r="P58" s="39">
        <f>+'[1]Informe_dane'!P58</f>
        <v>0</v>
      </c>
      <c r="Q58" s="39">
        <f>+'[1]Informe_dane'!Q58</f>
        <v>0</v>
      </c>
      <c r="R58" s="39">
        <f>+'[1]Informe_dane'!R58</f>
        <v>0</v>
      </c>
      <c r="S58" s="39">
        <f>+'[1]Informe_dane'!S58</f>
        <v>0</v>
      </c>
      <c r="T58" s="39">
        <f>+'[1]Informe_dane'!T58</f>
        <v>0</v>
      </c>
      <c r="U58" s="39">
        <f>+'[1]Informe_dane'!U58</f>
        <v>0</v>
      </c>
      <c r="V58" s="39">
        <f>+'[1]Informe_dane'!V58</f>
        <v>0</v>
      </c>
      <c r="W58" s="39">
        <f>+'[1]Informe_dane'!W58</f>
        <v>0</v>
      </c>
      <c r="X58" s="39">
        <f>+'[1]Informe_dane'!X58</f>
        <v>0</v>
      </c>
      <c r="Y58" s="39">
        <f>+'[1]Informe_dane'!Y58</f>
        <v>0</v>
      </c>
      <c r="Z58" s="39">
        <f>+'[1]Informe_dane'!Z58</f>
        <v>0</v>
      </c>
      <c r="AA58" s="39">
        <f>+'[1]Informe_dane'!AA58</f>
        <v>0</v>
      </c>
      <c r="AB58" s="39">
        <f>+'[1]Informe_dane'!AB58</f>
        <v>0</v>
      </c>
      <c r="AC58" s="39">
        <f>+'[1]Informe_dane'!AC58</f>
        <v>0</v>
      </c>
      <c r="AD58" s="39">
        <f>+'[1]Informe_dane'!AD58</f>
        <v>0</v>
      </c>
      <c r="AE58" s="39">
        <f>+'[1]Informe_dane'!AE58</f>
        <v>0</v>
      </c>
      <c r="AF58" s="39">
        <f>+'[1]Informe_dane'!AF58</f>
        <v>0</v>
      </c>
      <c r="AG58" s="39">
        <f>+'[1]Informe_dane'!AG58</f>
        <v>0</v>
      </c>
      <c r="AH58" s="39">
        <f>+'[1]Informe_dane'!AH58</f>
        <v>0</v>
      </c>
      <c r="AI58" s="39">
        <f>+'[1]Informe_dane'!AI58</f>
        <v>0</v>
      </c>
      <c r="AJ58" s="39">
        <f>+'[1]Informe_dane'!AJ58</f>
        <v>0</v>
      </c>
      <c r="AK58" s="39">
        <f>+'[1]Informe_dane'!AK58</f>
        <v>0</v>
      </c>
      <c r="AL58" s="39">
        <f>+'[1]Informe_dane'!AL58</f>
        <v>0</v>
      </c>
      <c r="AM58" s="39">
        <f>+'[1]Informe_dane'!AM58</f>
        <v>0</v>
      </c>
      <c r="AN58" s="39">
        <f>+'[1]Informe_dane'!AN58</f>
        <v>0</v>
      </c>
      <c r="AO58" s="39">
        <f>+'[1]Informe_dane'!AO58</f>
        <v>0</v>
      </c>
      <c r="AP58" s="39">
        <f>+'[1]Informe_dane'!AP58</f>
        <v>0</v>
      </c>
      <c r="AQ58" s="39">
        <f>+'[1]Informe_dane'!AQ58</f>
        <v>0</v>
      </c>
      <c r="AR58" s="39">
        <f>+'[1]Informe_dane'!AR58</f>
        <v>0</v>
      </c>
      <c r="AS58" s="39">
        <f>+'[1]Informe_dane'!AS58</f>
        <v>0</v>
      </c>
      <c r="AT58" s="39">
        <f>+'[1]Informe_dane'!AT58</f>
        <v>0</v>
      </c>
      <c r="AU58" s="39">
        <f>+'[1]Informe_dane'!AU58</f>
        <v>0</v>
      </c>
      <c r="AV58" s="39">
        <f>+'[1]Informe_dane'!AV58</f>
        <v>0</v>
      </c>
      <c r="AW58" s="39">
        <f>+'[1]Informe_dane'!AW58</f>
        <v>0</v>
      </c>
      <c r="AX58" s="39">
        <f>+'[1]Informe_dane'!AX58</f>
        <v>0</v>
      </c>
      <c r="AY58" s="39">
        <f>+'[1]Informe_dane'!AY58</f>
        <v>0</v>
      </c>
      <c r="AZ58" s="39">
        <f>+'[1]Informe_dane'!AZ58</f>
        <v>0</v>
      </c>
      <c r="BA58" s="39">
        <f>+'[1]Informe_dane'!BA58</f>
        <v>0</v>
      </c>
      <c r="BB58" s="39">
        <f>+'[1]Informe_dane'!BB58</f>
        <v>0</v>
      </c>
      <c r="BC58" s="39">
        <f>+'[1]Informe_dane'!BC58</f>
        <v>0</v>
      </c>
      <c r="BD58" s="39">
        <f>+'[1]Informe_dane'!BD58</f>
        <v>0</v>
      </c>
      <c r="BE58" s="39">
        <f>+'[1]Informe_dane'!BE58</f>
        <v>0</v>
      </c>
      <c r="BF58" s="39">
        <f>+'[1]Informe_dane'!BF58</f>
        <v>0</v>
      </c>
      <c r="BG58" s="39">
        <f>+'[1]Informe_dane'!BG58</f>
        <v>0</v>
      </c>
    </row>
    <row r="59" spans="1:59" s="34" customFormat="1" ht="11.25">
      <c r="A59" s="41" t="s">
        <v>183</v>
      </c>
      <c r="B59" s="40">
        <v>10</v>
      </c>
      <c r="C59" s="43" t="s">
        <v>187</v>
      </c>
      <c r="D59" s="41">
        <f>SUM(D60:D69)</f>
        <v>372931.795</v>
      </c>
      <c r="E59" s="41">
        <f>SUM(E60:E69)</f>
        <v>22654.753</v>
      </c>
      <c r="F59" s="41">
        <f>SUM(F60:F69)</f>
        <v>50801.6669</v>
      </c>
      <c r="G59" s="41">
        <f>SUM(G60:G69)</f>
        <v>344784.88110000006</v>
      </c>
      <c r="H59" s="41">
        <f>SUM(H60:H69)</f>
        <v>64101.803</v>
      </c>
      <c r="I59" s="41">
        <f aca="true" t="shared" si="15" ref="I59:BG59">SUM(I60:I69)</f>
        <v>11439.802</v>
      </c>
      <c r="J59" s="41">
        <f t="shared" si="15"/>
        <v>69437.669</v>
      </c>
      <c r="K59" s="41">
        <f t="shared" si="15"/>
        <v>37079.781</v>
      </c>
      <c r="L59" s="41">
        <f t="shared" si="15"/>
        <v>564.313</v>
      </c>
      <c r="M59" s="41">
        <f t="shared" si="15"/>
        <v>19142.905</v>
      </c>
      <c r="N59" s="41">
        <f t="shared" si="15"/>
        <v>108470.582</v>
      </c>
      <c r="O59" s="41">
        <f t="shared" si="15"/>
        <v>7771.956</v>
      </c>
      <c r="P59" s="41">
        <f t="shared" si="15"/>
        <v>-0.876</v>
      </c>
      <c r="Q59" s="41">
        <f t="shared" si="15"/>
        <v>0</v>
      </c>
      <c r="R59" s="41">
        <f t="shared" si="15"/>
        <v>0</v>
      </c>
      <c r="S59" s="41">
        <f t="shared" si="15"/>
        <v>0</v>
      </c>
      <c r="T59" s="41">
        <f t="shared" si="15"/>
        <v>318007.935</v>
      </c>
      <c r="U59" s="41">
        <f t="shared" si="15"/>
        <v>41666.914</v>
      </c>
      <c r="V59" s="41">
        <f t="shared" si="15"/>
        <v>15543.967</v>
      </c>
      <c r="W59" s="41">
        <f t="shared" si="15"/>
        <v>10160.682</v>
      </c>
      <c r="X59" s="41">
        <f t="shared" si="15"/>
        <v>56076.411</v>
      </c>
      <c r="Y59" s="41">
        <f t="shared" si="15"/>
        <v>43954.583</v>
      </c>
      <c r="Z59" s="41">
        <f t="shared" si="15"/>
        <v>4726.502</v>
      </c>
      <c r="AA59" s="41">
        <f t="shared" si="15"/>
        <v>7995.481</v>
      </c>
      <c r="AB59" s="41">
        <f t="shared" si="15"/>
        <v>72629.318</v>
      </c>
      <c r="AC59" s="41">
        <f t="shared" si="15"/>
        <v>2842.0480000000002</v>
      </c>
      <c r="AD59" s="41">
        <f t="shared" si="15"/>
        <v>0</v>
      </c>
      <c r="AE59" s="41">
        <f t="shared" si="15"/>
        <v>0</v>
      </c>
      <c r="AF59" s="41">
        <f t="shared" si="15"/>
        <v>0</v>
      </c>
      <c r="AG59" s="41">
        <f t="shared" si="15"/>
        <v>255595.906</v>
      </c>
      <c r="AH59" s="41">
        <f t="shared" si="15"/>
        <v>0</v>
      </c>
      <c r="AI59" s="41">
        <f t="shared" si="15"/>
        <v>7001.289</v>
      </c>
      <c r="AJ59" s="41">
        <f t="shared" si="15"/>
        <v>3836.583</v>
      </c>
      <c r="AK59" s="41">
        <f t="shared" si="15"/>
        <v>9358.135999999999</v>
      </c>
      <c r="AL59" s="41">
        <f t="shared" si="15"/>
        <v>13951.677</v>
      </c>
      <c r="AM59" s="41">
        <f t="shared" si="15"/>
        <v>20222.385</v>
      </c>
      <c r="AN59" s="41">
        <f t="shared" si="15"/>
        <v>81978.666</v>
      </c>
      <c r="AO59" s="41">
        <f t="shared" si="15"/>
        <v>12377.823</v>
      </c>
      <c r="AP59" s="41">
        <f t="shared" si="15"/>
        <v>6121.974120000001</v>
      </c>
      <c r="AQ59" s="41">
        <f t="shared" si="15"/>
        <v>0</v>
      </c>
      <c r="AR59" s="41">
        <f t="shared" si="15"/>
        <v>0</v>
      </c>
      <c r="AS59" s="41">
        <f t="shared" si="15"/>
        <v>0</v>
      </c>
      <c r="AT59" s="41">
        <f t="shared" si="15"/>
        <v>154848.53312</v>
      </c>
      <c r="AU59" s="41">
        <f t="shared" si="15"/>
        <v>0</v>
      </c>
      <c r="AV59" s="41">
        <f t="shared" si="15"/>
        <v>7001.289</v>
      </c>
      <c r="AW59" s="41">
        <f t="shared" si="15"/>
        <v>3836.583</v>
      </c>
      <c r="AX59" s="41">
        <f t="shared" si="15"/>
        <v>9358.135999999999</v>
      </c>
      <c r="AY59" s="41">
        <f t="shared" si="15"/>
        <v>13951.677</v>
      </c>
      <c r="AZ59" s="41">
        <f t="shared" si="15"/>
        <v>20222.385</v>
      </c>
      <c r="BA59" s="41">
        <f t="shared" si="15"/>
        <v>81978.666</v>
      </c>
      <c r="BB59" s="41">
        <f t="shared" si="15"/>
        <v>12377.823</v>
      </c>
      <c r="BC59" s="41">
        <f t="shared" si="15"/>
        <v>6121.974120000001</v>
      </c>
      <c r="BD59" s="41">
        <f t="shared" si="15"/>
        <v>0</v>
      </c>
      <c r="BE59" s="41">
        <f t="shared" si="15"/>
        <v>0</v>
      </c>
      <c r="BF59" s="41">
        <f t="shared" si="15"/>
        <v>0</v>
      </c>
      <c r="BG59" s="41">
        <f t="shared" si="15"/>
        <v>154848.53312</v>
      </c>
    </row>
    <row r="60" spans="1:59" ht="11.25">
      <c r="A60" s="39" t="s">
        <v>249</v>
      </c>
      <c r="B60" s="42" t="s">
        <v>21</v>
      </c>
      <c r="C60" s="54" t="s">
        <v>314</v>
      </c>
      <c r="D60" s="39">
        <f>+'[1]Informe_dane'!D60</f>
        <v>49629.062</v>
      </c>
      <c r="E60" s="39">
        <f>+'[1]Informe_dane'!E60</f>
        <v>0</v>
      </c>
      <c r="F60" s="39">
        <f>+'[1]Informe_dane'!F60</f>
        <v>0</v>
      </c>
      <c r="G60" s="39">
        <f>+'[1]Informe_dane'!G60</f>
        <v>49629.062</v>
      </c>
      <c r="H60" s="39">
        <f>+'[1]Informe_dane'!H60</f>
        <v>43126.976</v>
      </c>
      <c r="I60" s="39">
        <f>+'[1]Informe_dane'!I60</f>
        <v>0</v>
      </c>
      <c r="J60" s="39">
        <f>+'[1]Informe_dane'!J60</f>
        <v>6502.086</v>
      </c>
      <c r="K60" s="39">
        <f>+'[1]Informe_dane'!K60</f>
        <v>0</v>
      </c>
      <c r="L60" s="39">
        <f>+'[1]Informe_dane'!L60</f>
        <v>0</v>
      </c>
      <c r="M60" s="39">
        <f>+'[1]Informe_dane'!M60</f>
        <v>0</v>
      </c>
      <c r="N60" s="39">
        <f>+'[1]Informe_dane'!N60</f>
        <v>0</v>
      </c>
      <c r="O60" s="39">
        <f>+'[1]Informe_dane'!O60</f>
        <v>-55.697</v>
      </c>
      <c r="P60" s="39">
        <f>+'[1]Informe_dane'!P60</f>
        <v>0</v>
      </c>
      <c r="Q60" s="39">
        <f>+'[1]Informe_dane'!Q60</f>
        <v>0</v>
      </c>
      <c r="R60" s="39">
        <f>+'[1]Informe_dane'!R60</f>
        <v>0</v>
      </c>
      <c r="S60" s="39">
        <f>+'[1]Informe_dane'!S60</f>
        <v>0</v>
      </c>
      <c r="T60" s="39">
        <f>+'[1]Informe_dane'!T60</f>
        <v>49573.365000000005</v>
      </c>
      <c r="U60" s="39">
        <f>+'[1]Informe_dane'!U60</f>
        <v>37087.795</v>
      </c>
      <c r="V60" s="39">
        <f>+'[1]Informe_dane'!V60</f>
        <v>5983.484</v>
      </c>
      <c r="W60" s="39">
        <f>+'[1]Informe_dane'!W60</f>
        <v>3002.086</v>
      </c>
      <c r="X60" s="39">
        <f>+'[1]Informe_dane'!X60</f>
        <v>3500</v>
      </c>
      <c r="Y60" s="39">
        <f>+'[1]Informe_dane'!Y60</f>
        <v>0</v>
      </c>
      <c r="Z60" s="39">
        <f>+'[1]Informe_dane'!Z60</f>
        <v>0</v>
      </c>
      <c r="AA60" s="39">
        <f>+'[1]Informe_dane'!AA60</f>
        <v>0</v>
      </c>
      <c r="AB60" s="39">
        <f>+'[1]Informe_dane'!AB60</f>
        <v>0</v>
      </c>
      <c r="AC60" s="39">
        <f>+'[1]Informe_dane'!AC60</f>
        <v>0</v>
      </c>
      <c r="AD60" s="39">
        <f>+'[1]Informe_dane'!AD60</f>
        <v>0</v>
      </c>
      <c r="AE60" s="39">
        <f>+'[1]Informe_dane'!AE60</f>
        <v>0</v>
      </c>
      <c r="AF60" s="39">
        <f>+'[1]Informe_dane'!AF60</f>
        <v>0</v>
      </c>
      <c r="AG60" s="39">
        <f>+'[1]Informe_dane'!AG60</f>
        <v>49573.365</v>
      </c>
      <c r="AH60" s="39">
        <f>+'[1]Informe_dane'!AH60</f>
        <v>0</v>
      </c>
      <c r="AI60" s="39">
        <f>+'[1]Informe_dane'!AI60</f>
        <v>322.17</v>
      </c>
      <c r="AJ60" s="39">
        <f>+'[1]Informe_dane'!AJ60</f>
        <v>637.609</v>
      </c>
      <c r="AK60" s="39">
        <f>+'[1]Informe_dane'!AK60</f>
        <v>6553.785</v>
      </c>
      <c r="AL60" s="39">
        <f>+'[1]Informe_dane'!AL60</f>
        <v>4970.568</v>
      </c>
      <c r="AM60" s="39">
        <f>+'[1]Informe_dane'!AM60</f>
        <v>4401.971</v>
      </c>
      <c r="AN60" s="39">
        <f>+'[1]Informe_dane'!AN60</f>
        <v>5063.784</v>
      </c>
      <c r="AO60" s="39">
        <f>+'[1]Informe_dane'!AO60</f>
        <v>4345.442</v>
      </c>
      <c r="AP60" s="39">
        <f>+'[1]Informe_dane'!AP60</f>
        <v>4390.428</v>
      </c>
      <c r="AQ60" s="39">
        <f>+'[1]Informe_dane'!AQ60</f>
        <v>0</v>
      </c>
      <c r="AR60" s="39">
        <f>+'[1]Informe_dane'!AR60</f>
        <v>0</v>
      </c>
      <c r="AS60" s="39">
        <f>+'[1]Informe_dane'!AS60</f>
        <v>0</v>
      </c>
      <c r="AT60" s="39">
        <f>+'[1]Informe_dane'!AT60</f>
        <v>30685.757</v>
      </c>
      <c r="AU60" s="39">
        <f>+'[1]Informe_dane'!AU60</f>
        <v>0</v>
      </c>
      <c r="AV60" s="39">
        <f>+'[1]Informe_dane'!AV60</f>
        <v>322.17</v>
      </c>
      <c r="AW60" s="39">
        <f>+'[1]Informe_dane'!AW60</f>
        <v>637.609</v>
      </c>
      <c r="AX60" s="39">
        <f>+'[1]Informe_dane'!AX60</f>
        <v>6553.785</v>
      </c>
      <c r="AY60" s="39">
        <f>+'[1]Informe_dane'!AY60</f>
        <v>4970.568</v>
      </c>
      <c r="AZ60" s="39">
        <f>+'[1]Informe_dane'!AZ60</f>
        <v>4401.971</v>
      </c>
      <c r="BA60" s="39">
        <f>+'[1]Informe_dane'!BA60</f>
        <v>5063.784</v>
      </c>
      <c r="BB60" s="39">
        <f>+'[1]Informe_dane'!BB60</f>
        <v>4345.442</v>
      </c>
      <c r="BC60" s="39">
        <f>+'[1]Informe_dane'!BC60</f>
        <v>4390.428</v>
      </c>
      <c r="BD60" s="39">
        <f>+'[1]Informe_dane'!BD60</f>
        <v>0</v>
      </c>
      <c r="BE60" s="39">
        <f>+'[1]Informe_dane'!BE60</f>
        <v>0</v>
      </c>
      <c r="BF60" s="39">
        <f>+'[1]Informe_dane'!BF60</f>
        <v>0</v>
      </c>
      <c r="BG60" s="39">
        <f>+'[1]Informe_dane'!BG60</f>
        <v>30685.757</v>
      </c>
    </row>
    <row r="61" spans="1:59" ht="11.25">
      <c r="A61" s="39" t="s">
        <v>188</v>
      </c>
      <c r="B61" s="42" t="s">
        <v>21</v>
      </c>
      <c r="C61" s="54" t="s">
        <v>189</v>
      </c>
      <c r="D61" s="39">
        <f>+'[1]Informe_dane'!D61</f>
        <v>216864.47</v>
      </c>
      <c r="E61" s="39">
        <f>+'[1]Informe_dane'!E61</f>
        <v>0</v>
      </c>
      <c r="F61" s="39">
        <f>+'[1]Informe_dane'!F61</f>
        <v>34992.2029</v>
      </c>
      <c r="G61" s="39">
        <f>+'[1]Informe_dane'!G61</f>
        <v>181872.2671</v>
      </c>
      <c r="H61" s="39">
        <f>+'[1]Informe_dane'!H61</f>
        <v>0</v>
      </c>
      <c r="I61" s="39">
        <f>+'[1]Informe_dane'!I61</f>
        <v>0</v>
      </c>
      <c r="J61" s="39">
        <f>+'[1]Informe_dane'!J61</f>
        <v>60000</v>
      </c>
      <c r="K61" s="39">
        <f>+'[1]Informe_dane'!K61</f>
        <v>-12556</v>
      </c>
      <c r="L61" s="39">
        <f>+'[1]Informe_dane'!L61</f>
        <v>0</v>
      </c>
      <c r="M61" s="39">
        <f>+'[1]Informe_dane'!M61</f>
        <v>0</v>
      </c>
      <c r="N61" s="39">
        <f>+'[1]Informe_dane'!N61</f>
        <v>119000</v>
      </c>
      <c r="O61" s="39">
        <f>+'[1]Informe_dane'!O61</f>
        <v>0</v>
      </c>
      <c r="P61" s="39">
        <f>+'[1]Informe_dane'!P61</f>
        <v>0</v>
      </c>
      <c r="Q61" s="39">
        <f>+'[1]Informe_dane'!Q61</f>
        <v>0</v>
      </c>
      <c r="R61" s="39">
        <f>+'[1]Informe_dane'!R61</f>
        <v>0</v>
      </c>
      <c r="S61" s="39">
        <f>+'[1]Informe_dane'!S61</f>
        <v>0</v>
      </c>
      <c r="T61" s="39">
        <f>+'[1]Informe_dane'!T61</f>
        <v>166444</v>
      </c>
      <c r="U61" s="39">
        <f>+'[1]Informe_dane'!U61</f>
        <v>0</v>
      </c>
      <c r="V61" s="39">
        <f>+'[1]Informe_dane'!V61</f>
        <v>0</v>
      </c>
      <c r="W61" s="39">
        <f>+'[1]Informe_dane'!W61</f>
        <v>0</v>
      </c>
      <c r="X61" s="39">
        <f>+'[1]Informe_dane'!X61</f>
        <v>47444</v>
      </c>
      <c r="Y61" s="39">
        <f>+'[1]Informe_dane'!Y61</f>
        <v>0</v>
      </c>
      <c r="Z61" s="39">
        <f>+'[1]Informe_dane'!Z61</f>
        <v>0</v>
      </c>
      <c r="AA61" s="39">
        <f>+'[1]Informe_dane'!AA61</f>
        <v>0</v>
      </c>
      <c r="AB61" s="39">
        <f>+'[1]Informe_dane'!AB61</f>
        <v>67024.8</v>
      </c>
      <c r="AC61" s="39">
        <f>+'[1]Informe_dane'!AC61</f>
        <v>0</v>
      </c>
      <c r="AD61" s="39">
        <f>+'[1]Informe_dane'!AD61</f>
        <v>0</v>
      </c>
      <c r="AE61" s="39">
        <f>+'[1]Informe_dane'!AE61</f>
        <v>0</v>
      </c>
      <c r="AF61" s="39">
        <f>+'[1]Informe_dane'!AF61</f>
        <v>0</v>
      </c>
      <c r="AG61" s="39">
        <f>+'[1]Informe_dane'!AG61</f>
        <v>114468.8</v>
      </c>
      <c r="AH61" s="39">
        <f>+'[1]Informe_dane'!AH61</f>
        <v>0</v>
      </c>
      <c r="AI61" s="39">
        <f>+'[1]Informe_dane'!AI61</f>
        <v>0</v>
      </c>
      <c r="AJ61" s="39">
        <f>+'[1]Informe_dane'!AJ61</f>
        <v>0</v>
      </c>
      <c r="AK61" s="39">
        <f>+'[1]Informe_dane'!AK61</f>
        <v>0</v>
      </c>
      <c r="AL61" s="39">
        <f>+'[1]Informe_dane'!AL61</f>
        <v>0</v>
      </c>
      <c r="AM61" s="39">
        <f>+'[1]Informe_dane'!AM61</f>
        <v>0</v>
      </c>
      <c r="AN61" s="39">
        <f>+'[1]Informe_dane'!AN61</f>
        <v>47444</v>
      </c>
      <c r="AO61" s="39">
        <f>+'[1]Informe_dane'!AO61</f>
        <v>0</v>
      </c>
      <c r="AP61" s="39">
        <f>+'[1]Informe_dane'!AP61</f>
        <v>0</v>
      </c>
      <c r="AQ61" s="39">
        <f>+'[1]Informe_dane'!AQ61</f>
        <v>0</v>
      </c>
      <c r="AR61" s="39">
        <f>+'[1]Informe_dane'!AR61</f>
        <v>0</v>
      </c>
      <c r="AS61" s="39">
        <f>+'[1]Informe_dane'!AS61</f>
        <v>0</v>
      </c>
      <c r="AT61" s="39">
        <f>+'[1]Informe_dane'!AT61</f>
        <v>47444</v>
      </c>
      <c r="AU61" s="39">
        <f>+'[1]Informe_dane'!AU61</f>
        <v>0</v>
      </c>
      <c r="AV61" s="39">
        <f>+'[1]Informe_dane'!AV61</f>
        <v>0</v>
      </c>
      <c r="AW61" s="39">
        <f>+'[1]Informe_dane'!AW61</f>
        <v>0</v>
      </c>
      <c r="AX61" s="39">
        <f>+'[1]Informe_dane'!AX61</f>
        <v>0</v>
      </c>
      <c r="AY61" s="39">
        <f>+'[1]Informe_dane'!AY61</f>
        <v>0</v>
      </c>
      <c r="AZ61" s="39">
        <f>+'[1]Informe_dane'!AZ61</f>
        <v>0</v>
      </c>
      <c r="BA61" s="39">
        <f>+'[1]Informe_dane'!BA61</f>
        <v>47444</v>
      </c>
      <c r="BB61" s="39">
        <f>+'[1]Informe_dane'!BB61</f>
        <v>0</v>
      </c>
      <c r="BC61" s="39">
        <f>+'[1]Informe_dane'!BC61</f>
        <v>0</v>
      </c>
      <c r="BD61" s="39">
        <f>+'[1]Informe_dane'!BD61</f>
        <v>0</v>
      </c>
      <c r="BE61" s="39">
        <f>+'[1]Informe_dane'!BE61</f>
        <v>0</v>
      </c>
      <c r="BF61" s="39">
        <f>+'[1]Informe_dane'!BF61</f>
        <v>0</v>
      </c>
      <c r="BG61" s="39">
        <f>+'[1]Informe_dane'!BG61</f>
        <v>47444</v>
      </c>
    </row>
    <row r="62" spans="1:59" ht="11.25">
      <c r="A62" s="18" t="s">
        <v>289</v>
      </c>
      <c r="B62" s="19" t="s">
        <v>21</v>
      </c>
      <c r="C62" s="56" t="s">
        <v>290</v>
      </c>
      <c r="D62" s="39">
        <f>+'[1]Informe_dane'!D62</f>
        <v>0</v>
      </c>
      <c r="E62" s="39">
        <f>+'[1]Informe_dane'!E62</f>
        <v>6500</v>
      </c>
      <c r="F62" s="39">
        <f>+'[1]Informe_dane'!F62</f>
        <v>6000</v>
      </c>
      <c r="G62" s="39">
        <f>+'[1]Informe_dane'!G62</f>
        <v>500</v>
      </c>
      <c r="H62" s="39">
        <f>+'[1]Informe_dane'!H62</f>
        <v>0</v>
      </c>
      <c r="I62" s="39">
        <f>+'[1]Informe_dane'!I62</f>
        <v>0</v>
      </c>
      <c r="J62" s="39">
        <f>+'[1]Informe_dane'!J62</f>
        <v>0</v>
      </c>
      <c r="K62" s="39">
        <f>+'[1]Informe_dane'!K62</f>
        <v>5397.6</v>
      </c>
      <c r="L62" s="39">
        <f>+'[1]Informe_dane'!L62</f>
        <v>500</v>
      </c>
      <c r="M62" s="39">
        <f>+'[1]Informe_dane'!M62</f>
        <v>0</v>
      </c>
      <c r="N62" s="39">
        <f>+'[1]Informe_dane'!N62</f>
        <v>-5427.8</v>
      </c>
      <c r="O62" s="39">
        <f>+'[1]Informe_dane'!O62</f>
        <v>0</v>
      </c>
      <c r="P62" s="39">
        <f>+'[1]Informe_dane'!P62</f>
        <v>0</v>
      </c>
      <c r="Q62" s="39">
        <f>+'[1]Informe_dane'!Q62</f>
        <v>0</v>
      </c>
      <c r="R62" s="39">
        <f>+'[1]Informe_dane'!R62</f>
        <v>0</v>
      </c>
      <c r="S62" s="39">
        <f>+'[1]Informe_dane'!S62</f>
        <v>0</v>
      </c>
      <c r="T62" s="39">
        <f>+'[1]Informe_dane'!T62</f>
        <v>469.8000000000002</v>
      </c>
      <c r="U62" s="39">
        <f>+'[1]Informe_dane'!U62</f>
        <v>0</v>
      </c>
      <c r="V62" s="39">
        <f>+'[1]Informe_dane'!V62</f>
        <v>0</v>
      </c>
      <c r="W62" s="39">
        <f>+'[1]Informe_dane'!W62</f>
        <v>0</v>
      </c>
      <c r="X62" s="39">
        <f>+'[1]Informe_dane'!X62</f>
        <v>0</v>
      </c>
      <c r="Y62" s="39">
        <f>+'[1]Informe_dane'!Y62</f>
        <v>469.8</v>
      </c>
      <c r="Z62" s="39">
        <f>+'[1]Informe_dane'!Z62</f>
        <v>0</v>
      </c>
      <c r="AA62" s="39">
        <f>+'[1]Informe_dane'!AA62</f>
        <v>0</v>
      </c>
      <c r="AB62" s="39">
        <f>+'[1]Informe_dane'!AB62</f>
        <v>0</v>
      </c>
      <c r="AC62" s="39">
        <f>+'[1]Informe_dane'!AC62</f>
        <v>0</v>
      </c>
      <c r="AD62" s="39">
        <f>+'[1]Informe_dane'!AD62</f>
        <v>0</v>
      </c>
      <c r="AE62" s="39">
        <f>+'[1]Informe_dane'!AE62</f>
        <v>0</v>
      </c>
      <c r="AF62" s="39">
        <f>+'[1]Informe_dane'!AF62</f>
        <v>0</v>
      </c>
      <c r="AG62" s="39">
        <f>+'[1]Informe_dane'!AG62</f>
        <v>469.8</v>
      </c>
      <c r="AH62" s="39">
        <f>+'[1]Informe_dane'!AH62</f>
        <v>0</v>
      </c>
      <c r="AI62" s="39">
        <f>+'[1]Informe_dane'!AI62</f>
        <v>0</v>
      </c>
      <c r="AJ62" s="39">
        <f>+'[1]Informe_dane'!AJ62</f>
        <v>0</v>
      </c>
      <c r="AK62" s="39">
        <f>+'[1]Informe_dane'!AK62</f>
        <v>0</v>
      </c>
      <c r="AL62" s="39">
        <f>+'[1]Informe_dane'!AL62</f>
        <v>0</v>
      </c>
      <c r="AM62" s="39">
        <f>+'[1]Informe_dane'!AM62</f>
        <v>0</v>
      </c>
      <c r="AN62" s="39">
        <f>+'[1]Informe_dane'!AN62</f>
        <v>0</v>
      </c>
      <c r="AO62" s="39">
        <f>+'[1]Informe_dane'!AO62</f>
        <v>0</v>
      </c>
      <c r="AP62" s="39">
        <f>+'[1]Informe_dane'!AP62</f>
        <v>469.8</v>
      </c>
      <c r="AQ62" s="39">
        <f>+'[1]Informe_dane'!AQ62</f>
        <v>0</v>
      </c>
      <c r="AR62" s="39">
        <f>+'[1]Informe_dane'!AR62</f>
        <v>0</v>
      </c>
      <c r="AS62" s="39">
        <f>+'[1]Informe_dane'!AS62</f>
        <v>0</v>
      </c>
      <c r="AT62" s="39">
        <f>+'[1]Informe_dane'!AT62</f>
        <v>469.8</v>
      </c>
      <c r="AU62" s="39">
        <f>+'[1]Informe_dane'!AU62</f>
        <v>0</v>
      </c>
      <c r="AV62" s="39">
        <f>+'[1]Informe_dane'!AV62</f>
        <v>0</v>
      </c>
      <c r="AW62" s="39">
        <f>+'[1]Informe_dane'!AW62</f>
        <v>0</v>
      </c>
      <c r="AX62" s="39">
        <f>+'[1]Informe_dane'!AX62</f>
        <v>0</v>
      </c>
      <c r="AY62" s="39">
        <f>+'[1]Informe_dane'!AY62</f>
        <v>0</v>
      </c>
      <c r="AZ62" s="39">
        <f>+'[1]Informe_dane'!AZ62</f>
        <v>0</v>
      </c>
      <c r="BA62" s="39">
        <f>+'[1]Informe_dane'!BA62</f>
        <v>0</v>
      </c>
      <c r="BB62" s="39">
        <f>+'[1]Informe_dane'!BB62</f>
        <v>0</v>
      </c>
      <c r="BC62" s="39">
        <f>+'[1]Informe_dane'!BC62</f>
        <v>469.8</v>
      </c>
      <c r="BD62" s="39">
        <f>+'[1]Informe_dane'!BD62</f>
        <v>0</v>
      </c>
      <c r="BE62" s="39">
        <f>+'[1]Informe_dane'!BE62</f>
        <v>0</v>
      </c>
      <c r="BF62" s="39">
        <f>+'[1]Informe_dane'!BF62</f>
        <v>0</v>
      </c>
      <c r="BG62" s="39">
        <f>+'[1]Informe_dane'!BG62</f>
        <v>469.8</v>
      </c>
    </row>
    <row r="63" spans="1:59" ht="11.25">
      <c r="A63" s="39" t="s">
        <v>190</v>
      </c>
      <c r="B63" s="42" t="s">
        <v>21</v>
      </c>
      <c r="C63" s="54" t="s">
        <v>191</v>
      </c>
      <c r="D63" s="39">
        <f>+'[1]Informe_dane'!D63</f>
        <v>3841.828</v>
      </c>
      <c r="E63" s="39">
        <f>+'[1]Informe_dane'!E63</f>
        <v>216</v>
      </c>
      <c r="F63" s="39">
        <f>+'[1]Informe_dane'!F63</f>
        <v>0</v>
      </c>
      <c r="G63" s="39">
        <f>+'[1]Informe_dane'!G63</f>
        <v>4057.828</v>
      </c>
      <c r="H63" s="39">
        <f>+'[1]Informe_dane'!H63</f>
        <v>0</v>
      </c>
      <c r="I63" s="39">
        <f>+'[1]Informe_dane'!I63</f>
        <v>3841.828</v>
      </c>
      <c r="J63" s="39">
        <f>+'[1]Informe_dane'!J63</f>
        <v>0</v>
      </c>
      <c r="K63" s="39">
        <f>+'[1]Informe_dane'!K63</f>
        <v>0</v>
      </c>
      <c r="L63" s="39">
        <f>+'[1]Informe_dane'!L63</f>
        <v>0</v>
      </c>
      <c r="M63" s="39">
        <f>+'[1]Informe_dane'!M63</f>
        <v>0</v>
      </c>
      <c r="N63" s="39">
        <f>+'[1]Informe_dane'!N63</f>
        <v>0</v>
      </c>
      <c r="O63" s="39">
        <f>+'[1]Informe_dane'!O63</f>
        <v>0</v>
      </c>
      <c r="P63" s="39">
        <f>+'[1]Informe_dane'!P63</f>
        <v>0</v>
      </c>
      <c r="Q63" s="39">
        <f>+'[1]Informe_dane'!Q63</f>
        <v>0</v>
      </c>
      <c r="R63" s="39">
        <f>+'[1]Informe_dane'!R63</f>
        <v>0</v>
      </c>
      <c r="S63" s="39">
        <f>+'[1]Informe_dane'!S63</f>
        <v>0</v>
      </c>
      <c r="T63" s="39">
        <f>+'[1]Informe_dane'!T63</f>
        <v>3841.828</v>
      </c>
      <c r="U63" s="39">
        <f>+'[1]Informe_dane'!U63</f>
        <v>0</v>
      </c>
      <c r="V63" s="39">
        <f>+'[1]Informe_dane'!V63</f>
        <v>1000</v>
      </c>
      <c r="W63" s="39">
        <f>+'[1]Informe_dane'!W63</f>
        <v>0</v>
      </c>
      <c r="X63" s="39">
        <f>+'[1]Informe_dane'!X63</f>
        <v>394.4</v>
      </c>
      <c r="Y63" s="39">
        <f>+'[1]Informe_dane'!Y63</f>
        <v>0</v>
      </c>
      <c r="Z63" s="39">
        <f>+'[1]Informe_dane'!Z63</f>
        <v>0</v>
      </c>
      <c r="AA63" s="39">
        <f>+'[1]Informe_dane'!AA63</f>
        <v>0</v>
      </c>
      <c r="AB63" s="39">
        <f>+'[1]Informe_dane'!AB63</f>
        <v>0</v>
      </c>
      <c r="AC63" s="39">
        <f>+'[1]Informe_dane'!AC63</f>
        <v>0</v>
      </c>
      <c r="AD63" s="39">
        <f>+'[1]Informe_dane'!AD63</f>
        <v>0</v>
      </c>
      <c r="AE63" s="39">
        <f>+'[1]Informe_dane'!AE63</f>
        <v>0</v>
      </c>
      <c r="AF63" s="39">
        <f>+'[1]Informe_dane'!AF63</f>
        <v>0</v>
      </c>
      <c r="AG63" s="39">
        <f>+'[1]Informe_dane'!AG63</f>
        <v>1394.4</v>
      </c>
      <c r="AH63" s="39">
        <f>+'[1]Informe_dane'!AH63</f>
        <v>0</v>
      </c>
      <c r="AI63" s="39">
        <f>+'[1]Informe_dane'!AI63</f>
        <v>1000</v>
      </c>
      <c r="AJ63" s="39">
        <f>+'[1]Informe_dane'!AJ63</f>
        <v>0</v>
      </c>
      <c r="AK63" s="39">
        <f>+'[1]Informe_dane'!AK63</f>
        <v>394.4</v>
      </c>
      <c r="AL63" s="39">
        <f>+'[1]Informe_dane'!AL63</f>
        <v>0</v>
      </c>
      <c r="AM63" s="39">
        <f>+'[1]Informe_dane'!AM63</f>
        <v>0</v>
      </c>
      <c r="AN63" s="39">
        <f>+'[1]Informe_dane'!AN63</f>
        <v>0</v>
      </c>
      <c r="AO63" s="39">
        <f>+'[1]Informe_dane'!AO63</f>
        <v>0</v>
      </c>
      <c r="AP63" s="39">
        <f>+'[1]Informe_dane'!AP63</f>
        <v>0</v>
      </c>
      <c r="AQ63" s="39">
        <f>+'[1]Informe_dane'!AQ63</f>
        <v>0</v>
      </c>
      <c r="AR63" s="39">
        <f>+'[1]Informe_dane'!AR63</f>
        <v>0</v>
      </c>
      <c r="AS63" s="39">
        <f>+'[1]Informe_dane'!AS63</f>
        <v>0</v>
      </c>
      <c r="AT63" s="39">
        <f>+'[1]Informe_dane'!AT63</f>
        <v>1394.4</v>
      </c>
      <c r="AU63" s="39">
        <f>+'[1]Informe_dane'!AU63</f>
        <v>0</v>
      </c>
      <c r="AV63" s="39">
        <f>+'[1]Informe_dane'!AV63</f>
        <v>1000</v>
      </c>
      <c r="AW63" s="39">
        <f>+'[1]Informe_dane'!AW63</f>
        <v>0</v>
      </c>
      <c r="AX63" s="39">
        <f>+'[1]Informe_dane'!AX63</f>
        <v>394.4</v>
      </c>
      <c r="AY63" s="39">
        <f>+'[1]Informe_dane'!AY63</f>
        <v>0</v>
      </c>
      <c r="AZ63" s="39">
        <f>+'[1]Informe_dane'!AZ63</f>
        <v>0</v>
      </c>
      <c r="BA63" s="39">
        <f>+'[1]Informe_dane'!BA63</f>
        <v>0</v>
      </c>
      <c r="BB63" s="39">
        <f>+'[1]Informe_dane'!BB63</f>
        <v>0</v>
      </c>
      <c r="BC63" s="39">
        <f>+'[1]Informe_dane'!BC63</f>
        <v>0</v>
      </c>
      <c r="BD63" s="39">
        <f>+'[1]Informe_dane'!BD63</f>
        <v>0</v>
      </c>
      <c r="BE63" s="39">
        <f>+'[1]Informe_dane'!BE63</f>
        <v>0</v>
      </c>
      <c r="BF63" s="39">
        <f>+'[1]Informe_dane'!BF63</f>
        <v>0</v>
      </c>
      <c r="BG63" s="39">
        <f>+'[1]Informe_dane'!BG63</f>
        <v>1394.4</v>
      </c>
    </row>
    <row r="64" spans="1:59" ht="11.25">
      <c r="A64" s="39" t="s">
        <v>192</v>
      </c>
      <c r="B64" s="42" t="s">
        <v>21</v>
      </c>
      <c r="C64" s="54" t="s">
        <v>193</v>
      </c>
      <c r="D64" s="39">
        <f>+'[1]Informe_dane'!D64</f>
        <v>30817.614</v>
      </c>
      <c r="E64" s="39">
        <f>+'[1]Informe_dane'!E64</f>
        <v>1100</v>
      </c>
      <c r="F64" s="39">
        <f>+'[1]Informe_dane'!F64</f>
        <v>1299.877</v>
      </c>
      <c r="G64" s="39">
        <f>+'[1]Informe_dane'!G64</f>
        <v>30617.737</v>
      </c>
      <c r="H64" s="39">
        <f>+'[1]Informe_dane'!H64</f>
        <v>7797.837</v>
      </c>
      <c r="I64" s="39">
        <f>+'[1]Informe_dane'!I64</f>
        <v>3527.974</v>
      </c>
      <c r="J64" s="39">
        <f>+'[1]Informe_dane'!J64</f>
        <v>2935.583</v>
      </c>
      <c r="K64" s="39">
        <f>+'[1]Informe_dane'!K64</f>
        <v>15234.599</v>
      </c>
      <c r="L64" s="39">
        <f>+'[1]Informe_dane'!L64</f>
        <v>-536.987</v>
      </c>
      <c r="M64" s="39">
        <f>+'[1]Informe_dane'!M64</f>
        <v>-0.6</v>
      </c>
      <c r="N64" s="39">
        <f>+'[1]Informe_dane'!N64</f>
        <v>0</v>
      </c>
      <c r="O64" s="39">
        <f>+'[1]Informe_dane'!O64</f>
        <v>1636.987</v>
      </c>
      <c r="P64" s="39">
        <f>+'[1]Informe_dane'!P64</f>
        <v>-0.876</v>
      </c>
      <c r="Q64" s="39">
        <f>+'[1]Informe_dane'!Q64</f>
        <v>0</v>
      </c>
      <c r="R64" s="39">
        <f>+'[1]Informe_dane'!R64</f>
        <v>0</v>
      </c>
      <c r="S64" s="39">
        <f>+'[1]Informe_dane'!S64</f>
        <v>0</v>
      </c>
      <c r="T64" s="39">
        <f>+'[1]Informe_dane'!T64</f>
        <v>30594.517000000003</v>
      </c>
      <c r="U64" s="39">
        <f>+'[1]Informe_dane'!U64</f>
        <v>4579.119</v>
      </c>
      <c r="V64" s="39">
        <f>+'[1]Informe_dane'!V64</f>
        <v>627.974</v>
      </c>
      <c r="W64" s="39">
        <f>+'[1]Informe_dane'!W64</f>
        <v>1898.22</v>
      </c>
      <c r="X64" s="39">
        <f>+'[1]Informe_dane'!X64</f>
        <v>2995.21</v>
      </c>
      <c r="Y64" s="39">
        <f>+'[1]Informe_dane'!Y64</f>
        <v>16629.161</v>
      </c>
      <c r="Z64" s="39">
        <f>+'[1]Informe_dane'!Z64</f>
        <v>1186.4</v>
      </c>
      <c r="AA64" s="39">
        <f>+'[1]Informe_dane'!AA64</f>
        <v>0</v>
      </c>
      <c r="AB64" s="39">
        <f>+'[1]Informe_dane'!AB64</f>
        <v>0</v>
      </c>
      <c r="AC64" s="39">
        <f>+'[1]Informe_dane'!AC64</f>
        <v>2120.184</v>
      </c>
      <c r="AD64" s="39">
        <f>+'[1]Informe_dane'!AD64</f>
        <v>0</v>
      </c>
      <c r="AE64" s="39">
        <f>+'[1]Informe_dane'!AE64</f>
        <v>0</v>
      </c>
      <c r="AF64" s="39">
        <f>+'[1]Informe_dane'!AF64</f>
        <v>0</v>
      </c>
      <c r="AG64" s="39">
        <f>+'[1]Informe_dane'!AG64</f>
        <v>30036.268000000004</v>
      </c>
      <c r="AH64" s="39">
        <f>+'[1]Informe_dane'!AH64</f>
        <v>0</v>
      </c>
      <c r="AI64" s="39">
        <f>+'[1]Informe_dane'!AI64</f>
        <v>4679.119</v>
      </c>
      <c r="AJ64" s="39">
        <f>+'[1]Informe_dane'!AJ64</f>
        <v>728.174</v>
      </c>
      <c r="AK64" s="39">
        <f>+'[1]Informe_dane'!AK64</f>
        <v>82.45</v>
      </c>
      <c r="AL64" s="39">
        <f>+'[1]Informe_dane'!AL64</f>
        <v>6069.587</v>
      </c>
      <c r="AM64" s="39">
        <f>+'[1]Informe_dane'!AM64</f>
        <v>15257.354</v>
      </c>
      <c r="AN64" s="39">
        <f>+'[1]Informe_dane'!AN64</f>
        <v>1099.4</v>
      </c>
      <c r="AO64" s="39">
        <f>+'[1]Informe_dane'!AO64</f>
        <v>0</v>
      </c>
      <c r="AP64" s="39">
        <f>+'[1]Informe_dane'!AP64</f>
        <v>99.076</v>
      </c>
      <c r="AQ64" s="39">
        <f>+'[1]Informe_dane'!AQ64</f>
        <v>0</v>
      </c>
      <c r="AR64" s="39">
        <f>+'[1]Informe_dane'!AR64</f>
        <v>0</v>
      </c>
      <c r="AS64" s="39">
        <f>+'[1]Informe_dane'!AS64</f>
        <v>0</v>
      </c>
      <c r="AT64" s="39">
        <f>+'[1]Informe_dane'!AT64</f>
        <v>28015.160000000003</v>
      </c>
      <c r="AU64" s="39">
        <f>+'[1]Informe_dane'!AU64</f>
        <v>0</v>
      </c>
      <c r="AV64" s="39">
        <f>+'[1]Informe_dane'!AV64</f>
        <v>4679.119</v>
      </c>
      <c r="AW64" s="39">
        <f>+'[1]Informe_dane'!AW64</f>
        <v>728.174</v>
      </c>
      <c r="AX64" s="39">
        <f>+'[1]Informe_dane'!AX64</f>
        <v>82.45</v>
      </c>
      <c r="AY64" s="39">
        <f>+'[1]Informe_dane'!AY64</f>
        <v>6069.587</v>
      </c>
      <c r="AZ64" s="39">
        <f>+'[1]Informe_dane'!AZ64</f>
        <v>15257.354</v>
      </c>
      <c r="BA64" s="39">
        <f>+'[1]Informe_dane'!BA64</f>
        <v>1099.4</v>
      </c>
      <c r="BB64" s="39">
        <f>+'[1]Informe_dane'!BB64</f>
        <v>0</v>
      </c>
      <c r="BC64" s="39">
        <f>+'[1]Informe_dane'!BC64</f>
        <v>99.076</v>
      </c>
      <c r="BD64" s="39">
        <f>+'[1]Informe_dane'!BD64</f>
        <v>0</v>
      </c>
      <c r="BE64" s="39">
        <f>+'[1]Informe_dane'!BE64</f>
        <v>0</v>
      </c>
      <c r="BF64" s="39">
        <f>+'[1]Informe_dane'!BF64</f>
        <v>0</v>
      </c>
      <c r="BG64" s="39">
        <f>+'[1]Informe_dane'!BG64</f>
        <v>28015.160000000003</v>
      </c>
    </row>
    <row r="65" spans="1:59" ht="11.25">
      <c r="A65" s="39" t="s">
        <v>194</v>
      </c>
      <c r="B65" s="42" t="s">
        <v>21</v>
      </c>
      <c r="C65" s="54" t="s">
        <v>195</v>
      </c>
      <c r="D65" s="39">
        <f>+'[1]Informe_dane'!D65</f>
        <v>4634.153</v>
      </c>
      <c r="E65" s="39">
        <f>+'[1]Informe_dane'!E65</f>
        <v>1300</v>
      </c>
      <c r="F65" s="39">
        <f>+'[1]Informe_dane'!F65</f>
        <v>0</v>
      </c>
      <c r="G65" s="39">
        <f>+'[1]Informe_dane'!G65</f>
        <v>5934.153</v>
      </c>
      <c r="H65" s="39">
        <f>+'[1]Informe_dane'!H65</f>
        <v>3634.153</v>
      </c>
      <c r="I65" s="39">
        <f>+'[1]Informe_dane'!I65</f>
        <v>1000</v>
      </c>
      <c r="J65" s="39">
        <f>+'[1]Informe_dane'!J65</f>
        <v>0</v>
      </c>
      <c r="K65" s="39">
        <f>+'[1]Informe_dane'!K65</f>
        <v>1300</v>
      </c>
      <c r="L65" s="39">
        <f>+'[1]Informe_dane'!L65</f>
        <v>0</v>
      </c>
      <c r="M65" s="39">
        <f>+'[1]Informe_dane'!M65</f>
        <v>0</v>
      </c>
      <c r="N65" s="39">
        <f>+'[1]Informe_dane'!N65</f>
        <v>-24.7</v>
      </c>
      <c r="O65" s="39">
        <f>+'[1]Informe_dane'!O65</f>
        <v>0</v>
      </c>
      <c r="P65" s="39">
        <f>+'[1]Informe_dane'!P65</f>
        <v>0</v>
      </c>
      <c r="Q65" s="39">
        <f>+'[1]Informe_dane'!Q65</f>
        <v>0</v>
      </c>
      <c r="R65" s="39">
        <f>+'[1]Informe_dane'!R65</f>
        <v>0</v>
      </c>
      <c r="S65" s="39">
        <f>+'[1]Informe_dane'!S65</f>
        <v>0</v>
      </c>
      <c r="T65" s="39">
        <f>+'[1]Informe_dane'!T65</f>
        <v>5909.453</v>
      </c>
      <c r="U65" s="39">
        <f>+'[1]Informe_dane'!U65</f>
        <v>0</v>
      </c>
      <c r="V65" s="39">
        <f>+'[1]Informe_dane'!V65</f>
        <v>3764.153</v>
      </c>
      <c r="W65" s="39">
        <f>+'[1]Informe_dane'!W65</f>
        <v>0</v>
      </c>
      <c r="X65" s="39">
        <f>+'[1]Informe_dane'!X65</f>
        <v>1275.3</v>
      </c>
      <c r="Y65" s="39">
        <f>+'[1]Informe_dane'!Y65</f>
        <v>0</v>
      </c>
      <c r="Z65" s="39">
        <f>+'[1]Informe_dane'!Z65</f>
        <v>0</v>
      </c>
      <c r="AA65" s="39">
        <f>+'[1]Informe_dane'!AA65</f>
        <v>0</v>
      </c>
      <c r="AB65" s="39">
        <f>+'[1]Informe_dane'!AB65</f>
        <v>0</v>
      </c>
      <c r="AC65" s="39">
        <f>+'[1]Informe_dane'!AC65</f>
        <v>0</v>
      </c>
      <c r="AD65" s="39">
        <f>+'[1]Informe_dane'!AD65</f>
        <v>0</v>
      </c>
      <c r="AE65" s="39">
        <f>+'[1]Informe_dane'!AE65</f>
        <v>0</v>
      </c>
      <c r="AF65" s="39">
        <f>+'[1]Informe_dane'!AF65</f>
        <v>0</v>
      </c>
      <c r="AG65" s="39">
        <f>+'[1]Informe_dane'!AG65</f>
        <v>5039.4529999999995</v>
      </c>
      <c r="AH65" s="39">
        <f>+'[1]Informe_dane'!AH65</f>
        <v>0</v>
      </c>
      <c r="AI65" s="39">
        <f>+'[1]Informe_dane'!AI65</f>
        <v>130</v>
      </c>
      <c r="AJ65" s="39">
        <f>+'[1]Informe_dane'!AJ65</f>
        <v>0</v>
      </c>
      <c r="AK65" s="39">
        <f>+'[1]Informe_dane'!AK65</f>
        <v>0</v>
      </c>
      <c r="AL65" s="39">
        <f>+'[1]Informe_dane'!AL65</f>
        <v>1275.3</v>
      </c>
      <c r="AM65" s="39">
        <f>+'[1]Informe_dane'!AM65</f>
        <v>0</v>
      </c>
      <c r="AN65" s="39">
        <f>+'[1]Informe_dane'!AN65</f>
        <v>0</v>
      </c>
      <c r="AO65" s="39">
        <f>+'[1]Informe_dane'!AO65</f>
        <v>0</v>
      </c>
      <c r="AP65" s="39">
        <f>+'[1]Informe_dane'!AP65</f>
        <v>396.04312</v>
      </c>
      <c r="AQ65" s="39">
        <f>+'[1]Informe_dane'!AQ65</f>
        <v>0</v>
      </c>
      <c r="AR65" s="39">
        <f>+'[1]Informe_dane'!AR65</f>
        <v>0</v>
      </c>
      <c r="AS65" s="39">
        <f>+'[1]Informe_dane'!AS65</f>
        <v>0</v>
      </c>
      <c r="AT65" s="39">
        <f>+'[1]Informe_dane'!AT65</f>
        <v>1801.34312</v>
      </c>
      <c r="AU65" s="39">
        <f>+'[1]Informe_dane'!AU65</f>
        <v>0</v>
      </c>
      <c r="AV65" s="39">
        <f>+'[1]Informe_dane'!AV65</f>
        <v>130</v>
      </c>
      <c r="AW65" s="39">
        <f>+'[1]Informe_dane'!AW65</f>
        <v>0</v>
      </c>
      <c r="AX65" s="39">
        <f>+'[1]Informe_dane'!AX65</f>
        <v>0</v>
      </c>
      <c r="AY65" s="39">
        <f>+'[1]Informe_dane'!AY65</f>
        <v>1275.3</v>
      </c>
      <c r="AZ65" s="39">
        <f>+'[1]Informe_dane'!AZ65</f>
        <v>0</v>
      </c>
      <c r="BA65" s="39">
        <f>+'[1]Informe_dane'!BA65</f>
        <v>0</v>
      </c>
      <c r="BB65" s="39">
        <f>+'[1]Informe_dane'!BB65</f>
        <v>0</v>
      </c>
      <c r="BC65" s="39">
        <f>+'[1]Informe_dane'!BC65</f>
        <v>396.04312</v>
      </c>
      <c r="BD65" s="39">
        <f>+'[1]Informe_dane'!BD65</f>
        <v>0</v>
      </c>
      <c r="BE65" s="39">
        <f>+'[1]Informe_dane'!BE65</f>
        <v>0</v>
      </c>
      <c r="BF65" s="39">
        <f>+'[1]Informe_dane'!BF65</f>
        <v>0</v>
      </c>
      <c r="BG65" s="39">
        <f>+'[1]Informe_dane'!BG65</f>
        <v>1801.34312</v>
      </c>
    </row>
    <row r="66" spans="1:59" ht="11.25">
      <c r="A66" s="39" t="s">
        <v>196</v>
      </c>
      <c r="B66" s="42" t="s">
        <v>21</v>
      </c>
      <c r="C66" s="54" t="s">
        <v>197</v>
      </c>
      <c r="D66" s="39">
        <f>+'[1]Informe_dane'!D66</f>
        <v>3798.356</v>
      </c>
      <c r="E66" s="39">
        <f>+'[1]Informe_dane'!E66</f>
        <v>0</v>
      </c>
      <c r="F66" s="39">
        <f>+'[1]Informe_dane'!F66</f>
        <v>500</v>
      </c>
      <c r="G66" s="39">
        <f>+'[1]Informe_dane'!G66</f>
        <v>3298.356</v>
      </c>
      <c r="H66" s="39">
        <f>+'[1]Informe_dane'!H66</f>
        <v>3298.356</v>
      </c>
      <c r="I66" s="39">
        <f>+'[1]Informe_dane'!I66</f>
        <v>0</v>
      </c>
      <c r="J66" s="39">
        <f>+'[1]Informe_dane'!J66</f>
        <v>0</v>
      </c>
      <c r="K66" s="39">
        <f>+'[1]Informe_dane'!K66</f>
        <v>0</v>
      </c>
      <c r="L66" s="39">
        <f>+'[1]Informe_dane'!L66</f>
        <v>0</v>
      </c>
      <c r="M66" s="39">
        <f>+'[1]Informe_dane'!M66</f>
        <v>0</v>
      </c>
      <c r="N66" s="39">
        <f>+'[1]Informe_dane'!N66</f>
        <v>0</v>
      </c>
      <c r="O66" s="39">
        <f>+'[1]Informe_dane'!O66</f>
        <v>0</v>
      </c>
      <c r="P66" s="39">
        <f>+'[1]Informe_dane'!P66</f>
        <v>0</v>
      </c>
      <c r="Q66" s="39">
        <f>+'[1]Informe_dane'!Q66</f>
        <v>0</v>
      </c>
      <c r="R66" s="39">
        <f>+'[1]Informe_dane'!R66</f>
        <v>0</v>
      </c>
      <c r="S66" s="39">
        <f>+'[1]Informe_dane'!S66</f>
        <v>0</v>
      </c>
      <c r="T66" s="39">
        <f>+'[1]Informe_dane'!T66</f>
        <v>3298.356</v>
      </c>
      <c r="U66" s="39">
        <f>+'[1]Informe_dane'!U66</f>
        <v>0</v>
      </c>
      <c r="V66" s="39">
        <f>+'[1]Informe_dane'!V66</f>
        <v>3298.356</v>
      </c>
      <c r="W66" s="39">
        <f>+'[1]Informe_dane'!W66</f>
        <v>0</v>
      </c>
      <c r="X66" s="39">
        <f>+'[1]Informe_dane'!X66</f>
        <v>0</v>
      </c>
      <c r="Y66" s="39">
        <f>+'[1]Informe_dane'!Y66</f>
        <v>0</v>
      </c>
      <c r="Z66" s="39">
        <f>+'[1]Informe_dane'!Z66</f>
        <v>0</v>
      </c>
      <c r="AA66" s="39">
        <f>+'[1]Informe_dane'!AA66</f>
        <v>0</v>
      </c>
      <c r="AB66" s="39">
        <f>+'[1]Informe_dane'!AB66</f>
        <v>0</v>
      </c>
      <c r="AC66" s="39">
        <f>+'[1]Informe_dane'!AC66</f>
        <v>0</v>
      </c>
      <c r="AD66" s="39">
        <f>+'[1]Informe_dane'!AD66</f>
        <v>0</v>
      </c>
      <c r="AE66" s="39">
        <f>+'[1]Informe_dane'!AE66</f>
        <v>0</v>
      </c>
      <c r="AF66" s="39">
        <f>+'[1]Informe_dane'!AF66</f>
        <v>0</v>
      </c>
      <c r="AG66" s="39">
        <f>+'[1]Informe_dane'!AG66</f>
        <v>3298.356</v>
      </c>
      <c r="AH66" s="39">
        <f>+'[1]Informe_dane'!AH66</f>
        <v>0</v>
      </c>
      <c r="AI66" s="39">
        <f>+'[1]Informe_dane'!AI66</f>
        <v>0</v>
      </c>
      <c r="AJ66" s="39">
        <f>+'[1]Informe_dane'!AJ66</f>
        <v>0</v>
      </c>
      <c r="AK66" s="39">
        <f>+'[1]Informe_dane'!AK66</f>
        <v>0</v>
      </c>
      <c r="AL66" s="39">
        <f>+'[1]Informe_dane'!AL66</f>
        <v>0</v>
      </c>
      <c r="AM66" s="39">
        <f>+'[1]Informe_dane'!AM66</f>
        <v>0</v>
      </c>
      <c r="AN66" s="39">
        <f>+'[1]Informe_dane'!AN66</f>
        <v>0</v>
      </c>
      <c r="AO66" s="39">
        <f>+'[1]Informe_dane'!AO66</f>
        <v>0</v>
      </c>
      <c r="AP66" s="39">
        <f>+'[1]Informe_dane'!AP66</f>
        <v>0</v>
      </c>
      <c r="AQ66" s="39">
        <f>+'[1]Informe_dane'!AQ66</f>
        <v>0</v>
      </c>
      <c r="AR66" s="39">
        <f>+'[1]Informe_dane'!AR66</f>
        <v>0</v>
      </c>
      <c r="AS66" s="39">
        <f>+'[1]Informe_dane'!AS66</f>
        <v>0</v>
      </c>
      <c r="AT66" s="39">
        <f>+'[1]Informe_dane'!AT66</f>
        <v>0</v>
      </c>
      <c r="AU66" s="39">
        <f>+'[1]Informe_dane'!AU66</f>
        <v>0</v>
      </c>
      <c r="AV66" s="39">
        <f>+'[1]Informe_dane'!AV66</f>
        <v>0</v>
      </c>
      <c r="AW66" s="39">
        <f>+'[1]Informe_dane'!AW66</f>
        <v>0</v>
      </c>
      <c r="AX66" s="39">
        <f>+'[1]Informe_dane'!AX66</f>
        <v>0</v>
      </c>
      <c r="AY66" s="39">
        <f>+'[1]Informe_dane'!AY66</f>
        <v>0</v>
      </c>
      <c r="AZ66" s="39">
        <f>+'[1]Informe_dane'!AZ66</f>
        <v>0</v>
      </c>
      <c r="BA66" s="39">
        <f>+'[1]Informe_dane'!BA66</f>
        <v>0</v>
      </c>
      <c r="BB66" s="39">
        <f>+'[1]Informe_dane'!BB66</f>
        <v>0</v>
      </c>
      <c r="BC66" s="39">
        <f>+'[1]Informe_dane'!BC66</f>
        <v>0</v>
      </c>
      <c r="BD66" s="39">
        <f>+'[1]Informe_dane'!BD66</f>
        <v>0</v>
      </c>
      <c r="BE66" s="39">
        <f>+'[1]Informe_dane'!BE66</f>
        <v>0</v>
      </c>
      <c r="BF66" s="39">
        <f>+'[1]Informe_dane'!BF66</f>
        <v>0</v>
      </c>
      <c r="BG66" s="39">
        <f>+'[1]Informe_dane'!BG66</f>
        <v>0</v>
      </c>
    </row>
    <row r="67" spans="1:59" ht="11.25">
      <c r="A67" s="39" t="s">
        <v>198</v>
      </c>
      <c r="B67" s="42" t="s">
        <v>21</v>
      </c>
      <c r="C67" s="54" t="s">
        <v>199</v>
      </c>
      <c r="D67" s="39">
        <f>+'[1]Informe_dane'!D67</f>
        <v>48727.457</v>
      </c>
      <c r="E67" s="39">
        <f>+'[1]Informe_dane'!E67</f>
        <v>10061.52</v>
      </c>
      <c r="F67" s="39">
        <f>+'[1]Informe_dane'!F67</f>
        <v>8009.587</v>
      </c>
      <c r="G67" s="39">
        <f>+'[1]Informe_dane'!G67</f>
        <v>50779.39</v>
      </c>
      <c r="H67" s="39">
        <f>+'[1]Informe_dane'!H67</f>
        <v>6244.481</v>
      </c>
      <c r="I67" s="39">
        <f>+'[1]Informe_dane'!I67</f>
        <v>3000</v>
      </c>
      <c r="J67" s="39">
        <f>+'[1]Informe_dane'!J67</f>
        <v>0</v>
      </c>
      <c r="K67" s="39">
        <f>+'[1]Informe_dane'!K67</f>
        <v>27703.582</v>
      </c>
      <c r="L67" s="39">
        <f>+'[1]Informe_dane'!L67</f>
        <v>601.3</v>
      </c>
      <c r="M67" s="39">
        <f>+'[1]Informe_dane'!M67</f>
        <v>10387.911</v>
      </c>
      <c r="N67" s="39">
        <f>+'[1]Informe_dane'!N67</f>
        <v>-1582.512</v>
      </c>
      <c r="O67" s="39">
        <f>+'[1]Informe_dane'!O67</f>
        <v>476.266</v>
      </c>
      <c r="P67" s="39">
        <f>+'[1]Informe_dane'!P67</f>
        <v>0</v>
      </c>
      <c r="Q67" s="39">
        <f>+'[1]Informe_dane'!Q67</f>
        <v>0</v>
      </c>
      <c r="R67" s="39">
        <f>+'[1]Informe_dane'!R67</f>
        <v>0</v>
      </c>
      <c r="S67" s="39">
        <f>+'[1]Informe_dane'!S67</f>
        <v>0</v>
      </c>
      <c r="T67" s="39">
        <f>+'[1]Informe_dane'!T67</f>
        <v>46831.028</v>
      </c>
      <c r="U67" s="39">
        <f>+'[1]Informe_dane'!U67</f>
        <v>0</v>
      </c>
      <c r="V67" s="39">
        <f>+'[1]Informe_dane'!V67</f>
        <v>800</v>
      </c>
      <c r="W67" s="39">
        <f>+'[1]Informe_dane'!W67</f>
        <v>5260.376</v>
      </c>
      <c r="X67" s="39">
        <f>+'[1]Informe_dane'!X67</f>
        <v>467.501</v>
      </c>
      <c r="Y67" s="39">
        <f>+'[1]Informe_dane'!Y67</f>
        <v>26855.622</v>
      </c>
      <c r="Z67" s="39">
        <f>+'[1]Informe_dane'!Z67</f>
        <v>3540.102</v>
      </c>
      <c r="AA67" s="39">
        <f>+'[1]Informe_dane'!AA67</f>
        <v>2734.293</v>
      </c>
      <c r="AB67" s="39">
        <f>+'[1]Informe_dane'!AB67</f>
        <v>5604.518</v>
      </c>
      <c r="AC67" s="39">
        <f>+'[1]Informe_dane'!AC67</f>
        <v>721.864</v>
      </c>
      <c r="AD67" s="39">
        <f>+'[1]Informe_dane'!AD67</f>
        <v>0</v>
      </c>
      <c r="AE67" s="39">
        <f>+'[1]Informe_dane'!AE67</f>
        <v>0</v>
      </c>
      <c r="AF67" s="39">
        <f>+'[1]Informe_dane'!AF67</f>
        <v>0</v>
      </c>
      <c r="AG67" s="39">
        <f>+'[1]Informe_dane'!AG67</f>
        <v>45984.276</v>
      </c>
      <c r="AH67" s="39">
        <f>+'[1]Informe_dane'!AH67</f>
        <v>0</v>
      </c>
      <c r="AI67" s="39">
        <f>+'[1]Informe_dane'!AI67</f>
        <v>800</v>
      </c>
      <c r="AJ67" s="39">
        <f>+'[1]Informe_dane'!AJ67</f>
        <v>2470.8</v>
      </c>
      <c r="AK67" s="39">
        <f>+'[1]Informe_dane'!AK67</f>
        <v>2327.501</v>
      </c>
      <c r="AL67" s="39">
        <f>+'[1]Informe_dane'!AL67</f>
        <v>1636.222</v>
      </c>
      <c r="AM67" s="39">
        <f>+'[1]Informe_dane'!AM67</f>
        <v>563.06</v>
      </c>
      <c r="AN67" s="39">
        <f>+'[1]Informe_dane'!AN67</f>
        <v>28371.482</v>
      </c>
      <c r="AO67" s="39">
        <f>+'[1]Informe_dane'!AO67</f>
        <v>2771.193</v>
      </c>
      <c r="AP67" s="39">
        <f>+'[1]Informe_dane'!AP67</f>
        <v>766.627</v>
      </c>
      <c r="AQ67" s="39">
        <f>+'[1]Informe_dane'!AQ67</f>
        <v>0</v>
      </c>
      <c r="AR67" s="39">
        <f>+'[1]Informe_dane'!AR67</f>
        <v>0</v>
      </c>
      <c r="AS67" s="39">
        <f>+'[1]Informe_dane'!AS67</f>
        <v>0</v>
      </c>
      <c r="AT67" s="39">
        <f>+'[1]Informe_dane'!AT67</f>
        <v>39706.885</v>
      </c>
      <c r="AU67" s="39">
        <f>+'[1]Informe_dane'!AU67</f>
        <v>0</v>
      </c>
      <c r="AV67" s="39">
        <f>+'[1]Informe_dane'!AV67</f>
        <v>800</v>
      </c>
      <c r="AW67" s="39">
        <f>+'[1]Informe_dane'!AW67</f>
        <v>2470.8</v>
      </c>
      <c r="AX67" s="39">
        <f>+'[1]Informe_dane'!AX67</f>
        <v>2327.501</v>
      </c>
      <c r="AY67" s="39">
        <f>+'[1]Informe_dane'!AY67</f>
        <v>1636.222</v>
      </c>
      <c r="AZ67" s="39">
        <f>+'[1]Informe_dane'!AZ67</f>
        <v>563.06</v>
      </c>
      <c r="BA67" s="39">
        <f>+'[1]Informe_dane'!BA67</f>
        <v>28371.482</v>
      </c>
      <c r="BB67" s="39">
        <f>+'[1]Informe_dane'!BB67</f>
        <v>2771.193</v>
      </c>
      <c r="BC67" s="39">
        <f>+'[1]Informe_dane'!BC67</f>
        <v>766.627</v>
      </c>
      <c r="BD67" s="39">
        <f>+'[1]Informe_dane'!BD67</f>
        <v>0</v>
      </c>
      <c r="BE67" s="39">
        <f>+'[1]Informe_dane'!BE67</f>
        <v>0</v>
      </c>
      <c r="BF67" s="39">
        <f>+'[1]Informe_dane'!BF67</f>
        <v>0</v>
      </c>
      <c r="BG67" s="39">
        <f>+'[1]Informe_dane'!BG67</f>
        <v>39706.885</v>
      </c>
    </row>
    <row r="68" spans="1:59" ht="11.25">
      <c r="A68" s="39" t="s">
        <v>200</v>
      </c>
      <c r="B68" s="42" t="s">
        <v>21</v>
      </c>
      <c r="C68" s="54" t="s">
        <v>201</v>
      </c>
      <c r="D68" s="39">
        <f>+'[1]Informe_dane'!D68</f>
        <v>70</v>
      </c>
      <c r="E68" s="39">
        <f>+'[1]Informe_dane'!E68</f>
        <v>0</v>
      </c>
      <c r="F68" s="39">
        <f>+'[1]Informe_dane'!F68</f>
        <v>0</v>
      </c>
      <c r="G68" s="39">
        <f>+'[1]Informe_dane'!G68</f>
        <v>70</v>
      </c>
      <c r="H68" s="39">
        <f>+'[1]Informe_dane'!H68</f>
        <v>0</v>
      </c>
      <c r="I68" s="39">
        <f>+'[1]Informe_dane'!I68</f>
        <v>70</v>
      </c>
      <c r="J68" s="39">
        <f>+'[1]Informe_dane'!J68</f>
        <v>0</v>
      </c>
      <c r="K68" s="39">
        <f>+'[1]Informe_dane'!K68</f>
        <v>0</v>
      </c>
      <c r="L68" s="39">
        <f>+'[1]Informe_dane'!L68</f>
        <v>0</v>
      </c>
      <c r="M68" s="39">
        <f>+'[1]Informe_dane'!M68</f>
        <v>0</v>
      </c>
      <c r="N68" s="39">
        <f>+'[1]Informe_dane'!N68</f>
        <v>0</v>
      </c>
      <c r="O68" s="39">
        <f>+'[1]Informe_dane'!O68</f>
        <v>0</v>
      </c>
      <c r="P68" s="39">
        <f>+'[1]Informe_dane'!P68</f>
        <v>0</v>
      </c>
      <c r="Q68" s="39">
        <f>+'[1]Informe_dane'!Q68</f>
        <v>0</v>
      </c>
      <c r="R68" s="39">
        <f>+'[1]Informe_dane'!R68</f>
        <v>0</v>
      </c>
      <c r="S68" s="39">
        <f>+'[1]Informe_dane'!S68</f>
        <v>0</v>
      </c>
      <c r="T68" s="39">
        <f>+'[1]Informe_dane'!T68</f>
        <v>70</v>
      </c>
      <c r="U68" s="39">
        <f>+'[1]Informe_dane'!U68</f>
        <v>0</v>
      </c>
      <c r="V68" s="39">
        <f>+'[1]Informe_dane'!V68</f>
        <v>70</v>
      </c>
      <c r="W68" s="39">
        <f>+'[1]Informe_dane'!W68</f>
        <v>0</v>
      </c>
      <c r="X68" s="39">
        <f>+'[1]Informe_dane'!X68</f>
        <v>0</v>
      </c>
      <c r="Y68" s="39">
        <f>+'[1]Informe_dane'!Y68</f>
        <v>0</v>
      </c>
      <c r="Z68" s="39">
        <f>+'[1]Informe_dane'!Z68</f>
        <v>0</v>
      </c>
      <c r="AA68" s="39">
        <f>+'[1]Informe_dane'!AA68</f>
        <v>0</v>
      </c>
      <c r="AB68" s="39">
        <f>+'[1]Informe_dane'!AB68</f>
        <v>0</v>
      </c>
      <c r="AC68" s="39">
        <f>+'[1]Informe_dane'!AC68</f>
        <v>0</v>
      </c>
      <c r="AD68" s="39">
        <f>+'[1]Informe_dane'!AD68</f>
        <v>0</v>
      </c>
      <c r="AE68" s="39">
        <f>+'[1]Informe_dane'!AE68</f>
        <v>0</v>
      </c>
      <c r="AF68" s="39">
        <f>+'[1]Informe_dane'!AF68</f>
        <v>0</v>
      </c>
      <c r="AG68" s="39">
        <f>+'[1]Informe_dane'!AG68</f>
        <v>70</v>
      </c>
      <c r="AH68" s="39">
        <f>+'[1]Informe_dane'!AH68</f>
        <v>0</v>
      </c>
      <c r="AI68" s="39">
        <f>+'[1]Informe_dane'!AI68</f>
        <v>70</v>
      </c>
      <c r="AJ68" s="39">
        <f>+'[1]Informe_dane'!AJ68</f>
        <v>0</v>
      </c>
      <c r="AK68" s="39">
        <f>+'[1]Informe_dane'!AK68</f>
        <v>0</v>
      </c>
      <c r="AL68" s="39">
        <f>+'[1]Informe_dane'!AL68</f>
        <v>0</v>
      </c>
      <c r="AM68" s="39">
        <f>+'[1]Informe_dane'!AM68</f>
        <v>0</v>
      </c>
      <c r="AN68" s="39">
        <f>+'[1]Informe_dane'!AN68</f>
        <v>0</v>
      </c>
      <c r="AO68" s="39">
        <f>+'[1]Informe_dane'!AO68</f>
        <v>0</v>
      </c>
      <c r="AP68" s="39">
        <f>+'[1]Informe_dane'!AP68</f>
        <v>0</v>
      </c>
      <c r="AQ68" s="39">
        <f>+'[1]Informe_dane'!AQ68</f>
        <v>0</v>
      </c>
      <c r="AR68" s="39">
        <f>+'[1]Informe_dane'!AR68</f>
        <v>0</v>
      </c>
      <c r="AS68" s="39">
        <f>+'[1]Informe_dane'!AS68</f>
        <v>0</v>
      </c>
      <c r="AT68" s="39">
        <f>+'[1]Informe_dane'!AT68</f>
        <v>70</v>
      </c>
      <c r="AU68" s="39">
        <f>+'[1]Informe_dane'!AU68</f>
        <v>0</v>
      </c>
      <c r="AV68" s="39">
        <f>+'[1]Informe_dane'!AV68</f>
        <v>70</v>
      </c>
      <c r="AW68" s="39">
        <f>+'[1]Informe_dane'!AW68</f>
        <v>0</v>
      </c>
      <c r="AX68" s="39">
        <f>+'[1]Informe_dane'!AX68</f>
        <v>0</v>
      </c>
      <c r="AY68" s="39">
        <f>+'[1]Informe_dane'!AY68</f>
        <v>0</v>
      </c>
      <c r="AZ68" s="39">
        <f>+'[1]Informe_dane'!AZ68</f>
        <v>0</v>
      </c>
      <c r="BA68" s="39">
        <f>+'[1]Informe_dane'!BA68</f>
        <v>0</v>
      </c>
      <c r="BB68" s="39">
        <f>+'[1]Informe_dane'!BB68</f>
        <v>0</v>
      </c>
      <c r="BC68" s="39">
        <f>+'[1]Informe_dane'!BC68</f>
        <v>0</v>
      </c>
      <c r="BD68" s="39">
        <f>+'[1]Informe_dane'!BD68</f>
        <v>0</v>
      </c>
      <c r="BE68" s="39">
        <f>+'[1]Informe_dane'!BE68</f>
        <v>0</v>
      </c>
      <c r="BF68" s="39">
        <f>+'[1]Informe_dane'!BF68</f>
        <v>0</v>
      </c>
      <c r="BG68" s="39">
        <f>+'[1]Informe_dane'!BG68</f>
        <v>70</v>
      </c>
    </row>
    <row r="69" spans="1:59" ht="11.25">
      <c r="A69" s="39" t="s">
        <v>202</v>
      </c>
      <c r="B69" s="42" t="s">
        <v>21</v>
      </c>
      <c r="C69" s="54" t="s">
        <v>203</v>
      </c>
      <c r="D69" s="39">
        <f>+'[1]Informe_dane'!D69</f>
        <v>14548.855</v>
      </c>
      <c r="E69" s="39">
        <f>+'[1]Informe_dane'!E69</f>
        <v>3477.233</v>
      </c>
      <c r="F69" s="39">
        <f>+'[1]Informe_dane'!F69</f>
        <v>0</v>
      </c>
      <c r="G69" s="39">
        <f>+'[1]Informe_dane'!G69</f>
        <v>18026.088</v>
      </c>
      <c r="H69" s="39">
        <f>+'[1]Informe_dane'!H69</f>
        <v>0</v>
      </c>
      <c r="I69" s="39">
        <f>+'[1]Informe_dane'!I69</f>
        <v>0</v>
      </c>
      <c r="J69" s="39">
        <f>+'[1]Informe_dane'!J69</f>
        <v>0</v>
      </c>
      <c r="K69" s="39">
        <f>+'[1]Informe_dane'!K69</f>
        <v>0</v>
      </c>
      <c r="L69" s="39">
        <f>+'[1]Informe_dane'!L69</f>
        <v>0</v>
      </c>
      <c r="M69" s="39">
        <f>+'[1]Informe_dane'!M69</f>
        <v>8755.594</v>
      </c>
      <c r="N69" s="39">
        <f>+'[1]Informe_dane'!N69</f>
        <v>-3494.406</v>
      </c>
      <c r="O69" s="39">
        <f>+'[1]Informe_dane'!O69</f>
        <v>5714.4</v>
      </c>
      <c r="P69" s="39">
        <f>+'[1]Informe_dane'!P69</f>
        <v>0</v>
      </c>
      <c r="Q69" s="39">
        <f>+'[1]Informe_dane'!Q69</f>
        <v>0</v>
      </c>
      <c r="R69" s="39">
        <f>+'[1]Informe_dane'!R69</f>
        <v>0</v>
      </c>
      <c r="S69" s="39">
        <f>+'[1]Informe_dane'!S69</f>
        <v>0</v>
      </c>
      <c r="T69" s="39">
        <f>+'[1]Informe_dane'!T69</f>
        <v>10975.588</v>
      </c>
      <c r="U69" s="39">
        <f>+'[1]Informe_dane'!U69</f>
        <v>0</v>
      </c>
      <c r="V69" s="39">
        <f>+'[1]Informe_dane'!V69</f>
        <v>0</v>
      </c>
      <c r="W69" s="39">
        <f>+'[1]Informe_dane'!W69</f>
        <v>0</v>
      </c>
      <c r="X69" s="39">
        <f>+'[1]Informe_dane'!X69</f>
        <v>0</v>
      </c>
      <c r="Y69" s="39">
        <f>+'[1]Informe_dane'!Y69</f>
        <v>0</v>
      </c>
      <c r="Z69" s="39">
        <f>+'[1]Informe_dane'!Z69</f>
        <v>0</v>
      </c>
      <c r="AA69" s="39">
        <f>+'[1]Informe_dane'!AA69</f>
        <v>5261.188</v>
      </c>
      <c r="AB69" s="39">
        <f>+'[1]Informe_dane'!AB69</f>
        <v>0</v>
      </c>
      <c r="AC69" s="39">
        <f>+'[1]Informe_dane'!AC69</f>
        <v>0</v>
      </c>
      <c r="AD69" s="39">
        <f>+'[1]Informe_dane'!AD69</f>
        <v>0</v>
      </c>
      <c r="AE69" s="39">
        <f>+'[1]Informe_dane'!AE69</f>
        <v>0</v>
      </c>
      <c r="AF69" s="39">
        <f>+'[1]Informe_dane'!AF69</f>
        <v>0</v>
      </c>
      <c r="AG69" s="39">
        <f>+'[1]Informe_dane'!AG69</f>
        <v>5261.188</v>
      </c>
      <c r="AH69" s="39">
        <f>+'[1]Informe_dane'!AH69</f>
        <v>0</v>
      </c>
      <c r="AI69" s="39">
        <f>+'[1]Informe_dane'!AI69</f>
        <v>0</v>
      </c>
      <c r="AJ69" s="39">
        <f>+'[1]Informe_dane'!AJ69</f>
        <v>0</v>
      </c>
      <c r="AK69" s="39">
        <f>+'[1]Informe_dane'!AK69</f>
        <v>0</v>
      </c>
      <c r="AL69" s="39">
        <f>+'[1]Informe_dane'!AL69</f>
        <v>0</v>
      </c>
      <c r="AM69" s="39">
        <f>+'[1]Informe_dane'!AM69</f>
        <v>0</v>
      </c>
      <c r="AN69" s="39">
        <f>+'[1]Informe_dane'!AN69</f>
        <v>0</v>
      </c>
      <c r="AO69" s="39">
        <f>+'[1]Informe_dane'!AO69</f>
        <v>5261.188</v>
      </c>
      <c r="AP69" s="39">
        <f>+'[1]Informe_dane'!AP69</f>
        <v>0</v>
      </c>
      <c r="AQ69" s="39">
        <f>+'[1]Informe_dane'!AQ69</f>
        <v>0</v>
      </c>
      <c r="AR69" s="39">
        <f>+'[1]Informe_dane'!AR69</f>
        <v>0</v>
      </c>
      <c r="AS69" s="39">
        <f>+'[1]Informe_dane'!AS69</f>
        <v>0</v>
      </c>
      <c r="AT69" s="39">
        <f>+'[1]Informe_dane'!AT69</f>
        <v>5261.188</v>
      </c>
      <c r="AU69" s="39">
        <f>+'[1]Informe_dane'!AU69</f>
        <v>0</v>
      </c>
      <c r="AV69" s="39">
        <f>+'[1]Informe_dane'!AV69</f>
        <v>0</v>
      </c>
      <c r="AW69" s="39">
        <f>+'[1]Informe_dane'!AW69</f>
        <v>0</v>
      </c>
      <c r="AX69" s="39">
        <f>+'[1]Informe_dane'!AX69</f>
        <v>0</v>
      </c>
      <c r="AY69" s="39">
        <f>+'[1]Informe_dane'!AY69</f>
        <v>0</v>
      </c>
      <c r="AZ69" s="39">
        <f>+'[1]Informe_dane'!AZ69</f>
        <v>0</v>
      </c>
      <c r="BA69" s="39">
        <f>+'[1]Informe_dane'!BA69</f>
        <v>0</v>
      </c>
      <c r="BB69" s="39">
        <f>+'[1]Informe_dane'!BB69</f>
        <v>5261.188</v>
      </c>
      <c r="BC69" s="39">
        <f>+'[1]Informe_dane'!BC69</f>
        <v>0</v>
      </c>
      <c r="BD69" s="39">
        <f>+'[1]Informe_dane'!BD69</f>
        <v>0</v>
      </c>
      <c r="BE69" s="39">
        <f>+'[1]Informe_dane'!BE69</f>
        <v>0</v>
      </c>
      <c r="BF69" s="39">
        <f>+'[1]Informe_dane'!BF69</f>
        <v>0</v>
      </c>
      <c r="BG69" s="39">
        <f>+'[1]Informe_dane'!BG69</f>
        <v>5261.188</v>
      </c>
    </row>
    <row r="70" spans="1:59" s="34" customFormat="1" ht="11.25">
      <c r="A70" s="41" t="s">
        <v>183</v>
      </c>
      <c r="B70" s="40">
        <v>10</v>
      </c>
      <c r="C70" s="43" t="s">
        <v>204</v>
      </c>
      <c r="D70" s="41">
        <f>SUM(D71:D78)</f>
        <v>2134245.641</v>
      </c>
      <c r="E70" s="41">
        <f aca="true" t="shared" si="16" ref="E70:BG70">SUM(E71:E78)</f>
        <v>278519.21219</v>
      </c>
      <c r="F70" s="41">
        <f t="shared" si="16"/>
        <v>218624.43560000003</v>
      </c>
      <c r="G70" s="41">
        <f t="shared" si="16"/>
        <v>2194140.4175899997</v>
      </c>
      <c r="H70" s="41">
        <f t="shared" si="16"/>
        <v>1702777.88189</v>
      </c>
      <c r="I70" s="41">
        <f t="shared" si="16"/>
        <v>49506.92999999999</v>
      </c>
      <c r="J70" s="41">
        <f t="shared" si="16"/>
        <v>17267.527000000002</v>
      </c>
      <c r="K70" s="41">
        <f t="shared" si="16"/>
        <v>15896.3</v>
      </c>
      <c r="L70" s="41">
        <f t="shared" si="16"/>
        <v>11807.18</v>
      </c>
      <c r="M70" s="41">
        <f t="shared" si="16"/>
        <v>259613.09308999998</v>
      </c>
      <c r="N70" s="41">
        <f t="shared" si="16"/>
        <v>806.836</v>
      </c>
      <c r="O70" s="41">
        <f t="shared" si="16"/>
        <v>64146.3739</v>
      </c>
      <c r="P70" s="41">
        <f t="shared" si="16"/>
        <v>59399.07669</v>
      </c>
      <c r="Q70" s="41">
        <f t="shared" si="16"/>
        <v>0</v>
      </c>
      <c r="R70" s="41">
        <f t="shared" si="16"/>
        <v>0</v>
      </c>
      <c r="S70" s="41">
        <f t="shared" si="16"/>
        <v>0</v>
      </c>
      <c r="T70" s="41">
        <f t="shared" si="16"/>
        <v>2181221.19857</v>
      </c>
      <c r="U70" s="41">
        <f t="shared" si="16"/>
        <v>1543334.65331</v>
      </c>
      <c r="V70" s="41">
        <f t="shared" si="16"/>
        <v>160795.06234</v>
      </c>
      <c r="W70" s="41">
        <f t="shared" si="16"/>
        <v>38536.356999999996</v>
      </c>
      <c r="X70" s="41">
        <f t="shared" si="16"/>
        <v>8149.072</v>
      </c>
      <c r="Y70" s="41">
        <f t="shared" si="16"/>
        <v>10838.253</v>
      </c>
      <c r="Z70" s="41">
        <f t="shared" si="16"/>
        <v>24702.59302</v>
      </c>
      <c r="AA70" s="41">
        <f t="shared" si="16"/>
        <v>8037.808</v>
      </c>
      <c r="AB70" s="41">
        <f t="shared" si="16"/>
        <v>41458.429</v>
      </c>
      <c r="AC70" s="41">
        <f t="shared" si="16"/>
        <v>8173.000999999999</v>
      </c>
      <c r="AD70" s="41">
        <f t="shared" si="16"/>
        <v>0</v>
      </c>
      <c r="AE70" s="41">
        <f t="shared" si="16"/>
        <v>0</v>
      </c>
      <c r="AF70" s="41">
        <f t="shared" si="16"/>
        <v>0</v>
      </c>
      <c r="AG70" s="41">
        <f t="shared" si="16"/>
        <v>1844025.22867</v>
      </c>
      <c r="AH70" s="41">
        <f t="shared" si="16"/>
        <v>0</v>
      </c>
      <c r="AI70" s="41">
        <f t="shared" si="16"/>
        <v>159268.45799999998</v>
      </c>
      <c r="AJ70" s="41">
        <f t="shared" si="16"/>
        <v>155614.514</v>
      </c>
      <c r="AK70" s="41">
        <f t="shared" si="16"/>
        <v>169521.166</v>
      </c>
      <c r="AL70" s="41">
        <f t="shared" si="16"/>
        <v>171273.376</v>
      </c>
      <c r="AM70" s="41">
        <f t="shared" si="16"/>
        <v>167738.44796</v>
      </c>
      <c r="AN70" s="41">
        <f t="shared" si="16"/>
        <v>199282.38496</v>
      </c>
      <c r="AO70" s="41">
        <f t="shared" si="16"/>
        <v>183147.02496</v>
      </c>
      <c r="AP70" s="41">
        <f t="shared" si="16"/>
        <v>175560.86088</v>
      </c>
      <c r="AQ70" s="41">
        <f t="shared" si="16"/>
        <v>0</v>
      </c>
      <c r="AR70" s="41">
        <f t="shared" si="16"/>
        <v>0</v>
      </c>
      <c r="AS70" s="41">
        <f t="shared" si="16"/>
        <v>0</v>
      </c>
      <c r="AT70" s="41">
        <f t="shared" si="16"/>
        <v>1381406.23276</v>
      </c>
      <c r="AU70" s="41">
        <f t="shared" si="16"/>
        <v>0</v>
      </c>
      <c r="AV70" s="41">
        <f t="shared" si="16"/>
        <v>159268.45799999998</v>
      </c>
      <c r="AW70" s="41">
        <f t="shared" si="16"/>
        <v>155614.514</v>
      </c>
      <c r="AX70" s="41">
        <f t="shared" si="16"/>
        <v>169521.166</v>
      </c>
      <c r="AY70" s="41">
        <f t="shared" si="16"/>
        <v>171273.376</v>
      </c>
      <c r="AZ70" s="41">
        <f t="shared" si="16"/>
        <v>167738.44796</v>
      </c>
      <c r="BA70" s="41">
        <f t="shared" si="16"/>
        <v>199282.38496</v>
      </c>
      <c r="BB70" s="41">
        <f t="shared" si="16"/>
        <v>183147.02496</v>
      </c>
      <c r="BC70" s="41">
        <f t="shared" si="16"/>
        <v>175560.86088</v>
      </c>
      <c r="BD70" s="41">
        <f t="shared" si="16"/>
        <v>0</v>
      </c>
      <c r="BE70" s="41">
        <f t="shared" si="16"/>
        <v>0</v>
      </c>
      <c r="BF70" s="41">
        <f t="shared" si="16"/>
        <v>0</v>
      </c>
      <c r="BG70" s="41">
        <f t="shared" si="16"/>
        <v>1381406.23276</v>
      </c>
    </row>
    <row r="71" spans="1:59" ht="11.25">
      <c r="A71" s="39" t="s">
        <v>205</v>
      </c>
      <c r="B71" s="42" t="s">
        <v>21</v>
      </c>
      <c r="C71" s="54" t="s">
        <v>206</v>
      </c>
      <c r="D71" s="39">
        <f>+'[1]Informe_dane'!D71</f>
        <v>218963.18</v>
      </c>
      <c r="E71" s="39">
        <f>+'[1]Informe_dane'!E71</f>
        <v>5587.675</v>
      </c>
      <c r="F71" s="39">
        <f>+'[1]Informe_dane'!F71</f>
        <v>154426.00529</v>
      </c>
      <c r="G71" s="39">
        <f>+'[1]Informe_dane'!G71</f>
        <v>70124.84971</v>
      </c>
      <c r="H71" s="39">
        <f>+'[1]Informe_dane'!H71</f>
        <v>0</v>
      </c>
      <c r="I71" s="39">
        <f>+'[1]Informe_dane'!I71</f>
        <v>31698.965</v>
      </c>
      <c r="J71" s="39">
        <f>+'[1]Informe_dane'!J71</f>
        <v>11443.527</v>
      </c>
      <c r="K71" s="39">
        <f>+'[1]Informe_dane'!K71</f>
        <v>2426.256</v>
      </c>
      <c r="L71" s="39">
        <f>+'[1]Informe_dane'!L71</f>
        <v>2698</v>
      </c>
      <c r="M71" s="39">
        <f>+'[1]Informe_dane'!M71</f>
        <v>15077.343</v>
      </c>
      <c r="N71" s="39">
        <f>+'[1]Informe_dane'!N71</f>
        <v>0</v>
      </c>
      <c r="O71" s="39">
        <f>+'[1]Informe_dane'!O71</f>
        <v>2406.179</v>
      </c>
      <c r="P71" s="39">
        <f>+'[1]Informe_dane'!P71</f>
        <v>550</v>
      </c>
      <c r="Q71" s="39">
        <f>+'[1]Informe_dane'!Q71</f>
        <v>0</v>
      </c>
      <c r="R71" s="39">
        <f>+'[1]Informe_dane'!R71</f>
        <v>0</v>
      </c>
      <c r="S71" s="39">
        <f>+'[1]Informe_dane'!S71</f>
        <v>0</v>
      </c>
      <c r="T71" s="39">
        <f>+'[1]Informe_dane'!T71</f>
        <v>66300.27</v>
      </c>
      <c r="U71" s="39">
        <f>+'[1]Informe_dane'!U71</f>
        <v>0</v>
      </c>
      <c r="V71" s="39">
        <f>+'[1]Informe_dane'!V71</f>
        <v>4722</v>
      </c>
      <c r="W71" s="39">
        <f>+'[1]Informe_dane'!W71</f>
        <v>31540.108</v>
      </c>
      <c r="X71" s="39">
        <f>+'[1]Informe_dane'!X71</f>
        <v>7655.272</v>
      </c>
      <c r="Y71" s="39">
        <f>+'[1]Informe_dane'!Y71</f>
        <v>739.5</v>
      </c>
      <c r="Z71" s="39">
        <f>+'[1]Informe_dane'!Z71</f>
        <v>7775.343</v>
      </c>
      <c r="AA71" s="39">
        <f>+'[1]Informe_dane'!AA71</f>
        <v>0</v>
      </c>
      <c r="AB71" s="39">
        <f>+'[1]Informe_dane'!AB71</f>
        <v>12720.179</v>
      </c>
      <c r="AC71" s="39">
        <f>+'[1]Informe_dane'!AC71</f>
        <v>0</v>
      </c>
      <c r="AD71" s="39">
        <f>+'[1]Informe_dane'!AD71</f>
        <v>0</v>
      </c>
      <c r="AE71" s="39">
        <f>+'[1]Informe_dane'!AE71</f>
        <v>0</v>
      </c>
      <c r="AF71" s="39">
        <f>+'[1]Informe_dane'!AF71</f>
        <v>0</v>
      </c>
      <c r="AG71" s="39">
        <f>+'[1]Informe_dane'!AG71</f>
        <v>65152.402</v>
      </c>
      <c r="AH71" s="39">
        <f>+'[1]Informe_dane'!AH71</f>
        <v>0</v>
      </c>
      <c r="AI71" s="39">
        <f>+'[1]Informe_dane'!AI71</f>
        <v>4121.68</v>
      </c>
      <c r="AJ71" s="39">
        <f>+'[1]Informe_dane'!AJ71</f>
        <v>1153.947</v>
      </c>
      <c r="AK71" s="39">
        <f>+'[1]Informe_dane'!AK71</f>
        <v>5907.254</v>
      </c>
      <c r="AL71" s="39">
        <f>+'[1]Informe_dane'!AL71</f>
        <v>1846.754</v>
      </c>
      <c r="AM71" s="39">
        <f>+'[1]Informe_dane'!AM71</f>
        <v>1350.191</v>
      </c>
      <c r="AN71" s="39">
        <f>+'[1]Informe_dane'!AN71</f>
        <v>26736.136</v>
      </c>
      <c r="AO71" s="39">
        <f>+'[1]Informe_dane'!AO71</f>
        <v>6258.749</v>
      </c>
      <c r="AP71" s="39">
        <f>+'[1]Informe_dane'!AP71</f>
        <v>1154.2</v>
      </c>
      <c r="AQ71" s="39">
        <f>+'[1]Informe_dane'!AQ71</f>
        <v>0</v>
      </c>
      <c r="AR71" s="39">
        <f>+'[1]Informe_dane'!AR71</f>
        <v>0</v>
      </c>
      <c r="AS71" s="39">
        <f>+'[1]Informe_dane'!AS71</f>
        <v>0</v>
      </c>
      <c r="AT71" s="39">
        <f>+'[1]Informe_dane'!AT71</f>
        <v>48528.91099999999</v>
      </c>
      <c r="AU71" s="39">
        <f>+'[1]Informe_dane'!AU71</f>
        <v>0</v>
      </c>
      <c r="AV71" s="39">
        <f>+'[1]Informe_dane'!AV71</f>
        <v>4121.68</v>
      </c>
      <c r="AW71" s="39">
        <f>+'[1]Informe_dane'!AW71</f>
        <v>1153.947</v>
      </c>
      <c r="AX71" s="39">
        <f>+'[1]Informe_dane'!AX71</f>
        <v>5907.254</v>
      </c>
      <c r="AY71" s="39">
        <f>+'[1]Informe_dane'!AY71</f>
        <v>1846.754</v>
      </c>
      <c r="AZ71" s="39">
        <f>+'[1]Informe_dane'!AZ71</f>
        <v>1350.191</v>
      </c>
      <c r="BA71" s="39">
        <f>+'[1]Informe_dane'!BA71</f>
        <v>26736.136</v>
      </c>
      <c r="BB71" s="39">
        <f>+'[1]Informe_dane'!BB71</f>
        <v>6258.749</v>
      </c>
      <c r="BC71" s="39">
        <f>+'[1]Informe_dane'!BC71</f>
        <v>1154.2</v>
      </c>
      <c r="BD71" s="39">
        <f>+'[1]Informe_dane'!BD71</f>
        <v>0</v>
      </c>
      <c r="BE71" s="39">
        <f>+'[1]Informe_dane'!BE71</f>
        <v>0</v>
      </c>
      <c r="BF71" s="39">
        <f>+'[1]Informe_dane'!BF71</f>
        <v>0</v>
      </c>
      <c r="BG71" s="39">
        <f>+'[1]Informe_dane'!BG71</f>
        <v>48528.91099999999</v>
      </c>
    </row>
    <row r="72" spans="1:59" ht="11.25">
      <c r="A72" s="39" t="s">
        <v>207</v>
      </c>
      <c r="B72" s="42" t="s">
        <v>21</v>
      </c>
      <c r="C72" s="54" t="s">
        <v>208</v>
      </c>
      <c r="D72" s="39">
        <f>+'[1]Informe_dane'!D72</f>
        <v>39206.775</v>
      </c>
      <c r="E72" s="39">
        <f>+'[1]Informe_dane'!E72</f>
        <v>7834.577</v>
      </c>
      <c r="F72" s="39">
        <f>+'[1]Informe_dane'!F72</f>
        <v>169.82</v>
      </c>
      <c r="G72" s="39">
        <f>+'[1]Informe_dane'!G72</f>
        <v>46871.532</v>
      </c>
      <c r="H72" s="39">
        <f>+'[1]Informe_dane'!H72</f>
        <v>11178.243</v>
      </c>
      <c r="I72" s="39">
        <f>+'[1]Informe_dane'!I72</f>
        <v>8280</v>
      </c>
      <c r="J72" s="39">
        <f>+'[1]Informe_dane'!J72</f>
        <v>5824</v>
      </c>
      <c r="K72" s="39">
        <f>+'[1]Informe_dane'!K72</f>
        <v>9771.857</v>
      </c>
      <c r="L72" s="39">
        <f>+'[1]Informe_dane'!L72</f>
        <v>7546.66</v>
      </c>
      <c r="M72" s="39">
        <f>+'[1]Informe_dane'!M72</f>
        <v>-5289.224</v>
      </c>
      <c r="N72" s="39">
        <f>+'[1]Informe_dane'!N72</f>
        <v>806.836</v>
      </c>
      <c r="O72" s="39">
        <f>+'[1]Informe_dane'!O72</f>
        <v>-492.244</v>
      </c>
      <c r="P72" s="39">
        <f>+'[1]Informe_dane'!P72</f>
        <v>1746.915</v>
      </c>
      <c r="Q72" s="39">
        <f>+'[1]Informe_dane'!Q72</f>
        <v>0</v>
      </c>
      <c r="R72" s="39">
        <f>+'[1]Informe_dane'!R72</f>
        <v>0</v>
      </c>
      <c r="S72" s="39">
        <f>+'[1]Informe_dane'!S72</f>
        <v>0</v>
      </c>
      <c r="T72" s="39">
        <f>+'[1]Informe_dane'!T72</f>
        <v>39373.04300000001</v>
      </c>
      <c r="U72" s="39">
        <f>+'[1]Informe_dane'!U72</f>
        <v>0</v>
      </c>
      <c r="V72" s="39">
        <f>+'[1]Informe_dane'!V72</f>
        <v>15762</v>
      </c>
      <c r="W72" s="39">
        <f>+'[1]Informe_dane'!W72</f>
        <v>5147.2</v>
      </c>
      <c r="X72" s="39">
        <f>+'[1]Informe_dane'!X72</f>
        <v>435</v>
      </c>
      <c r="Y72" s="39">
        <f>+'[1]Informe_dane'!Y72</f>
        <v>8478.133</v>
      </c>
      <c r="Z72" s="39">
        <f>+'[1]Informe_dane'!Z72</f>
        <v>5387.552</v>
      </c>
      <c r="AA72" s="39">
        <f>+'[1]Informe_dane'!AA72</f>
        <v>900</v>
      </c>
      <c r="AB72" s="39">
        <f>+'[1]Informe_dane'!AB72</f>
        <v>0</v>
      </c>
      <c r="AC72" s="39">
        <f>+'[1]Informe_dane'!AC72</f>
        <v>1324.024</v>
      </c>
      <c r="AD72" s="39">
        <f>+'[1]Informe_dane'!AD72</f>
        <v>0</v>
      </c>
      <c r="AE72" s="39">
        <f>+'[1]Informe_dane'!AE72</f>
        <v>0</v>
      </c>
      <c r="AF72" s="39">
        <f>+'[1]Informe_dane'!AF72</f>
        <v>0</v>
      </c>
      <c r="AG72" s="39">
        <f>+'[1]Informe_dane'!AG72</f>
        <v>37433.90899999999</v>
      </c>
      <c r="AH72" s="39">
        <f>+'[1]Informe_dane'!AH72</f>
        <v>0</v>
      </c>
      <c r="AI72" s="39">
        <f>+'[1]Informe_dane'!AI72</f>
        <v>886.987</v>
      </c>
      <c r="AJ72" s="39">
        <f>+'[1]Informe_dane'!AJ72</f>
        <v>630</v>
      </c>
      <c r="AK72" s="39">
        <f>+'[1]Informe_dane'!AK72</f>
        <v>3092.92</v>
      </c>
      <c r="AL72" s="39">
        <f>+'[1]Informe_dane'!AL72</f>
        <v>3890.925</v>
      </c>
      <c r="AM72" s="39">
        <f>+'[1]Informe_dane'!AM72</f>
        <v>9754.248</v>
      </c>
      <c r="AN72" s="39">
        <f>+'[1]Informe_dane'!AN72</f>
        <v>4631.73</v>
      </c>
      <c r="AO72" s="39">
        <f>+'[1]Informe_dane'!AO72</f>
        <v>1858.2</v>
      </c>
      <c r="AP72" s="39">
        <f>+'[1]Informe_dane'!AP72</f>
        <v>2682.8</v>
      </c>
      <c r="AQ72" s="39">
        <f>+'[1]Informe_dane'!AQ72</f>
        <v>0</v>
      </c>
      <c r="AR72" s="39">
        <f>+'[1]Informe_dane'!AR72</f>
        <v>0</v>
      </c>
      <c r="AS72" s="39">
        <f>+'[1]Informe_dane'!AS72</f>
        <v>0</v>
      </c>
      <c r="AT72" s="39">
        <f>+'[1]Informe_dane'!AT72</f>
        <v>27427.81</v>
      </c>
      <c r="AU72" s="39">
        <f>+'[1]Informe_dane'!AU72</f>
        <v>0</v>
      </c>
      <c r="AV72" s="39">
        <f>+'[1]Informe_dane'!AV72</f>
        <v>886.987</v>
      </c>
      <c r="AW72" s="39">
        <f>+'[1]Informe_dane'!AW72</f>
        <v>630</v>
      </c>
      <c r="AX72" s="39">
        <f>+'[1]Informe_dane'!AX72</f>
        <v>3092.92</v>
      </c>
      <c r="AY72" s="39">
        <f>+'[1]Informe_dane'!AY72</f>
        <v>3890.925</v>
      </c>
      <c r="AZ72" s="39">
        <f>+'[1]Informe_dane'!AZ72</f>
        <v>9754.248</v>
      </c>
      <c r="BA72" s="39">
        <f>+'[1]Informe_dane'!BA72</f>
        <v>4631.73</v>
      </c>
      <c r="BB72" s="39">
        <f>+'[1]Informe_dane'!BB72</f>
        <v>1858.2</v>
      </c>
      <c r="BC72" s="39">
        <f>+'[1]Informe_dane'!BC72</f>
        <v>2682.8</v>
      </c>
      <c r="BD72" s="39">
        <f>+'[1]Informe_dane'!BD72</f>
        <v>0</v>
      </c>
      <c r="BE72" s="39">
        <f>+'[1]Informe_dane'!BE72</f>
        <v>0</v>
      </c>
      <c r="BF72" s="39">
        <f>+'[1]Informe_dane'!BF72</f>
        <v>0</v>
      </c>
      <c r="BG72" s="39">
        <f>+'[1]Informe_dane'!BG72</f>
        <v>27427.81</v>
      </c>
    </row>
    <row r="73" spans="1:59" ht="11.25" hidden="1">
      <c r="A73" s="46" t="s">
        <v>334</v>
      </c>
      <c r="B73" s="47" t="s">
        <v>21</v>
      </c>
      <c r="C73" s="55" t="s">
        <v>335</v>
      </c>
      <c r="D73" s="39">
        <f>+'[1]Informe_dane'!D73</f>
        <v>0</v>
      </c>
      <c r="E73" s="39">
        <f>+'[1]Informe_dane'!E73</f>
        <v>0</v>
      </c>
      <c r="F73" s="39">
        <f>+'[1]Informe_dane'!F73</f>
        <v>0</v>
      </c>
      <c r="G73" s="39">
        <f>+'[1]Informe_dane'!G73</f>
        <v>0</v>
      </c>
      <c r="H73" s="39">
        <f>+'[1]Informe_dane'!H73</f>
        <v>0</v>
      </c>
      <c r="I73" s="39">
        <f>+'[1]Informe_dane'!I73</f>
        <v>0</v>
      </c>
      <c r="J73" s="39">
        <f>+'[1]Informe_dane'!J73</f>
        <v>0</v>
      </c>
      <c r="K73" s="39">
        <f>+'[1]Informe_dane'!K73</f>
        <v>0</v>
      </c>
      <c r="L73" s="39">
        <f>+'[1]Informe_dane'!L73</f>
        <v>0</v>
      </c>
      <c r="M73" s="39">
        <f>+'[1]Informe_dane'!M73</f>
        <v>0</v>
      </c>
      <c r="N73" s="39">
        <f>+'[1]Informe_dane'!N73</f>
        <v>0</v>
      </c>
      <c r="O73" s="39">
        <f>+'[1]Informe_dane'!O73</f>
        <v>0</v>
      </c>
      <c r="P73" s="39">
        <f>+'[1]Informe_dane'!P73</f>
        <v>0</v>
      </c>
      <c r="Q73" s="39">
        <f>+'[1]Informe_dane'!Q73</f>
        <v>0</v>
      </c>
      <c r="R73" s="39">
        <f>+'[1]Informe_dane'!R73</f>
        <v>0</v>
      </c>
      <c r="S73" s="39">
        <f>+'[1]Informe_dane'!S73</f>
        <v>0</v>
      </c>
      <c r="T73" s="39">
        <f>+'[1]Informe_dane'!T73</f>
        <v>0</v>
      </c>
      <c r="U73" s="39">
        <f>+'[1]Informe_dane'!U73</f>
        <v>0</v>
      </c>
      <c r="V73" s="39">
        <f>+'[1]Informe_dane'!V73</f>
        <v>0</v>
      </c>
      <c r="W73" s="39">
        <f>+'[1]Informe_dane'!W73</f>
        <v>0</v>
      </c>
      <c r="X73" s="39">
        <f>+'[1]Informe_dane'!X73</f>
        <v>0</v>
      </c>
      <c r="Y73" s="39">
        <f>+'[1]Informe_dane'!Y73</f>
        <v>0</v>
      </c>
      <c r="Z73" s="39">
        <f>+'[1]Informe_dane'!Z73</f>
        <v>0</v>
      </c>
      <c r="AA73" s="39">
        <f>+'[1]Informe_dane'!AA73</f>
        <v>0</v>
      </c>
      <c r="AB73" s="39">
        <f>+'[1]Informe_dane'!AB73</f>
        <v>0</v>
      </c>
      <c r="AC73" s="39">
        <f>+'[1]Informe_dane'!AC73</f>
        <v>0</v>
      </c>
      <c r="AD73" s="39">
        <f>+'[1]Informe_dane'!AD73</f>
        <v>0</v>
      </c>
      <c r="AE73" s="39">
        <f>+'[1]Informe_dane'!AE73</f>
        <v>0</v>
      </c>
      <c r="AF73" s="39">
        <f>+'[1]Informe_dane'!AF73</f>
        <v>0</v>
      </c>
      <c r="AG73" s="39">
        <f>+'[1]Informe_dane'!AG73</f>
        <v>0</v>
      </c>
      <c r="AH73" s="39">
        <f>+'[1]Informe_dane'!AH73</f>
        <v>0</v>
      </c>
      <c r="AI73" s="39">
        <f>+'[1]Informe_dane'!AI73</f>
        <v>0</v>
      </c>
      <c r="AJ73" s="39">
        <f>+'[1]Informe_dane'!AJ73</f>
        <v>0</v>
      </c>
      <c r="AK73" s="39">
        <f>+'[1]Informe_dane'!AK73</f>
        <v>0</v>
      </c>
      <c r="AL73" s="39">
        <f>+'[1]Informe_dane'!AL73</f>
        <v>0</v>
      </c>
      <c r="AM73" s="39">
        <f>+'[1]Informe_dane'!AM73</f>
        <v>0</v>
      </c>
      <c r="AN73" s="39">
        <f>+'[1]Informe_dane'!AN73</f>
        <v>0</v>
      </c>
      <c r="AO73" s="39">
        <f>+'[1]Informe_dane'!AO73</f>
        <v>0</v>
      </c>
      <c r="AP73" s="39">
        <f>+'[1]Informe_dane'!AP73</f>
        <v>0</v>
      </c>
      <c r="AQ73" s="39">
        <f>+'[1]Informe_dane'!AQ73</f>
        <v>0</v>
      </c>
      <c r="AR73" s="39">
        <f>+'[1]Informe_dane'!AR73</f>
        <v>0</v>
      </c>
      <c r="AS73" s="39">
        <f>+'[1]Informe_dane'!AS73</f>
        <v>0</v>
      </c>
      <c r="AT73" s="39">
        <f>+'[1]Informe_dane'!AT73</f>
        <v>0</v>
      </c>
      <c r="AU73" s="39">
        <f>+'[1]Informe_dane'!AU73</f>
        <v>0</v>
      </c>
      <c r="AV73" s="39">
        <f>+'[1]Informe_dane'!AV73</f>
        <v>0</v>
      </c>
      <c r="AW73" s="39">
        <f>+'[1]Informe_dane'!AW73</f>
        <v>0</v>
      </c>
      <c r="AX73" s="39">
        <f>+'[1]Informe_dane'!AX73</f>
        <v>0</v>
      </c>
      <c r="AY73" s="39">
        <f>+'[1]Informe_dane'!AY73</f>
        <v>0</v>
      </c>
      <c r="AZ73" s="39">
        <f>+'[1]Informe_dane'!AZ73</f>
        <v>0</v>
      </c>
      <c r="BA73" s="39">
        <f>+'[1]Informe_dane'!BA73</f>
        <v>0</v>
      </c>
      <c r="BB73" s="39">
        <f>+'[1]Informe_dane'!BB73</f>
        <v>0</v>
      </c>
      <c r="BC73" s="39">
        <f>+'[1]Informe_dane'!BC73</f>
        <v>0</v>
      </c>
      <c r="BD73" s="39">
        <f>+'[1]Informe_dane'!BD73</f>
        <v>0</v>
      </c>
      <c r="BE73" s="39">
        <f>+'[1]Informe_dane'!BE73</f>
        <v>0</v>
      </c>
      <c r="BF73" s="39">
        <f>+'[1]Informe_dane'!BF73</f>
        <v>0</v>
      </c>
      <c r="BG73" s="39">
        <f>+'[1]Informe_dane'!BG73</f>
        <v>0</v>
      </c>
    </row>
    <row r="74" spans="1:59" ht="11.25">
      <c r="A74" s="18" t="s">
        <v>300</v>
      </c>
      <c r="B74" s="19" t="s">
        <v>21</v>
      </c>
      <c r="C74" s="56" t="s">
        <v>301</v>
      </c>
      <c r="D74" s="39">
        <f>+'[1]Informe_dane'!D74</f>
        <v>35703.204</v>
      </c>
      <c r="E74" s="39">
        <f>+'[1]Informe_dane'!E74</f>
        <v>11412.796</v>
      </c>
      <c r="F74" s="39">
        <f>+'[1]Informe_dane'!F74</f>
        <v>0.045</v>
      </c>
      <c r="G74" s="39">
        <f>+'[1]Informe_dane'!G74</f>
        <v>47115.955</v>
      </c>
      <c r="H74" s="39">
        <f>+'[1]Informe_dane'!H74</f>
        <v>27795.1</v>
      </c>
      <c r="I74" s="39">
        <f>+'[1]Informe_dane'!I74</f>
        <v>5849.049</v>
      </c>
      <c r="J74" s="39">
        <f>+'[1]Informe_dane'!J74</f>
        <v>0</v>
      </c>
      <c r="K74" s="39">
        <f>+'[1]Informe_dane'!K74</f>
        <v>3698.187</v>
      </c>
      <c r="L74" s="39">
        <f>+'[1]Informe_dane'!L74</f>
        <v>1562.52</v>
      </c>
      <c r="M74" s="39">
        <f>+'[1]Informe_dane'!M74</f>
        <v>924.523</v>
      </c>
      <c r="N74" s="39">
        <f>+'[1]Informe_dane'!N74</f>
        <v>0</v>
      </c>
      <c r="O74" s="39">
        <f>+'[1]Informe_dane'!O74</f>
        <v>6500</v>
      </c>
      <c r="P74" s="39">
        <f>+'[1]Informe_dane'!P74</f>
        <v>500</v>
      </c>
      <c r="Q74" s="39">
        <f>+'[1]Informe_dane'!Q74</f>
        <v>0</v>
      </c>
      <c r="R74" s="39">
        <f>+'[1]Informe_dane'!R74</f>
        <v>0</v>
      </c>
      <c r="S74" s="39">
        <f>+'[1]Informe_dane'!S74</f>
        <v>0</v>
      </c>
      <c r="T74" s="39">
        <f>+'[1]Informe_dane'!T74</f>
        <v>46829.37899999999</v>
      </c>
      <c r="U74" s="39">
        <f>+'[1]Informe_dane'!U74</f>
        <v>0</v>
      </c>
      <c r="V74" s="39">
        <f>+'[1]Informe_dane'!V74</f>
        <v>26546.006</v>
      </c>
      <c r="W74" s="39">
        <f>+'[1]Informe_dane'!W74</f>
        <v>1849.049</v>
      </c>
      <c r="X74" s="39">
        <f>+'[1]Informe_dane'!X74</f>
        <v>0</v>
      </c>
      <c r="Y74" s="39">
        <f>+'[1]Informe_dane'!Y74</f>
        <v>1562.52</v>
      </c>
      <c r="Z74" s="39">
        <f>+'[1]Informe_dane'!Z74</f>
        <v>3809.517</v>
      </c>
      <c r="AA74" s="39">
        <f>+'[1]Informe_dane'!AA74</f>
        <v>1595</v>
      </c>
      <c r="AB74" s="39">
        <f>+'[1]Informe_dane'!AB74</f>
        <v>306</v>
      </c>
      <c r="AC74" s="39">
        <f>+'[1]Informe_dane'!AC74</f>
        <v>6554</v>
      </c>
      <c r="AD74" s="39">
        <f>+'[1]Informe_dane'!AD74</f>
        <v>0</v>
      </c>
      <c r="AE74" s="39">
        <f>+'[1]Informe_dane'!AE74</f>
        <v>0</v>
      </c>
      <c r="AF74" s="39">
        <f>+'[1]Informe_dane'!AF74</f>
        <v>0</v>
      </c>
      <c r="AG74" s="39">
        <f>+'[1]Informe_dane'!AG74</f>
        <v>42222.092000000004</v>
      </c>
      <c r="AH74" s="39">
        <f>+'[1]Informe_dane'!AH74</f>
        <v>0</v>
      </c>
      <c r="AI74" s="39">
        <f>+'[1]Informe_dane'!AI74</f>
        <v>600</v>
      </c>
      <c r="AJ74" s="39">
        <f>+'[1]Informe_dane'!AJ74</f>
        <v>1884.791</v>
      </c>
      <c r="AK74" s="39">
        <f>+'[1]Informe_dane'!AK74</f>
        <v>4118.232</v>
      </c>
      <c r="AL74" s="39">
        <f>+'[1]Informe_dane'!AL74</f>
        <v>10748.792</v>
      </c>
      <c r="AM74" s="39">
        <f>+'[1]Informe_dane'!AM74</f>
        <v>593.2</v>
      </c>
      <c r="AN74" s="39">
        <f>+'[1]Informe_dane'!AN74</f>
        <v>13185.715</v>
      </c>
      <c r="AO74" s="39">
        <f>+'[1]Informe_dane'!AO74</f>
        <v>1901</v>
      </c>
      <c r="AP74" s="39">
        <f>+'[1]Informe_dane'!AP74</f>
        <v>1089.9</v>
      </c>
      <c r="AQ74" s="39">
        <f>+'[1]Informe_dane'!AQ74</f>
        <v>0</v>
      </c>
      <c r="AR74" s="39">
        <f>+'[1]Informe_dane'!AR74</f>
        <v>0</v>
      </c>
      <c r="AS74" s="39">
        <f>+'[1]Informe_dane'!AS74</f>
        <v>0</v>
      </c>
      <c r="AT74" s="39">
        <f>+'[1]Informe_dane'!AT74</f>
        <v>34121.63</v>
      </c>
      <c r="AU74" s="39">
        <f>+'[1]Informe_dane'!AU74</f>
        <v>0</v>
      </c>
      <c r="AV74" s="39">
        <f>+'[1]Informe_dane'!AV74</f>
        <v>600</v>
      </c>
      <c r="AW74" s="39">
        <f>+'[1]Informe_dane'!AW74</f>
        <v>1884.791</v>
      </c>
      <c r="AX74" s="39">
        <f>+'[1]Informe_dane'!AX74</f>
        <v>4118.232</v>
      </c>
      <c r="AY74" s="39">
        <f>+'[1]Informe_dane'!AY74</f>
        <v>10748.792</v>
      </c>
      <c r="AZ74" s="39">
        <f>+'[1]Informe_dane'!AZ74</f>
        <v>593.2</v>
      </c>
      <c r="BA74" s="39">
        <f>+'[1]Informe_dane'!BA74</f>
        <v>13185.715</v>
      </c>
      <c r="BB74" s="39">
        <f>+'[1]Informe_dane'!BB74</f>
        <v>1901</v>
      </c>
      <c r="BC74" s="39">
        <f>+'[1]Informe_dane'!BC74</f>
        <v>1089.9</v>
      </c>
      <c r="BD74" s="39">
        <f>+'[1]Informe_dane'!BD74</f>
        <v>0</v>
      </c>
      <c r="BE74" s="39">
        <f>+'[1]Informe_dane'!BE74</f>
        <v>0</v>
      </c>
      <c r="BF74" s="39">
        <f>+'[1]Informe_dane'!BF74</f>
        <v>0</v>
      </c>
      <c r="BG74" s="39">
        <f>+'[1]Informe_dane'!BG74</f>
        <v>34121.63</v>
      </c>
    </row>
    <row r="75" spans="1:59" ht="11.25">
      <c r="A75" s="39" t="s">
        <v>209</v>
      </c>
      <c r="B75" s="42" t="s">
        <v>21</v>
      </c>
      <c r="C75" s="54" t="s">
        <v>210</v>
      </c>
      <c r="D75" s="39">
        <f>+'[1]Informe_dane'!D75</f>
        <v>713921.793</v>
      </c>
      <c r="E75" s="39">
        <f>+'[1]Informe_dane'!E75</f>
        <v>202696.12919</v>
      </c>
      <c r="F75" s="39">
        <f>+'[1]Informe_dane'!F75</f>
        <v>61028.565310000005</v>
      </c>
      <c r="G75" s="39">
        <f>+'[1]Informe_dane'!G75</f>
        <v>855589.35688</v>
      </c>
      <c r="H75" s="39">
        <f>+'[1]Informe_dane'!H75</f>
        <v>592774.68889</v>
      </c>
      <c r="I75" s="39">
        <f>+'[1]Informe_dane'!I75</f>
        <v>0</v>
      </c>
      <c r="J75" s="39">
        <f>+'[1]Informe_dane'!J75</f>
        <v>0</v>
      </c>
      <c r="K75" s="39">
        <f>+'[1]Informe_dane'!K75</f>
        <v>0</v>
      </c>
      <c r="L75" s="39">
        <f>+'[1]Informe_dane'!L75</f>
        <v>0</v>
      </c>
      <c r="M75" s="39">
        <f>+'[1]Informe_dane'!M75</f>
        <v>150480.06709</v>
      </c>
      <c r="N75" s="39">
        <f>+'[1]Informe_dane'!N75</f>
        <v>0</v>
      </c>
      <c r="O75" s="39">
        <f>+'[1]Informe_dane'!O75</f>
        <v>55732.4389</v>
      </c>
      <c r="P75" s="39">
        <f>+'[1]Informe_dane'!P75</f>
        <v>56602.16169</v>
      </c>
      <c r="Q75" s="39">
        <f>+'[1]Informe_dane'!Q75</f>
        <v>0</v>
      </c>
      <c r="R75" s="39">
        <f>+'[1]Informe_dane'!R75</f>
        <v>0</v>
      </c>
      <c r="S75" s="39">
        <f>+'[1]Informe_dane'!S75</f>
        <v>0</v>
      </c>
      <c r="T75" s="39">
        <f>+'[1]Informe_dane'!T75</f>
        <v>855589.35657</v>
      </c>
      <c r="U75" s="39">
        <f>+'[1]Informe_dane'!U75</f>
        <v>472304.80331</v>
      </c>
      <c r="V75" s="39">
        <f>+'[1]Informe_dane'!V75</f>
        <v>113265.05634000001</v>
      </c>
      <c r="W75" s="39">
        <f>+'[1]Informe_dane'!W75</f>
        <v>0</v>
      </c>
      <c r="X75" s="39">
        <f>+'[1]Informe_dane'!X75</f>
        <v>0</v>
      </c>
      <c r="Y75" s="39">
        <f>+'[1]Informe_dane'!Y75</f>
        <v>0</v>
      </c>
      <c r="Z75" s="39">
        <f>+'[1]Informe_dane'!Z75</f>
        <v>7507.68102</v>
      </c>
      <c r="AA75" s="39">
        <f>+'[1]Informe_dane'!AA75</f>
        <v>0</v>
      </c>
      <c r="AB75" s="39">
        <f>+'[1]Informe_dane'!AB75</f>
        <v>28383.05</v>
      </c>
      <c r="AC75" s="39">
        <f>+'[1]Informe_dane'!AC75</f>
        <v>0</v>
      </c>
      <c r="AD75" s="39">
        <f>+'[1]Informe_dane'!AD75</f>
        <v>0</v>
      </c>
      <c r="AE75" s="39">
        <f>+'[1]Informe_dane'!AE75</f>
        <v>0</v>
      </c>
      <c r="AF75" s="39">
        <f>+'[1]Informe_dane'!AF75</f>
        <v>0</v>
      </c>
      <c r="AG75" s="39">
        <f>+'[1]Informe_dane'!AG75</f>
        <v>621460.5906700001</v>
      </c>
      <c r="AH75" s="39">
        <f>+'[1]Informe_dane'!AH75</f>
        <v>0</v>
      </c>
      <c r="AI75" s="39">
        <f>+'[1]Informe_dane'!AI75</f>
        <v>58972.641</v>
      </c>
      <c r="AJ75" s="39">
        <f>+'[1]Informe_dane'!AJ75</f>
        <v>57758.626</v>
      </c>
      <c r="AK75" s="39">
        <f>+'[1]Informe_dane'!AK75</f>
        <v>62156.81</v>
      </c>
      <c r="AL75" s="39">
        <f>+'[1]Informe_dane'!AL75</f>
        <v>60541.655</v>
      </c>
      <c r="AM75" s="39">
        <f>+'[1]Informe_dane'!AM75</f>
        <v>61631.15896</v>
      </c>
      <c r="AN75" s="39">
        <f>+'[1]Informe_dane'!AN75</f>
        <v>60541.65396</v>
      </c>
      <c r="AO75" s="39">
        <f>+'[1]Informe_dane'!AO75</f>
        <v>65501.54496</v>
      </c>
      <c r="AP75" s="39">
        <f>+'[1]Informe_dane'!AP75</f>
        <v>69371.12688</v>
      </c>
      <c r="AQ75" s="39">
        <f>+'[1]Informe_dane'!AQ75</f>
        <v>0</v>
      </c>
      <c r="AR75" s="39">
        <f>+'[1]Informe_dane'!AR75</f>
        <v>0</v>
      </c>
      <c r="AS75" s="39">
        <f>+'[1]Informe_dane'!AS75</f>
        <v>0</v>
      </c>
      <c r="AT75" s="39">
        <f>+'[1]Informe_dane'!AT75</f>
        <v>496475.21676</v>
      </c>
      <c r="AU75" s="39">
        <f>+'[1]Informe_dane'!AU75</f>
        <v>0</v>
      </c>
      <c r="AV75" s="39">
        <f>+'[1]Informe_dane'!AV75</f>
        <v>58972.641</v>
      </c>
      <c r="AW75" s="39">
        <f>+'[1]Informe_dane'!AW75</f>
        <v>57758.626</v>
      </c>
      <c r="AX75" s="39">
        <f>+'[1]Informe_dane'!AX75</f>
        <v>62156.81</v>
      </c>
      <c r="AY75" s="39">
        <f>+'[1]Informe_dane'!AY75</f>
        <v>60541.655</v>
      </c>
      <c r="AZ75" s="39">
        <f>+'[1]Informe_dane'!AZ75</f>
        <v>61631.15896</v>
      </c>
      <c r="BA75" s="39">
        <f>+'[1]Informe_dane'!BA75</f>
        <v>60541.65396</v>
      </c>
      <c r="BB75" s="39">
        <f>+'[1]Informe_dane'!BB75</f>
        <v>65501.54496</v>
      </c>
      <c r="BC75" s="39">
        <f>+'[1]Informe_dane'!BC75</f>
        <v>69371.12688</v>
      </c>
      <c r="BD75" s="39">
        <f>+'[1]Informe_dane'!BD75</f>
        <v>0</v>
      </c>
      <c r="BE75" s="39">
        <f>+'[1]Informe_dane'!BE75</f>
        <v>0</v>
      </c>
      <c r="BF75" s="39">
        <f>+'[1]Informe_dane'!BF75</f>
        <v>0</v>
      </c>
      <c r="BG75" s="39">
        <f>+'[1]Informe_dane'!BG75</f>
        <v>496475.21676</v>
      </c>
    </row>
    <row r="76" spans="1:59" ht="11.25">
      <c r="A76" s="39" t="s">
        <v>211</v>
      </c>
      <c r="B76" s="42" t="s">
        <v>21</v>
      </c>
      <c r="C76" s="54" t="s">
        <v>212</v>
      </c>
      <c r="D76" s="39">
        <f>+'[1]Informe_dane'!D76</f>
        <v>2570.275</v>
      </c>
      <c r="E76" s="39">
        <f>+'[1]Informe_dane'!E76</f>
        <v>1108.641</v>
      </c>
      <c r="F76" s="39">
        <f>+'[1]Informe_dane'!F76</f>
        <v>0</v>
      </c>
      <c r="G76" s="39">
        <f>+'[1]Informe_dane'!G76</f>
        <v>3678.916</v>
      </c>
      <c r="H76" s="39">
        <f>+'[1]Informe_dane'!H76</f>
        <v>0</v>
      </c>
      <c r="I76" s="39">
        <f>+'[1]Informe_dane'!I76</f>
        <v>3678.916</v>
      </c>
      <c r="J76" s="39">
        <f>+'[1]Informe_dane'!J76</f>
        <v>0</v>
      </c>
      <c r="K76" s="39">
        <f>+'[1]Informe_dane'!K76</f>
        <v>0</v>
      </c>
      <c r="L76" s="39">
        <f>+'[1]Informe_dane'!L76</f>
        <v>0</v>
      </c>
      <c r="M76" s="39">
        <f>+'[1]Informe_dane'!M76</f>
        <v>0</v>
      </c>
      <c r="N76" s="39">
        <f>+'[1]Informe_dane'!N76</f>
        <v>0</v>
      </c>
      <c r="O76" s="39">
        <f>+'[1]Informe_dane'!O76</f>
        <v>0</v>
      </c>
      <c r="P76" s="39">
        <f>+'[1]Informe_dane'!P76</f>
        <v>0</v>
      </c>
      <c r="Q76" s="39">
        <f>+'[1]Informe_dane'!Q76</f>
        <v>0</v>
      </c>
      <c r="R76" s="39">
        <f>+'[1]Informe_dane'!R76</f>
        <v>0</v>
      </c>
      <c r="S76" s="39">
        <f>+'[1]Informe_dane'!S76</f>
        <v>0</v>
      </c>
      <c r="T76" s="39">
        <f>+'[1]Informe_dane'!T76</f>
        <v>3678.916</v>
      </c>
      <c r="U76" s="39">
        <f>+'[1]Informe_dane'!U76</f>
        <v>0</v>
      </c>
      <c r="V76" s="39">
        <f>+'[1]Informe_dane'!V76</f>
        <v>500</v>
      </c>
      <c r="W76" s="39">
        <f>+'[1]Informe_dane'!W76</f>
        <v>0</v>
      </c>
      <c r="X76" s="39">
        <f>+'[1]Informe_dane'!X76</f>
        <v>58.8</v>
      </c>
      <c r="Y76" s="39">
        <f>+'[1]Informe_dane'!Y76</f>
        <v>58.1</v>
      </c>
      <c r="Z76" s="39">
        <f>+'[1]Informe_dane'!Z76</f>
        <v>222.5</v>
      </c>
      <c r="AA76" s="39">
        <f>+'[1]Informe_dane'!AA76</f>
        <v>0</v>
      </c>
      <c r="AB76" s="39">
        <f>+'[1]Informe_dane'!AB76</f>
        <v>49.2</v>
      </c>
      <c r="AC76" s="39">
        <f>+'[1]Informe_dane'!AC76</f>
        <v>294.977</v>
      </c>
      <c r="AD76" s="39">
        <f>+'[1]Informe_dane'!AD76</f>
        <v>0</v>
      </c>
      <c r="AE76" s="39">
        <f>+'[1]Informe_dane'!AE76</f>
        <v>0</v>
      </c>
      <c r="AF76" s="39">
        <f>+'[1]Informe_dane'!AF76</f>
        <v>0</v>
      </c>
      <c r="AG76" s="39">
        <f>+'[1]Informe_dane'!AG76</f>
        <v>1183.577</v>
      </c>
      <c r="AH76" s="39">
        <f>+'[1]Informe_dane'!AH76</f>
        <v>0</v>
      </c>
      <c r="AI76" s="39">
        <f>+'[1]Informe_dane'!AI76</f>
        <v>500</v>
      </c>
      <c r="AJ76" s="39">
        <f>+'[1]Informe_dane'!AJ76</f>
        <v>0</v>
      </c>
      <c r="AK76" s="39">
        <f>+'[1]Informe_dane'!AK76</f>
        <v>58.8</v>
      </c>
      <c r="AL76" s="39">
        <f>+'[1]Informe_dane'!AL76</f>
        <v>58.1</v>
      </c>
      <c r="AM76" s="39">
        <f>+'[1]Informe_dane'!AM76</f>
        <v>222.5</v>
      </c>
      <c r="AN76" s="39">
        <f>+'[1]Informe_dane'!AN76</f>
        <v>0</v>
      </c>
      <c r="AO76" s="39">
        <f>+'[1]Informe_dane'!AO76</f>
        <v>49.2</v>
      </c>
      <c r="AP76" s="39">
        <f>+'[1]Informe_dane'!AP76</f>
        <v>294.977</v>
      </c>
      <c r="AQ76" s="39">
        <f>+'[1]Informe_dane'!AQ76</f>
        <v>0</v>
      </c>
      <c r="AR76" s="39">
        <f>+'[1]Informe_dane'!AR76</f>
        <v>0</v>
      </c>
      <c r="AS76" s="39">
        <f>+'[1]Informe_dane'!AS76</f>
        <v>0</v>
      </c>
      <c r="AT76" s="39">
        <f>+'[1]Informe_dane'!AT76</f>
        <v>1183.577</v>
      </c>
      <c r="AU76" s="39">
        <f>+'[1]Informe_dane'!AU76</f>
        <v>0</v>
      </c>
      <c r="AV76" s="39">
        <f>+'[1]Informe_dane'!AV76</f>
        <v>500</v>
      </c>
      <c r="AW76" s="39">
        <f>+'[1]Informe_dane'!AW76</f>
        <v>0</v>
      </c>
      <c r="AX76" s="39">
        <f>+'[1]Informe_dane'!AX76</f>
        <v>58.8</v>
      </c>
      <c r="AY76" s="39">
        <f>+'[1]Informe_dane'!AY76</f>
        <v>58.1</v>
      </c>
      <c r="AZ76" s="39">
        <f>+'[1]Informe_dane'!AZ76</f>
        <v>222.5</v>
      </c>
      <c r="BA76" s="39">
        <f>+'[1]Informe_dane'!BA76</f>
        <v>0</v>
      </c>
      <c r="BB76" s="39">
        <f>+'[1]Informe_dane'!BB76</f>
        <v>49.2</v>
      </c>
      <c r="BC76" s="39">
        <f>+'[1]Informe_dane'!BC76</f>
        <v>294.977</v>
      </c>
      <c r="BD76" s="39">
        <f>+'[1]Informe_dane'!BD76</f>
        <v>0</v>
      </c>
      <c r="BE76" s="39">
        <f>+'[1]Informe_dane'!BE76</f>
        <v>0</v>
      </c>
      <c r="BF76" s="39">
        <f>+'[1]Informe_dane'!BF76</f>
        <v>0</v>
      </c>
      <c r="BG76" s="39">
        <f>+'[1]Informe_dane'!BG76</f>
        <v>1183.577</v>
      </c>
    </row>
    <row r="77" spans="1:59" ht="11.25">
      <c r="A77" s="39" t="s">
        <v>213</v>
      </c>
      <c r="B77" s="42" t="s">
        <v>21</v>
      </c>
      <c r="C77" s="54" t="s">
        <v>214</v>
      </c>
      <c r="D77" s="39">
        <f>+'[1]Informe_dane'!D77</f>
        <v>1120880.414</v>
      </c>
      <c r="E77" s="39">
        <f>+'[1]Informe_dane'!E77</f>
        <v>49879.394</v>
      </c>
      <c r="F77" s="39">
        <f>+'[1]Informe_dane'!F77</f>
        <v>0</v>
      </c>
      <c r="G77" s="39">
        <f>+'[1]Informe_dane'!G77</f>
        <v>1170759.808</v>
      </c>
      <c r="H77" s="39">
        <f>+'[1]Informe_dane'!H77</f>
        <v>1071029.85</v>
      </c>
      <c r="I77" s="39">
        <f>+'[1]Informe_dane'!I77</f>
        <v>0</v>
      </c>
      <c r="J77" s="39">
        <f>+'[1]Informe_dane'!J77</f>
        <v>0</v>
      </c>
      <c r="K77" s="39">
        <f>+'[1]Informe_dane'!K77</f>
        <v>0</v>
      </c>
      <c r="L77" s="39">
        <f>+'[1]Informe_dane'!L77</f>
        <v>0</v>
      </c>
      <c r="M77" s="39">
        <f>+'[1]Informe_dane'!M77</f>
        <v>98420.384</v>
      </c>
      <c r="N77" s="39">
        <f>+'[1]Informe_dane'!N77</f>
        <v>0</v>
      </c>
      <c r="O77" s="39">
        <f>+'[1]Informe_dane'!O77</f>
        <v>0</v>
      </c>
      <c r="P77" s="39">
        <f>+'[1]Informe_dane'!P77</f>
        <v>0</v>
      </c>
      <c r="Q77" s="39">
        <f>+'[1]Informe_dane'!Q77</f>
        <v>0</v>
      </c>
      <c r="R77" s="39">
        <f>+'[1]Informe_dane'!R77</f>
        <v>0</v>
      </c>
      <c r="S77" s="39">
        <f>+'[1]Informe_dane'!S77</f>
        <v>0</v>
      </c>
      <c r="T77" s="39">
        <f>+'[1]Informe_dane'!T77</f>
        <v>1169450.2340000002</v>
      </c>
      <c r="U77" s="39">
        <f>+'[1]Informe_dane'!U77</f>
        <v>1071029.85</v>
      </c>
      <c r="V77" s="39">
        <f>+'[1]Informe_dane'!V77</f>
        <v>0</v>
      </c>
      <c r="W77" s="39">
        <f>+'[1]Informe_dane'!W77</f>
        <v>0</v>
      </c>
      <c r="X77" s="39">
        <f>+'[1]Informe_dane'!X77</f>
        <v>0</v>
      </c>
      <c r="Y77" s="39">
        <f>+'[1]Informe_dane'!Y77</f>
        <v>0</v>
      </c>
      <c r="Z77" s="39">
        <f>+'[1]Informe_dane'!Z77</f>
        <v>0</v>
      </c>
      <c r="AA77" s="39">
        <f>+'[1]Informe_dane'!AA77</f>
        <v>5542.808</v>
      </c>
      <c r="AB77" s="39">
        <f>+'[1]Informe_dane'!AB77</f>
        <v>0</v>
      </c>
      <c r="AC77" s="39">
        <f>+'[1]Informe_dane'!AC77</f>
        <v>0</v>
      </c>
      <c r="AD77" s="39">
        <f>+'[1]Informe_dane'!AD77</f>
        <v>0</v>
      </c>
      <c r="AE77" s="39">
        <f>+'[1]Informe_dane'!AE77</f>
        <v>0</v>
      </c>
      <c r="AF77" s="39">
        <f>+'[1]Informe_dane'!AF77</f>
        <v>0</v>
      </c>
      <c r="AG77" s="39">
        <f>+'[1]Informe_dane'!AG77</f>
        <v>1076572.658</v>
      </c>
      <c r="AH77" s="39">
        <f>+'[1]Informe_dane'!AH77</f>
        <v>0</v>
      </c>
      <c r="AI77" s="39">
        <f>+'[1]Informe_dane'!AI77</f>
        <v>94187.15</v>
      </c>
      <c r="AJ77" s="39">
        <f>+'[1]Informe_dane'!AJ77</f>
        <v>94187.15</v>
      </c>
      <c r="AK77" s="39">
        <f>+'[1]Informe_dane'!AK77</f>
        <v>94187.15</v>
      </c>
      <c r="AL77" s="39">
        <f>+'[1]Informe_dane'!AL77</f>
        <v>94187.15</v>
      </c>
      <c r="AM77" s="39">
        <f>+'[1]Informe_dane'!AM77</f>
        <v>94187.15</v>
      </c>
      <c r="AN77" s="39">
        <f>+'[1]Informe_dane'!AN77</f>
        <v>94187.15</v>
      </c>
      <c r="AO77" s="39">
        <f>+'[1]Informe_dane'!AO77</f>
        <v>107578.331</v>
      </c>
      <c r="AP77" s="39">
        <f>+'[1]Informe_dane'!AP77</f>
        <v>100967.857</v>
      </c>
      <c r="AQ77" s="39">
        <f>+'[1]Informe_dane'!AQ77</f>
        <v>0</v>
      </c>
      <c r="AR77" s="39">
        <f>+'[1]Informe_dane'!AR77</f>
        <v>0</v>
      </c>
      <c r="AS77" s="39">
        <f>+'[1]Informe_dane'!AS77</f>
        <v>0</v>
      </c>
      <c r="AT77" s="39">
        <f>+'[1]Informe_dane'!AT77</f>
        <v>773669.088</v>
      </c>
      <c r="AU77" s="39">
        <f>+'[1]Informe_dane'!AU77</f>
        <v>0</v>
      </c>
      <c r="AV77" s="39">
        <f>+'[1]Informe_dane'!AV77</f>
        <v>94187.15</v>
      </c>
      <c r="AW77" s="39">
        <f>+'[1]Informe_dane'!AW77</f>
        <v>94187.15</v>
      </c>
      <c r="AX77" s="39">
        <f>+'[1]Informe_dane'!AX77</f>
        <v>94187.15</v>
      </c>
      <c r="AY77" s="39">
        <f>+'[1]Informe_dane'!AY77</f>
        <v>94187.15</v>
      </c>
      <c r="AZ77" s="39">
        <f>+'[1]Informe_dane'!AZ77</f>
        <v>94187.15</v>
      </c>
      <c r="BA77" s="39">
        <f>+'[1]Informe_dane'!BA77</f>
        <v>94187.15</v>
      </c>
      <c r="BB77" s="39">
        <f>+'[1]Informe_dane'!BB77</f>
        <v>107578.331</v>
      </c>
      <c r="BC77" s="39">
        <f>+'[1]Informe_dane'!BC77</f>
        <v>100967.857</v>
      </c>
      <c r="BD77" s="39">
        <f>+'[1]Informe_dane'!BD77</f>
        <v>0</v>
      </c>
      <c r="BE77" s="39">
        <f>+'[1]Informe_dane'!BE77</f>
        <v>0</v>
      </c>
      <c r="BF77" s="39">
        <f>+'[1]Informe_dane'!BF77</f>
        <v>0</v>
      </c>
      <c r="BG77" s="39">
        <f>+'[1]Informe_dane'!BG77</f>
        <v>773669.088</v>
      </c>
    </row>
    <row r="78" spans="1:59" ht="11.25">
      <c r="A78" s="39" t="s">
        <v>279</v>
      </c>
      <c r="B78" s="42" t="s">
        <v>21</v>
      </c>
      <c r="C78" s="54" t="s">
        <v>280</v>
      </c>
      <c r="D78" s="39">
        <f>+'[1]Informe_dane'!D78</f>
        <v>3000</v>
      </c>
      <c r="E78" s="39">
        <f>+'[1]Informe_dane'!E78</f>
        <v>0</v>
      </c>
      <c r="F78" s="39">
        <f>+'[1]Informe_dane'!F78</f>
        <v>3000</v>
      </c>
      <c r="G78" s="39">
        <f>+'[1]Informe_dane'!G78</f>
        <v>0</v>
      </c>
      <c r="H78" s="39">
        <f>+'[1]Informe_dane'!H78</f>
        <v>0</v>
      </c>
      <c r="I78" s="39">
        <f>+'[1]Informe_dane'!I78</f>
        <v>0</v>
      </c>
      <c r="J78" s="39">
        <f>+'[1]Informe_dane'!J78</f>
        <v>0</v>
      </c>
      <c r="K78" s="39">
        <f>+'[1]Informe_dane'!K78</f>
        <v>0</v>
      </c>
      <c r="L78" s="39">
        <f>+'[1]Informe_dane'!L78</f>
        <v>0</v>
      </c>
      <c r="M78" s="39">
        <f>+'[1]Informe_dane'!M78</f>
        <v>0</v>
      </c>
      <c r="N78" s="39">
        <f>+'[1]Informe_dane'!N78</f>
        <v>0</v>
      </c>
      <c r="O78" s="39">
        <f>+'[1]Informe_dane'!O78</f>
        <v>0</v>
      </c>
      <c r="P78" s="39">
        <f>+'[1]Informe_dane'!P78</f>
        <v>0</v>
      </c>
      <c r="Q78" s="39">
        <f>+'[1]Informe_dane'!Q78</f>
        <v>0</v>
      </c>
      <c r="R78" s="39">
        <f>+'[1]Informe_dane'!R78</f>
        <v>0</v>
      </c>
      <c r="S78" s="39">
        <f>+'[1]Informe_dane'!S78</f>
        <v>0</v>
      </c>
      <c r="T78" s="39">
        <f>+'[1]Informe_dane'!T78</f>
        <v>0</v>
      </c>
      <c r="U78" s="39">
        <f>+'[1]Informe_dane'!U78</f>
        <v>0</v>
      </c>
      <c r="V78" s="39">
        <f>+'[1]Informe_dane'!V78</f>
        <v>0</v>
      </c>
      <c r="W78" s="39">
        <f>+'[1]Informe_dane'!W78</f>
        <v>0</v>
      </c>
      <c r="X78" s="39">
        <f>+'[1]Informe_dane'!X78</f>
        <v>0</v>
      </c>
      <c r="Y78" s="39">
        <f>+'[1]Informe_dane'!Y78</f>
        <v>0</v>
      </c>
      <c r="Z78" s="39">
        <f>+'[1]Informe_dane'!Z78</f>
        <v>0</v>
      </c>
      <c r="AA78" s="39">
        <f>+'[1]Informe_dane'!AA78</f>
        <v>0</v>
      </c>
      <c r="AB78" s="39">
        <f>+'[1]Informe_dane'!AB78</f>
        <v>0</v>
      </c>
      <c r="AC78" s="39">
        <f>+'[1]Informe_dane'!AC78</f>
        <v>0</v>
      </c>
      <c r="AD78" s="39">
        <f>+'[1]Informe_dane'!AD78</f>
        <v>0</v>
      </c>
      <c r="AE78" s="39">
        <f>+'[1]Informe_dane'!AE78</f>
        <v>0</v>
      </c>
      <c r="AF78" s="39">
        <f>+'[1]Informe_dane'!AF78</f>
        <v>0</v>
      </c>
      <c r="AG78" s="39">
        <f>+'[1]Informe_dane'!AG78</f>
        <v>0</v>
      </c>
      <c r="AH78" s="39">
        <f>+'[1]Informe_dane'!AH78</f>
        <v>0</v>
      </c>
      <c r="AI78" s="39">
        <f>+'[1]Informe_dane'!AI78</f>
        <v>0</v>
      </c>
      <c r="AJ78" s="39">
        <f>+'[1]Informe_dane'!AJ78</f>
        <v>0</v>
      </c>
      <c r="AK78" s="39">
        <f>+'[1]Informe_dane'!AK78</f>
        <v>0</v>
      </c>
      <c r="AL78" s="39">
        <f>+'[1]Informe_dane'!AL78</f>
        <v>0</v>
      </c>
      <c r="AM78" s="39">
        <f>+'[1]Informe_dane'!AM78</f>
        <v>0</v>
      </c>
      <c r="AN78" s="39">
        <f>+'[1]Informe_dane'!AN78</f>
        <v>0</v>
      </c>
      <c r="AO78" s="39">
        <f>+'[1]Informe_dane'!AO78</f>
        <v>0</v>
      </c>
      <c r="AP78" s="39">
        <f>+'[1]Informe_dane'!AP78</f>
        <v>0</v>
      </c>
      <c r="AQ78" s="39">
        <f>+'[1]Informe_dane'!AQ78</f>
        <v>0</v>
      </c>
      <c r="AR78" s="39">
        <f>+'[1]Informe_dane'!AR78</f>
        <v>0</v>
      </c>
      <c r="AS78" s="39">
        <f>+'[1]Informe_dane'!AS78</f>
        <v>0</v>
      </c>
      <c r="AT78" s="39">
        <f>+'[1]Informe_dane'!AT78</f>
        <v>0</v>
      </c>
      <c r="AU78" s="39">
        <f>+'[1]Informe_dane'!AU78</f>
        <v>0</v>
      </c>
      <c r="AV78" s="39">
        <f>+'[1]Informe_dane'!AV78</f>
        <v>0</v>
      </c>
      <c r="AW78" s="39">
        <f>+'[1]Informe_dane'!AW78</f>
        <v>0</v>
      </c>
      <c r="AX78" s="39">
        <f>+'[1]Informe_dane'!AX78</f>
        <v>0</v>
      </c>
      <c r="AY78" s="39">
        <f>+'[1]Informe_dane'!AY78</f>
        <v>0</v>
      </c>
      <c r="AZ78" s="39">
        <f>+'[1]Informe_dane'!AZ78</f>
        <v>0</v>
      </c>
      <c r="BA78" s="39">
        <f>+'[1]Informe_dane'!BA78</f>
        <v>0</v>
      </c>
      <c r="BB78" s="39">
        <f>+'[1]Informe_dane'!BB78</f>
        <v>0</v>
      </c>
      <c r="BC78" s="39">
        <f>+'[1]Informe_dane'!BC78</f>
        <v>0</v>
      </c>
      <c r="BD78" s="39">
        <f>+'[1]Informe_dane'!BD78</f>
        <v>0</v>
      </c>
      <c r="BE78" s="39">
        <f>+'[1]Informe_dane'!BE78</f>
        <v>0</v>
      </c>
      <c r="BF78" s="39">
        <f>+'[1]Informe_dane'!BF78</f>
        <v>0</v>
      </c>
      <c r="BG78" s="39">
        <f>+'[1]Informe_dane'!BG78</f>
        <v>0</v>
      </c>
    </row>
    <row r="79" spans="1:59" s="34" customFormat="1" ht="11.25">
      <c r="A79" s="41" t="s">
        <v>183</v>
      </c>
      <c r="B79" s="40">
        <v>10</v>
      </c>
      <c r="C79" s="43" t="s">
        <v>215</v>
      </c>
      <c r="D79" s="41">
        <f>SUM(D80:D84)</f>
        <v>363234.863</v>
      </c>
      <c r="E79" s="41">
        <f aca="true" t="shared" si="17" ref="E79:BG79">SUM(E80:E84)</f>
        <v>5120</v>
      </c>
      <c r="F79" s="41">
        <f t="shared" si="17"/>
        <v>4986.213</v>
      </c>
      <c r="G79" s="41">
        <f t="shared" si="17"/>
        <v>363368.65</v>
      </c>
      <c r="H79" s="41">
        <f t="shared" si="17"/>
        <v>357283.879</v>
      </c>
      <c r="I79" s="41">
        <f t="shared" si="17"/>
        <v>3769.953</v>
      </c>
      <c r="J79" s="41">
        <f t="shared" si="17"/>
        <v>1297.452</v>
      </c>
      <c r="K79" s="41">
        <f t="shared" si="17"/>
        <v>399.915</v>
      </c>
      <c r="L79" s="41">
        <f t="shared" si="17"/>
        <v>0</v>
      </c>
      <c r="M79" s="41">
        <f t="shared" si="17"/>
        <v>517.451</v>
      </c>
      <c r="N79" s="41">
        <f t="shared" si="17"/>
        <v>0</v>
      </c>
      <c r="O79" s="41">
        <f t="shared" si="17"/>
        <v>-1005.69</v>
      </c>
      <c r="P79" s="41">
        <f t="shared" si="17"/>
        <v>0</v>
      </c>
      <c r="Q79" s="41">
        <f t="shared" si="17"/>
        <v>0</v>
      </c>
      <c r="R79" s="41">
        <f t="shared" si="17"/>
        <v>0</v>
      </c>
      <c r="S79" s="41">
        <f t="shared" si="17"/>
        <v>0</v>
      </c>
      <c r="T79" s="41">
        <f t="shared" si="17"/>
        <v>362262.96</v>
      </c>
      <c r="U79" s="41">
        <f t="shared" si="17"/>
        <v>338745.17205</v>
      </c>
      <c r="V79" s="41">
        <f t="shared" si="17"/>
        <v>5042.34851</v>
      </c>
      <c r="W79" s="41">
        <f t="shared" si="17"/>
        <v>3217.65164</v>
      </c>
      <c r="X79" s="41">
        <f t="shared" si="17"/>
        <v>1569.6456799999999</v>
      </c>
      <c r="Y79" s="41">
        <f t="shared" si="17"/>
        <v>1727.1952800000001</v>
      </c>
      <c r="Z79" s="41">
        <f t="shared" si="17"/>
        <v>2010.61648</v>
      </c>
      <c r="AA79" s="41">
        <f t="shared" si="17"/>
        <v>1084.1356799999999</v>
      </c>
      <c r="AB79" s="41">
        <f t="shared" si="17"/>
        <v>1477.4754799999998</v>
      </c>
      <c r="AC79" s="41">
        <f t="shared" si="17"/>
        <v>1223.58048</v>
      </c>
      <c r="AD79" s="41">
        <f t="shared" si="17"/>
        <v>0</v>
      </c>
      <c r="AE79" s="41">
        <f t="shared" si="17"/>
        <v>0</v>
      </c>
      <c r="AF79" s="41">
        <f t="shared" si="17"/>
        <v>0</v>
      </c>
      <c r="AG79" s="41">
        <f t="shared" si="17"/>
        <v>356097.82128</v>
      </c>
      <c r="AH79" s="41">
        <f t="shared" si="17"/>
        <v>1345.1720500000001</v>
      </c>
      <c r="AI79" s="41">
        <f t="shared" si="17"/>
        <v>20342.34851</v>
      </c>
      <c r="AJ79" s="41">
        <f t="shared" si="17"/>
        <v>11756.26048</v>
      </c>
      <c r="AK79" s="41">
        <f t="shared" si="17"/>
        <v>36869.78948</v>
      </c>
      <c r="AL79" s="41">
        <f t="shared" si="17"/>
        <v>58164.660480000006</v>
      </c>
      <c r="AM79" s="41">
        <f t="shared" si="17"/>
        <v>46492.14628</v>
      </c>
      <c r="AN79" s="41">
        <f t="shared" si="17"/>
        <v>52456.63568</v>
      </c>
      <c r="AO79" s="41">
        <f t="shared" si="17"/>
        <v>36923.90748</v>
      </c>
      <c r="AP79" s="41">
        <f t="shared" si="17"/>
        <v>1631.08048</v>
      </c>
      <c r="AQ79" s="41">
        <f t="shared" si="17"/>
        <v>0</v>
      </c>
      <c r="AR79" s="41">
        <f t="shared" si="17"/>
        <v>0</v>
      </c>
      <c r="AS79" s="41">
        <f t="shared" si="17"/>
        <v>0</v>
      </c>
      <c r="AT79" s="41">
        <f t="shared" si="17"/>
        <v>265982.00092</v>
      </c>
      <c r="AU79" s="41">
        <f t="shared" si="17"/>
        <v>1345.1720500000001</v>
      </c>
      <c r="AV79" s="41">
        <f t="shared" si="17"/>
        <v>20342.34851</v>
      </c>
      <c r="AW79" s="41">
        <f t="shared" si="17"/>
        <v>11756.26048</v>
      </c>
      <c r="AX79" s="41">
        <f t="shared" si="17"/>
        <v>36869.78948</v>
      </c>
      <c r="AY79" s="41">
        <f t="shared" si="17"/>
        <v>58164.660480000006</v>
      </c>
      <c r="AZ79" s="41">
        <f t="shared" si="17"/>
        <v>46183.11648</v>
      </c>
      <c r="BA79" s="41">
        <f t="shared" si="17"/>
        <v>52765.66548</v>
      </c>
      <c r="BB79" s="41">
        <f t="shared" si="17"/>
        <v>36923.90748</v>
      </c>
      <c r="BC79" s="41">
        <f t="shared" si="17"/>
        <v>1631.08048</v>
      </c>
      <c r="BD79" s="41">
        <f t="shared" si="17"/>
        <v>0</v>
      </c>
      <c r="BE79" s="41">
        <f t="shared" si="17"/>
        <v>0</v>
      </c>
      <c r="BF79" s="41">
        <f t="shared" si="17"/>
        <v>0</v>
      </c>
      <c r="BG79" s="41">
        <f t="shared" si="17"/>
        <v>265982.00092</v>
      </c>
    </row>
    <row r="80" spans="1:59" ht="11.25">
      <c r="A80" s="39" t="s">
        <v>216</v>
      </c>
      <c r="B80" s="42" t="s">
        <v>21</v>
      </c>
      <c r="C80" s="54" t="s">
        <v>217</v>
      </c>
      <c r="D80" s="39">
        <f>+'[1]Informe_dane'!D80</f>
        <v>336315</v>
      </c>
      <c r="E80" s="39">
        <f>+'[1]Informe_dane'!E80</f>
        <v>0</v>
      </c>
      <c r="F80" s="39">
        <f>+'[1]Informe_dane'!F80</f>
        <v>0</v>
      </c>
      <c r="G80" s="39">
        <f>+'[1]Informe_dane'!G80</f>
        <v>336315</v>
      </c>
      <c r="H80" s="39">
        <f>+'[1]Informe_dane'!H80</f>
        <v>335000</v>
      </c>
      <c r="I80" s="39">
        <f>+'[1]Informe_dane'!I80</f>
        <v>1315</v>
      </c>
      <c r="J80" s="39">
        <f>+'[1]Informe_dane'!J80</f>
        <v>0</v>
      </c>
      <c r="K80" s="39">
        <f>+'[1]Informe_dane'!K80</f>
        <v>0</v>
      </c>
      <c r="L80" s="39">
        <f>+'[1]Informe_dane'!L80</f>
        <v>0</v>
      </c>
      <c r="M80" s="39">
        <f>+'[1]Informe_dane'!M80</f>
        <v>0</v>
      </c>
      <c r="N80" s="39">
        <f>+'[1]Informe_dane'!N80</f>
        <v>0</v>
      </c>
      <c r="O80" s="39">
        <f>+'[1]Informe_dane'!O80</f>
        <v>0</v>
      </c>
      <c r="P80" s="39">
        <f>+'[1]Informe_dane'!P80</f>
        <v>0</v>
      </c>
      <c r="Q80" s="39">
        <f>+'[1]Informe_dane'!Q80</f>
        <v>0</v>
      </c>
      <c r="R80" s="39">
        <f>+'[1]Informe_dane'!R80</f>
        <v>0</v>
      </c>
      <c r="S80" s="39">
        <f>+'[1]Informe_dane'!S80</f>
        <v>0</v>
      </c>
      <c r="T80" s="39">
        <f>+'[1]Informe_dane'!T80</f>
        <v>336315</v>
      </c>
      <c r="U80" s="39">
        <f>+'[1]Informe_dane'!U80</f>
        <v>335000</v>
      </c>
      <c r="V80" s="39">
        <f>+'[1]Informe_dane'!V80</f>
        <v>200</v>
      </c>
      <c r="W80" s="39">
        <f>+'[1]Informe_dane'!W80</f>
        <v>0</v>
      </c>
      <c r="X80" s="39">
        <f>+'[1]Informe_dane'!X80</f>
        <v>0</v>
      </c>
      <c r="Y80" s="39">
        <f>+'[1]Informe_dane'!Y80</f>
        <v>0</v>
      </c>
      <c r="Z80" s="39">
        <f>+'[1]Informe_dane'!Z80</f>
        <v>0</v>
      </c>
      <c r="AA80" s="39">
        <f>+'[1]Informe_dane'!AA80</f>
        <v>0</v>
      </c>
      <c r="AB80" s="39">
        <f>+'[1]Informe_dane'!AB80</f>
        <v>0</v>
      </c>
      <c r="AC80" s="39">
        <f>+'[1]Informe_dane'!AC80</f>
        <v>0</v>
      </c>
      <c r="AD80" s="39">
        <f>+'[1]Informe_dane'!AD80</f>
        <v>0</v>
      </c>
      <c r="AE80" s="39">
        <f>+'[1]Informe_dane'!AE80</f>
        <v>0</v>
      </c>
      <c r="AF80" s="39">
        <f>+'[1]Informe_dane'!AF80</f>
        <v>0</v>
      </c>
      <c r="AG80" s="39">
        <f>+'[1]Informe_dane'!AG80</f>
        <v>335200</v>
      </c>
      <c r="AH80" s="39">
        <f>+'[1]Informe_dane'!AH80</f>
        <v>0</v>
      </c>
      <c r="AI80" s="39">
        <f>+'[1]Informe_dane'!AI80</f>
        <v>16000</v>
      </c>
      <c r="AJ80" s="39">
        <f>+'[1]Informe_dane'!AJ80</f>
        <v>10000</v>
      </c>
      <c r="AK80" s="39">
        <f>+'[1]Informe_dane'!AK80</f>
        <v>34151.162</v>
      </c>
      <c r="AL80" s="39">
        <f>+'[1]Informe_dane'!AL80</f>
        <v>56373.995</v>
      </c>
      <c r="AM80" s="39">
        <f>+'[1]Informe_dane'!AM80</f>
        <v>43800</v>
      </c>
      <c r="AN80" s="39">
        <f>+'[1]Informe_dane'!AN80</f>
        <v>51000</v>
      </c>
      <c r="AO80" s="39">
        <f>+'[1]Informe_dane'!AO80</f>
        <v>34958.932</v>
      </c>
      <c r="AP80" s="39">
        <f>+'[1]Informe_dane'!AP80</f>
        <v>0</v>
      </c>
      <c r="AQ80" s="39">
        <f>+'[1]Informe_dane'!AQ80</f>
        <v>0</v>
      </c>
      <c r="AR80" s="39">
        <f>+'[1]Informe_dane'!AR80</f>
        <v>0</v>
      </c>
      <c r="AS80" s="39">
        <f>+'[1]Informe_dane'!AS80</f>
        <v>0</v>
      </c>
      <c r="AT80" s="39">
        <f>+'[1]Informe_dane'!AT80</f>
        <v>246284.089</v>
      </c>
      <c r="AU80" s="39">
        <f>+'[1]Informe_dane'!AU80</f>
        <v>0</v>
      </c>
      <c r="AV80" s="39">
        <f>+'[1]Informe_dane'!AV80</f>
        <v>16000</v>
      </c>
      <c r="AW80" s="39">
        <f>+'[1]Informe_dane'!AW80</f>
        <v>10000</v>
      </c>
      <c r="AX80" s="39">
        <f>+'[1]Informe_dane'!AX80</f>
        <v>34151.162</v>
      </c>
      <c r="AY80" s="39">
        <f>+'[1]Informe_dane'!AY80</f>
        <v>56373.995</v>
      </c>
      <c r="AZ80" s="39">
        <f>+'[1]Informe_dane'!AZ80</f>
        <v>43800</v>
      </c>
      <c r="BA80" s="39">
        <f>+'[1]Informe_dane'!BA80</f>
        <v>51000</v>
      </c>
      <c r="BB80" s="39">
        <f>+'[1]Informe_dane'!BB80</f>
        <v>34958.932</v>
      </c>
      <c r="BC80" s="39">
        <f>+'[1]Informe_dane'!BC80</f>
        <v>0</v>
      </c>
      <c r="BD80" s="39">
        <f>+'[1]Informe_dane'!BD80</f>
        <v>0</v>
      </c>
      <c r="BE80" s="39">
        <f>+'[1]Informe_dane'!BE80</f>
        <v>0</v>
      </c>
      <c r="BF80" s="39">
        <f>+'[1]Informe_dane'!BF80</f>
        <v>0</v>
      </c>
      <c r="BG80" s="39">
        <f>+'[1]Informe_dane'!BG80</f>
        <v>246284.089</v>
      </c>
    </row>
    <row r="81" spans="1:59" ht="11.25">
      <c r="A81" s="46" t="s">
        <v>330</v>
      </c>
      <c r="B81" s="47" t="s">
        <v>21</v>
      </c>
      <c r="C81" s="55" t="s">
        <v>331</v>
      </c>
      <c r="D81" s="39">
        <f>+'[1]Informe_dane'!D81</f>
        <v>0</v>
      </c>
      <c r="E81" s="39">
        <f>+'[1]Informe_dane'!E81</f>
        <v>2620</v>
      </c>
      <c r="F81" s="39">
        <f>+'[1]Informe_dane'!F81</f>
        <v>0</v>
      </c>
      <c r="G81" s="39">
        <f>+'[1]Informe_dane'!G81</f>
        <v>2620</v>
      </c>
      <c r="H81" s="39">
        <f>+'[1]Informe_dane'!H81</f>
        <v>2500</v>
      </c>
      <c r="I81" s="39">
        <f>+'[1]Informe_dane'!I81</f>
        <v>0</v>
      </c>
      <c r="J81" s="39">
        <f>+'[1]Informe_dane'!J81</f>
        <v>-100</v>
      </c>
      <c r="K81" s="39">
        <f>+'[1]Informe_dane'!K81</f>
        <v>0</v>
      </c>
      <c r="L81" s="39">
        <f>+'[1]Informe_dane'!L81</f>
        <v>0</v>
      </c>
      <c r="M81" s="39">
        <f>+'[1]Informe_dane'!M81</f>
        <v>120</v>
      </c>
      <c r="N81" s="39">
        <f>+'[1]Informe_dane'!N81</f>
        <v>0</v>
      </c>
      <c r="O81" s="39">
        <f>+'[1]Informe_dane'!O81</f>
        <v>-5.69</v>
      </c>
      <c r="P81" s="39">
        <f>+'[1]Informe_dane'!P81</f>
        <v>0</v>
      </c>
      <c r="Q81" s="39">
        <f>+'[1]Informe_dane'!Q81</f>
        <v>0</v>
      </c>
      <c r="R81" s="39">
        <f>+'[1]Informe_dane'!R81</f>
        <v>0</v>
      </c>
      <c r="S81" s="39">
        <f>+'[1]Informe_dane'!S81</f>
        <v>0</v>
      </c>
      <c r="T81" s="39">
        <f>+'[1]Informe_dane'!T81</f>
        <v>2514.31</v>
      </c>
      <c r="U81" s="39">
        <f>+'[1]Informe_dane'!U81</f>
        <v>2400</v>
      </c>
      <c r="V81" s="39">
        <f>+'[1]Informe_dane'!V81</f>
        <v>0</v>
      </c>
      <c r="W81" s="39">
        <f>+'[1]Informe_dane'!W81</f>
        <v>0</v>
      </c>
      <c r="X81" s="39">
        <f>+'[1]Informe_dane'!X81</f>
        <v>0</v>
      </c>
      <c r="Y81" s="39">
        <f>+'[1]Informe_dane'!Y81</f>
        <v>0</v>
      </c>
      <c r="Z81" s="39">
        <f>+'[1]Informe_dane'!Z81</f>
        <v>120</v>
      </c>
      <c r="AA81" s="39">
        <f>+'[1]Informe_dane'!AA81</f>
        <v>0</v>
      </c>
      <c r="AB81" s="39">
        <f>+'[1]Informe_dane'!AB81</f>
        <v>-5.69</v>
      </c>
      <c r="AC81" s="39">
        <f>+'[1]Informe_dane'!AC81</f>
        <v>0</v>
      </c>
      <c r="AD81" s="39">
        <f>+'[1]Informe_dane'!AD81</f>
        <v>0</v>
      </c>
      <c r="AE81" s="39">
        <f>+'[1]Informe_dane'!AE81</f>
        <v>0</v>
      </c>
      <c r="AF81" s="39">
        <f>+'[1]Informe_dane'!AF81</f>
        <v>0</v>
      </c>
      <c r="AG81" s="39">
        <f>+'[1]Informe_dane'!AG81</f>
        <v>2514.31</v>
      </c>
      <c r="AH81" s="39">
        <f>+'[1]Informe_dane'!AH81</f>
        <v>0</v>
      </c>
      <c r="AI81" s="39">
        <f>+'[1]Informe_dane'!AI81</f>
        <v>2400</v>
      </c>
      <c r="AJ81" s="39">
        <f>+'[1]Informe_dane'!AJ81</f>
        <v>0</v>
      </c>
      <c r="AK81" s="39">
        <f>+'[1]Informe_dane'!AK81</f>
        <v>0</v>
      </c>
      <c r="AL81" s="39">
        <f>+'[1]Informe_dane'!AL81</f>
        <v>0</v>
      </c>
      <c r="AM81" s="39">
        <f>+'[1]Informe_dane'!AM81</f>
        <v>120</v>
      </c>
      <c r="AN81" s="39">
        <f>+'[1]Informe_dane'!AN81</f>
        <v>0</v>
      </c>
      <c r="AO81" s="39">
        <f>+'[1]Informe_dane'!AO81</f>
        <v>-5.69</v>
      </c>
      <c r="AP81" s="39">
        <f>+'[1]Informe_dane'!AP81</f>
        <v>0</v>
      </c>
      <c r="AQ81" s="39">
        <f>+'[1]Informe_dane'!AQ81</f>
        <v>0</v>
      </c>
      <c r="AR81" s="39">
        <f>+'[1]Informe_dane'!AR81</f>
        <v>0</v>
      </c>
      <c r="AS81" s="39">
        <f>+'[1]Informe_dane'!AS81</f>
        <v>0</v>
      </c>
      <c r="AT81" s="39">
        <f>+'[1]Informe_dane'!AT81</f>
        <v>2514.31</v>
      </c>
      <c r="AU81" s="39">
        <f>+'[1]Informe_dane'!AU81</f>
        <v>0</v>
      </c>
      <c r="AV81" s="39">
        <f>+'[1]Informe_dane'!AV81</f>
        <v>2400</v>
      </c>
      <c r="AW81" s="39">
        <f>+'[1]Informe_dane'!AW81</f>
        <v>0</v>
      </c>
      <c r="AX81" s="39">
        <f>+'[1]Informe_dane'!AX81</f>
        <v>0</v>
      </c>
      <c r="AY81" s="39">
        <f>+'[1]Informe_dane'!AY81</f>
        <v>0</v>
      </c>
      <c r="AZ81" s="39">
        <f>+'[1]Informe_dane'!AZ81</f>
        <v>120</v>
      </c>
      <c r="BA81" s="39">
        <f>+'[1]Informe_dane'!BA81</f>
        <v>0</v>
      </c>
      <c r="BB81" s="39">
        <f>+'[1]Informe_dane'!BB81</f>
        <v>-5.69</v>
      </c>
      <c r="BC81" s="39">
        <f>+'[1]Informe_dane'!BC81</f>
        <v>0</v>
      </c>
      <c r="BD81" s="39">
        <f>+'[1]Informe_dane'!BD81</f>
        <v>0</v>
      </c>
      <c r="BE81" s="39">
        <f>+'[1]Informe_dane'!BE81</f>
        <v>0</v>
      </c>
      <c r="BF81" s="39">
        <f>+'[1]Informe_dane'!BF81</f>
        <v>0</v>
      </c>
      <c r="BG81" s="39">
        <f>+'[1]Informe_dane'!BG81</f>
        <v>2514.31</v>
      </c>
    </row>
    <row r="82" spans="1:59" ht="11.25">
      <c r="A82" s="39" t="s">
        <v>218</v>
      </c>
      <c r="B82" s="42" t="s">
        <v>21</v>
      </c>
      <c r="C82" s="54" t="s">
        <v>219</v>
      </c>
      <c r="D82" s="39">
        <f>+'[1]Informe_dane'!D82</f>
        <v>20762.363</v>
      </c>
      <c r="E82" s="39">
        <f>+'[1]Informe_dane'!E82</f>
        <v>2500</v>
      </c>
      <c r="F82" s="39">
        <f>+'[1]Informe_dane'!F82</f>
        <v>4886.213</v>
      </c>
      <c r="G82" s="39">
        <f>+'[1]Informe_dane'!G82</f>
        <v>18376.15</v>
      </c>
      <c r="H82" s="39">
        <f>+'[1]Informe_dane'!H82</f>
        <v>16783.879</v>
      </c>
      <c r="I82" s="39">
        <f>+'[1]Informe_dane'!I82</f>
        <v>397.453</v>
      </c>
      <c r="J82" s="39">
        <f>+'[1]Informe_dane'!J82</f>
        <v>397.452</v>
      </c>
      <c r="K82" s="39">
        <f>+'[1]Informe_dane'!K82</f>
        <v>399.915</v>
      </c>
      <c r="L82" s="39">
        <f>+'[1]Informe_dane'!L82</f>
        <v>0</v>
      </c>
      <c r="M82" s="39">
        <f>+'[1]Informe_dane'!M82</f>
        <v>397.451</v>
      </c>
      <c r="N82" s="39">
        <f>+'[1]Informe_dane'!N82</f>
        <v>0</v>
      </c>
      <c r="O82" s="39">
        <f>+'[1]Informe_dane'!O82</f>
        <v>0</v>
      </c>
      <c r="P82" s="39">
        <f>+'[1]Informe_dane'!P82</f>
        <v>0</v>
      </c>
      <c r="Q82" s="39">
        <f>+'[1]Informe_dane'!Q82</f>
        <v>0</v>
      </c>
      <c r="R82" s="39">
        <f>+'[1]Informe_dane'!R82</f>
        <v>0</v>
      </c>
      <c r="S82" s="39">
        <f>+'[1]Informe_dane'!S82</f>
        <v>0</v>
      </c>
      <c r="T82" s="39">
        <f>+'[1]Informe_dane'!T82</f>
        <v>18376.150000000005</v>
      </c>
      <c r="U82" s="39">
        <f>+'[1]Informe_dane'!U82</f>
        <v>1345.1720500000001</v>
      </c>
      <c r="V82" s="39">
        <f>+'[1]Informe_dane'!V82</f>
        <v>1692.34851</v>
      </c>
      <c r="W82" s="39">
        <f>+'[1]Informe_dane'!W82</f>
        <v>2217.65164</v>
      </c>
      <c r="X82" s="39">
        <f>+'[1]Informe_dane'!X82</f>
        <v>1469.6456799999999</v>
      </c>
      <c r="Y82" s="39">
        <f>+'[1]Informe_dane'!Y82</f>
        <v>1702.1952800000001</v>
      </c>
      <c r="Z82" s="39">
        <f>+'[1]Informe_dane'!Z82</f>
        <v>1790.61648</v>
      </c>
      <c r="AA82" s="39">
        <f>+'[1]Informe_dane'!AA82</f>
        <v>1084.1356799999999</v>
      </c>
      <c r="AB82" s="39">
        <f>+'[1]Informe_dane'!AB82</f>
        <v>1393.16548</v>
      </c>
      <c r="AC82" s="39">
        <f>+'[1]Informe_dane'!AC82</f>
        <v>1173.58048</v>
      </c>
      <c r="AD82" s="39">
        <f>+'[1]Informe_dane'!AD82</f>
        <v>0</v>
      </c>
      <c r="AE82" s="39">
        <f>+'[1]Informe_dane'!AE82</f>
        <v>0</v>
      </c>
      <c r="AF82" s="39">
        <f>+'[1]Informe_dane'!AF82</f>
        <v>0</v>
      </c>
      <c r="AG82" s="39">
        <f>+'[1]Informe_dane'!AG82</f>
        <v>13868.51128</v>
      </c>
      <c r="AH82" s="39">
        <f>+'[1]Informe_dane'!AH82</f>
        <v>1345.1720500000001</v>
      </c>
      <c r="AI82" s="39">
        <f>+'[1]Informe_dane'!AI82</f>
        <v>1692.34851</v>
      </c>
      <c r="AJ82" s="39">
        <f>+'[1]Informe_dane'!AJ82</f>
        <v>1378.76048</v>
      </c>
      <c r="AK82" s="39">
        <f>+'[1]Informe_dane'!AK82</f>
        <v>2176.12748</v>
      </c>
      <c r="AL82" s="39">
        <f>+'[1]Informe_dane'!AL82</f>
        <v>1393.16548</v>
      </c>
      <c r="AM82" s="39">
        <f>+'[1]Informe_dane'!AM82</f>
        <v>2099.64628</v>
      </c>
      <c r="AN82" s="39">
        <f>+'[1]Informe_dane'!AN82</f>
        <v>1084.1356799999999</v>
      </c>
      <c r="AO82" s="39">
        <f>+'[1]Informe_dane'!AO82</f>
        <v>1393.16548</v>
      </c>
      <c r="AP82" s="39">
        <f>+'[1]Informe_dane'!AP82</f>
        <v>1173.58048</v>
      </c>
      <c r="AQ82" s="39">
        <f>+'[1]Informe_dane'!AQ82</f>
        <v>0</v>
      </c>
      <c r="AR82" s="39">
        <f>+'[1]Informe_dane'!AR82</f>
        <v>0</v>
      </c>
      <c r="AS82" s="39">
        <f>+'[1]Informe_dane'!AS82</f>
        <v>0</v>
      </c>
      <c r="AT82" s="39">
        <f>+'[1]Informe_dane'!AT82</f>
        <v>13736.10192</v>
      </c>
      <c r="AU82" s="39">
        <f>+'[1]Informe_dane'!AU82</f>
        <v>1345.1720500000001</v>
      </c>
      <c r="AV82" s="39">
        <f>+'[1]Informe_dane'!AV82</f>
        <v>1692.34851</v>
      </c>
      <c r="AW82" s="39">
        <f>+'[1]Informe_dane'!AW82</f>
        <v>1378.76048</v>
      </c>
      <c r="AX82" s="39">
        <f>+'[1]Informe_dane'!AX82</f>
        <v>2176.12748</v>
      </c>
      <c r="AY82" s="39">
        <f>+'[1]Informe_dane'!AY82</f>
        <v>1393.16548</v>
      </c>
      <c r="AZ82" s="39">
        <f>+'[1]Informe_dane'!AZ82</f>
        <v>1790.61648</v>
      </c>
      <c r="BA82" s="39">
        <f>+'[1]Informe_dane'!BA82</f>
        <v>1393.16548</v>
      </c>
      <c r="BB82" s="39">
        <f>+'[1]Informe_dane'!BB82</f>
        <v>1393.16548</v>
      </c>
      <c r="BC82" s="39">
        <f>+'[1]Informe_dane'!BC82</f>
        <v>1173.58048</v>
      </c>
      <c r="BD82" s="39">
        <f>+'[1]Informe_dane'!BD82</f>
        <v>0</v>
      </c>
      <c r="BE82" s="39">
        <f>+'[1]Informe_dane'!BE82</f>
        <v>0</v>
      </c>
      <c r="BF82" s="39">
        <f>+'[1]Informe_dane'!BF82</f>
        <v>0</v>
      </c>
      <c r="BG82" s="39">
        <f>+'[1]Informe_dane'!BG82</f>
        <v>13736.10192</v>
      </c>
    </row>
    <row r="83" spans="1:59" ht="11.25">
      <c r="A83" s="39" t="s">
        <v>281</v>
      </c>
      <c r="B83" s="42" t="s">
        <v>21</v>
      </c>
      <c r="C83" s="56" t="s">
        <v>286</v>
      </c>
      <c r="D83" s="39">
        <f>+'[1]Informe_dane'!D83</f>
        <v>6000</v>
      </c>
      <c r="E83" s="39">
        <f>+'[1]Informe_dane'!E83</f>
        <v>0</v>
      </c>
      <c r="F83" s="39">
        <f>+'[1]Informe_dane'!F83</f>
        <v>100</v>
      </c>
      <c r="G83" s="39">
        <f>+'[1]Informe_dane'!G83</f>
        <v>5900</v>
      </c>
      <c r="H83" s="39">
        <f>+'[1]Informe_dane'!H83</f>
        <v>3000</v>
      </c>
      <c r="I83" s="39">
        <f>+'[1]Informe_dane'!I83</f>
        <v>1900</v>
      </c>
      <c r="J83" s="39">
        <f>+'[1]Informe_dane'!J83</f>
        <v>1000</v>
      </c>
      <c r="K83" s="39">
        <f>+'[1]Informe_dane'!K83</f>
        <v>0</v>
      </c>
      <c r="L83" s="39">
        <f>+'[1]Informe_dane'!L83</f>
        <v>0</v>
      </c>
      <c r="M83" s="39">
        <f>+'[1]Informe_dane'!M83</f>
        <v>0</v>
      </c>
      <c r="N83" s="39">
        <f>+'[1]Informe_dane'!N83</f>
        <v>0</v>
      </c>
      <c r="O83" s="39">
        <f>+'[1]Informe_dane'!O83</f>
        <v>-1000</v>
      </c>
      <c r="P83" s="39">
        <f>+'[1]Informe_dane'!P83</f>
        <v>0</v>
      </c>
      <c r="Q83" s="39">
        <f>+'[1]Informe_dane'!Q83</f>
        <v>0</v>
      </c>
      <c r="R83" s="39">
        <f>+'[1]Informe_dane'!R83</f>
        <v>0</v>
      </c>
      <c r="S83" s="39">
        <f>+'[1]Informe_dane'!S83</f>
        <v>0</v>
      </c>
      <c r="T83" s="39">
        <f>+'[1]Informe_dane'!T83</f>
        <v>4900</v>
      </c>
      <c r="U83" s="39">
        <f>+'[1]Informe_dane'!U83</f>
        <v>0</v>
      </c>
      <c r="V83" s="39">
        <f>+'[1]Informe_dane'!V83</f>
        <v>3000</v>
      </c>
      <c r="W83" s="39">
        <f>+'[1]Informe_dane'!W83</f>
        <v>1000</v>
      </c>
      <c r="X83" s="39">
        <f>+'[1]Informe_dane'!X83</f>
        <v>100</v>
      </c>
      <c r="Y83" s="39">
        <f>+'[1]Informe_dane'!Y83</f>
        <v>25</v>
      </c>
      <c r="Z83" s="39">
        <f>+'[1]Informe_dane'!Z83</f>
        <v>100</v>
      </c>
      <c r="AA83" s="39">
        <f>+'[1]Informe_dane'!AA83</f>
        <v>0</v>
      </c>
      <c r="AB83" s="39">
        <f>+'[1]Informe_dane'!AB83</f>
        <v>90</v>
      </c>
      <c r="AC83" s="39">
        <f>+'[1]Informe_dane'!AC83</f>
        <v>50</v>
      </c>
      <c r="AD83" s="39">
        <f>+'[1]Informe_dane'!AD83</f>
        <v>0</v>
      </c>
      <c r="AE83" s="39">
        <f>+'[1]Informe_dane'!AE83</f>
        <v>0</v>
      </c>
      <c r="AF83" s="39">
        <f>+'[1]Informe_dane'!AF83</f>
        <v>0</v>
      </c>
      <c r="AG83" s="39">
        <f>+'[1]Informe_dane'!AG83</f>
        <v>4365</v>
      </c>
      <c r="AH83" s="39">
        <f>+'[1]Informe_dane'!AH83</f>
        <v>0</v>
      </c>
      <c r="AI83" s="39">
        <f>+'[1]Informe_dane'!AI83</f>
        <v>100</v>
      </c>
      <c r="AJ83" s="39">
        <f>+'[1]Informe_dane'!AJ83</f>
        <v>377.5</v>
      </c>
      <c r="AK83" s="39">
        <f>+'[1]Informe_dane'!AK83</f>
        <v>542.5</v>
      </c>
      <c r="AL83" s="39">
        <f>+'[1]Informe_dane'!AL83</f>
        <v>397.5</v>
      </c>
      <c r="AM83" s="39">
        <f>+'[1]Informe_dane'!AM83</f>
        <v>472.5</v>
      </c>
      <c r="AN83" s="39">
        <f>+'[1]Informe_dane'!AN83</f>
        <v>372.5</v>
      </c>
      <c r="AO83" s="39">
        <f>+'[1]Informe_dane'!AO83</f>
        <v>577.5</v>
      </c>
      <c r="AP83" s="39">
        <f>+'[1]Informe_dane'!AP83</f>
        <v>457.5</v>
      </c>
      <c r="AQ83" s="39">
        <f>+'[1]Informe_dane'!AQ83</f>
        <v>0</v>
      </c>
      <c r="AR83" s="39">
        <f>+'[1]Informe_dane'!AR83</f>
        <v>0</v>
      </c>
      <c r="AS83" s="39">
        <f>+'[1]Informe_dane'!AS83</f>
        <v>0</v>
      </c>
      <c r="AT83" s="39">
        <f>+'[1]Informe_dane'!AT83</f>
        <v>3297.5</v>
      </c>
      <c r="AU83" s="39">
        <f>+'[1]Informe_dane'!AU83</f>
        <v>0</v>
      </c>
      <c r="AV83" s="39">
        <f>+'[1]Informe_dane'!AV83</f>
        <v>100</v>
      </c>
      <c r="AW83" s="39">
        <f>+'[1]Informe_dane'!AW83</f>
        <v>377.5</v>
      </c>
      <c r="AX83" s="39">
        <f>+'[1]Informe_dane'!AX83</f>
        <v>542.5</v>
      </c>
      <c r="AY83" s="39">
        <f>+'[1]Informe_dane'!AY83</f>
        <v>397.5</v>
      </c>
      <c r="AZ83" s="39">
        <f>+'[1]Informe_dane'!AZ83</f>
        <v>472.5</v>
      </c>
      <c r="BA83" s="39">
        <f>+'[1]Informe_dane'!BA83</f>
        <v>372.5</v>
      </c>
      <c r="BB83" s="39">
        <f>+'[1]Informe_dane'!BB83</f>
        <v>577.5</v>
      </c>
      <c r="BC83" s="39">
        <f>+'[1]Informe_dane'!BC83</f>
        <v>457.5</v>
      </c>
      <c r="BD83" s="39">
        <f>+'[1]Informe_dane'!BD83</f>
        <v>0</v>
      </c>
      <c r="BE83" s="39">
        <f>+'[1]Informe_dane'!BE83</f>
        <v>0</v>
      </c>
      <c r="BF83" s="39">
        <f>+'[1]Informe_dane'!BF83</f>
        <v>0</v>
      </c>
      <c r="BG83" s="39">
        <f>+'[1]Informe_dane'!BG83</f>
        <v>3297.5</v>
      </c>
    </row>
    <row r="84" spans="1:59" ht="11.25">
      <c r="A84" s="39" t="s">
        <v>220</v>
      </c>
      <c r="B84" s="42" t="s">
        <v>21</v>
      </c>
      <c r="C84" s="54" t="s">
        <v>221</v>
      </c>
      <c r="D84" s="39">
        <f>+'[1]Informe_dane'!D84</f>
        <v>157.5</v>
      </c>
      <c r="E84" s="39">
        <f>+'[1]Informe_dane'!E84</f>
        <v>0</v>
      </c>
      <c r="F84" s="39">
        <f>+'[1]Informe_dane'!F84</f>
        <v>0</v>
      </c>
      <c r="G84" s="39">
        <f>+'[1]Informe_dane'!G84</f>
        <v>157.5</v>
      </c>
      <c r="H84" s="39">
        <f>+'[1]Informe_dane'!H84</f>
        <v>0</v>
      </c>
      <c r="I84" s="39">
        <f>+'[1]Informe_dane'!I84</f>
        <v>157.5</v>
      </c>
      <c r="J84" s="39">
        <f>+'[1]Informe_dane'!J84</f>
        <v>0</v>
      </c>
      <c r="K84" s="39">
        <f>+'[1]Informe_dane'!K84</f>
        <v>0</v>
      </c>
      <c r="L84" s="39">
        <f>+'[1]Informe_dane'!L84</f>
        <v>0</v>
      </c>
      <c r="M84" s="39">
        <f>+'[1]Informe_dane'!M84</f>
        <v>0</v>
      </c>
      <c r="N84" s="39">
        <f>+'[1]Informe_dane'!N84</f>
        <v>0</v>
      </c>
      <c r="O84" s="39">
        <f>+'[1]Informe_dane'!O84</f>
        <v>0</v>
      </c>
      <c r="P84" s="39">
        <f>+'[1]Informe_dane'!P84</f>
        <v>0</v>
      </c>
      <c r="Q84" s="39">
        <f>+'[1]Informe_dane'!Q84</f>
        <v>0</v>
      </c>
      <c r="R84" s="39">
        <f>+'[1]Informe_dane'!R84</f>
        <v>0</v>
      </c>
      <c r="S84" s="39">
        <f>+'[1]Informe_dane'!S84</f>
        <v>0</v>
      </c>
      <c r="T84" s="39">
        <f>+'[1]Informe_dane'!T84</f>
        <v>157.5</v>
      </c>
      <c r="U84" s="39">
        <f>+'[1]Informe_dane'!U84</f>
        <v>0</v>
      </c>
      <c r="V84" s="39">
        <f>+'[1]Informe_dane'!V84</f>
        <v>150</v>
      </c>
      <c r="W84" s="39">
        <f>+'[1]Informe_dane'!W84</f>
        <v>0</v>
      </c>
      <c r="X84" s="39">
        <f>+'[1]Informe_dane'!X84</f>
        <v>0</v>
      </c>
      <c r="Y84" s="39">
        <f>+'[1]Informe_dane'!Y84</f>
        <v>0</v>
      </c>
      <c r="Z84" s="39">
        <f>+'[1]Informe_dane'!Z84</f>
        <v>0</v>
      </c>
      <c r="AA84" s="39">
        <f>+'[1]Informe_dane'!AA84</f>
        <v>0</v>
      </c>
      <c r="AB84" s="39">
        <f>+'[1]Informe_dane'!AB84</f>
        <v>0</v>
      </c>
      <c r="AC84" s="39">
        <f>+'[1]Informe_dane'!AC84</f>
        <v>0</v>
      </c>
      <c r="AD84" s="39">
        <f>+'[1]Informe_dane'!AD84</f>
        <v>0</v>
      </c>
      <c r="AE84" s="39">
        <f>+'[1]Informe_dane'!AE84</f>
        <v>0</v>
      </c>
      <c r="AF84" s="39">
        <f>+'[1]Informe_dane'!AF84</f>
        <v>0</v>
      </c>
      <c r="AG84" s="39">
        <f>+'[1]Informe_dane'!AG84</f>
        <v>150</v>
      </c>
      <c r="AH84" s="39">
        <f>+'[1]Informe_dane'!AH84</f>
        <v>0</v>
      </c>
      <c r="AI84" s="39">
        <f>+'[1]Informe_dane'!AI84</f>
        <v>150</v>
      </c>
      <c r="AJ84" s="39">
        <f>+'[1]Informe_dane'!AJ84</f>
        <v>0</v>
      </c>
      <c r="AK84" s="39">
        <f>+'[1]Informe_dane'!AK84</f>
        <v>0</v>
      </c>
      <c r="AL84" s="39">
        <f>+'[1]Informe_dane'!AL84</f>
        <v>0</v>
      </c>
      <c r="AM84" s="39">
        <f>+'[1]Informe_dane'!AM84</f>
        <v>0</v>
      </c>
      <c r="AN84" s="39">
        <f>+'[1]Informe_dane'!AN84</f>
        <v>0</v>
      </c>
      <c r="AO84" s="39">
        <f>+'[1]Informe_dane'!AO84</f>
        <v>0</v>
      </c>
      <c r="AP84" s="39">
        <f>+'[1]Informe_dane'!AP84</f>
        <v>0</v>
      </c>
      <c r="AQ84" s="39">
        <f>+'[1]Informe_dane'!AQ84</f>
        <v>0</v>
      </c>
      <c r="AR84" s="39">
        <f>+'[1]Informe_dane'!AR84</f>
        <v>0</v>
      </c>
      <c r="AS84" s="39">
        <f>+'[1]Informe_dane'!AS84</f>
        <v>0</v>
      </c>
      <c r="AT84" s="39">
        <f>+'[1]Informe_dane'!AT84</f>
        <v>150</v>
      </c>
      <c r="AU84" s="39">
        <f>+'[1]Informe_dane'!AU84</f>
        <v>0</v>
      </c>
      <c r="AV84" s="39">
        <f>+'[1]Informe_dane'!AV84</f>
        <v>150</v>
      </c>
      <c r="AW84" s="39">
        <f>+'[1]Informe_dane'!AW84</f>
        <v>0</v>
      </c>
      <c r="AX84" s="39">
        <f>+'[1]Informe_dane'!AX84</f>
        <v>0</v>
      </c>
      <c r="AY84" s="39">
        <f>+'[1]Informe_dane'!AY84</f>
        <v>0</v>
      </c>
      <c r="AZ84" s="39">
        <f>+'[1]Informe_dane'!AZ84</f>
        <v>0</v>
      </c>
      <c r="BA84" s="39">
        <f>+'[1]Informe_dane'!BA84</f>
        <v>0</v>
      </c>
      <c r="BB84" s="39">
        <f>+'[1]Informe_dane'!BB84</f>
        <v>0</v>
      </c>
      <c r="BC84" s="39">
        <f>+'[1]Informe_dane'!BC84</f>
        <v>0</v>
      </c>
      <c r="BD84" s="39">
        <f>+'[1]Informe_dane'!BD84</f>
        <v>0</v>
      </c>
      <c r="BE84" s="39">
        <f>+'[1]Informe_dane'!BE84</f>
        <v>0</v>
      </c>
      <c r="BF84" s="39">
        <f>+'[1]Informe_dane'!BF84</f>
        <v>0</v>
      </c>
      <c r="BG84" s="39">
        <f>+'[1]Informe_dane'!BG84</f>
        <v>150</v>
      </c>
    </row>
    <row r="85" spans="1:59" ht="11.25">
      <c r="A85" s="41" t="s">
        <v>183</v>
      </c>
      <c r="B85" s="40">
        <v>10</v>
      </c>
      <c r="C85" s="43" t="s">
        <v>266</v>
      </c>
      <c r="D85" s="41">
        <f>SUM(D86:D89)</f>
        <v>6070</v>
      </c>
      <c r="E85" s="41">
        <f aca="true" t="shared" si="18" ref="E85:BG85">SUM(E86:E89)</f>
        <v>0</v>
      </c>
      <c r="F85" s="41">
        <f t="shared" si="18"/>
        <v>1500</v>
      </c>
      <c r="G85" s="41">
        <f t="shared" si="18"/>
        <v>4570</v>
      </c>
      <c r="H85" s="41">
        <f t="shared" si="18"/>
        <v>1000</v>
      </c>
      <c r="I85" s="41">
        <f t="shared" si="18"/>
        <v>3207.46</v>
      </c>
      <c r="J85" s="41">
        <f t="shared" si="18"/>
        <v>0</v>
      </c>
      <c r="K85" s="41">
        <f t="shared" si="18"/>
        <v>0</v>
      </c>
      <c r="L85" s="41">
        <f t="shared" si="18"/>
        <v>0</v>
      </c>
      <c r="M85" s="41">
        <f t="shared" si="18"/>
        <v>-0.02</v>
      </c>
      <c r="N85" s="41">
        <f t="shared" si="18"/>
        <v>0</v>
      </c>
      <c r="O85" s="41">
        <f t="shared" si="18"/>
        <v>-500</v>
      </c>
      <c r="P85" s="41">
        <f t="shared" si="18"/>
        <v>0</v>
      </c>
      <c r="Q85" s="41">
        <f t="shared" si="18"/>
        <v>0</v>
      </c>
      <c r="R85" s="41">
        <f t="shared" si="18"/>
        <v>0</v>
      </c>
      <c r="S85" s="41">
        <f t="shared" si="18"/>
        <v>0</v>
      </c>
      <c r="T85" s="41">
        <f t="shared" si="18"/>
        <v>3707.44</v>
      </c>
      <c r="U85" s="41">
        <f t="shared" si="18"/>
        <v>0</v>
      </c>
      <c r="V85" s="41">
        <f t="shared" si="18"/>
        <v>437.46</v>
      </c>
      <c r="W85" s="41">
        <f t="shared" si="18"/>
        <v>0</v>
      </c>
      <c r="X85" s="41">
        <f t="shared" si="18"/>
        <v>0</v>
      </c>
      <c r="Y85" s="41">
        <f t="shared" si="18"/>
        <v>587.56</v>
      </c>
      <c r="Z85" s="41">
        <f t="shared" si="18"/>
        <v>16.518</v>
      </c>
      <c r="AA85" s="41">
        <f t="shared" si="18"/>
        <v>0</v>
      </c>
      <c r="AB85" s="41">
        <f t="shared" si="18"/>
        <v>185.904</v>
      </c>
      <c r="AC85" s="41">
        <f t="shared" si="18"/>
        <v>11.136</v>
      </c>
      <c r="AD85" s="41">
        <f t="shared" si="18"/>
        <v>0</v>
      </c>
      <c r="AE85" s="41">
        <f t="shared" si="18"/>
        <v>0</v>
      </c>
      <c r="AF85" s="41">
        <f t="shared" si="18"/>
        <v>0</v>
      </c>
      <c r="AG85" s="41">
        <f t="shared" si="18"/>
        <v>1238.578</v>
      </c>
      <c r="AH85" s="41">
        <f t="shared" si="18"/>
        <v>0</v>
      </c>
      <c r="AI85" s="41">
        <f t="shared" si="18"/>
        <v>437.46</v>
      </c>
      <c r="AJ85" s="41">
        <f t="shared" si="18"/>
        <v>0</v>
      </c>
      <c r="AK85" s="41">
        <f t="shared" si="18"/>
        <v>0</v>
      </c>
      <c r="AL85" s="41">
        <f t="shared" si="18"/>
        <v>87.58</v>
      </c>
      <c r="AM85" s="41">
        <f t="shared" si="18"/>
        <v>16.518</v>
      </c>
      <c r="AN85" s="41">
        <f t="shared" si="18"/>
        <v>249.99</v>
      </c>
      <c r="AO85" s="41">
        <f t="shared" si="18"/>
        <v>435.894</v>
      </c>
      <c r="AP85" s="41">
        <f t="shared" si="18"/>
        <v>-126.324</v>
      </c>
      <c r="AQ85" s="41">
        <f t="shared" si="18"/>
        <v>0</v>
      </c>
      <c r="AR85" s="41">
        <f t="shared" si="18"/>
        <v>0</v>
      </c>
      <c r="AS85" s="41">
        <f t="shared" si="18"/>
        <v>0</v>
      </c>
      <c r="AT85" s="41">
        <f t="shared" si="18"/>
        <v>1101.118</v>
      </c>
      <c r="AU85" s="41">
        <f t="shared" si="18"/>
        <v>0</v>
      </c>
      <c r="AV85" s="41">
        <f t="shared" si="18"/>
        <v>437.46</v>
      </c>
      <c r="AW85" s="41">
        <f t="shared" si="18"/>
        <v>0</v>
      </c>
      <c r="AX85" s="41">
        <f t="shared" si="18"/>
        <v>0</v>
      </c>
      <c r="AY85" s="41">
        <f t="shared" si="18"/>
        <v>87.58</v>
      </c>
      <c r="AZ85" s="41">
        <f t="shared" si="18"/>
        <v>16.518</v>
      </c>
      <c r="BA85" s="41">
        <f t="shared" si="18"/>
        <v>249.99</v>
      </c>
      <c r="BB85" s="41">
        <f t="shared" si="18"/>
        <v>435.894</v>
      </c>
      <c r="BC85" s="41">
        <f t="shared" si="18"/>
        <v>-126.324</v>
      </c>
      <c r="BD85" s="41">
        <f t="shared" si="18"/>
        <v>0</v>
      </c>
      <c r="BE85" s="41">
        <f t="shared" si="18"/>
        <v>0</v>
      </c>
      <c r="BF85" s="41">
        <f t="shared" si="18"/>
        <v>0</v>
      </c>
      <c r="BG85" s="41">
        <f t="shared" si="18"/>
        <v>1101.118</v>
      </c>
    </row>
    <row r="86" spans="1:59" ht="11.25">
      <c r="A86" s="18" t="s">
        <v>315</v>
      </c>
      <c r="B86" s="49">
        <v>10</v>
      </c>
      <c r="C86" s="56" t="s">
        <v>316</v>
      </c>
      <c r="D86" s="39">
        <f>+'[1]Informe_dane'!D86</f>
        <v>150</v>
      </c>
      <c r="E86" s="39">
        <f>+'[1]Informe_dane'!E86</f>
        <v>0</v>
      </c>
      <c r="F86" s="39">
        <f>+'[1]Informe_dane'!F86</f>
        <v>0</v>
      </c>
      <c r="G86" s="39">
        <f>+'[1]Informe_dane'!G86</f>
        <v>150</v>
      </c>
      <c r="H86" s="39">
        <f>+'[1]Informe_dane'!H86</f>
        <v>0</v>
      </c>
      <c r="I86" s="39">
        <f>+'[1]Informe_dane'!I86</f>
        <v>150</v>
      </c>
      <c r="J86" s="39">
        <f>+'[1]Informe_dane'!J86</f>
        <v>0</v>
      </c>
      <c r="K86" s="39">
        <f>+'[1]Informe_dane'!K86</f>
        <v>0</v>
      </c>
      <c r="L86" s="39">
        <f>+'[1]Informe_dane'!L86</f>
        <v>0</v>
      </c>
      <c r="M86" s="39">
        <f>+'[1]Informe_dane'!M86</f>
        <v>0</v>
      </c>
      <c r="N86" s="39">
        <f>+'[1]Informe_dane'!N86</f>
        <v>0</v>
      </c>
      <c r="O86" s="39">
        <f>+'[1]Informe_dane'!O86</f>
        <v>0</v>
      </c>
      <c r="P86" s="39">
        <f>+'[1]Informe_dane'!P86</f>
        <v>0</v>
      </c>
      <c r="Q86" s="39">
        <f>+'[1]Informe_dane'!Q86</f>
        <v>0</v>
      </c>
      <c r="R86" s="39">
        <f>+'[1]Informe_dane'!R86</f>
        <v>0</v>
      </c>
      <c r="S86" s="39">
        <f>+'[1]Informe_dane'!S86</f>
        <v>0</v>
      </c>
      <c r="T86" s="39">
        <f>+'[1]Informe_dane'!T86</f>
        <v>150</v>
      </c>
      <c r="U86" s="39">
        <f>+'[1]Informe_dane'!U86</f>
        <v>0</v>
      </c>
      <c r="V86" s="39">
        <f>+'[1]Informe_dane'!V86</f>
        <v>50</v>
      </c>
      <c r="W86" s="39">
        <f>+'[1]Informe_dane'!W86</f>
        <v>0</v>
      </c>
      <c r="X86" s="39">
        <f>+'[1]Informe_dane'!X86</f>
        <v>0</v>
      </c>
      <c r="Y86" s="39">
        <f>+'[1]Informe_dane'!Y86</f>
        <v>0</v>
      </c>
      <c r="Z86" s="39">
        <f>+'[1]Informe_dane'!Z86</f>
        <v>0</v>
      </c>
      <c r="AA86" s="39">
        <f>+'[1]Informe_dane'!AA86</f>
        <v>0</v>
      </c>
      <c r="AB86" s="39">
        <f>+'[1]Informe_dane'!AB86</f>
        <v>0</v>
      </c>
      <c r="AC86" s="39">
        <f>+'[1]Informe_dane'!AC86</f>
        <v>0</v>
      </c>
      <c r="AD86" s="39">
        <f>+'[1]Informe_dane'!AD86</f>
        <v>0</v>
      </c>
      <c r="AE86" s="39">
        <f>+'[1]Informe_dane'!AE86</f>
        <v>0</v>
      </c>
      <c r="AF86" s="39">
        <f>+'[1]Informe_dane'!AF86</f>
        <v>0</v>
      </c>
      <c r="AG86" s="39">
        <f>+'[1]Informe_dane'!AG86</f>
        <v>50</v>
      </c>
      <c r="AH86" s="39">
        <f>+'[1]Informe_dane'!AH86</f>
        <v>0</v>
      </c>
      <c r="AI86" s="39">
        <f>+'[1]Informe_dane'!AI86</f>
        <v>50</v>
      </c>
      <c r="AJ86" s="39">
        <f>+'[1]Informe_dane'!AJ86</f>
        <v>0</v>
      </c>
      <c r="AK86" s="39">
        <f>+'[1]Informe_dane'!AK86</f>
        <v>0</v>
      </c>
      <c r="AL86" s="39">
        <f>+'[1]Informe_dane'!AL86</f>
        <v>0</v>
      </c>
      <c r="AM86" s="39">
        <f>+'[1]Informe_dane'!AM86</f>
        <v>0</v>
      </c>
      <c r="AN86" s="39">
        <f>+'[1]Informe_dane'!AN86</f>
        <v>0</v>
      </c>
      <c r="AO86" s="39">
        <f>+'[1]Informe_dane'!AO86</f>
        <v>0</v>
      </c>
      <c r="AP86" s="39">
        <f>+'[1]Informe_dane'!AP86</f>
        <v>0</v>
      </c>
      <c r="AQ86" s="39">
        <f>+'[1]Informe_dane'!AQ86</f>
        <v>0</v>
      </c>
      <c r="AR86" s="39">
        <f>+'[1]Informe_dane'!AR86</f>
        <v>0</v>
      </c>
      <c r="AS86" s="39">
        <f>+'[1]Informe_dane'!AS86</f>
        <v>0</v>
      </c>
      <c r="AT86" s="39">
        <f>+'[1]Informe_dane'!AT86</f>
        <v>50</v>
      </c>
      <c r="AU86" s="39">
        <f>+'[1]Informe_dane'!AU86</f>
        <v>0</v>
      </c>
      <c r="AV86" s="39">
        <f>+'[1]Informe_dane'!AV86</f>
        <v>50</v>
      </c>
      <c r="AW86" s="39">
        <f>+'[1]Informe_dane'!AW86</f>
        <v>0</v>
      </c>
      <c r="AX86" s="39">
        <f>+'[1]Informe_dane'!AX86</f>
        <v>0</v>
      </c>
      <c r="AY86" s="39">
        <f>+'[1]Informe_dane'!AY86</f>
        <v>0</v>
      </c>
      <c r="AZ86" s="39">
        <f>+'[1]Informe_dane'!AZ86</f>
        <v>0</v>
      </c>
      <c r="BA86" s="39">
        <f>+'[1]Informe_dane'!BA86</f>
        <v>0</v>
      </c>
      <c r="BB86" s="39">
        <f>+'[1]Informe_dane'!BB86</f>
        <v>0</v>
      </c>
      <c r="BC86" s="39">
        <f>+'[1]Informe_dane'!BC86</f>
        <v>0</v>
      </c>
      <c r="BD86" s="39">
        <f>+'[1]Informe_dane'!BD86</f>
        <v>0</v>
      </c>
      <c r="BE86" s="39">
        <f>+'[1]Informe_dane'!BE86</f>
        <v>0</v>
      </c>
      <c r="BF86" s="39">
        <f>+'[1]Informe_dane'!BF86</f>
        <v>0</v>
      </c>
      <c r="BG86" s="39">
        <f>+'[1]Informe_dane'!BG86</f>
        <v>50</v>
      </c>
    </row>
    <row r="87" spans="1:59" ht="11.25" hidden="1">
      <c r="A87" s="18" t="s">
        <v>298</v>
      </c>
      <c r="B87" s="49">
        <v>10</v>
      </c>
      <c r="C87" s="56" t="s">
        <v>299</v>
      </c>
      <c r="D87" s="39">
        <f>+'[1]Informe_dane'!D87</f>
        <v>0</v>
      </c>
      <c r="E87" s="39">
        <f>+'[1]Informe_dane'!E87</f>
        <v>0</v>
      </c>
      <c r="F87" s="39">
        <f>+'[1]Informe_dane'!F87</f>
        <v>0</v>
      </c>
      <c r="G87" s="39">
        <f>+'[1]Informe_dane'!G87</f>
        <v>0</v>
      </c>
      <c r="H87" s="39">
        <f>+'[1]Informe_dane'!H87</f>
        <v>0</v>
      </c>
      <c r="I87" s="39">
        <f>+'[1]Informe_dane'!I87</f>
        <v>0</v>
      </c>
      <c r="J87" s="39">
        <f>+'[1]Informe_dane'!J87</f>
        <v>0</v>
      </c>
      <c r="K87" s="39">
        <f>+'[1]Informe_dane'!K87</f>
        <v>0</v>
      </c>
      <c r="L87" s="39">
        <f>+'[1]Informe_dane'!L87</f>
        <v>0</v>
      </c>
      <c r="M87" s="39">
        <f>+'[1]Informe_dane'!M87</f>
        <v>0</v>
      </c>
      <c r="N87" s="39">
        <f>+'[1]Informe_dane'!N87</f>
        <v>0</v>
      </c>
      <c r="O87" s="39">
        <f>+'[1]Informe_dane'!O87</f>
        <v>0</v>
      </c>
      <c r="P87" s="39">
        <f>+'[1]Informe_dane'!P87</f>
        <v>0</v>
      </c>
      <c r="Q87" s="39">
        <f>+'[1]Informe_dane'!Q87</f>
        <v>0</v>
      </c>
      <c r="R87" s="39">
        <f>+'[1]Informe_dane'!R87</f>
        <v>0</v>
      </c>
      <c r="S87" s="39">
        <f>+'[1]Informe_dane'!S87</f>
        <v>0</v>
      </c>
      <c r="T87" s="39">
        <f>+'[1]Informe_dane'!T87</f>
        <v>0</v>
      </c>
      <c r="U87" s="39">
        <f>+'[1]Informe_dane'!U87</f>
        <v>0</v>
      </c>
      <c r="V87" s="39">
        <f>+'[1]Informe_dane'!V87</f>
        <v>0</v>
      </c>
      <c r="W87" s="39">
        <f>+'[1]Informe_dane'!W87</f>
        <v>0</v>
      </c>
      <c r="X87" s="39">
        <f>+'[1]Informe_dane'!X87</f>
        <v>0</v>
      </c>
      <c r="Y87" s="39">
        <f>+'[1]Informe_dane'!Y87</f>
        <v>0</v>
      </c>
      <c r="Z87" s="39">
        <f>+'[1]Informe_dane'!Z87</f>
        <v>0</v>
      </c>
      <c r="AA87" s="39">
        <f>+'[1]Informe_dane'!AA87</f>
        <v>0</v>
      </c>
      <c r="AB87" s="39">
        <f>+'[1]Informe_dane'!AB87</f>
        <v>0</v>
      </c>
      <c r="AC87" s="39">
        <f>+'[1]Informe_dane'!AC87</f>
        <v>0</v>
      </c>
      <c r="AD87" s="39">
        <f>+'[1]Informe_dane'!AD87</f>
        <v>0</v>
      </c>
      <c r="AE87" s="39">
        <f>+'[1]Informe_dane'!AE87</f>
        <v>0</v>
      </c>
      <c r="AF87" s="39">
        <f>+'[1]Informe_dane'!AF87</f>
        <v>0</v>
      </c>
      <c r="AG87" s="39">
        <f>+'[1]Informe_dane'!AG87</f>
        <v>0</v>
      </c>
      <c r="AH87" s="39">
        <f>+'[1]Informe_dane'!AH87</f>
        <v>0</v>
      </c>
      <c r="AI87" s="39">
        <f>+'[1]Informe_dane'!AI87</f>
        <v>0</v>
      </c>
      <c r="AJ87" s="39">
        <f>+'[1]Informe_dane'!AJ87</f>
        <v>0</v>
      </c>
      <c r="AK87" s="39">
        <f>+'[1]Informe_dane'!AK87</f>
        <v>0</v>
      </c>
      <c r="AL87" s="39">
        <f>+'[1]Informe_dane'!AL87</f>
        <v>0</v>
      </c>
      <c r="AM87" s="39">
        <f>+'[1]Informe_dane'!AM87</f>
        <v>0</v>
      </c>
      <c r="AN87" s="39">
        <f>+'[1]Informe_dane'!AN87</f>
        <v>0</v>
      </c>
      <c r="AO87" s="39">
        <f>+'[1]Informe_dane'!AO87</f>
        <v>0</v>
      </c>
      <c r="AP87" s="39">
        <f>+'[1]Informe_dane'!AP87</f>
        <v>0</v>
      </c>
      <c r="AQ87" s="39">
        <f>+'[1]Informe_dane'!AQ87</f>
        <v>0</v>
      </c>
      <c r="AR87" s="39">
        <f>+'[1]Informe_dane'!AR87</f>
        <v>0</v>
      </c>
      <c r="AS87" s="39">
        <f>+'[1]Informe_dane'!AS87</f>
        <v>0</v>
      </c>
      <c r="AT87" s="39">
        <f>+'[1]Informe_dane'!AT87</f>
        <v>0</v>
      </c>
      <c r="AU87" s="39">
        <f>+'[1]Informe_dane'!AU87</f>
        <v>0</v>
      </c>
      <c r="AV87" s="39">
        <f>+'[1]Informe_dane'!AV87</f>
        <v>0</v>
      </c>
      <c r="AW87" s="39">
        <f>+'[1]Informe_dane'!AW87</f>
        <v>0</v>
      </c>
      <c r="AX87" s="39">
        <f>+'[1]Informe_dane'!AX87</f>
        <v>0</v>
      </c>
      <c r="AY87" s="39">
        <f>+'[1]Informe_dane'!AY87</f>
        <v>0</v>
      </c>
      <c r="AZ87" s="39">
        <f>+'[1]Informe_dane'!AZ87</f>
        <v>0</v>
      </c>
      <c r="BA87" s="39">
        <f>+'[1]Informe_dane'!BA87</f>
        <v>0</v>
      </c>
      <c r="BB87" s="39">
        <f>+'[1]Informe_dane'!BB87</f>
        <v>0</v>
      </c>
      <c r="BC87" s="39">
        <f>+'[1]Informe_dane'!BC87</f>
        <v>0</v>
      </c>
      <c r="BD87" s="39">
        <f>+'[1]Informe_dane'!BD87</f>
        <v>0</v>
      </c>
      <c r="BE87" s="39">
        <f>+'[1]Informe_dane'!BE87</f>
        <v>0</v>
      </c>
      <c r="BF87" s="39">
        <f>+'[1]Informe_dane'!BF87</f>
        <v>0</v>
      </c>
      <c r="BG87" s="39">
        <f>+'[1]Informe_dane'!BG87</f>
        <v>0</v>
      </c>
    </row>
    <row r="88" spans="1:59" ht="11.25" hidden="1">
      <c r="A88" s="18" t="s">
        <v>302</v>
      </c>
      <c r="B88" s="19" t="s">
        <v>21</v>
      </c>
      <c r="C88" s="56" t="s">
        <v>303</v>
      </c>
      <c r="D88" s="39">
        <f>+'[1]Informe_dane'!D88</f>
        <v>0</v>
      </c>
      <c r="E88" s="39">
        <f>+'[1]Informe_dane'!E88</f>
        <v>0</v>
      </c>
      <c r="F88" s="39">
        <f>+'[1]Informe_dane'!F88</f>
        <v>0</v>
      </c>
      <c r="G88" s="39">
        <f>+'[1]Informe_dane'!G88</f>
        <v>0</v>
      </c>
      <c r="H88" s="39">
        <f>+'[1]Informe_dane'!H88</f>
        <v>0</v>
      </c>
      <c r="I88" s="39">
        <f>+'[1]Informe_dane'!I88</f>
        <v>0</v>
      </c>
      <c r="J88" s="39">
        <f>+'[1]Informe_dane'!J88</f>
        <v>0</v>
      </c>
      <c r="K88" s="39">
        <f>+'[1]Informe_dane'!K88</f>
        <v>0</v>
      </c>
      <c r="L88" s="39">
        <f>+'[1]Informe_dane'!L88</f>
        <v>0</v>
      </c>
      <c r="M88" s="39">
        <f>+'[1]Informe_dane'!M88</f>
        <v>0</v>
      </c>
      <c r="N88" s="39">
        <f>+'[1]Informe_dane'!N88</f>
        <v>0</v>
      </c>
      <c r="O88" s="39">
        <f>+'[1]Informe_dane'!O88</f>
        <v>0</v>
      </c>
      <c r="P88" s="39">
        <f>+'[1]Informe_dane'!P88</f>
        <v>0</v>
      </c>
      <c r="Q88" s="39">
        <f>+'[1]Informe_dane'!Q88</f>
        <v>0</v>
      </c>
      <c r="R88" s="39">
        <f>+'[1]Informe_dane'!R88</f>
        <v>0</v>
      </c>
      <c r="S88" s="39">
        <f>+'[1]Informe_dane'!S88</f>
        <v>0</v>
      </c>
      <c r="T88" s="39">
        <f>+'[1]Informe_dane'!T88</f>
        <v>0</v>
      </c>
      <c r="U88" s="39">
        <f>+'[1]Informe_dane'!U88</f>
        <v>0</v>
      </c>
      <c r="V88" s="39">
        <f>+'[1]Informe_dane'!V88</f>
        <v>0</v>
      </c>
      <c r="W88" s="39">
        <f>+'[1]Informe_dane'!W88</f>
        <v>0</v>
      </c>
      <c r="X88" s="39">
        <f>+'[1]Informe_dane'!X88</f>
        <v>0</v>
      </c>
      <c r="Y88" s="39">
        <f>+'[1]Informe_dane'!Y88</f>
        <v>0</v>
      </c>
      <c r="Z88" s="39">
        <f>+'[1]Informe_dane'!Z88</f>
        <v>0</v>
      </c>
      <c r="AA88" s="39">
        <f>+'[1]Informe_dane'!AA88</f>
        <v>0</v>
      </c>
      <c r="AB88" s="39">
        <f>+'[1]Informe_dane'!AB88</f>
        <v>0</v>
      </c>
      <c r="AC88" s="39">
        <f>+'[1]Informe_dane'!AC88</f>
        <v>0</v>
      </c>
      <c r="AD88" s="39">
        <f>+'[1]Informe_dane'!AD88</f>
        <v>0</v>
      </c>
      <c r="AE88" s="39">
        <f>+'[1]Informe_dane'!AE88</f>
        <v>0</v>
      </c>
      <c r="AF88" s="39">
        <f>+'[1]Informe_dane'!AF88</f>
        <v>0</v>
      </c>
      <c r="AG88" s="39">
        <f>+'[1]Informe_dane'!AG88</f>
        <v>0</v>
      </c>
      <c r="AH88" s="39">
        <f>+'[1]Informe_dane'!AH88</f>
        <v>0</v>
      </c>
      <c r="AI88" s="39">
        <f>+'[1]Informe_dane'!AI88</f>
        <v>0</v>
      </c>
      <c r="AJ88" s="39">
        <f>+'[1]Informe_dane'!AJ88</f>
        <v>0</v>
      </c>
      <c r="AK88" s="39">
        <f>+'[1]Informe_dane'!AK88</f>
        <v>0</v>
      </c>
      <c r="AL88" s="39">
        <f>+'[1]Informe_dane'!AL88</f>
        <v>0</v>
      </c>
      <c r="AM88" s="39">
        <f>+'[1]Informe_dane'!AM88</f>
        <v>0</v>
      </c>
      <c r="AN88" s="39">
        <f>+'[1]Informe_dane'!AN88</f>
        <v>0</v>
      </c>
      <c r="AO88" s="39">
        <f>+'[1]Informe_dane'!AO88</f>
        <v>0</v>
      </c>
      <c r="AP88" s="39">
        <f>+'[1]Informe_dane'!AP88</f>
        <v>0</v>
      </c>
      <c r="AQ88" s="39">
        <f>+'[1]Informe_dane'!AQ88</f>
        <v>0</v>
      </c>
      <c r="AR88" s="39">
        <f>+'[1]Informe_dane'!AR88</f>
        <v>0</v>
      </c>
      <c r="AS88" s="39">
        <f>+'[1]Informe_dane'!AS88</f>
        <v>0</v>
      </c>
      <c r="AT88" s="39">
        <f>+'[1]Informe_dane'!AT88</f>
        <v>0</v>
      </c>
      <c r="AU88" s="39">
        <f>+'[1]Informe_dane'!AU88</f>
        <v>0</v>
      </c>
      <c r="AV88" s="39">
        <f>+'[1]Informe_dane'!AV88</f>
        <v>0</v>
      </c>
      <c r="AW88" s="39">
        <f>+'[1]Informe_dane'!AW88</f>
        <v>0</v>
      </c>
      <c r="AX88" s="39">
        <f>+'[1]Informe_dane'!AX88</f>
        <v>0</v>
      </c>
      <c r="AY88" s="39">
        <f>+'[1]Informe_dane'!AY88</f>
        <v>0</v>
      </c>
      <c r="AZ88" s="39">
        <f>+'[1]Informe_dane'!AZ88</f>
        <v>0</v>
      </c>
      <c r="BA88" s="39">
        <f>+'[1]Informe_dane'!BA88</f>
        <v>0</v>
      </c>
      <c r="BB88" s="39">
        <f>+'[1]Informe_dane'!BB88</f>
        <v>0</v>
      </c>
      <c r="BC88" s="39">
        <f>+'[1]Informe_dane'!BC88</f>
        <v>0</v>
      </c>
      <c r="BD88" s="39">
        <f>+'[1]Informe_dane'!BD88</f>
        <v>0</v>
      </c>
      <c r="BE88" s="39">
        <f>+'[1]Informe_dane'!BE88</f>
        <v>0</v>
      </c>
      <c r="BF88" s="39">
        <f>+'[1]Informe_dane'!BF88</f>
        <v>0</v>
      </c>
      <c r="BG88" s="39">
        <f>+'[1]Informe_dane'!BG88</f>
        <v>0</v>
      </c>
    </row>
    <row r="89" spans="1:59" ht="11.25">
      <c r="A89" s="39" t="s">
        <v>267</v>
      </c>
      <c r="B89" s="42" t="s">
        <v>21</v>
      </c>
      <c r="C89" s="54" t="s">
        <v>268</v>
      </c>
      <c r="D89" s="39">
        <f>+'[1]Informe_dane'!D89</f>
        <v>5920</v>
      </c>
      <c r="E89" s="39">
        <f>+'[1]Informe_dane'!E89</f>
        <v>0</v>
      </c>
      <c r="F89" s="39">
        <f>+'[1]Informe_dane'!F89</f>
        <v>1500</v>
      </c>
      <c r="G89" s="39">
        <f>+'[1]Informe_dane'!G89</f>
        <v>4420</v>
      </c>
      <c r="H89" s="39">
        <f>+'[1]Informe_dane'!H89</f>
        <v>1000</v>
      </c>
      <c r="I89" s="39">
        <f>+'[1]Informe_dane'!I89</f>
        <v>3057.46</v>
      </c>
      <c r="J89" s="39">
        <f>+'[1]Informe_dane'!J89</f>
        <v>0</v>
      </c>
      <c r="K89" s="39">
        <f>+'[1]Informe_dane'!K89</f>
        <v>0</v>
      </c>
      <c r="L89" s="39">
        <f>+'[1]Informe_dane'!L89</f>
        <v>0</v>
      </c>
      <c r="M89" s="39">
        <f>+'[1]Informe_dane'!M89</f>
        <v>-0.02</v>
      </c>
      <c r="N89" s="39">
        <f>+'[1]Informe_dane'!N89</f>
        <v>0</v>
      </c>
      <c r="O89" s="39">
        <f>+'[1]Informe_dane'!O89</f>
        <v>-500</v>
      </c>
      <c r="P89" s="39">
        <f>+'[1]Informe_dane'!P89</f>
        <v>0</v>
      </c>
      <c r="Q89" s="39">
        <f>+'[1]Informe_dane'!Q89</f>
        <v>0</v>
      </c>
      <c r="R89" s="39">
        <f>+'[1]Informe_dane'!R89</f>
        <v>0</v>
      </c>
      <c r="S89" s="39">
        <f>+'[1]Informe_dane'!S89</f>
        <v>0</v>
      </c>
      <c r="T89" s="39">
        <f>+'[1]Informe_dane'!T89</f>
        <v>3557.44</v>
      </c>
      <c r="U89" s="39">
        <f>+'[1]Informe_dane'!U89</f>
        <v>0</v>
      </c>
      <c r="V89" s="39">
        <f>+'[1]Informe_dane'!V89</f>
        <v>387.46</v>
      </c>
      <c r="W89" s="39">
        <f>+'[1]Informe_dane'!W89</f>
        <v>0</v>
      </c>
      <c r="X89" s="39">
        <f>+'[1]Informe_dane'!X89</f>
        <v>0</v>
      </c>
      <c r="Y89" s="39">
        <f>+'[1]Informe_dane'!Y89</f>
        <v>587.56</v>
      </c>
      <c r="Z89" s="39">
        <f>+'[1]Informe_dane'!Z89</f>
        <v>16.518</v>
      </c>
      <c r="AA89" s="39">
        <f>+'[1]Informe_dane'!AA89</f>
        <v>0</v>
      </c>
      <c r="AB89" s="39">
        <f>+'[1]Informe_dane'!AB89</f>
        <v>185.904</v>
      </c>
      <c r="AC89" s="39">
        <f>+'[1]Informe_dane'!AC89</f>
        <v>11.136</v>
      </c>
      <c r="AD89" s="39">
        <f>+'[1]Informe_dane'!AD89</f>
        <v>0</v>
      </c>
      <c r="AE89" s="39">
        <f>+'[1]Informe_dane'!AE89</f>
        <v>0</v>
      </c>
      <c r="AF89" s="39">
        <f>+'[1]Informe_dane'!AF89</f>
        <v>0</v>
      </c>
      <c r="AG89" s="39">
        <f>+'[1]Informe_dane'!AG89</f>
        <v>1188.578</v>
      </c>
      <c r="AH89" s="39">
        <f>+'[1]Informe_dane'!AH89</f>
        <v>0</v>
      </c>
      <c r="AI89" s="39">
        <f>+'[1]Informe_dane'!AI89</f>
        <v>387.46</v>
      </c>
      <c r="AJ89" s="39">
        <f>+'[1]Informe_dane'!AJ89</f>
        <v>0</v>
      </c>
      <c r="AK89" s="39">
        <f>+'[1]Informe_dane'!AK89</f>
        <v>0</v>
      </c>
      <c r="AL89" s="39">
        <f>+'[1]Informe_dane'!AL89</f>
        <v>87.58</v>
      </c>
      <c r="AM89" s="39">
        <f>+'[1]Informe_dane'!AM89</f>
        <v>16.518</v>
      </c>
      <c r="AN89" s="39">
        <f>+'[1]Informe_dane'!AN89</f>
        <v>249.99</v>
      </c>
      <c r="AO89" s="39">
        <f>+'[1]Informe_dane'!AO89</f>
        <v>435.894</v>
      </c>
      <c r="AP89" s="39">
        <f>+'[1]Informe_dane'!AP89</f>
        <v>-126.324</v>
      </c>
      <c r="AQ89" s="39">
        <f>+'[1]Informe_dane'!AQ89</f>
        <v>0</v>
      </c>
      <c r="AR89" s="39">
        <f>+'[1]Informe_dane'!AR89</f>
        <v>0</v>
      </c>
      <c r="AS89" s="39">
        <f>+'[1]Informe_dane'!AS89</f>
        <v>0</v>
      </c>
      <c r="AT89" s="39">
        <f>+'[1]Informe_dane'!AT89</f>
        <v>1051.118</v>
      </c>
      <c r="AU89" s="39">
        <f>+'[1]Informe_dane'!AU89</f>
        <v>0</v>
      </c>
      <c r="AV89" s="39">
        <f>+'[1]Informe_dane'!AV89</f>
        <v>387.46</v>
      </c>
      <c r="AW89" s="39">
        <f>+'[1]Informe_dane'!AW89</f>
        <v>0</v>
      </c>
      <c r="AX89" s="39">
        <f>+'[1]Informe_dane'!AX89</f>
        <v>0</v>
      </c>
      <c r="AY89" s="39">
        <f>+'[1]Informe_dane'!AY89</f>
        <v>87.58</v>
      </c>
      <c r="AZ89" s="39">
        <f>+'[1]Informe_dane'!AZ89</f>
        <v>16.518</v>
      </c>
      <c r="BA89" s="39">
        <f>+'[1]Informe_dane'!BA89</f>
        <v>249.99</v>
      </c>
      <c r="BB89" s="39">
        <f>+'[1]Informe_dane'!BB89</f>
        <v>435.894</v>
      </c>
      <c r="BC89" s="39">
        <f>+'[1]Informe_dane'!BC89</f>
        <v>-126.324</v>
      </c>
      <c r="BD89" s="39">
        <f>+'[1]Informe_dane'!BD89</f>
        <v>0</v>
      </c>
      <c r="BE89" s="39">
        <f>+'[1]Informe_dane'!BE89</f>
        <v>0</v>
      </c>
      <c r="BF89" s="39">
        <f>+'[1]Informe_dane'!BF89</f>
        <v>0</v>
      </c>
      <c r="BG89" s="39">
        <f>+'[1]Informe_dane'!BG89</f>
        <v>1051.118</v>
      </c>
    </row>
    <row r="90" spans="1:59" s="34" customFormat="1" ht="11.25">
      <c r="A90" s="41" t="s">
        <v>183</v>
      </c>
      <c r="B90" s="40">
        <v>10</v>
      </c>
      <c r="C90" s="43" t="s">
        <v>222</v>
      </c>
      <c r="D90" s="41">
        <f>SUM(D91:D96)</f>
        <v>1426108.579</v>
      </c>
      <c r="E90" s="41">
        <f aca="true" t="shared" si="19" ref="E90:BG90">SUM(E91:E96)</f>
        <v>384825.06</v>
      </c>
      <c r="F90" s="41">
        <f t="shared" si="19"/>
        <v>368010.314</v>
      </c>
      <c r="G90" s="41">
        <f t="shared" si="19"/>
        <v>1442923.325</v>
      </c>
      <c r="H90" s="41">
        <f t="shared" si="19"/>
        <v>692849.5800000001</v>
      </c>
      <c r="I90" s="41">
        <f t="shared" si="19"/>
        <v>31573.35377</v>
      </c>
      <c r="J90" s="41">
        <f t="shared" si="19"/>
        <v>39003.3106</v>
      </c>
      <c r="K90" s="41">
        <f t="shared" si="19"/>
        <v>42419.460199999994</v>
      </c>
      <c r="L90" s="41">
        <f t="shared" si="19"/>
        <v>39895.1996</v>
      </c>
      <c r="M90" s="41">
        <f t="shared" si="19"/>
        <v>406950.358</v>
      </c>
      <c r="N90" s="41">
        <f t="shared" si="19"/>
        <v>35914.3936</v>
      </c>
      <c r="O90" s="41">
        <f t="shared" si="19"/>
        <v>31188.9976</v>
      </c>
      <c r="P90" s="41">
        <f t="shared" si="19"/>
        <v>19926.3136</v>
      </c>
      <c r="Q90" s="41">
        <f t="shared" si="19"/>
        <v>0</v>
      </c>
      <c r="R90" s="41">
        <f t="shared" si="19"/>
        <v>0</v>
      </c>
      <c r="S90" s="41">
        <f t="shared" si="19"/>
        <v>0</v>
      </c>
      <c r="T90" s="41">
        <f t="shared" si="19"/>
        <v>1339720.96697</v>
      </c>
      <c r="U90" s="41">
        <f t="shared" si="19"/>
        <v>92439.24513000001</v>
      </c>
      <c r="V90" s="41">
        <f t="shared" si="19"/>
        <v>73650.74831</v>
      </c>
      <c r="W90" s="41">
        <f t="shared" si="19"/>
        <v>104325.41471000001</v>
      </c>
      <c r="X90" s="41">
        <f t="shared" si="19"/>
        <v>89794.83244999999</v>
      </c>
      <c r="Y90" s="41">
        <f t="shared" si="19"/>
        <v>90014.1612</v>
      </c>
      <c r="Z90" s="41">
        <f t="shared" si="19"/>
        <v>117913.73516</v>
      </c>
      <c r="AA90" s="41">
        <f t="shared" si="19"/>
        <v>126305.32484000002</v>
      </c>
      <c r="AB90" s="41">
        <f t="shared" si="19"/>
        <v>117010.60712</v>
      </c>
      <c r="AC90" s="41">
        <f t="shared" si="19"/>
        <v>154052.62440000003</v>
      </c>
      <c r="AD90" s="41">
        <f t="shared" si="19"/>
        <v>0</v>
      </c>
      <c r="AE90" s="41">
        <f t="shared" si="19"/>
        <v>0</v>
      </c>
      <c r="AF90" s="41">
        <f t="shared" si="19"/>
        <v>0</v>
      </c>
      <c r="AG90" s="41">
        <f t="shared" si="19"/>
        <v>965506.6933199998</v>
      </c>
      <c r="AH90" s="41">
        <f t="shared" si="19"/>
        <v>91868.80513000001</v>
      </c>
      <c r="AI90" s="41">
        <f t="shared" si="19"/>
        <v>73909.10831</v>
      </c>
      <c r="AJ90" s="41">
        <f t="shared" si="19"/>
        <v>104102.74511</v>
      </c>
      <c r="AK90" s="41">
        <f t="shared" si="19"/>
        <v>89592.12445</v>
      </c>
      <c r="AL90" s="41">
        <f t="shared" si="19"/>
        <v>90598.17552</v>
      </c>
      <c r="AM90" s="41">
        <f t="shared" si="19"/>
        <v>115139.12216</v>
      </c>
      <c r="AN90" s="41">
        <f t="shared" si="19"/>
        <v>129081.42152</v>
      </c>
      <c r="AO90" s="41">
        <f t="shared" si="19"/>
        <v>116869.63672</v>
      </c>
      <c r="AP90" s="41">
        <f t="shared" si="19"/>
        <v>153548.92456</v>
      </c>
      <c r="AQ90" s="41">
        <f t="shared" si="19"/>
        <v>0</v>
      </c>
      <c r="AR90" s="41">
        <f t="shared" si="19"/>
        <v>0</v>
      </c>
      <c r="AS90" s="41">
        <f t="shared" si="19"/>
        <v>0</v>
      </c>
      <c r="AT90" s="41">
        <f t="shared" si="19"/>
        <v>964710.0634799999</v>
      </c>
      <c r="AU90" s="41">
        <f t="shared" si="19"/>
        <v>89422.65513</v>
      </c>
      <c r="AV90" s="41">
        <f t="shared" si="19"/>
        <v>76355.25831</v>
      </c>
      <c r="AW90" s="41">
        <f t="shared" si="19"/>
        <v>104102.74511</v>
      </c>
      <c r="AX90" s="41">
        <f t="shared" si="19"/>
        <v>89592.12445</v>
      </c>
      <c r="AY90" s="41">
        <f t="shared" si="19"/>
        <v>90598.17552</v>
      </c>
      <c r="AZ90" s="41">
        <f t="shared" si="19"/>
        <v>115139.12216</v>
      </c>
      <c r="BA90" s="41">
        <f t="shared" si="19"/>
        <v>129081.42152</v>
      </c>
      <c r="BB90" s="41">
        <f t="shared" si="19"/>
        <v>114905.91072</v>
      </c>
      <c r="BC90" s="41">
        <f t="shared" si="19"/>
        <v>155512.65055999998</v>
      </c>
      <c r="BD90" s="41">
        <f t="shared" si="19"/>
        <v>0</v>
      </c>
      <c r="BE90" s="41">
        <f t="shared" si="19"/>
        <v>0</v>
      </c>
      <c r="BF90" s="41">
        <f t="shared" si="19"/>
        <v>0</v>
      </c>
      <c r="BG90" s="41">
        <f t="shared" si="19"/>
        <v>964710.0634799999</v>
      </c>
    </row>
    <row r="91" spans="1:59" s="34" customFormat="1" ht="11.25">
      <c r="A91" s="46" t="s">
        <v>306</v>
      </c>
      <c r="B91" s="47" t="s">
        <v>21</v>
      </c>
      <c r="C91" s="55" t="s">
        <v>307</v>
      </c>
      <c r="D91" s="39">
        <f>+'[1]Informe_dane'!D91</f>
        <v>51985.791</v>
      </c>
      <c r="E91" s="39">
        <f>+'[1]Informe_dane'!E91</f>
        <v>38818.438</v>
      </c>
      <c r="F91" s="39">
        <f>+'[1]Informe_dane'!F91</f>
        <v>0</v>
      </c>
      <c r="G91" s="39">
        <f>+'[1]Informe_dane'!G91</f>
        <v>90804.229</v>
      </c>
      <c r="H91" s="39">
        <f>+'[1]Informe_dane'!H91</f>
        <v>29597.346</v>
      </c>
      <c r="I91" s="39">
        <f>+'[1]Informe_dane'!I91</f>
        <v>704.506</v>
      </c>
      <c r="J91" s="39">
        <f>+'[1]Informe_dane'!J91</f>
        <v>2434.508</v>
      </c>
      <c r="K91" s="39">
        <f>+'[1]Informe_dane'!K91</f>
        <v>705.528</v>
      </c>
      <c r="L91" s="39">
        <f>+'[1]Informe_dane'!L91</f>
        <v>2358.48</v>
      </c>
      <c r="M91" s="39">
        <f>+'[1]Informe_dane'!M91</f>
        <v>34820.403</v>
      </c>
      <c r="N91" s="39">
        <f>+'[1]Informe_dane'!N91</f>
        <v>5235.851</v>
      </c>
      <c r="O91" s="39">
        <f>+'[1]Informe_dane'!O91</f>
        <v>1099.045</v>
      </c>
      <c r="P91" s="39">
        <f>+'[1]Informe_dane'!P91</f>
        <v>5495.64</v>
      </c>
      <c r="Q91" s="39">
        <f>+'[1]Informe_dane'!Q91</f>
        <v>0</v>
      </c>
      <c r="R91" s="39">
        <f>+'[1]Informe_dane'!R91</f>
        <v>0</v>
      </c>
      <c r="S91" s="39">
        <f>+'[1]Informe_dane'!S91</f>
        <v>0</v>
      </c>
      <c r="T91" s="39">
        <f>+'[1]Informe_dane'!T91</f>
        <v>82451.307</v>
      </c>
      <c r="U91" s="39">
        <f>+'[1]Informe_dane'!U91</f>
        <v>5570.514</v>
      </c>
      <c r="V91" s="39">
        <f>+'[1]Informe_dane'!V91</f>
        <v>3003.4087999999997</v>
      </c>
      <c r="W91" s="39">
        <f>+'[1]Informe_dane'!W91</f>
        <v>5091.029</v>
      </c>
      <c r="X91" s="39">
        <f>+'[1]Informe_dane'!X91</f>
        <v>3142.522</v>
      </c>
      <c r="Y91" s="39">
        <f>+'[1]Informe_dane'!Y91</f>
        <v>5222.783</v>
      </c>
      <c r="Z91" s="39">
        <f>+'[1]Informe_dane'!Z91</f>
        <v>3852.608</v>
      </c>
      <c r="AA91" s="39">
        <f>+'[1]Informe_dane'!AA91</f>
        <v>13886.372</v>
      </c>
      <c r="AB91" s="39">
        <f>+'[1]Informe_dane'!AB91</f>
        <v>4038.633</v>
      </c>
      <c r="AC91" s="39">
        <f>+'[1]Informe_dane'!AC91</f>
        <v>23178.547</v>
      </c>
      <c r="AD91" s="39">
        <f>+'[1]Informe_dane'!AD91</f>
        <v>0</v>
      </c>
      <c r="AE91" s="39">
        <f>+'[1]Informe_dane'!AE91</f>
        <v>0</v>
      </c>
      <c r="AF91" s="39">
        <f>+'[1]Informe_dane'!AF91</f>
        <v>0</v>
      </c>
      <c r="AG91" s="39">
        <f>+'[1]Informe_dane'!AG91</f>
        <v>66986.4168</v>
      </c>
      <c r="AH91" s="39">
        <f>+'[1]Informe_dane'!AH91</f>
        <v>5000.074</v>
      </c>
      <c r="AI91" s="39">
        <f>+'[1]Informe_dane'!AI91</f>
        <v>3427.1987999999997</v>
      </c>
      <c r="AJ91" s="39">
        <f>+'[1]Informe_dane'!AJ91</f>
        <v>5025.269</v>
      </c>
      <c r="AK91" s="39">
        <f>+'[1]Informe_dane'!AK91</f>
        <v>3230.052</v>
      </c>
      <c r="AL91" s="39">
        <f>+'[1]Informe_dane'!AL91</f>
        <v>5347.663</v>
      </c>
      <c r="AM91" s="39">
        <f>+'[1]Informe_dane'!AM91</f>
        <v>3751.319</v>
      </c>
      <c r="AN91" s="39">
        <f>+'[1]Informe_dane'!AN91</f>
        <v>13987.661</v>
      </c>
      <c r="AO91" s="39">
        <f>+'[1]Informe_dane'!AO91</f>
        <v>3897.663</v>
      </c>
      <c r="AP91" s="39">
        <f>+'[1]Informe_dane'!AP91</f>
        <v>23182.657</v>
      </c>
      <c r="AQ91" s="39">
        <f>+'[1]Informe_dane'!AQ91</f>
        <v>0</v>
      </c>
      <c r="AR91" s="39">
        <f>+'[1]Informe_dane'!AR91</f>
        <v>0</v>
      </c>
      <c r="AS91" s="39">
        <f>+'[1]Informe_dane'!AS91</f>
        <v>0</v>
      </c>
      <c r="AT91" s="39">
        <f>+'[1]Informe_dane'!AT91</f>
        <v>66849.55679999999</v>
      </c>
      <c r="AU91" s="39">
        <f>+'[1]Informe_dane'!AU91</f>
        <v>5000.074</v>
      </c>
      <c r="AV91" s="39">
        <f>+'[1]Informe_dane'!AV91</f>
        <v>3427.1987999999997</v>
      </c>
      <c r="AW91" s="39">
        <f>+'[1]Informe_dane'!AW91</f>
        <v>5025.269</v>
      </c>
      <c r="AX91" s="39">
        <f>+'[1]Informe_dane'!AX91</f>
        <v>3230.052</v>
      </c>
      <c r="AY91" s="39">
        <f>+'[1]Informe_dane'!AY91</f>
        <v>5347.663</v>
      </c>
      <c r="AZ91" s="39">
        <f>+'[1]Informe_dane'!AZ91</f>
        <v>3751.319</v>
      </c>
      <c r="BA91" s="39">
        <f>+'[1]Informe_dane'!BA91</f>
        <v>13987.661</v>
      </c>
      <c r="BB91" s="39">
        <f>+'[1]Informe_dane'!BB91</f>
        <v>3732.579</v>
      </c>
      <c r="BC91" s="39">
        <f>+'[1]Informe_dane'!BC91</f>
        <v>23347.741</v>
      </c>
      <c r="BD91" s="39">
        <f>+'[1]Informe_dane'!BD91</f>
        <v>0</v>
      </c>
      <c r="BE91" s="39">
        <f>+'[1]Informe_dane'!BE91</f>
        <v>0</v>
      </c>
      <c r="BF91" s="39">
        <f>+'[1]Informe_dane'!BF91</f>
        <v>0</v>
      </c>
      <c r="BG91" s="39">
        <f>+'[1]Informe_dane'!BG91</f>
        <v>66849.55679999999</v>
      </c>
    </row>
    <row r="92" spans="1:59" ht="11.25">
      <c r="A92" s="39" t="s">
        <v>223</v>
      </c>
      <c r="B92" s="42" t="s">
        <v>21</v>
      </c>
      <c r="C92" s="54" t="s">
        <v>224</v>
      </c>
      <c r="D92" s="39">
        <f>+'[1]Informe_dane'!D92</f>
        <v>726382.437</v>
      </c>
      <c r="E92" s="39">
        <f>+'[1]Informe_dane'!E92</f>
        <v>345991.622</v>
      </c>
      <c r="F92" s="39">
        <f>+'[1]Informe_dane'!F92</f>
        <v>355976.359</v>
      </c>
      <c r="G92" s="39">
        <f>+'[1]Informe_dane'!G92</f>
        <v>716397.7</v>
      </c>
      <c r="H92" s="39">
        <f>+'[1]Informe_dane'!H92</f>
        <v>246980.076</v>
      </c>
      <c r="I92" s="39">
        <f>+'[1]Informe_dane'!I92</f>
        <v>15018.973</v>
      </c>
      <c r="J92" s="39">
        <f>+'[1]Informe_dane'!J92</f>
        <v>18676.338</v>
      </c>
      <c r="K92" s="39">
        <f>+'[1]Informe_dane'!K92</f>
        <v>17754.403</v>
      </c>
      <c r="L92" s="39">
        <f>+'[1]Informe_dane'!L92</f>
        <v>16128.552</v>
      </c>
      <c r="M92" s="39">
        <f>+'[1]Informe_dane'!M92</f>
        <v>351023.368</v>
      </c>
      <c r="N92" s="39">
        <f>+'[1]Informe_dane'!N92</f>
        <v>14801.762</v>
      </c>
      <c r="O92" s="39">
        <f>+'[1]Informe_dane'!O92</f>
        <v>17407.672</v>
      </c>
      <c r="P92" s="39">
        <f>+'[1]Informe_dane'!P92</f>
        <v>9399.13</v>
      </c>
      <c r="Q92" s="39">
        <f>+'[1]Informe_dane'!Q92</f>
        <v>0</v>
      </c>
      <c r="R92" s="39">
        <f>+'[1]Informe_dane'!R92</f>
        <v>0</v>
      </c>
      <c r="S92" s="39">
        <f>+'[1]Informe_dane'!S92</f>
        <v>0</v>
      </c>
      <c r="T92" s="39">
        <f>+'[1]Informe_dane'!T92</f>
        <v>707190.274</v>
      </c>
      <c r="U92" s="39">
        <f>+'[1]Informe_dane'!U92</f>
        <v>41409.32981</v>
      </c>
      <c r="V92" s="39">
        <f>+'[1]Informe_dane'!V92</f>
        <v>33899.67525</v>
      </c>
      <c r="W92" s="39">
        <f>+'[1]Informe_dane'!W92</f>
        <v>49134.196</v>
      </c>
      <c r="X92" s="39">
        <f>+'[1]Informe_dane'!X92</f>
        <v>37382.022</v>
      </c>
      <c r="Y92" s="39">
        <f>+'[1]Informe_dane'!Y92</f>
        <v>33937.179</v>
      </c>
      <c r="Z92" s="39">
        <f>+'[1]Informe_dane'!Z92</f>
        <v>63484.95</v>
      </c>
      <c r="AA92" s="39">
        <f>+'[1]Informe_dane'!AA92</f>
        <v>72432.368</v>
      </c>
      <c r="AB92" s="39">
        <f>+'[1]Informe_dane'!AB92</f>
        <v>81121.65</v>
      </c>
      <c r="AC92" s="39">
        <f>+'[1]Informe_dane'!AC92</f>
        <v>83601.604</v>
      </c>
      <c r="AD92" s="39">
        <f>+'[1]Informe_dane'!AD92</f>
        <v>0</v>
      </c>
      <c r="AE92" s="39">
        <f>+'[1]Informe_dane'!AE92</f>
        <v>0</v>
      </c>
      <c r="AF92" s="39">
        <f>+'[1]Informe_dane'!AF92</f>
        <v>0</v>
      </c>
      <c r="AG92" s="39">
        <f>+'[1]Informe_dane'!AG92</f>
        <v>496402.97406</v>
      </c>
      <c r="AH92" s="39">
        <f>+'[1]Informe_dane'!AH92</f>
        <v>41409.32981</v>
      </c>
      <c r="AI92" s="39">
        <f>+'[1]Informe_dane'!AI92</f>
        <v>33734.24525</v>
      </c>
      <c r="AJ92" s="39">
        <f>+'[1]Informe_dane'!AJ92</f>
        <v>49129.246</v>
      </c>
      <c r="AK92" s="39">
        <f>+'[1]Informe_dane'!AK92</f>
        <v>37539.092</v>
      </c>
      <c r="AL92" s="39">
        <f>+'[1]Informe_dane'!AL92</f>
        <v>33950.489</v>
      </c>
      <c r="AM92" s="39">
        <f>+'[1]Informe_dane'!AM92</f>
        <v>60810.72</v>
      </c>
      <c r="AN92" s="39">
        <f>+'[1]Informe_dane'!AN92</f>
        <v>75106.598</v>
      </c>
      <c r="AO92" s="39">
        <f>+'[1]Informe_dane'!AO92</f>
        <v>81121.65</v>
      </c>
      <c r="AP92" s="39">
        <f>+'[1]Informe_dane'!AP92</f>
        <v>83601.604</v>
      </c>
      <c r="AQ92" s="39">
        <f>+'[1]Informe_dane'!AQ92</f>
        <v>0</v>
      </c>
      <c r="AR92" s="39">
        <f>+'[1]Informe_dane'!AR92</f>
        <v>0</v>
      </c>
      <c r="AS92" s="39">
        <f>+'[1]Informe_dane'!AS92</f>
        <v>0</v>
      </c>
      <c r="AT92" s="39">
        <f>+'[1]Informe_dane'!AT92</f>
        <v>496402.97406</v>
      </c>
      <c r="AU92" s="39">
        <f>+'[1]Informe_dane'!AU92</f>
        <v>38963.17981</v>
      </c>
      <c r="AV92" s="39">
        <f>+'[1]Informe_dane'!AV92</f>
        <v>36180.39525</v>
      </c>
      <c r="AW92" s="39">
        <f>+'[1]Informe_dane'!AW92</f>
        <v>49129.246</v>
      </c>
      <c r="AX92" s="39">
        <f>+'[1]Informe_dane'!AX92</f>
        <v>37539.092</v>
      </c>
      <c r="AY92" s="39">
        <f>+'[1]Informe_dane'!AY92</f>
        <v>33950.489</v>
      </c>
      <c r="AZ92" s="39">
        <f>+'[1]Informe_dane'!AZ92</f>
        <v>60810.72</v>
      </c>
      <c r="BA92" s="39">
        <f>+'[1]Informe_dane'!BA92</f>
        <v>75106.598</v>
      </c>
      <c r="BB92" s="39">
        <f>+'[1]Informe_dane'!BB92</f>
        <v>79323.008</v>
      </c>
      <c r="BC92" s="39">
        <f>+'[1]Informe_dane'!BC92</f>
        <v>85400.246</v>
      </c>
      <c r="BD92" s="39">
        <f>+'[1]Informe_dane'!BD92</f>
        <v>0</v>
      </c>
      <c r="BE92" s="39">
        <f>+'[1]Informe_dane'!BE92</f>
        <v>0</v>
      </c>
      <c r="BF92" s="39">
        <f>+'[1]Informe_dane'!BF92</f>
        <v>0</v>
      </c>
      <c r="BG92" s="39">
        <f>+'[1]Informe_dane'!BG92</f>
        <v>496402.97406</v>
      </c>
    </row>
    <row r="93" spans="1:59" ht="11.25">
      <c r="A93" s="46" t="s">
        <v>317</v>
      </c>
      <c r="B93" s="47" t="s">
        <v>21</v>
      </c>
      <c r="C93" s="55" t="s">
        <v>318</v>
      </c>
      <c r="D93" s="39">
        <f>+'[1]Informe_dane'!D93</f>
        <v>264.561</v>
      </c>
      <c r="E93" s="39">
        <f>+'[1]Informe_dane'!E93</f>
        <v>0</v>
      </c>
      <c r="F93" s="39">
        <f>+'[1]Informe_dane'!F93</f>
        <v>214.561</v>
      </c>
      <c r="G93" s="39">
        <f>+'[1]Informe_dane'!G93</f>
        <v>50</v>
      </c>
      <c r="H93" s="39">
        <f>+'[1]Informe_dane'!H93</f>
        <v>50</v>
      </c>
      <c r="I93" s="39">
        <f>+'[1]Informe_dane'!I93</f>
        <v>0</v>
      </c>
      <c r="J93" s="39">
        <f>+'[1]Informe_dane'!J93</f>
        <v>0</v>
      </c>
      <c r="K93" s="39">
        <f>+'[1]Informe_dane'!K93</f>
        <v>0</v>
      </c>
      <c r="L93" s="39">
        <f>+'[1]Informe_dane'!L93</f>
        <v>0</v>
      </c>
      <c r="M93" s="39">
        <f>+'[1]Informe_dane'!M93</f>
        <v>0</v>
      </c>
      <c r="N93" s="39">
        <f>+'[1]Informe_dane'!N93</f>
        <v>0</v>
      </c>
      <c r="O93" s="39">
        <f>+'[1]Informe_dane'!O93</f>
        <v>0</v>
      </c>
      <c r="P93" s="39">
        <f>+'[1]Informe_dane'!P93</f>
        <v>0</v>
      </c>
      <c r="Q93" s="39">
        <f>+'[1]Informe_dane'!Q93</f>
        <v>0</v>
      </c>
      <c r="R93" s="39">
        <f>+'[1]Informe_dane'!R93</f>
        <v>0</v>
      </c>
      <c r="S93" s="39">
        <f>+'[1]Informe_dane'!S93</f>
        <v>0</v>
      </c>
      <c r="T93" s="39">
        <f>+'[1]Informe_dane'!T93</f>
        <v>50</v>
      </c>
      <c r="U93" s="39">
        <f>+'[1]Informe_dane'!U93</f>
        <v>3.05</v>
      </c>
      <c r="V93" s="39">
        <f>+'[1]Informe_dane'!V93</f>
        <v>3.06</v>
      </c>
      <c r="W93" s="39">
        <f>+'[1]Informe_dane'!W93</f>
        <v>3.1</v>
      </c>
      <c r="X93" s="39">
        <f>+'[1]Informe_dane'!X93</f>
        <v>3.13</v>
      </c>
      <c r="Y93" s="39">
        <f>+'[1]Informe_dane'!Y93</f>
        <v>37</v>
      </c>
      <c r="Z93" s="39">
        <f>+'[1]Informe_dane'!Z93</f>
        <v>0</v>
      </c>
      <c r="AA93" s="39">
        <f>+'[1]Informe_dane'!AA93</f>
        <v>0</v>
      </c>
      <c r="AB93" s="39">
        <f>+'[1]Informe_dane'!AB93</f>
        <v>0</v>
      </c>
      <c r="AC93" s="39">
        <f>+'[1]Informe_dane'!AC93</f>
        <v>0</v>
      </c>
      <c r="AD93" s="39">
        <f>+'[1]Informe_dane'!AD93</f>
        <v>0</v>
      </c>
      <c r="AE93" s="39">
        <f>+'[1]Informe_dane'!AE93</f>
        <v>0</v>
      </c>
      <c r="AF93" s="39">
        <f>+'[1]Informe_dane'!AF93</f>
        <v>0</v>
      </c>
      <c r="AG93" s="39">
        <f>+'[1]Informe_dane'!AG93</f>
        <v>49.34</v>
      </c>
      <c r="AH93" s="39">
        <f>+'[1]Informe_dane'!AH93</f>
        <v>3.05</v>
      </c>
      <c r="AI93" s="39">
        <f>+'[1]Informe_dane'!AI93</f>
        <v>3.06</v>
      </c>
      <c r="AJ93" s="39">
        <f>+'[1]Informe_dane'!AJ93</f>
        <v>3.1</v>
      </c>
      <c r="AK93" s="39">
        <f>+'[1]Informe_dane'!AK93</f>
        <v>3.13</v>
      </c>
      <c r="AL93" s="39">
        <f>+'[1]Informe_dane'!AL93</f>
        <v>37</v>
      </c>
      <c r="AM93" s="39">
        <f>+'[1]Informe_dane'!AM93</f>
        <v>0</v>
      </c>
      <c r="AN93" s="39">
        <f>+'[1]Informe_dane'!AN93</f>
        <v>0</v>
      </c>
      <c r="AO93" s="39">
        <f>+'[1]Informe_dane'!AO93</f>
        <v>0</v>
      </c>
      <c r="AP93" s="39">
        <f>+'[1]Informe_dane'!AP93</f>
        <v>0</v>
      </c>
      <c r="AQ93" s="39">
        <f>+'[1]Informe_dane'!AQ93</f>
        <v>0</v>
      </c>
      <c r="AR93" s="39">
        <f>+'[1]Informe_dane'!AR93</f>
        <v>0</v>
      </c>
      <c r="AS93" s="39">
        <f>+'[1]Informe_dane'!AS93</f>
        <v>0</v>
      </c>
      <c r="AT93" s="39">
        <f>+'[1]Informe_dane'!AT93</f>
        <v>49.34</v>
      </c>
      <c r="AU93" s="39">
        <f>+'[1]Informe_dane'!AU93</f>
        <v>3.05</v>
      </c>
      <c r="AV93" s="39">
        <f>+'[1]Informe_dane'!AV93</f>
        <v>3.06</v>
      </c>
      <c r="AW93" s="39">
        <f>+'[1]Informe_dane'!AW93</f>
        <v>3.1</v>
      </c>
      <c r="AX93" s="39">
        <f>+'[1]Informe_dane'!AX93</f>
        <v>3.13</v>
      </c>
      <c r="AY93" s="39">
        <f>+'[1]Informe_dane'!AY93</f>
        <v>37</v>
      </c>
      <c r="AZ93" s="39">
        <f>+'[1]Informe_dane'!AZ93</f>
        <v>0</v>
      </c>
      <c r="BA93" s="39">
        <f>+'[1]Informe_dane'!BA93</f>
        <v>0</v>
      </c>
      <c r="BB93" s="39">
        <f>+'[1]Informe_dane'!BB93</f>
        <v>0</v>
      </c>
      <c r="BC93" s="39">
        <f>+'[1]Informe_dane'!BC93</f>
        <v>0</v>
      </c>
      <c r="BD93" s="39">
        <f>+'[1]Informe_dane'!BD93</f>
        <v>0</v>
      </c>
      <c r="BE93" s="39">
        <f>+'[1]Informe_dane'!BE93</f>
        <v>0</v>
      </c>
      <c r="BF93" s="39">
        <f>+'[1]Informe_dane'!BF93</f>
        <v>0</v>
      </c>
      <c r="BG93" s="39">
        <f>+'[1]Informe_dane'!BG93</f>
        <v>49.34</v>
      </c>
    </row>
    <row r="94" spans="1:59" ht="11.25">
      <c r="A94" s="39" t="s">
        <v>225</v>
      </c>
      <c r="B94" s="42" t="s">
        <v>21</v>
      </c>
      <c r="C94" s="54" t="s">
        <v>226</v>
      </c>
      <c r="D94" s="39">
        <f>+'[1]Informe_dane'!D94</f>
        <v>13416.795</v>
      </c>
      <c r="E94" s="39">
        <f>+'[1]Informe_dane'!E94</f>
        <v>15</v>
      </c>
      <c r="F94" s="39">
        <f>+'[1]Informe_dane'!F94</f>
        <v>0</v>
      </c>
      <c r="G94" s="39">
        <f>+'[1]Informe_dane'!G94</f>
        <v>13431.795</v>
      </c>
      <c r="H94" s="39">
        <f>+'[1]Informe_dane'!H94</f>
        <v>9166.472</v>
      </c>
      <c r="I94" s="39">
        <f>+'[1]Informe_dane'!I94</f>
        <v>372.59077</v>
      </c>
      <c r="J94" s="39">
        <f>+'[1]Informe_dane'!J94</f>
        <v>277.6466</v>
      </c>
      <c r="K94" s="39">
        <f>+'[1]Informe_dane'!K94</f>
        <v>276.53520000000003</v>
      </c>
      <c r="L94" s="39">
        <f>+'[1]Informe_dane'!L94</f>
        <v>276.5356</v>
      </c>
      <c r="M94" s="39">
        <f>+'[1]Informe_dane'!M94</f>
        <v>276.537</v>
      </c>
      <c r="N94" s="39">
        <f>+'[1]Informe_dane'!N94</f>
        <v>283.2906</v>
      </c>
      <c r="O94" s="39">
        <f>+'[1]Informe_dane'!O94</f>
        <v>478.2616</v>
      </c>
      <c r="P94" s="39">
        <f>+'[1]Informe_dane'!P94</f>
        <v>129.4196</v>
      </c>
      <c r="Q94" s="39">
        <f>+'[1]Informe_dane'!Q94</f>
        <v>0</v>
      </c>
      <c r="R94" s="39">
        <f>+'[1]Informe_dane'!R94</f>
        <v>0</v>
      </c>
      <c r="S94" s="39">
        <f>+'[1]Informe_dane'!S94</f>
        <v>0</v>
      </c>
      <c r="T94" s="39">
        <f>+'[1]Informe_dane'!T94</f>
        <v>11537.28897</v>
      </c>
      <c r="U94" s="39">
        <f>+'[1]Informe_dane'!U94</f>
        <v>828.4703199999999</v>
      </c>
      <c r="V94" s="39">
        <f>+'[1]Informe_dane'!V94</f>
        <v>1123.60326</v>
      </c>
      <c r="W94" s="39">
        <f>+'[1]Informe_dane'!W94</f>
        <v>1162.18371</v>
      </c>
      <c r="X94" s="39">
        <f>+'[1]Informe_dane'!X94</f>
        <v>985.22245</v>
      </c>
      <c r="Y94" s="39">
        <f>+'[1]Informe_dane'!Y94</f>
        <v>980.3252</v>
      </c>
      <c r="Z94" s="39">
        <f>+'[1]Informe_dane'!Z94</f>
        <v>982.2831600000001</v>
      </c>
      <c r="AA94" s="39">
        <f>+'[1]Informe_dane'!AA94</f>
        <v>1003.13884</v>
      </c>
      <c r="AB94" s="39">
        <f>+'[1]Informe_dane'!AB94</f>
        <v>1190.53512</v>
      </c>
      <c r="AC94" s="39">
        <f>+'[1]Informe_dane'!AC94</f>
        <v>826.9594000000001</v>
      </c>
      <c r="AD94" s="39">
        <f>+'[1]Informe_dane'!AD94</f>
        <v>0</v>
      </c>
      <c r="AE94" s="39">
        <f>+'[1]Informe_dane'!AE94</f>
        <v>0</v>
      </c>
      <c r="AF94" s="39">
        <f>+'[1]Informe_dane'!AF94</f>
        <v>0</v>
      </c>
      <c r="AG94" s="39">
        <f>+'[1]Informe_dane'!AG94</f>
        <v>9082.721459999999</v>
      </c>
      <c r="AH94" s="39">
        <f>+'[1]Informe_dane'!AH94</f>
        <v>828.4703199999999</v>
      </c>
      <c r="AI94" s="39">
        <f>+'[1]Informe_dane'!AI94</f>
        <v>1123.60326</v>
      </c>
      <c r="AJ94" s="39">
        <f>+'[1]Informe_dane'!AJ94</f>
        <v>1010.22411</v>
      </c>
      <c r="AK94" s="39">
        <f>+'[1]Informe_dane'!AK94</f>
        <v>985.22245</v>
      </c>
      <c r="AL94" s="39">
        <f>+'[1]Informe_dane'!AL94</f>
        <v>978.8415200000001</v>
      </c>
      <c r="AM94" s="39">
        <f>+'[1]Informe_dane'!AM94</f>
        <v>983.18916</v>
      </c>
      <c r="AN94" s="39">
        <f>+'[1]Informe_dane'!AN94</f>
        <v>1003.7165200000001</v>
      </c>
      <c r="AO94" s="39">
        <f>+'[1]Informe_dane'!AO94</f>
        <v>1190.5347199999999</v>
      </c>
      <c r="AP94" s="39">
        <f>+'[1]Informe_dane'!AP94</f>
        <v>826.67056</v>
      </c>
      <c r="AQ94" s="39">
        <f>+'[1]Informe_dane'!AQ94</f>
        <v>0</v>
      </c>
      <c r="AR94" s="39">
        <f>+'[1]Informe_dane'!AR94</f>
        <v>0</v>
      </c>
      <c r="AS94" s="39">
        <f>+'[1]Informe_dane'!AS94</f>
        <v>0</v>
      </c>
      <c r="AT94" s="39">
        <f>+'[1]Informe_dane'!AT94</f>
        <v>8930.472619999999</v>
      </c>
      <c r="AU94" s="39">
        <f>+'[1]Informe_dane'!AU94</f>
        <v>828.4703199999999</v>
      </c>
      <c r="AV94" s="39">
        <f>+'[1]Informe_dane'!AV94</f>
        <v>1123.60326</v>
      </c>
      <c r="AW94" s="39">
        <f>+'[1]Informe_dane'!AW94</f>
        <v>1010.22411</v>
      </c>
      <c r="AX94" s="39">
        <f>+'[1]Informe_dane'!AX94</f>
        <v>985.22245</v>
      </c>
      <c r="AY94" s="39">
        <f>+'[1]Informe_dane'!AY94</f>
        <v>978.8415200000001</v>
      </c>
      <c r="AZ94" s="39">
        <f>+'[1]Informe_dane'!AZ94</f>
        <v>983.18916</v>
      </c>
      <c r="BA94" s="39">
        <f>+'[1]Informe_dane'!BA94</f>
        <v>1003.7165200000001</v>
      </c>
      <c r="BB94" s="39">
        <f>+'[1]Informe_dane'!BB94</f>
        <v>1190.5347199999999</v>
      </c>
      <c r="BC94" s="39">
        <f>+'[1]Informe_dane'!BC94</f>
        <v>826.67056</v>
      </c>
      <c r="BD94" s="39">
        <f>+'[1]Informe_dane'!BD94</f>
        <v>0</v>
      </c>
      <c r="BE94" s="39">
        <f>+'[1]Informe_dane'!BE94</f>
        <v>0</v>
      </c>
      <c r="BF94" s="39">
        <f>+'[1]Informe_dane'!BF94</f>
        <v>0</v>
      </c>
      <c r="BG94" s="39">
        <f>+'[1]Informe_dane'!BG94</f>
        <v>8930.472619999999</v>
      </c>
    </row>
    <row r="95" spans="1:59" ht="11.25">
      <c r="A95" s="66" t="s">
        <v>293</v>
      </c>
      <c r="B95" s="47">
        <v>10</v>
      </c>
      <c r="C95" s="67" t="s">
        <v>294</v>
      </c>
      <c r="D95" s="39">
        <f>+'[1]Informe_dane'!D95</f>
        <v>629933.899</v>
      </c>
      <c r="E95" s="39">
        <f>+'[1]Informe_dane'!E95</f>
        <v>0</v>
      </c>
      <c r="F95" s="39">
        <f>+'[1]Informe_dane'!F95</f>
        <v>11819.394</v>
      </c>
      <c r="G95" s="39">
        <f>+'[1]Informe_dane'!G95</f>
        <v>618114.505</v>
      </c>
      <c r="H95" s="39">
        <f>+'[1]Informe_dane'!H95</f>
        <v>407055.686</v>
      </c>
      <c r="I95" s="39">
        <f>+'[1]Informe_dane'!I95</f>
        <v>15477.284</v>
      </c>
      <c r="J95" s="39">
        <f>+'[1]Informe_dane'!J95</f>
        <v>17614.818</v>
      </c>
      <c r="K95" s="39">
        <f>+'[1]Informe_dane'!K95</f>
        <v>23682.994</v>
      </c>
      <c r="L95" s="39">
        <f>+'[1]Informe_dane'!L95</f>
        <v>21131.632</v>
      </c>
      <c r="M95" s="39">
        <f>+'[1]Informe_dane'!M95</f>
        <v>20830.05</v>
      </c>
      <c r="N95" s="39">
        <f>+'[1]Informe_dane'!N95</f>
        <v>15593.49</v>
      </c>
      <c r="O95" s="39">
        <f>+'[1]Informe_dane'!O95</f>
        <v>12204.019</v>
      </c>
      <c r="P95" s="39">
        <f>+'[1]Informe_dane'!P95</f>
        <v>4902.124</v>
      </c>
      <c r="Q95" s="39">
        <f>+'[1]Informe_dane'!Q95</f>
        <v>0</v>
      </c>
      <c r="R95" s="39">
        <f>+'[1]Informe_dane'!R95</f>
        <v>0</v>
      </c>
      <c r="S95" s="39">
        <f>+'[1]Informe_dane'!S95</f>
        <v>0</v>
      </c>
      <c r="T95" s="39">
        <f>+'[1]Informe_dane'!T95</f>
        <v>538492.0969999998</v>
      </c>
      <c r="U95" s="39">
        <f>+'[1]Informe_dane'!U95</f>
        <v>44627.881</v>
      </c>
      <c r="V95" s="39">
        <f>+'[1]Informe_dane'!V95</f>
        <v>35621.001</v>
      </c>
      <c r="W95" s="39">
        <f>+'[1]Informe_dane'!W95</f>
        <v>48934.906</v>
      </c>
      <c r="X95" s="39">
        <f>+'[1]Informe_dane'!X95</f>
        <v>48281.936</v>
      </c>
      <c r="Y95" s="39">
        <f>+'[1]Informe_dane'!Y95</f>
        <v>49836.874</v>
      </c>
      <c r="Z95" s="39">
        <f>+'[1]Informe_dane'!Z95</f>
        <v>49593.894</v>
      </c>
      <c r="AA95" s="39">
        <f>+'[1]Informe_dane'!AA95</f>
        <v>38983.446</v>
      </c>
      <c r="AB95" s="39">
        <f>+'[1]Informe_dane'!AB95</f>
        <v>30659.789</v>
      </c>
      <c r="AC95" s="39">
        <f>+'[1]Informe_dane'!AC95</f>
        <v>46445.514</v>
      </c>
      <c r="AD95" s="39">
        <f>+'[1]Informe_dane'!AD95</f>
        <v>0</v>
      </c>
      <c r="AE95" s="39">
        <f>+'[1]Informe_dane'!AE95</f>
        <v>0</v>
      </c>
      <c r="AF95" s="39">
        <f>+'[1]Informe_dane'!AF95</f>
        <v>0</v>
      </c>
      <c r="AG95" s="39">
        <f>+'[1]Informe_dane'!AG95</f>
        <v>392985.241</v>
      </c>
      <c r="AH95" s="39">
        <f>+'[1]Informe_dane'!AH95</f>
        <v>44627.881</v>
      </c>
      <c r="AI95" s="39">
        <f>+'[1]Informe_dane'!AI95</f>
        <v>35621.001</v>
      </c>
      <c r="AJ95" s="39">
        <f>+'[1]Informe_dane'!AJ95</f>
        <v>48934.906</v>
      </c>
      <c r="AK95" s="39">
        <f>+'[1]Informe_dane'!AK95</f>
        <v>47834.628</v>
      </c>
      <c r="AL95" s="39">
        <f>+'[1]Informe_dane'!AL95</f>
        <v>50284.182</v>
      </c>
      <c r="AM95" s="39">
        <f>+'[1]Informe_dane'!AM95</f>
        <v>49593.894</v>
      </c>
      <c r="AN95" s="39">
        <f>+'[1]Informe_dane'!AN95</f>
        <v>38983.446</v>
      </c>
      <c r="AO95" s="39">
        <f>+'[1]Informe_dane'!AO95</f>
        <v>30659.789</v>
      </c>
      <c r="AP95" s="39">
        <f>+'[1]Informe_dane'!AP95</f>
        <v>45937.993</v>
      </c>
      <c r="AQ95" s="39">
        <f>+'[1]Informe_dane'!AQ95</f>
        <v>0</v>
      </c>
      <c r="AR95" s="39">
        <f>+'[1]Informe_dane'!AR95</f>
        <v>0</v>
      </c>
      <c r="AS95" s="39">
        <f>+'[1]Informe_dane'!AS95</f>
        <v>0</v>
      </c>
      <c r="AT95" s="39">
        <f>+'[1]Informe_dane'!AT95</f>
        <v>392477.72</v>
      </c>
      <c r="AU95" s="39">
        <f>+'[1]Informe_dane'!AU95</f>
        <v>44627.881</v>
      </c>
      <c r="AV95" s="39">
        <f>+'[1]Informe_dane'!AV95</f>
        <v>35621.001</v>
      </c>
      <c r="AW95" s="39">
        <f>+'[1]Informe_dane'!AW95</f>
        <v>48934.906</v>
      </c>
      <c r="AX95" s="39">
        <f>+'[1]Informe_dane'!AX95</f>
        <v>47834.628</v>
      </c>
      <c r="AY95" s="39">
        <f>+'[1]Informe_dane'!AY95</f>
        <v>50284.182</v>
      </c>
      <c r="AZ95" s="39">
        <f>+'[1]Informe_dane'!AZ95</f>
        <v>49593.894</v>
      </c>
      <c r="BA95" s="39">
        <f>+'[1]Informe_dane'!BA95</f>
        <v>38983.446</v>
      </c>
      <c r="BB95" s="39">
        <f>+'[1]Informe_dane'!BB95</f>
        <v>30659.789</v>
      </c>
      <c r="BC95" s="39">
        <f>+'[1]Informe_dane'!BC95</f>
        <v>45937.993</v>
      </c>
      <c r="BD95" s="39">
        <f>+'[1]Informe_dane'!BD95</f>
        <v>0</v>
      </c>
      <c r="BE95" s="39">
        <f>+'[1]Informe_dane'!BE95</f>
        <v>0</v>
      </c>
      <c r="BF95" s="39">
        <f>+'[1]Informe_dane'!BF95</f>
        <v>0</v>
      </c>
      <c r="BG95" s="39">
        <f>+'[1]Informe_dane'!BG95</f>
        <v>392477.72</v>
      </c>
    </row>
    <row r="96" spans="1:59" ht="11.25">
      <c r="A96" s="39" t="s">
        <v>282</v>
      </c>
      <c r="B96" s="42" t="s">
        <v>21</v>
      </c>
      <c r="C96" s="54" t="s">
        <v>283</v>
      </c>
      <c r="D96" s="39">
        <f>+'[1]Informe_dane'!D96</f>
        <v>4125.096</v>
      </c>
      <c r="E96" s="39">
        <f>+'[1]Informe_dane'!E96</f>
        <v>0</v>
      </c>
      <c r="F96" s="39">
        <f>+'[1]Informe_dane'!F96</f>
        <v>0</v>
      </c>
      <c r="G96" s="39">
        <f>+'[1]Informe_dane'!G96</f>
        <v>4125.096</v>
      </c>
      <c r="H96" s="39">
        <f>+'[1]Informe_dane'!H96</f>
        <v>0</v>
      </c>
      <c r="I96" s="39">
        <f>+'[1]Informe_dane'!I96</f>
        <v>0</v>
      </c>
      <c r="J96" s="39">
        <f>+'[1]Informe_dane'!J96</f>
        <v>0</v>
      </c>
      <c r="K96" s="39">
        <f>+'[1]Informe_dane'!K96</f>
        <v>0</v>
      </c>
      <c r="L96" s="39">
        <f>+'[1]Informe_dane'!L96</f>
        <v>0</v>
      </c>
      <c r="M96" s="39">
        <f>+'[1]Informe_dane'!M96</f>
        <v>0</v>
      </c>
      <c r="N96" s="39">
        <f>+'[1]Informe_dane'!N96</f>
        <v>0</v>
      </c>
      <c r="O96" s="39">
        <f>+'[1]Informe_dane'!O96</f>
        <v>0</v>
      </c>
      <c r="P96" s="39">
        <f>+'[1]Informe_dane'!P96</f>
        <v>0</v>
      </c>
      <c r="Q96" s="39">
        <f>+'[1]Informe_dane'!Q96</f>
        <v>0</v>
      </c>
      <c r="R96" s="39">
        <f>+'[1]Informe_dane'!R96</f>
        <v>0</v>
      </c>
      <c r="S96" s="39">
        <f>+'[1]Informe_dane'!S96</f>
        <v>0</v>
      </c>
      <c r="T96" s="39">
        <f>+'[1]Informe_dane'!T96</f>
        <v>0</v>
      </c>
      <c r="U96" s="39">
        <f>+'[1]Informe_dane'!U96</f>
        <v>0</v>
      </c>
      <c r="V96" s="39">
        <f>+'[1]Informe_dane'!V96</f>
        <v>0</v>
      </c>
      <c r="W96" s="39">
        <f>+'[1]Informe_dane'!W96</f>
        <v>0</v>
      </c>
      <c r="X96" s="39">
        <f>+'[1]Informe_dane'!X96</f>
        <v>0</v>
      </c>
      <c r="Y96" s="39">
        <f>+'[1]Informe_dane'!Y96</f>
        <v>0</v>
      </c>
      <c r="Z96" s="39">
        <f>+'[1]Informe_dane'!Z96</f>
        <v>0</v>
      </c>
      <c r="AA96" s="39">
        <f>+'[1]Informe_dane'!AA96</f>
        <v>0</v>
      </c>
      <c r="AB96" s="39">
        <f>+'[1]Informe_dane'!AB96</f>
        <v>0</v>
      </c>
      <c r="AC96" s="39">
        <f>+'[1]Informe_dane'!AC96</f>
        <v>0</v>
      </c>
      <c r="AD96" s="39">
        <f>+'[1]Informe_dane'!AD96</f>
        <v>0</v>
      </c>
      <c r="AE96" s="39">
        <f>+'[1]Informe_dane'!AE96</f>
        <v>0</v>
      </c>
      <c r="AF96" s="39">
        <f>+'[1]Informe_dane'!AF96</f>
        <v>0</v>
      </c>
      <c r="AG96" s="39">
        <f>+'[1]Informe_dane'!AG96</f>
        <v>0</v>
      </c>
      <c r="AH96" s="39">
        <f>+'[1]Informe_dane'!AH96</f>
        <v>0</v>
      </c>
      <c r="AI96" s="39">
        <f>+'[1]Informe_dane'!AI96</f>
        <v>0</v>
      </c>
      <c r="AJ96" s="39">
        <f>+'[1]Informe_dane'!AJ96</f>
        <v>0</v>
      </c>
      <c r="AK96" s="39">
        <f>+'[1]Informe_dane'!AK96</f>
        <v>0</v>
      </c>
      <c r="AL96" s="39">
        <f>+'[1]Informe_dane'!AL96</f>
        <v>0</v>
      </c>
      <c r="AM96" s="39">
        <f>+'[1]Informe_dane'!AM96</f>
        <v>0</v>
      </c>
      <c r="AN96" s="39">
        <f>+'[1]Informe_dane'!AN96</f>
        <v>0</v>
      </c>
      <c r="AO96" s="39">
        <f>+'[1]Informe_dane'!AO96</f>
        <v>0</v>
      </c>
      <c r="AP96" s="39">
        <f>+'[1]Informe_dane'!AP96</f>
        <v>0</v>
      </c>
      <c r="AQ96" s="39">
        <f>+'[1]Informe_dane'!AQ96</f>
        <v>0</v>
      </c>
      <c r="AR96" s="39">
        <f>+'[1]Informe_dane'!AR96</f>
        <v>0</v>
      </c>
      <c r="AS96" s="39">
        <f>+'[1]Informe_dane'!AS96</f>
        <v>0</v>
      </c>
      <c r="AT96" s="39">
        <f>+'[1]Informe_dane'!AT96</f>
        <v>0</v>
      </c>
      <c r="AU96" s="39">
        <f>+'[1]Informe_dane'!AU96</f>
        <v>0</v>
      </c>
      <c r="AV96" s="39">
        <f>+'[1]Informe_dane'!AV96</f>
        <v>0</v>
      </c>
      <c r="AW96" s="39">
        <f>+'[1]Informe_dane'!AW96</f>
        <v>0</v>
      </c>
      <c r="AX96" s="39">
        <f>+'[1]Informe_dane'!AX96</f>
        <v>0</v>
      </c>
      <c r="AY96" s="39">
        <f>+'[1]Informe_dane'!AY96</f>
        <v>0</v>
      </c>
      <c r="AZ96" s="39">
        <f>+'[1]Informe_dane'!AZ96</f>
        <v>0</v>
      </c>
      <c r="BA96" s="39">
        <f>+'[1]Informe_dane'!BA96</f>
        <v>0</v>
      </c>
      <c r="BB96" s="39">
        <f>+'[1]Informe_dane'!BB96</f>
        <v>0</v>
      </c>
      <c r="BC96" s="39">
        <f>+'[1]Informe_dane'!BC96</f>
        <v>0</v>
      </c>
      <c r="BD96" s="39">
        <f>+'[1]Informe_dane'!BD96</f>
        <v>0</v>
      </c>
      <c r="BE96" s="39">
        <f>+'[1]Informe_dane'!BE96</f>
        <v>0</v>
      </c>
      <c r="BF96" s="39">
        <f>+'[1]Informe_dane'!BF96</f>
        <v>0</v>
      </c>
      <c r="BG96" s="39">
        <f>+'[1]Informe_dane'!BG96</f>
        <v>0</v>
      </c>
    </row>
    <row r="97" spans="1:59" s="34" customFormat="1" ht="11.25">
      <c r="A97" s="41" t="s">
        <v>183</v>
      </c>
      <c r="B97" s="40">
        <v>10</v>
      </c>
      <c r="C97" s="43" t="s">
        <v>227</v>
      </c>
      <c r="D97" s="41">
        <f>+D98</f>
        <v>869973.758</v>
      </c>
      <c r="E97" s="41">
        <f aca="true" t="shared" si="20" ref="E97:BG97">+E98</f>
        <v>8573.87631</v>
      </c>
      <c r="F97" s="41">
        <f t="shared" si="20"/>
        <v>0</v>
      </c>
      <c r="G97" s="41">
        <f t="shared" si="20"/>
        <v>878547.63431</v>
      </c>
      <c r="H97" s="41">
        <f t="shared" si="20"/>
        <v>768356.653</v>
      </c>
      <c r="I97" s="41">
        <f t="shared" si="20"/>
        <v>0</v>
      </c>
      <c r="J97" s="41">
        <f t="shared" si="20"/>
        <v>0</v>
      </c>
      <c r="K97" s="41">
        <f t="shared" si="20"/>
        <v>0</v>
      </c>
      <c r="L97" s="41">
        <f t="shared" si="20"/>
        <v>8000</v>
      </c>
      <c r="M97" s="41">
        <f t="shared" si="20"/>
        <v>102190.981</v>
      </c>
      <c r="N97" s="41">
        <f t="shared" si="20"/>
        <v>-4341.599</v>
      </c>
      <c r="O97" s="41">
        <f t="shared" si="20"/>
        <v>0</v>
      </c>
      <c r="P97" s="41">
        <f t="shared" si="20"/>
        <v>0</v>
      </c>
      <c r="Q97" s="41">
        <f t="shared" si="20"/>
        <v>0</v>
      </c>
      <c r="R97" s="41">
        <f t="shared" si="20"/>
        <v>0</v>
      </c>
      <c r="S97" s="41">
        <f t="shared" si="20"/>
        <v>0</v>
      </c>
      <c r="T97" s="41">
        <f t="shared" si="20"/>
        <v>874206.035</v>
      </c>
      <c r="U97" s="41">
        <f t="shared" si="20"/>
        <v>768356.653</v>
      </c>
      <c r="V97" s="41">
        <f t="shared" si="20"/>
        <v>0</v>
      </c>
      <c r="W97" s="41">
        <f t="shared" si="20"/>
        <v>0</v>
      </c>
      <c r="X97" s="41">
        <f t="shared" si="20"/>
        <v>0</v>
      </c>
      <c r="Y97" s="41">
        <f t="shared" si="20"/>
        <v>0</v>
      </c>
      <c r="Z97" s="41">
        <f t="shared" si="20"/>
        <v>0</v>
      </c>
      <c r="AA97" s="41">
        <f t="shared" si="20"/>
        <v>3658.401</v>
      </c>
      <c r="AB97" s="41">
        <f t="shared" si="20"/>
        <v>0</v>
      </c>
      <c r="AC97" s="41">
        <f t="shared" si="20"/>
        <v>0</v>
      </c>
      <c r="AD97" s="41">
        <f t="shared" si="20"/>
        <v>0</v>
      </c>
      <c r="AE97" s="41">
        <f t="shared" si="20"/>
        <v>0</v>
      </c>
      <c r="AF97" s="41">
        <f t="shared" si="20"/>
        <v>0</v>
      </c>
      <c r="AG97" s="41">
        <f t="shared" si="20"/>
        <v>772015.054</v>
      </c>
      <c r="AH97" s="41">
        <f t="shared" si="20"/>
        <v>0</v>
      </c>
      <c r="AI97" s="41">
        <f t="shared" si="20"/>
        <v>97277.099</v>
      </c>
      <c r="AJ97" s="41">
        <f t="shared" si="20"/>
        <v>671079.554</v>
      </c>
      <c r="AK97" s="41">
        <f t="shared" si="20"/>
        <v>0</v>
      </c>
      <c r="AL97" s="41">
        <f t="shared" si="20"/>
        <v>0</v>
      </c>
      <c r="AM97" s="41">
        <f t="shared" si="20"/>
        <v>0</v>
      </c>
      <c r="AN97" s="41">
        <f t="shared" si="20"/>
        <v>3658.401</v>
      </c>
      <c r="AO97" s="41">
        <f t="shared" si="20"/>
        <v>0</v>
      </c>
      <c r="AP97" s="41">
        <f t="shared" si="20"/>
        <v>0</v>
      </c>
      <c r="AQ97" s="41">
        <f t="shared" si="20"/>
        <v>0</v>
      </c>
      <c r="AR97" s="41">
        <f t="shared" si="20"/>
        <v>0</v>
      </c>
      <c r="AS97" s="41">
        <f t="shared" si="20"/>
        <v>0</v>
      </c>
      <c r="AT97" s="41">
        <f t="shared" si="20"/>
        <v>772015.054</v>
      </c>
      <c r="AU97" s="41">
        <f t="shared" si="20"/>
        <v>0</v>
      </c>
      <c r="AV97" s="41">
        <f t="shared" si="20"/>
        <v>97277.099</v>
      </c>
      <c r="AW97" s="41">
        <f t="shared" si="20"/>
        <v>671079.554</v>
      </c>
      <c r="AX97" s="41">
        <f t="shared" si="20"/>
        <v>0</v>
      </c>
      <c r="AY97" s="41">
        <f t="shared" si="20"/>
        <v>0</v>
      </c>
      <c r="AZ97" s="41">
        <f t="shared" si="20"/>
        <v>0</v>
      </c>
      <c r="BA97" s="41">
        <f t="shared" si="20"/>
        <v>3658.401</v>
      </c>
      <c r="BB97" s="41">
        <f t="shared" si="20"/>
        <v>0</v>
      </c>
      <c r="BC97" s="41">
        <f t="shared" si="20"/>
        <v>0</v>
      </c>
      <c r="BD97" s="41">
        <f t="shared" si="20"/>
        <v>0</v>
      </c>
      <c r="BE97" s="41">
        <f t="shared" si="20"/>
        <v>0</v>
      </c>
      <c r="BF97" s="41">
        <f t="shared" si="20"/>
        <v>0</v>
      </c>
      <c r="BG97" s="41">
        <f t="shared" si="20"/>
        <v>772015.054</v>
      </c>
    </row>
    <row r="98" spans="1:59" ht="11.25">
      <c r="A98" s="39" t="s">
        <v>228</v>
      </c>
      <c r="B98" s="42" t="s">
        <v>21</v>
      </c>
      <c r="C98" s="54" t="s">
        <v>229</v>
      </c>
      <c r="D98" s="39">
        <f>+'[1]Informe_dane'!D98</f>
        <v>869973.758</v>
      </c>
      <c r="E98" s="39">
        <f>+'[1]Informe_dane'!E98</f>
        <v>8573.87631</v>
      </c>
      <c r="F98" s="39">
        <f>+'[1]Informe_dane'!F98</f>
        <v>0</v>
      </c>
      <c r="G98" s="39">
        <f>+'[1]Informe_dane'!G98</f>
        <v>878547.63431</v>
      </c>
      <c r="H98" s="39">
        <f>+'[1]Informe_dane'!H98</f>
        <v>768356.653</v>
      </c>
      <c r="I98" s="39">
        <f>+'[1]Informe_dane'!I98</f>
        <v>0</v>
      </c>
      <c r="J98" s="39">
        <f>+'[1]Informe_dane'!J98</f>
        <v>0</v>
      </c>
      <c r="K98" s="39">
        <f>+'[1]Informe_dane'!K98</f>
        <v>0</v>
      </c>
      <c r="L98" s="39">
        <f>+'[1]Informe_dane'!L98</f>
        <v>8000</v>
      </c>
      <c r="M98" s="39">
        <f>+'[1]Informe_dane'!M98</f>
        <v>102190.981</v>
      </c>
      <c r="N98" s="39">
        <f>+'[1]Informe_dane'!N98</f>
        <v>-4341.599</v>
      </c>
      <c r="O98" s="39">
        <f>+'[1]Informe_dane'!O98</f>
        <v>0</v>
      </c>
      <c r="P98" s="39">
        <f>+'[1]Informe_dane'!P98</f>
        <v>0</v>
      </c>
      <c r="Q98" s="39">
        <f>+'[1]Informe_dane'!Q98</f>
        <v>0</v>
      </c>
      <c r="R98" s="39">
        <f>+'[1]Informe_dane'!R98</f>
        <v>0</v>
      </c>
      <c r="S98" s="39">
        <f>+'[1]Informe_dane'!S98</f>
        <v>0</v>
      </c>
      <c r="T98" s="39">
        <f>+'[1]Informe_dane'!T98</f>
        <v>874206.035</v>
      </c>
      <c r="U98" s="39">
        <f>+'[1]Informe_dane'!U98</f>
        <v>768356.653</v>
      </c>
      <c r="V98" s="39">
        <f>+'[1]Informe_dane'!V98</f>
        <v>0</v>
      </c>
      <c r="W98" s="39">
        <f>+'[1]Informe_dane'!W98</f>
        <v>0</v>
      </c>
      <c r="X98" s="39">
        <f>+'[1]Informe_dane'!X98</f>
        <v>0</v>
      </c>
      <c r="Y98" s="39">
        <f>+'[1]Informe_dane'!Y98</f>
        <v>0</v>
      </c>
      <c r="Z98" s="39">
        <f>+'[1]Informe_dane'!Z98</f>
        <v>0</v>
      </c>
      <c r="AA98" s="39">
        <f>+'[1]Informe_dane'!AA98</f>
        <v>3658.401</v>
      </c>
      <c r="AB98" s="39">
        <f>+'[1]Informe_dane'!AB98</f>
        <v>0</v>
      </c>
      <c r="AC98" s="39">
        <f>+'[1]Informe_dane'!AC98</f>
        <v>0</v>
      </c>
      <c r="AD98" s="39">
        <f>+'[1]Informe_dane'!AD98</f>
        <v>0</v>
      </c>
      <c r="AE98" s="39">
        <f>+'[1]Informe_dane'!AE98</f>
        <v>0</v>
      </c>
      <c r="AF98" s="39">
        <f>+'[1]Informe_dane'!AF98</f>
        <v>0</v>
      </c>
      <c r="AG98" s="39">
        <f>+'[1]Informe_dane'!AG98</f>
        <v>772015.054</v>
      </c>
      <c r="AH98" s="39">
        <f>+'[1]Informe_dane'!AH98</f>
        <v>0</v>
      </c>
      <c r="AI98" s="39">
        <f>+'[1]Informe_dane'!AI98</f>
        <v>97277.099</v>
      </c>
      <c r="AJ98" s="39">
        <f>+'[1]Informe_dane'!AJ98</f>
        <v>671079.554</v>
      </c>
      <c r="AK98" s="39">
        <f>+'[1]Informe_dane'!AK98</f>
        <v>0</v>
      </c>
      <c r="AL98" s="39">
        <f>+'[1]Informe_dane'!AL98</f>
        <v>0</v>
      </c>
      <c r="AM98" s="39">
        <f>+'[1]Informe_dane'!AM98</f>
        <v>0</v>
      </c>
      <c r="AN98" s="39">
        <f>+'[1]Informe_dane'!AN98</f>
        <v>3658.401</v>
      </c>
      <c r="AO98" s="39">
        <f>+'[1]Informe_dane'!AO98</f>
        <v>0</v>
      </c>
      <c r="AP98" s="39">
        <f>+'[1]Informe_dane'!AP98</f>
        <v>0</v>
      </c>
      <c r="AQ98" s="39">
        <f>+'[1]Informe_dane'!AQ98</f>
        <v>0</v>
      </c>
      <c r="AR98" s="39">
        <f>+'[1]Informe_dane'!AR98</f>
        <v>0</v>
      </c>
      <c r="AS98" s="39">
        <f>+'[1]Informe_dane'!AS98</f>
        <v>0</v>
      </c>
      <c r="AT98" s="39">
        <f>+'[1]Informe_dane'!AT98</f>
        <v>772015.054</v>
      </c>
      <c r="AU98" s="39">
        <f>+'[1]Informe_dane'!AU98</f>
        <v>0</v>
      </c>
      <c r="AV98" s="39">
        <f>+'[1]Informe_dane'!AV98</f>
        <v>97277.099</v>
      </c>
      <c r="AW98" s="39">
        <f>+'[1]Informe_dane'!AW98</f>
        <v>671079.554</v>
      </c>
      <c r="AX98" s="39">
        <f>+'[1]Informe_dane'!AX98</f>
        <v>0</v>
      </c>
      <c r="AY98" s="39">
        <f>+'[1]Informe_dane'!AY98</f>
        <v>0</v>
      </c>
      <c r="AZ98" s="39">
        <f>+'[1]Informe_dane'!AZ98</f>
        <v>0</v>
      </c>
      <c r="BA98" s="39">
        <f>+'[1]Informe_dane'!BA98</f>
        <v>3658.401</v>
      </c>
      <c r="BB98" s="39">
        <f>+'[1]Informe_dane'!BB98</f>
        <v>0</v>
      </c>
      <c r="BC98" s="39">
        <f>+'[1]Informe_dane'!BC98</f>
        <v>0</v>
      </c>
      <c r="BD98" s="39">
        <f>+'[1]Informe_dane'!BD98</f>
        <v>0</v>
      </c>
      <c r="BE98" s="39">
        <f>+'[1]Informe_dane'!BE98</f>
        <v>0</v>
      </c>
      <c r="BF98" s="39">
        <f>+'[1]Informe_dane'!BF98</f>
        <v>0</v>
      </c>
      <c r="BG98" s="39">
        <f>+'[1]Informe_dane'!BG98</f>
        <v>772015.054</v>
      </c>
    </row>
    <row r="99" spans="1:59" s="34" customFormat="1" ht="11.25">
      <c r="A99" s="41" t="s">
        <v>183</v>
      </c>
      <c r="B99" s="40">
        <v>10</v>
      </c>
      <c r="C99" s="43" t="s">
        <v>230</v>
      </c>
      <c r="D99" s="41">
        <f aca="true" t="shared" si="21" ref="D99:BG99">SUM(D100:D101)</f>
        <v>1554544.304</v>
      </c>
      <c r="E99" s="41">
        <f t="shared" si="21"/>
        <v>0</v>
      </c>
      <c r="F99" s="41">
        <f t="shared" si="21"/>
        <v>35886.87</v>
      </c>
      <c r="G99" s="41">
        <f t="shared" si="21"/>
        <v>1518657.434</v>
      </c>
      <c r="H99" s="41">
        <f t="shared" si="21"/>
        <v>1378869.244</v>
      </c>
      <c r="I99" s="41">
        <f t="shared" si="21"/>
        <v>81681.641</v>
      </c>
      <c r="J99" s="41">
        <f t="shared" si="21"/>
        <v>4315.464</v>
      </c>
      <c r="K99" s="41">
        <f t="shared" si="21"/>
        <v>30798</v>
      </c>
      <c r="L99" s="41">
        <f t="shared" si="21"/>
        <v>6938.156</v>
      </c>
      <c r="M99" s="41">
        <f t="shared" si="21"/>
        <v>0</v>
      </c>
      <c r="N99" s="41">
        <f t="shared" si="21"/>
        <v>-0.003</v>
      </c>
      <c r="O99" s="41">
        <f t="shared" si="21"/>
        <v>10632.192</v>
      </c>
      <c r="P99" s="41">
        <f t="shared" si="21"/>
        <v>0</v>
      </c>
      <c r="Q99" s="41">
        <f t="shared" si="21"/>
        <v>0</v>
      </c>
      <c r="R99" s="41">
        <f t="shared" si="21"/>
        <v>0</v>
      </c>
      <c r="S99" s="41">
        <f t="shared" si="21"/>
        <v>0</v>
      </c>
      <c r="T99" s="41">
        <f t="shared" si="21"/>
        <v>1513234.694</v>
      </c>
      <c r="U99" s="41">
        <f t="shared" si="21"/>
        <v>1260411.776</v>
      </c>
      <c r="V99" s="41">
        <f t="shared" si="21"/>
        <v>199425.481</v>
      </c>
      <c r="W99" s="41">
        <f t="shared" si="21"/>
        <v>0</v>
      </c>
      <c r="X99" s="41">
        <f t="shared" si="21"/>
        <v>35185.505</v>
      </c>
      <c r="Y99" s="41">
        <f t="shared" si="21"/>
        <v>6938.156</v>
      </c>
      <c r="Z99" s="41">
        <f t="shared" si="21"/>
        <v>54.081</v>
      </c>
      <c r="AA99" s="41">
        <f t="shared" si="21"/>
        <v>0</v>
      </c>
      <c r="AB99" s="41">
        <f t="shared" si="21"/>
        <v>9.95</v>
      </c>
      <c r="AC99" s="41">
        <f t="shared" si="21"/>
        <v>10767.771</v>
      </c>
      <c r="AD99" s="41">
        <f t="shared" si="21"/>
        <v>0</v>
      </c>
      <c r="AE99" s="41">
        <f t="shared" si="21"/>
        <v>0</v>
      </c>
      <c r="AF99" s="41">
        <f t="shared" si="21"/>
        <v>0</v>
      </c>
      <c r="AG99" s="41">
        <f t="shared" si="21"/>
        <v>1512792.7199999997</v>
      </c>
      <c r="AH99" s="41">
        <f t="shared" si="21"/>
        <v>25092.829</v>
      </c>
      <c r="AI99" s="41">
        <f t="shared" si="21"/>
        <v>131760.21567</v>
      </c>
      <c r="AJ99" s="41">
        <f t="shared" si="21"/>
        <v>108986.137</v>
      </c>
      <c r="AK99" s="41">
        <f t="shared" si="21"/>
        <v>123239.402</v>
      </c>
      <c r="AL99" s="41">
        <f t="shared" si="21"/>
        <v>146930.449</v>
      </c>
      <c r="AM99" s="41">
        <f t="shared" si="21"/>
        <v>120652.28700000001</v>
      </c>
      <c r="AN99" s="41">
        <f t="shared" si="21"/>
        <v>125239.397</v>
      </c>
      <c r="AO99" s="41">
        <f t="shared" si="21"/>
        <v>132246.923</v>
      </c>
      <c r="AP99" s="41">
        <f t="shared" si="21"/>
        <v>124915.615</v>
      </c>
      <c r="AQ99" s="41">
        <f t="shared" si="21"/>
        <v>0</v>
      </c>
      <c r="AR99" s="41">
        <f t="shared" si="21"/>
        <v>0</v>
      </c>
      <c r="AS99" s="41">
        <f t="shared" si="21"/>
        <v>0</v>
      </c>
      <c r="AT99" s="41">
        <f t="shared" si="21"/>
        <v>1039063.2546700002</v>
      </c>
      <c r="AU99" s="41">
        <f t="shared" si="21"/>
        <v>25092.829</v>
      </c>
      <c r="AV99" s="41">
        <f t="shared" si="21"/>
        <v>131760.21567</v>
      </c>
      <c r="AW99" s="41">
        <f t="shared" si="21"/>
        <v>108986.137</v>
      </c>
      <c r="AX99" s="41">
        <f t="shared" si="21"/>
        <v>123239.402</v>
      </c>
      <c r="AY99" s="41">
        <f t="shared" si="21"/>
        <v>146930.449</v>
      </c>
      <c r="AZ99" s="41">
        <f t="shared" si="21"/>
        <v>94039.039</v>
      </c>
      <c r="BA99" s="41">
        <f t="shared" si="21"/>
        <v>151852.64500000002</v>
      </c>
      <c r="BB99" s="41">
        <f t="shared" si="21"/>
        <v>132246.923</v>
      </c>
      <c r="BC99" s="41">
        <f t="shared" si="21"/>
        <v>124915.615</v>
      </c>
      <c r="BD99" s="41">
        <f t="shared" si="21"/>
        <v>0</v>
      </c>
      <c r="BE99" s="41">
        <f t="shared" si="21"/>
        <v>0</v>
      </c>
      <c r="BF99" s="41">
        <f t="shared" si="21"/>
        <v>0</v>
      </c>
      <c r="BG99" s="41">
        <f t="shared" si="21"/>
        <v>1039063.2546700002</v>
      </c>
    </row>
    <row r="100" spans="1:59" s="34" customFormat="1" ht="11.25">
      <c r="A100" s="18" t="s">
        <v>304</v>
      </c>
      <c r="B100" s="19" t="s">
        <v>21</v>
      </c>
      <c r="C100" s="56" t="s">
        <v>305</v>
      </c>
      <c r="D100" s="39">
        <f>+'[1]Informe_dane'!D100</f>
        <v>406106.424</v>
      </c>
      <c r="E100" s="39">
        <f>+'[1]Informe_dane'!E100</f>
        <v>0</v>
      </c>
      <c r="F100" s="39">
        <f>+'[1]Informe_dane'!F100</f>
        <v>29605.862</v>
      </c>
      <c r="G100" s="39">
        <f>+'[1]Informe_dane'!G100</f>
        <v>376500.562</v>
      </c>
      <c r="H100" s="39">
        <f>+'[1]Informe_dane'!H100</f>
        <v>376500.562</v>
      </c>
      <c r="I100" s="39">
        <f>+'[1]Informe_dane'!I100</f>
        <v>0</v>
      </c>
      <c r="J100" s="39">
        <f>+'[1]Informe_dane'!J100</f>
        <v>0</v>
      </c>
      <c r="K100" s="39">
        <f>+'[1]Informe_dane'!K100</f>
        <v>0</v>
      </c>
      <c r="L100" s="39">
        <f>+'[1]Informe_dane'!L100</f>
        <v>0</v>
      </c>
      <c r="M100" s="39">
        <f>+'[1]Informe_dane'!M100</f>
        <v>0</v>
      </c>
      <c r="N100" s="39">
        <f>+'[1]Informe_dane'!N100</f>
        <v>0</v>
      </c>
      <c r="O100" s="39">
        <f>+'[1]Informe_dane'!O100</f>
        <v>0</v>
      </c>
      <c r="P100" s="39">
        <f>+'[1]Informe_dane'!P100</f>
        <v>0</v>
      </c>
      <c r="Q100" s="39">
        <f>+'[1]Informe_dane'!Q100</f>
        <v>0</v>
      </c>
      <c r="R100" s="39">
        <f>+'[1]Informe_dane'!R100</f>
        <v>0</v>
      </c>
      <c r="S100" s="39">
        <f>+'[1]Informe_dane'!S100</f>
        <v>0</v>
      </c>
      <c r="T100" s="39">
        <f>+'[1]Informe_dane'!T100</f>
        <v>376500.562</v>
      </c>
      <c r="U100" s="39">
        <f>+'[1]Informe_dane'!U100</f>
        <v>376500.562</v>
      </c>
      <c r="V100" s="39">
        <f>+'[1]Informe_dane'!V100</f>
        <v>0</v>
      </c>
      <c r="W100" s="39">
        <f>+'[1]Informe_dane'!W100</f>
        <v>0</v>
      </c>
      <c r="X100" s="39">
        <f>+'[1]Informe_dane'!X100</f>
        <v>0</v>
      </c>
      <c r="Y100" s="39">
        <f>+'[1]Informe_dane'!Y100</f>
        <v>0</v>
      </c>
      <c r="Z100" s="39">
        <f>+'[1]Informe_dane'!Z100</f>
        <v>0</v>
      </c>
      <c r="AA100" s="39">
        <f>+'[1]Informe_dane'!AA100</f>
        <v>0</v>
      </c>
      <c r="AB100" s="39">
        <f>+'[1]Informe_dane'!AB100</f>
        <v>0</v>
      </c>
      <c r="AC100" s="39">
        <f>+'[1]Informe_dane'!AC100</f>
        <v>0</v>
      </c>
      <c r="AD100" s="39">
        <f>+'[1]Informe_dane'!AD100</f>
        <v>0</v>
      </c>
      <c r="AE100" s="39">
        <f>+'[1]Informe_dane'!AE100</f>
        <v>0</v>
      </c>
      <c r="AF100" s="39">
        <f>+'[1]Informe_dane'!AF100</f>
        <v>0</v>
      </c>
      <c r="AG100" s="39">
        <f>+'[1]Informe_dane'!AG100</f>
        <v>376500.562</v>
      </c>
      <c r="AH100" s="39">
        <f>+'[1]Informe_dane'!AH100</f>
        <v>0</v>
      </c>
      <c r="AI100" s="39">
        <f>+'[1]Informe_dane'!AI100</f>
        <v>14320.56267</v>
      </c>
      <c r="AJ100" s="39">
        <f>+'[1]Informe_dane'!AJ100</f>
        <v>19228.145</v>
      </c>
      <c r="AK100" s="39">
        <f>+'[1]Informe_dane'!AK100</f>
        <v>19276.844</v>
      </c>
      <c r="AL100" s="39">
        <f>+'[1]Informe_dane'!AL100</f>
        <v>33308.965</v>
      </c>
      <c r="AM100" s="39">
        <f>+'[1]Informe_dane'!AM100</f>
        <v>26613.248</v>
      </c>
      <c r="AN100" s="39">
        <f>+'[1]Informe_dane'!AN100</f>
        <v>25994.582</v>
      </c>
      <c r="AO100" s="39">
        <f>+'[1]Informe_dane'!AO100</f>
        <v>34823.672</v>
      </c>
      <c r="AP100" s="39">
        <f>+'[1]Informe_dane'!AP100</f>
        <v>26550.057</v>
      </c>
      <c r="AQ100" s="39">
        <f>+'[1]Informe_dane'!AQ100</f>
        <v>0</v>
      </c>
      <c r="AR100" s="39">
        <f>+'[1]Informe_dane'!AR100</f>
        <v>0</v>
      </c>
      <c r="AS100" s="39">
        <f>+'[1]Informe_dane'!AS100</f>
        <v>0</v>
      </c>
      <c r="AT100" s="39">
        <f>+'[1]Informe_dane'!AT100</f>
        <v>200116.07567</v>
      </c>
      <c r="AU100" s="39">
        <f>+'[1]Informe_dane'!AU100</f>
        <v>0</v>
      </c>
      <c r="AV100" s="39">
        <f>+'[1]Informe_dane'!AV100</f>
        <v>14320.56267</v>
      </c>
      <c r="AW100" s="39">
        <f>+'[1]Informe_dane'!AW100</f>
        <v>19228.145</v>
      </c>
      <c r="AX100" s="39">
        <f>+'[1]Informe_dane'!AX100</f>
        <v>19276.844</v>
      </c>
      <c r="AY100" s="39">
        <f>+'[1]Informe_dane'!AY100</f>
        <v>33308.965</v>
      </c>
      <c r="AZ100" s="39">
        <f>+'[1]Informe_dane'!AZ100</f>
        <v>0</v>
      </c>
      <c r="BA100" s="39">
        <f>+'[1]Informe_dane'!BA100</f>
        <v>52607.83</v>
      </c>
      <c r="BB100" s="39">
        <f>+'[1]Informe_dane'!BB100</f>
        <v>34823.672</v>
      </c>
      <c r="BC100" s="39">
        <f>+'[1]Informe_dane'!BC100</f>
        <v>26550.057</v>
      </c>
      <c r="BD100" s="39">
        <f>+'[1]Informe_dane'!BD100</f>
        <v>0</v>
      </c>
      <c r="BE100" s="39">
        <f>+'[1]Informe_dane'!BE100</f>
        <v>0</v>
      </c>
      <c r="BF100" s="39">
        <f>+'[1]Informe_dane'!BF100</f>
        <v>0</v>
      </c>
      <c r="BG100" s="39">
        <f>+'[1]Informe_dane'!BG100</f>
        <v>200116.07567</v>
      </c>
    </row>
    <row r="101" spans="1:59" ht="11.25">
      <c r="A101" s="39" t="s">
        <v>231</v>
      </c>
      <c r="B101" s="42" t="s">
        <v>21</v>
      </c>
      <c r="C101" s="54" t="s">
        <v>232</v>
      </c>
      <c r="D101" s="39">
        <f>+'[1]Informe_dane'!D101</f>
        <v>1148437.88</v>
      </c>
      <c r="E101" s="39">
        <f>+'[1]Informe_dane'!E101</f>
        <v>0</v>
      </c>
      <c r="F101" s="39">
        <f>+'[1]Informe_dane'!F101</f>
        <v>6281.008</v>
      </c>
      <c r="G101" s="39">
        <f>+'[1]Informe_dane'!G101</f>
        <v>1142156.872</v>
      </c>
      <c r="H101" s="39">
        <f>+'[1]Informe_dane'!H101</f>
        <v>1002368.682</v>
      </c>
      <c r="I101" s="39">
        <f>+'[1]Informe_dane'!I101</f>
        <v>81681.641</v>
      </c>
      <c r="J101" s="39">
        <f>+'[1]Informe_dane'!J101</f>
        <v>4315.464</v>
      </c>
      <c r="K101" s="39">
        <f>+'[1]Informe_dane'!K101</f>
        <v>30798</v>
      </c>
      <c r="L101" s="39">
        <f>+'[1]Informe_dane'!L101</f>
        <v>6938.156</v>
      </c>
      <c r="M101" s="39">
        <f>+'[1]Informe_dane'!M101</f>
        <v>0</v>
      </c>
      <c r="N101" s="39">
        <f>+'[1]Informe_dane'!N101</f>
        <v>-0.003</v>
      </c>
      <c r="O101" s="39">
        <f>+'[1]Informe_dane'!O101</f>
        <v>10632.192</v>
      </c>
      <c r="P101" s="39">
        <f>+'[1]Informe_dane'!P101</f>
        <v>0</v>
      </c>
      <c r="Q101" s="39">
        <f>+'[1]Informe_dane'!Q101</f>
        <v>0</v>
      </c>
      <c r="R101" s="39">
        <f>+'[1]Informe_dane'!R101</f>
        <v>0</v>
      </c>
      <c r="S101" s="39">
        <f>+'[1]Informe_dane'!S101</f>
        <v>0</v>
      </c>
      <c r="T101" s="39">
        <f>+'[1]Informe_dane'!T101</f>
        <v>1136734.132</v>
      </c>
      <c r="U101" s="39">
        <f>+'[1]Informe_dane'!U101</f>
        <v>883911.214</v>
      </c>
      <c r="V101" s="39">
        <f>+'[1]Informe_dane'!V101</f>
        <v>199425.481</v>
      </c>
      <c r="W101" s="39">
        <f>+'[1]Informe_dane'!W101</f>
        <v>0</v>
      </c>
      <c r="X101" s="39">
        <f>+'[1]Informe_dane'!X101</f>
        <v>35185.505</v>
      </c>
      <c r="Y101" s="39">
        <f>+'[1]Informe_dane'!Y101</f>
        <v>6938.156</v>
      </c>
      <c r="Z101" s="39">
        <f>+'[1]Informe_dane'!Z101</f>
        <v>54.081</v>
      </c>
      <c r="AA101" s="39">
        <f>+'[1]Informe_dane'!AA101</f>
        <v>0</v>
      </c>
      <c r="AB101" s="39">
        <f>+'[1]Informe_dane'!AB101</f>
        <v>9.95</v>
      </c>
      <c r="AC101" s="39">
        <f>+'[1]Informe_dane'!AC101</f>
        <v>10767.771</v>
      </c>
      <c r="AD101" s="39">
        <f>+'[1]Informe_dane'!AD101</f>
        <v>0</v>
      </c>
      <c r="AE101" s="39">
        <f>+'[1]Informe_dane'!AE101</f>
        <v>0</v>
      </c>
      <c r="AF101" s="39">
        <f>+'[1]Informe_dane'!AF101</f>
        <v>0</v>
      </c>
      <c r="AG101" s="39">
        <f>+'[1]Informe_dane'!AG101</f>
        <v>1136292.1579999998</v>
      </c>
      <c r="AH101" s="39">
        <f>+'[1]Informe_dane'!AH101</f>
        <v>25092.829</v>
      </c>
      <c r="AI101" s="39">
        <f>+'[1]Informe_dane'!AI101</f>
        <v>117439.653</v>
      </c>
      <c r="AJ101" s="39">
        <f>+'[1]Informe_dane'!AJ101</f>
        <v>89757.992</v>
      </c>
      <c r="AK101" s="39">
        <f>+'[1]Informe_dane'!AK101</f>
        <v>103962.558</v>
      </c>
      <c r="AL101" s="39">
        <f>+'[1]Informe_dane'!AL101</f>
        <v>113621.484</v>
      </c>
      <c r="AM101" s="39">
        <f>+'[1]Informe_dane'!AM101</f>
        <v>94039.039</v>
      </c>
      <c r="AN101" s="39">
        <f>+'[1]Informe_dane'!AN101</f>
        <v>99244.815</v>
      </c>
      <c r="AO101" s="39">
        <f>+'[1]Informe_dane'!AO101</f>
        <v>97423.251</v>
      </c>
      <c r="AP101" s="39">
        <f>+'[1]Informe_dane'!AP101</f>
        <v>98365.558</v>
      </c>
      <c r="AQ101" s="39">
        <f>+'[1]Informe_dane'!AQ101</f>
        <v>0</v>
      </c>
      <c r="AR101" s="39">
        <f>+'[1]Informe_dane'!AR101</f>
        <v>0</v>
      </c>
      <c r="AS101" s="39">
        <f>+'[1]Informe_dane'!AS101</f>
        <v>0</v>
      </c>
      <c r="AT101" s="39">
        <f>+'[1]Informe_dane'!AT101</f>
        <v>838947.1790000001</v>
      </c>
      <c r="AU101" s="39">
        <f>+'[1]Informe_dane'!AU101</f>
        <v>25092.829</v>
      </c>
      <c r="AV101" s="39">
        <f>+'[1]Informe_dane'!AV101</f>
        <v>117439.653</v>
      </c>
      <c r="AW101" s="39">
        <f>+'[1]Informe_dane'!AW101</f>
        <v>89757.992</v>
      </c>
      <c r="AX101" s="39">
        <f>+'[1]Informe_dane'!AX101</f>
        <v>103962.558</v>
      </c>
      <c r="AY101" s="39">
        <f>+'[1]Informe_dane'!AY101</f>
        <v>113621.484</v>
      </c>
      <c r="AZ101" s="39">
        <f>+'[1]Informe_dane'!AZ101</f>
        <v>94039.039</v>
      </c>
      <c r="BA101" s="39">
        <f>+'[1]Informe_dane'!BA101</f>
        <v>99244.815</v>
      </c>
      <c r="BB101" s="39">
        <f>+'[1]Informe_dane'!BB101</f>
        <v>97423.251</v>
      </c>
      <c r="BC101" s="39">
        <f>+'[1]Informe_dane'!BC101</f>
        <v>98365.558</v>
      </c>
      <c r="BD101" s="39">
        <f>+'[1]Informe_dane'!BD101</f>
        <v>0</v>
      </c>
      <c r="BE101" s="39">
        <f>+'[1]Informe_dane'!BE101</f>
        <v>0</v>
      </c>
      <c r="BF101" s="39">
        <f>+'[1]Informe_dane'!BF101</f>
        <v>0</v>
      </c>
      <c r="BG101" s="39">
        <f>+'[1]Informe_dane'!BG101</f>
        <v>838947.1790000001</v>
      </c>
    </row>
    <row r="102" spans="1:59" s="34" customFormat="1" ht="11.25">
      <c r="A102" s="41" t="s">
        <v>183</v>
      </c>
      <c r="B102" s="40">
        <v>10</v>
      </c>
      <c r="C102" s="43" t="s">
        <v>233</v>
      </c>
      <c r="D102" s="41">
        <f>+D103</f>
        <v>257635.54</v>
      </c>
      <c r="E102" s="41">
        <f aca="true" t="shared" si="22" ref="E102:BG102">+E103</f>
        <v>0</v>
      </c>
      <c r="F102" s="41">
        <f t="shared" si="22"/>
        <v>0</v>
      </c>
      <c r="G102" s="41">
        <f t="shared" si="22"/>
        <v>257635.54</v>
      </c>
      <c r="H102" s="41">
        <f t="shared" si="22"/>
        <v>25105.378</v>
      </c>
      <c r="I102" s="41">
        <f t="shared" si="22"/>
        <v>164678.286</v>
      </c>
      <c r="J102" s="41">
        <f t="shared" si="22"/>
        <v>-5461.479</v>
      </c>
      <c r="K102" s="41">
        <f t="shared" si="22"/>
        <v>3690.096</v>
      </c>
      <c r="L102" s="41">
        <f t="shared" si="22"/>
        <v>8478.086</v>
      </c>
      <c r="M102" s="41">
        <f t="shared" si="22"/>
        <v>10260.368</v>
      </c>
      <c r="N102" s="41">
        <f t="shared" si="22"/>
        <v>7157.293</v>
      </c>
      <c r="O102" s="41">
        <f t="shared" si="22"/>
        <v>16560.596</v>
      </c>
      <c r="P102" s="41">
        <f t="shared" si="22"/>
        <v>16870.08</v>
      </c>
      <c r="Q102" s="41">
        <f t="shared" si="22"/>
        <v>0</v>
      </c>
      <c r="R102" s="41">
        <f t="shared" si="22"/>
        <v>0</v>
      </c>
      <c r="S102" s="41">
        <f t="shared" si="22"/>
        <v>0</v>
      </c>
      <c r="T102" s="41">
        <f t="shared" si="22"/>
        <v>247338.70399999997</v>
      </c>
      <c r="U102" s="41">
        <f t="shared" si="22"/>
        <v>10105.378</v>
      </c>
      <c r="V102" s="41">
        <f t="shared" si="22"/>
        <v>49678.286</v>
      </c>
      <c r="W102" s="41">
        <f t="shared" si="22"/>
        <v>9538.521</v>
      </c>
      <c r="X102" s="41">
        <f t="shared" si="22"/>
        <v>118690.096</v>
      </c>
      <c r="Y102" s="41">
        <f t="shared" si="22"/>
        <v>8478.086</v>
      </c>
      <c r="Z102" s="41">
        <f t="shared" si="22"/>
        <v>10260.368</v>
      </c>
      <c r="AA102" s="41">
        <f t="shared" si="22"/>
        <v>7157.293</v>
      </c>
      <c r="AB102" s="41">
        <f t="shared" si="22"/>
        <v>16560.596</v>
      </c>
      <c r="AC102" s="41">
        <f t="shared" si="22"/>
        <v>16870.077</v>
      </c>
      <c r="AD102" s="41">
        <f t="shared" si="22"/>
        <v>0</v>
      </c>
      <c r="AE102" s="41">
        <f t="shared" si="22"/>
        <v>0</v>
      </c>
      <c r="AF102" s="41">
        <f t="shared" si="22"/>
        <v>0</v>
      </c>
      <c r="AG102" s="41">
        <f t="shared" si="22"/>
        <v>247338.701</v>
      </c>
      <c r="AH102" s="41">
        <f t="shared" si="22"/>
        <v>6743.281</v>
      </c>
      <c r="AI102" s="41">
        <f t="shared" si="22"/>
        <v>9416.727</v>
      </c>
      <c r="AJ102" s="41">
        <f t="shared" si="22"/>
        <v>7795.467</v>
      </c>
      <c r="AK102" s="41">
        <f t="shared" si="22"/>
        <v>18648.508</v>
      </c>
      <c r="AL102" s="41">
        <f t="shared" si="22"/>
        <v>32130.939</v>
      </c>
      <c r="AM102" s="41">
        <f t="shared" si="22"/>
        <v>24375.1</v>
      </c>
      <c r="AN102" s="41">
        <f t="shared" si="22"/>
        <v>12997.127</v>
      </c>
      <c r="AO102" s="41">
        <f t="shared" si="22"/>
        <v>19512.481</v>
      </c>
      <c r="AP102" s="41">
        <f t="shared" si="22"/>
        <v>41514.701</v>
      </c>
      <c r="AQ102" s="41">
        <f t="shared" si="22"/>
        <v>0</v>
      </c>
      <c r="AR102" s="41">
        <f t="shared" si="22"/>
        <v>0</v>
      </c>
      <c r="AS102" s="41">
        <f t="shared" si="22"/>
        <v>0</v>
      </c>
      <c r="AT102" s="41">
        <f t="shared" si="22"/>
        <v>173134.331</v>
      </c>
      <c r="AU102" s="41">
        <f t="shared" si="22"/>
        <v>6608.538</v>
      </c>
      <c r="AV102" s="41">
        <f t="shared" si="22"/>
        <v>8148.775</v>
      </c>
      <c r="AW102" s="41">
        <f t="shared" si="22"/>
        <v>9198.162</v>
      </c>
      <c r="AX102" s="41">
        <f t="shared" si="22"/>
        <v>18648.508</v>
      </c>
      <c r="AY102" s="41">
        <f t="shared" si="22"/>
        <v>32130.939</v>
      </c>
      <c r="AZ102" s="41">
        <f t="shared" si="22"/>
        <v>24375.1</v>
      </c>
      <c r="BA102" s="41">
        <f t="shared" si="22"/>
        <v>12997.127</v>
      </c>
      <c r="BB102" s="41">
        <f t="shared" si="22"/>
        <v>18364.853</v>
      </c>
      <c r="BC102" s="41">
        <f t="shared" si="22"/>
        <v>42206.692</v>
      </c>
      <c r="BD102" s="41">
        <f t="shared" si="22"/>
        <v>0</v>
      </c>
      <c r="BE102" s="41">
        <f t="shared" si="22"/>
        <v>0</v>
      </c>
      <c r="BF102" s="41">
        <f t="shared" si="22"/>
        <v>0</v>
      </c>
      <c r="BG102" s="41">
        <f t="shared" si="22"/>
        <v>172678.69400000002</v>
      </c>
    </row>
    <row r="103" spans="1:59" ht="11.25">
      <c r="A103" s="39" t="s">
        <v>234</v>
      </c>
      <c r="B103" s="42" t="s">
        <v>21</v>
      </c>
      <c r="C103" s="54" t="s">
        <v>235</v>
      </c>
      <c r="D103" s="39">
        <f>+'[1]Informe_dane'!D103</f>
        <v>257635.54</v>
      </c>
      <c r="E103" s="39">
        <f>+'[1]Informe_dane'!E103</f>
        <v>0</v>
      </c>
      <c r="F103" s="39">
        <f>+'[1]Informe_dane'!F103</f>
        <v>0</v>
      </c>
      <c r="G103" s="39">
        <f>+'[1]Informe_dane'!G103</f>
        <v>257635.54</v>
      </c>
      <c r="H103" s="39">
        <f>+'[1]Informe_dane'!H103</f>
        <v>25105.378</v>
      </c>
      <c r="I103" s="39">
        <f>+'[1]Informe_dane'!I103</f>
        <v>164678.286</v>
      </c>
      <c r="J103" s="39">
        <f>+'[1]Informe_dane'!J103</f>
        <v>-5461.479</v>
      </c>
      <c r="K103" s="39">
        <f>+'[1]Informe_dane'!K103</f>
        <v>3690.096</v>
      </c>
      <c r="L103" s="39">
        <f>+'[1]Informe_dane'!L103</f>
        <v>8478.086</v>
      </c>
      <c r="M103" s="39">
        <f>+'[1]Informe_dane'!M103</f>
        <v>10260.368</v>
      </c>
      <c r="N103" s="39">
        <f>+'[1]Informe_dane'!N103</f>
        <v>7157.293</v>
      </c>
      <c r="O103" s="39">
        <f>+'[1]Informe_dane'!O103</f>
        <v>16560.596</v>
      </c>
      <c r="P103" s="39">
        <f>+'[1]Informe_dane'!P103</f>
        <v>16870.08</v>
      </c>
      <c r="Q103" s="39">
        <f>+'[1]Informe_dane'!Q103</f>
        <v>0</v>
      </c>
      <c r="R103" s="39">
        <f>+'[1]Informe_dane'!R103</f>
        <v>0</v>
      </c>
      <c r="S103" s="39">
        <f>+'[1]Informe_dane'!S103</f>
        <v>0</v>
      </c>
      <c r="T103" s="39">
        <f>+'[1]Informe_dane'!T103</f>
        <v>247338.70399999997</v>
      </c>
      <c r="U103" s="39">
        <f>+'[1]Informe_dane'!U103</f>
        <v>10105.378</v>
      </c>
      <c r="V103" s="39">
        <f>+'[1]Informe_dane'!V103</f>
        <v>49678.286</v>
      </c>
      <c r="W103" s="39">
        <f>+'[1]Informe_dane'!W103</f>
        <v>9538.521</v>
      </c>
      <c r="X103" s="39">
        <f>+'[1]Informe_dane'!X103</f>
        <v>118690.096</v>
      </c>
      <c r="Y103" s="39">
        <f>+'[1]Informe_dane'!Y103</f>
        <v>8478.086</v>
      </c>
      <c r="Z103" s="39">
        <f>+'[1]Informe_dane'!Z103</f>
        <v>10260.368</v>
      </c>
      <c r="AA103" s="39">
        <f>+'[1]Informe_dane'!AA103</f>
        <v>7157.293</v>
      </c>
      <c r="AB103" s="39">
        <f>+'[1]Informe_dane'!AB103</f>
        <v>16560.596</v>
      </c>
      <c r="AC103" s="39">
        <f>+'[1]Informe_dane'!AC103</f>
        <v>16870.077</v>
      </c>
      <c r="AD103" s="39">
        <f>+'[1]Informe_dane'!AD103</f>
        <v>0</v>
      </c>
      <c r="AE103" s="39">
        <f>+'[1]Informe_dane'!AE103</f>
        <v>0</v>
      </c>
      <c r="AF103" s="39">
        <f>+'[1]Informe_dane'!AF103</f>
        <v>0</v>
      </c>
      <c r="AG103" s="39">
        <f>+'[1]Informe_dane'!AG103</f>
        <v>247338.701</v>
      </c>
      <c r="AH103" s="39">
        <f>+'[1]Informe_dane'!AH103</f>
        <v>6743.281</v>
      </c>
      <c r="AI103" s="39">
        <f>+'[1]Informe_dane'!AI103</f>
        <v>9416.727</v>
      </c>
      <c r="AJ103" s="39">
        <f>+'[1]Informe_dane'!AJ103</f>
        <v>7795.467</v>
      </c>
      <c r="AK103" s="39">
        <f>+'[1]Informe_dane'!AK103</f>
        <v>18648.508</v>
      </c>
      <c r="AL103" s="39">
        <f>+'[1]Informe_dane'!AL103</f>
        <v>32130.939</v>
      </c>
      <c r="AM103" s="39">
        <f>+'[1]Informe_dane'!AM103</f>
        <v>24375.1</v>
      </c>
      <c r="AN103" s="39">
        <f>+'[1]Informe_dane'!AN103</f>
        <v>12997.127</v>
      </c>
      <c r="AO103" s="39">
        <f>+'[1]Informe_dane'!AO103</f>
        <v>19512.481</v>
      </c>
      <c r="AP103" s="39">
        <f>+'[1]Informe_dane'!AP103</f>
        <v>41514.701</v>
      </c>
      <c r="AQ103" s="39">
        <f>+'[1]Informe_dane'!AQ103</f>
        <v>0</v>
      </c>
      <c r="AR103" s="39">
        <f>+'[1]Informe_dane'!AR103</f>
        <v>0</v>
      </c>
      <c r="AS103" s="39">
        <f>+'[1]Informe_dane'!AS103</f>
        <v>0</v>
      </c>
      <c r="AT103" s="39">
        <f>+'[1]Informe_dane'!AT103</f>
        <v>173134.331</v>
      </c>
      <c r="AU103" s="39">
        <f>+'[1]Informe_dane'!AU103</f>
        <v>6608.538</v>
      </c>
      <c r="AV103" s="39">
        <f>+'[1]Informe_dane'!AV103</f>
        <v>8148.775</v>
      </c>
      <c r="AW103" s="39">
        <f>+'[1]Informe_dane'!AW103</f>
        <v>9198.162</v>
      </c>
      <c r="AX103" s="39">
        <f>+'[1]Informe_dane'!AX103</f>
        <v>18648.508</v>
      </c>
      <c r="AY103" s="39">
        <f>+'[1]Informe_dane'!AY103</f>
        <v>32130.939</v>
      </c>
      <c r="AZ103" s="39">
        <f>+'[1]Informe_dane'!AZ103</f>
        <v>24375.1</v>
      </c>
      <c r="BA103" s="39">
        <f>+'[1]Informe_dane'!BA103</f>
        <v>12997.127</v>
      </c>
      <c r="BB103" s="39">
        <f>+'[1]Informe_dane'!BB103</f>
        <v>18364.853</v>
      </c>
      <c r="BC103" s="39">
        <f>+'[1]Informe_dane'!BC103</f>
        <v>42206.692</v>
      </c>
      <c r="BD103" s="39">
        <f>+'[1]Informe_dane'!BD103</f>
        <v>0</v>
      </c>
      <c r="BE103" s="39">
        <f>+'[1]Informe_dane'!BE103</f>
        <v>0</v>
      </c>
      <c r="BF103" s="39">
        <f>+'[1]Informe_dane'!BF103</f>
        <v>0</v>
      </c>
      <c r="BG103" s="39">
        <f>+'[1]Informe_dane'!BG103</f>
        <v>172678.69400000002</v>
      </c>
    </row>
    <row r="104" spans="1:59" s="34" customFormat="1" ht="11.25">
      <c r="A104" s="41" t="s">
        <v>183</v>
      </c>
      <c r="B104" s="40">
        <v>10</v>
      </c>
      <c r="C104" s="43" t="s">
        <v>236</v>
      </c>
      <c r="D104" s="41">
        <f>+D105</f>
        <v>400000</v>
      </c>
      <c r="E104" s="41">
        <f aca="true" t="shared" si="23" ref="E104:BG104">+E105</f>
        <v>35949</v>
      </c>
      <c r="F104" s="41">
        <f t="shared" si="23"/>
        <v>95052.203</v>
      </c>
      <c r="G104" s="41">
        <f t="shared" si="23"/>
        <v>340896.797</v>
      </c>
      <c r="H104" s="41">
        <f t="shared" si="23"/>
        <v>23854.24</v>
      </c>
      <c r="I104" s="41">
        <f t="shared" si="23"/>
        <v>9750.119</v>
      </c>
      <c r="J104" s="41">
        <f t="shared" si="23"/>
        <v>13260</v>
      </c>
      <c r="K104" s="41">
        <f t="shared" si="23"/>
        <v>50857.364</v>
      </c>
      <c r="L104" s="41">
        <f t="shared" si="23"/>
        <v>15436.378</v>
      </c>
      <c r="M104" s="41">
        <f t="shared" si="23"/>
        <v>1143.402</v>
      </c>
      <c r="N104" s="41">
        <f t="shared" si="23"/>
        <v>6727.829</v>
      </c>
      <c r="O104" s="41">
        <f t="shared" si="23"/>
        <v>75138.5551</v>
      </c>
      <c r="P104" s="41">
        <f t="shared" si="23"/>
        <v>3452.571</v>
      </c>
      <c r="Q104" s="41">
        <f t="shared" si="23"/>
        <v>0</v>
      </c>
      <c r="R104" s="41">
        <f t="shared" si="23"/>
        <v>0</v>
      </c>
      <c r="S104" s="41">
        <f t="shared" si="23"/>
        <v>0</v>
      </c>
      <c r="T104" s="41">
        <f t="shared" si="23"/>
        <v>199620.4581</v>
      </c>
      <c r="U104" s="41">
        <f t="shared" si="23"/>
        <v>0</v>
      </c>
      <c r="V104" s="41">
        <f t="shared" si="23"/>
        <v>16079.549</v>
      </c>
      <c r="W104" s="41">
        <f t="shared" si="23"/>
        <v>13340</v>
      </c>
      <c r="X104" s="41">
        <f t="shared" si="23"/>
        <v>0</v>
      </c>
      <c r="Y104" s="41">
        <f t="shared" si="23"/>
        <v>18275.302</v>
      </c>
      <c r="Z104" s="41">
        <f t="shared" si="23"/>
        <v>41231.652</v>
      </c>
      <c r="AA104" s="41">
        <f t="shared" si="23"/>
        <v>1255</v>
      </c>
      <c r="AB104" s="41">
        <f t="shared" si="23"/>
        <v>11057.96</v>
      </c>
      <c r="AC104" s="41">
        <f t="shared" si="23"/>
        <v>79880.3551</v>
      </c>
      <c r="AD104" s="41">
        <f t="shared" si="23"/>
        <v>0</v>
      </c>
      <c r="AE104" s="41">
        <f t="shared" si="23"/>
        <v>0</v>
      </c>
      <c r="AF104" s="41">
        <f t="shared" si="23"/>
        <v>0</v>
      </c>
      <c r="AG104" s="41">
        <f t="shared" si="23"/>
        <v>181119.81809999997</v>
      </c>
      <c r="AH104" s="41">
        <f t="shared" si="23"/>
        <v>0</v>
      </c>
      <c r="AI104" s="41">
        <f t="shared" si="23"/>
        <v>0</v>
      </c>
      <c r="AJ104" s="41">
        <f t="shared" si="23"/>
        <v>0</v>
      </c>
      <c r="AK104" s="41">
        <f t="shared" si="23"/>
        <v>16079.549</v>
      </c>
      <c r="AL104" s="41">
        <f t="shared" si="23"/>
        <v>2668</v>
      </c>
      <c r="AM104" s="41">
        <f t="shared" si="23"/>
        <v>7658.571</v>
      </c>
      <c r="AN104" s="41">
        <f t="shared" si="23"/>
        <v>11799.2</v>
      </c>
      <c r="AO104" s="41">
        <f t="shared" si="23"/>
        <v>6184.429</v>
      </c>
      <c r="AP104" s="41">
        <f t="shared" si="23"/>
        <v>78408.95509999999</v>
      </c>
      <c r="AQ104" s="41">
        <f t="shared" si="23"/>
        <v>0</v>
      </c>
      <c r="AR104" s="41">
        <f t="shared" si="23"/>
        <v>0</v>
      </c>
      <c r="AS104" s="41">
        <f t="shared" si="23"/>
        <v>0</v>
      </c>
      <c r="AT104" s="41">
        <f t="shared" si="23"/>
        <v>122798.70409999999</v>
      </c>
      <c r="AU104" s="41">
        <f t="shared" si="23"/>
        <v>0</v>
      </c>
      <c r="AV104" s="41">
        <f t="shared" si="23"/>
        <v>0</v>
      </c>
      <c r="AW104" s="41">
        <f t="shared" si="23"/>
        <v>0</v>
      </c>
      <c r="AX104" s="41">
        <f t="shared" si="23"/>
        <v>16079.549</v>
      </c>
      <c r="AY104" s="41">
        <f t="shared" si="23"/>
        <v>2668</v>
      </c>
      <c r="AZ104" s="41">
        <f t="shared" si="23"/>
        <v>7658.571</v>
      </c>
      <c r="BA104" s="41">
        <f t="shared" si="23"/>
        <v>11799.2</v>
      </c>
      <c r="BB104" s="41">
        <f t="shared" si="23"/>
        <v>6184.429</v>
      </c>
      <c r="BC104" s="41">
        <f t="shared" si="23"/>
        <v>78408.95509999999</v>
      </c>
      <c r="BD104" s="41">
        <f t="shared" si="23"/>
        <v>0</v>
      </c>
      <c r="BE104" s="41">
        <f t="shared" si="23"/>
        <v>0</v>
      </c>
      <c r="BF104" s="41">
        <f t="shared" si="23"/>
        <v>0</v>
      </c>
      <c r="BG104" s="41">
        <f t="shared" si="23"/>
        <v>122798.70409999999</v>
      </c>
    </row>
    <row r="105" spans="1:59" ht="11.25">
      <c r="A105" s="39" t="s">
        <v>237</v>
      </c>
      <c r="B105" s="42" t="s">
        <v>21</v>
      </c>
      <c r="C105" s="54" t="s">
        <v>238</v>
      </c>
      <c r="D105" s="39">
        <f>+'[1]Informe_dane'!D105</f>
        <v>400000</v>
      </c>
      <c r="E105" s="39">
        <f>+'[1]Informe_dane'!E105</f>
        <v>35949</v>
      </c>
      <c r="F105" s="39">
        <f>+'[1]Informe_dane'!F105</f>
        <v>95052.203</v>
      </c>
      <c r="G105" s="39">
        <f>+'[1]Informe_dane'!G105</f>
        <v>340896.797</v>
      </c>
      <c r="H105" s="39">
        <f>+'[1]Informe_dane'!H105</f>
        <v>23854.24</v>
      </c>
      <c r="I105" s="39">
        <f>+'[1]Informe_dane'!I105</f>
        <v>9750.119</v>
      </c>
      <c r="J105" s="39">
        <f>+'[1]Informe_dane'!J105</f>
        <v>13260</v>
      </c>
      <c r="K105" s="39">
        <f>+'[1]Informe_dane'!K105</f>
        <v>50857.364</v>
      </c>
      <c r="L105" s="39">
        <f>+'[1]Informe_dane'!L105</f>
        <v>15436.378</v>
      </c>
      <c r="M105" s="39">
        <f>+'[1]Informe_dane'!M105</f>
        <v>1143.402</v>
      </c>
      <c r="N105" s="39">
        <f>+'[1]Informe_dane'!N105</f>
        <v>6727.829</v>
      </c>
      <c r="O105" s="39">
        <f>+'[1]Informe_dane'!O105</f>
        <v>75138.5551</v>
      </c>
      <c r="P105" s="39">
        <f>+'[1]Informe_dane'!P105</f>
        <v>3452.571</v>
      </c>
      <c r="Q105" s="39">
        <f>+'[1]Informe_dane'!Q105</f>
        <v>0</v>
      </c>
      <c r="R105" s="39">
        <f>+'[1]Informe_dane'!R105</f>
        <v>0</v>
      </c>
      <c r="S105" s="39">
        <f>+'[1]Informe_dane'!S105</f>
        <v>0</v>
      </c>
      <c r="T105" s="39">
        <f>+'[1]Informe_dane'!T105</f>
        <v>199620.4581</v>
      </c>
      <c r="U105" s="39">
        <f>+'[1]Informe_dane'!U105</f>
        <v>0</v>
      </c>
      <c r="V105" s="39">
        <f>+'[1]Informe_dane'!V105</f>
        <v>16079.549</v>
      </c>
      <c r="W105" s="39">
        <f>+'[1]Informe_dane'!W105</f>
        <v>13340</v>
      </c>
      <c r="X105" s="39">
        <f>+'[1]Informe_dane'!X105</f>
        <v>0</v>
      </c>
      <c r="Y105" s="39">
        <f>+'[1]Informe_dane'!Y105</f>
        <v>18275.302</v>
      </c>
      <c r="Z105" s="39">
        <f>+'[1]Informe_dane'!Z105</f>
        <v>41231.652</v>
      </c>
      <c r="AA105" s="39">
        <f>+'[1]Informe_dane'!AA105</f>
        <v>1255</v>
      </c>
      <c r="AB105" s="39">
        <f>+'[1]Informe_dane'!AB105</f>
        <v>11057.96</v>
      </c>
      <c r="AC105" s="39">
        <f>+'[1]Informe_dane'!AC105</f>
        <v>79880.3551</v>
      </c>
      <c r="AD105" s="39">
        <f>+'[1]Informe_dane'!AD105</f>
        <v>0</v>
      </c>
      <c r="AE105" s="39">
        <f>+'[1]Informe_dane'!AE105</f>
        <v>0</v>
      </c>
      <c r="AF105" s="39">
        <f>+'[1]Informe_dane'!AF105</f>
        <v>0</v>
      </c>
      <c r="AG105" s="39">
        <f>+'[1]Informe_dane'!AG105</f>
        <v>181119.81809999997</v>
      </c>
      <c r="AH105" s="39">
        <f>+'[1]Informe_dane'!AH105</f>
        <v>0</v>
      </c>
      <c r="AI105" s="39">
        <f>+'[1]Informe_dane'!AI105</f>
        <v>0</v>
      </c>
      <c r="AJ105" s="39">
        <f>+'[1]Informe_dane'!AJ105</f>
        <v>0</v>
      </c>
      <c r="AK105" s="39">
        <f>+'[1]Informe_dane'!AK105</f>
        <v>16079.549</v>
      </c>
      <c r="AL105" s="39">
        <f>+'[1]Informe_dane'!AL105</f>
        <v>2668</v>
      </c>
      <c r="AM105" s="39">
        <f>+'[1]Informe_dane'!AM105</f>
        <v>7658.571</v>
      </c>
      <c r="AN105" s="39">
        <f>+'[1]Informe_dane'!AN105</f>
        <v>11799.2</v>
      </c>
      <c r="AO105" s="39">
        <f>+'[1]Informe_dane'!AO105</f>
        <v>6184.429</v>
      </c>
      <c r="AP105" s="39">
        <f>+'[1]Informe_dane'!AP105</f>
        <v>78408.95509999999</v>
      </c>
      <c r="AQ105" s="39">
        <f>+'[1]Informe_dane'!AQ105</f>
        <v>0</v>
      </c>
      <c r="AR105" s="39">
        <f>+'[1]Informe_dane'!AR105</f>
        <v>0</v>
      </c>
      <c r="AS105" s="39">
        <f>+'[1]Informe_dane'!AS105</f>
        <v>0</v>
      </c>
      <c r="AT105" s="39">
        <f>+'[1]Informe_dane'!AT105</f>
        <v>122798.70409999999</v>
      </c>
      <c r="AU105" s="39">
        <f>+'[1]Informe_dane'!AU105</f>
        <v>0</v>
      </c>
      <c r="AV105" s="39">
        <f>+'[1]Informe_dane'!AV105</f>
        <v>0</v>
      </c>
      <c r="AW105" s="39">
        <f>+'[1]Informe_dane'!AW105</f>
        <v>0</v>
      </c>
      <c r="AX105" s="39">
        <f>+'[1]Informe_dane'!AX105</f>
        <v>16079.549</v>
      </c>
      <c r="AY105" s="39">
        <f>+'[1]Informe_dane'!AY105</f>
        <v>2668</v>
      </c>
      <c r="AZ105" s="39">
        <f>+'[1]Informe_dane'!AZ105</f>
        <v>7658.571</v>
      </c>
      <c r="BA105" s="39">
        <f>+'[1]Informe_dane'!BA105</f>
        <v>11799.2</v>
      </c>
      <c r="BB105" s="39">
        <f>+'[1]Informe_dane'!BB105</f>
        <v>6184.429</v>
      </c>
      <c r="BC105" s="39">
        <f>+'[1]Informe_dane'!BC105</f>
        <v>78408.95509999999</v>
      </c>
      <c r="BD105" s="39">
        <f>+'[1]Informe_dane'!BD105</f>
        <v>0</v>
      </c>
      <c r="BE105" s="39">
        <f>+'[1]Informe_dane'!BE105</f>
        <v>0</v>
      </c>
      <c r="BF105" s="39">
        <f>+'[1]Informe_dane'!BF105</f>
        <v>0</v>
      </c>
      <c r="BG105" s="39">
        <f>+'[1]Informe_dane'!BG105</f>
        <v>122798.70409999999</v>
      </c>
    </row>
    <row r="106" spans="1:59" ht="11.25" hidden="1">
      <c r="A106" s="48" t="s">
        <v>183</v>
      </c>
      <c r="B106" s="49">
        <v>10</v>
      </c>
      <c r="C106" s="50" t="s">
        <v>295</v>
      </c>
      <c r="D106" s="41">
        <f>+D107</f>
        <v>0</v>
      </c>
      <c r="E106" s="41">
        <f aca="true" t="shared" si="24" ref="E106:BG106">+E107</f>
        <v>0</v>
      </c>
      <c r="F106" s="41">
        <f t="shared" si="24"/>
        <v>0</v>
      </c>
      <c r="G106" s="41">
        <f t="shared" si="24"/>
        <v>0</v>
      </c>
      <c r="H106" s="41">
        <f t="shared" si="24"/>
        <v>0</v>
      </c>
      <c r="I106" s="41">
        <f t="shared" si="24"/>
        <v>0</v>
      </c>
      <c r="J106" s="41">
        <f t="shared" si="24"/>
        <v>0</v>
      </c>
      <c r="K106" s="41">
        <f t="shared" si="24"/>
        <v>0</v>
      </c>
      <c r="L106" s="41">
        <f t="shared" si="24"/>
        <v>0</v>
      </c>
      <c r="M106" s="41">
        <f t="shared" si="24"/>
        <v>0</v>
      </c>
      <c r="N106" s="41">
        <f t="shared" si="24"/>
        <v>0</v>
      </c>
      <c r="O106" s="41">
        <f t="shared" si="24"/>
        <v>0</v>
      </c>
      <c r="P106" s="41">
        <f t="shared" si="24"/>
        <v>0</v>
      </c>
      <c r="Q106" s="41">
        <f t="shared" si="24"/>
        <v>0</v>
      </c>
      <c r="R106" s="41">
        <f t="shared" si="24"/>
        <v>0</v>
      </c>
      <c r="S106" s="41">
        <f t="shared" si="24"/>
        <v>0</v>
      </c>
      <c r="T106" s="41">
        <f t="shared" si="24"/>
        <v>0</v>
      </c>
      <c r="U106" s="41">
        <f t="shared" si="24"/>
        <v>0</v>
      </c>
      <c r="V106" s="41">
        <f t="shared" si="24"/>
        <v>0</v>
      </c>
      <c r="W106" s="41">
        <f t="shared" si="24"/>
        <v>0</v>
      </c>
      <c r="X106" s="41">
        <f t="shared" si="24"/>
        <v>0</v>
      </c>
      <c r="Y106" s="41">
        <f t="shared" si="24"/>
        <v>0</v>
      </c>
      <c r="Z106" s="41">
        <f t="shared" si="24"/>
        <v>0</v>
      </c>
      <c r="AA106" s="41">
        <f t="shared" si="24"/>
        <v>0</v>
      </c>
      <c r="AB106" s="41">
        <f t="shared" si="24"/>
        <v>0</v>
      </c>
      <c r="AC106" s="41">
        <f t="shared" si="24"/>
        <v>0</v>
      </c>
      <c r="AD106" s="41">
        <f t="shared" si="24"/>
        <v>0</v>
      </c>
      <c r="AE106" s="41">
        <f t="shared" si="24"/>
        <v>0</v>
      </c>
      <c r="AF106" s="41">
        <f t="shared" si="24"/>
        <v>0</v>
      </c>
      <c r="AG106" s="41">
        <f t="shared" si="24"/>
        <v>0</v>
      </c>
      <c r="AH106" s="41">
        <f t="shared" si="24"/>
        <v>0</v>
      </c>
      <c r="AI106" s="41">
        <f t="shared" si="24"/>
        <v>0</v>
      </c>
      <c r="AJ106" s="41">
        <f t="shared" si="24"/>
        <v>0</v>
      </c>
      <c r="AK106" s="41">
        <f t="shared" si="24"/>
        <v>0</v>
      </c>
      <c r="AL106" s="41">
        <f t="shared" si="24"/>
        <v>0</v>
      </c>
      <c r="AM106" s="41">
        <f t="shared" si="24"/>
        <v>0</v>
      </c>
      <c r="AN106" s="41">
        <f t="shared" si="24"/>
        <v>0</v>
      </c>
      <c r="AO106" s="41">
        <f t="shared" si="24"/>
        <v>0</v>
      </c>
      <c r="AP106" s="41">
        <f t="shared" si="24"/>
        <v>0</v>
      </c>
      <c r="AQ106" s="41">
        <f t="shared" si="24"/>
        <v>0</v>
      </c>
      <c r="AR106" s="41">
        <f t="shared" si="24"/>
        <v>0</v>
      </c>
      <c r="AS106" s="41">
        <f t="shared" si="24"/>
        <v>0</v>
      </c>
      <c r="AT106" s="41">
        <f t="shared" si="24"/>
        <v>0</v>
      </c>
      <c r="AU106" s="41">
        <f t="shared" si="24"/>
        <v>0</v>
      </c>
      <c r="AV106" s="41">
        <f t="shared" si="24"/>
        <v>0</v>
      </c>
      <c r="AW106" s="41">
        <f t="shared" si="24"/>
        <v>0</v>
      </c>
      <c r="AX106" s="41">
        <f t="shared" si="24"/>
        <v>0</v>
      </c>
      <c r="AY106" s="41">
        <f t="shared" si="24"/>
        <v>0</v>
      </c>
      <c r="AZ106" s="41">
        <f t="shared" si="24"/>
        <v>0</v>
      </c>
      <c r="BA106" s="41">
        <f t="shared" si="24"/>
        <v>0</v>
      </c>
      <c r="BB106" s="41">
        <f t="shared" si="24"/>
        <v>0</v>
      </c>
      <c r="BC106" s="41">
        <f t="shared" si="24"/>
        <v>0</v>
      </c>
      <c r="BD106" s="41">
        <f t="shared" si="24"/>
        <v>0</v>
      </c>
      <c r="BE106" s="41">
        <f t="shared" si="24"/>
        <v>0</v>
      </c>
      <c r="BF106" s="41">
        <f t="shared" si="24"/>
        <v>0</v>
      </c>
      <c r="BG106" s="41">
        <f t="shared" si="24"/>
        <v>0</v>
      </c>
    </row>
    <row r="107" spans="1:59" ht="11.25" hidden="1">
      <c r="A107" s="66" t="s">
        <v>296</v>
      </c>
      <c r="B107" s="47">
        <v>10</v>
      </c>
      <c r="C107" s="67" t="s">
        <v>297</v>
      </c>
      <c r="D107" s="39">
        <f>+'[1]Informe_dane'!D107</f>
        <v>0</v>
      </c>
      <c r="E107" s="39">
        <f>+'[1]Informe_dane'!E107</f>
        <v>0</v>
      </c>
      <c r="F107" s="39">
        <f>+'[1]Informe_dane'!F107</f>
        <v>0</v>
      </c>
      <c r="G107" s="39">
        <f>+'[1]Informe_dane'!G107</f>
        <v>0</v>
      </c>
      <c r="H107" s="39">
        <f>+'[1]Informe_dane'!H107</f>
        <v>0</v>
      </c>
      <c r="I107" s="39">
        <f>+'[1]Informe_dane'!I107</f>
        <v>0</v>
      </c>
      <c r="J107" s="39">
        <f>+'[1]Informe_dane'!J107</f>
        <v>0</v>
      </c>
      <c r="K107" s="39">
        <f>+'[1]Informe_dane'!K107</f>
        <v>0</v>
      </c>
      <c r="L107" s="39">
        <f>+'[1]Informe_dane'!L107</f>
        <v>0</v>
      </c>
      <c r="M107" s="39">
        <f>+'[1]Informe_dane'!M107</f>
        <v>0</v>
      </c>
      <c r="N107" s="39">
        <f>+'[1]Informe_dane'!N107</f>
        <v>0</v>
      </c>
      <c r="O107" s="39">
        <f>+'[1]Informe_dane'!O107</f>
        <v>0</v>
      </c>
      <c r="P107" s="39">
        <f>+'[1]Informe_dane'!P107</f>
        <v>0</v>
      </c>
      <c r="Q107" s="39">
        <f>+'[1]Informe_dane'!Q107</f>
        <v>0</v>
      </c>
      <c r="R107" s="39">
        <f>+'[1]Informe_dane'!R107</f>
        <v>0</v>
      </c>
      <c r="S107" s="39">
        <f>+'[1]Informe_dane'!S107</f>
        <v>0</v>
      </c>
      <c r="T107" s="39">
        <f>+'[1]Informe_dane'!T107</f>
        <v>0</v>
      </c>
      <c r="U107" s="39">
        <f>+'[1]Informe_dane'!U107</f>
        <v>0</v>
      </c>
      <c r="V107" s="39">
        <f>+'[1]Informe_dane'!V107</f>
        <v>0</v>
      </c>
      <c r="W107" s="39">
        <f>+'[1]Informe_dane'!W107</f>
        <v>0</v>
      </c>
      <c r="X107" s="39">
        <f>+'[1]Informe_dane'!X107</f>
        <v>0</v>
      </c>
      <c r="Y107" s="39">
        <f>+'[1]Informe_dane'!Y107</f>
        <v>0</v>
      </c>
      <c r="Z107" s="39">
        <f>+'[1]Informe_dane'!Z107</f>
        <v>0</v>
      </c>
      <c r="AA107" s="39">
        <f>+'[1]Informe_dane'!AA107</f>
        <v>0</v>
      </c>
      <c r="AB107" s="39">
        <f>+'[1]Informe_dane'!AB107</f>
        <v>0</v>
      </c>
      <c r="AC107" s="39">
        <f>+'[1]Informe_dane'!AC107</f>
        <v>0</v>
      </c>
      <c r="AD107" s="39">
        <f>+'[1]Informe_dane'!AD107</f>
        <v>0</v>
      </c>
      <c r="AE107" s="39">
        <f>+'[1]Informe_dane'!AE107</f>
        <v>0</v>
      </c>
      <c r="AF107" s="39">
        <f>+'[1]Informe_dane'!AF107</f>
        <v>0</v>
      </c>
      <c r="AG107" s="39">
        <f>+'[1]Informe_dane'!AG107</f>
        <v>0</v>
      </c>
      <c r="AH107" s="39">
        <f>+'[1]Informe_dane'!AH107</f>
        <v>0</v>
      </c>
      <c r="AI107" s="39">
        <f>+'[1]Informe_dane'!AI107</f>
        <v>0</v>
      </c>
      <c r="AJ107" s="39">
        <f>+'[1]Informe_dane'!AJ107</f>
        <v>0</v>
      </c>
      <c r="AK107" s="39">
        <f>+'[1]Informe_dane'!AK107</f>
        <v>0</v>
      </c>
      <c r="AL107" s="39">
        <f>+'[1]Informe_dane'!AL107</f>
        <v>0</v>
      </c>
      <c r="AM107" s="39">
        <f>+'[1]Informe_dane'!AM107</f>
        <v>0</v>
      </c>
      <c r="AN107" s="39">
        <f>+'[1]Informe_dane'!AN107</f>
        <v>0</v>
      </c>
      <c r="AO107" s="39">
        <f>+'[1]Informe_dane'!AO107</f>
        <v>0</v>
      </c>
      <c r="AP107" s="39">
        <f>+'[1]Informe_dane'!AP107</f>
        <v>0</v>
      </c>
      <c r="AQ107" s="39">
        <f>+'[1]Informe_dane'!AQ107</f>
        <v>0</v>
      </c>
      <c r="AR107" s="39">
        <f>+'[1]Informe_dane'!AR107</f>
        <v>0</v>
      </c>
      <c r="AS107" s="39">
        <f>+'[1]Informe_dane'!AS107</f>
        <v>0</v>
      </c>
      <c r="AT107" s="39">
        <f>+'[1]Informe_dane'!AT107</f>
        <v>0</v>
      </c>
      <c r="AU107" s="39">
        <f>+'[1]Informe_dane'!AU107</f>
        <v>0</v>
      </c>
      <c r="AV107" s="39">
        <f>+'[1]Informe_dane'!AV107</f>
        <v>0</v>
      </c>
      <c r="AW107" s="39">
        <f>+'[1]Informe_dane'!AW107</f>
        <v>0</v>
      </c>
      <c r="AX107" s="39">
        <f>+'[1]Informe_dane'!AX107</f>
        <v>0</v>
      </c>
      <c r="AY107" s="39">
        <f>+'[1]Informe_dane'!AY107</f>
        <v>0</v>
      </c>
      <c r="AZ107" s="39">
        <f>+'[1]Informe_dane'!AZ107</f>
        <v>0</v>
      </c>
      <c r="BA107" s="39">
        <f>+'[1]Informe_dane'!BA107</f>
        <v>0</v>
      </c>
      <c r="BB107" s="39">
        <f>+'[1]Informe_dane'!BB107</f>
        <v>0</v>
      </c>
      <c r="BC107" s="39">
        <f>+'[1]Informe_dane'!BC107</f>
        <v>0</v>
      </c>
      <c r="BD107" s="39">
        <f>+'[1]Informe_dane'!BD107</f>
        <v>0</v>
      </c>
      <c r="BE107" s="39">
        <f>+'[1]Informe_dane'!BE107</f>
        <v>0</v>
      </c>
      <c r="BF107" s="39">
        <f>+'[1]Informe_dane'!BF107</f>
        <v>0</v>
      </c>
      <c r="BG107" s="39">
        <f>+'[1]Informe_dane'!BG107</f>
        <v>0</v>
      </c>
    </row>
    <row r="108" spans="1:59" s="34" customFormat="1" ht="11.25">
      <c r="A108" s="41" t="s">
        <v>183</v>
      </c>
      <c r="B108" s="40">
        <v>10</v>
      </c>
      <c r="C108" s="43" t="s">
        <v>239</v>
      </c>
      <c r="D108" s="41">
        <f>+D109</f>
        <v>14235.52</v>
      </c>
      <c r="E108" s="41">
        <f aca="true" t="shared" si="25" ref="E108:BG108">+E109</f>
        <v>21308.531</v>
      </c>
      <c r="F108" s="41">
        <f t="shared" si="25"/>
        <v>0</v>
      </c>
      <c r="G108" s="41">
        <f t="shared" si="25"/>
        <v>35544.051</v>
      </c>
      <c r="H108" s="41">
        <f t="shared" si="25"/>
        <v>5265.6175</v>
      </c>
      <c r="I108" s="41">
        <f t="shared" si="25"/>
        <v>0</v>
      </c>
      <c r="J108" s="41">
        <f t="shared" si="25"/>
        <v>29223.0945</v>
      </c>
      <c r="K108" s="41">
        <f t="shared" si="25"/>
        <v>-14692.067</v>
      </c>
      <c r="L108" s="41">
        <f t="shared" si="25"/>
        <v>0</v>
      </c>
      <c r="M108" s="41">
        <f t="shared" si="25"/>
        <v>0</v>
      </c>
      <c r="N108" s="41">
        <f t="shared" si="25"/>
        <v>0</v>
      </c>
      <c r="O108" s="41">
        <f t="shared" si="25"/>
        <v>0</v>
      </c>
      <c r="P108" s="41">
        <f t="shared" si="25"/>
        <v>4143.81</v>
      </c>
      <c r="Q108" s="41">
        <f t="shared" si="25"/>
        <v>0</v>
      </c>
      <c r="R108" s="41">
        <f t="shared" si="25"/>
        <v>0</v>
      </c>
      <c r="S108" s="41">
        <f t="shared" si="25"/>
        <v>0</v>
      </c>
      <c r="T108" s="41">
        <f t="shared" si="25"/>
        <v>23940.455</v>
      </c>
      <c r="U108" s="41">
        <f t="shared" si="25"/>
        <v>5265.6175</v>
      </c>
      <c r="V108" s="41">
        <f t="shared" si="25"/>
        <v>0</v>
      </c>
      <c r="W108" s="41">
        <f t="shared" si="25"/>
        <v>14531.0275</v>
      </c>
      <c r="X108" s="41">
        <f t="shared" si="25"/>
        <v>0</v>
      </c>
      <c r="Y108" s="41">
        <f t="shared" si="25"/>
        <v>0</v>
      </c>
      <c r="Z108" s="41">
        <f t="shared" si="25"/>
        <v>0</v>
      </c>
      <c r="AA108" s="41">
        <f t="shared" si="25"/>
        <v>0</v>
      </c>
      <c r="AB108" s="41">
        <f t="shared" si="25"/>
        <v>0</v>
      </c>
      <c r="AC108" s="41">
        <f t="shared" si="25"/>
        <v>0</v>
      </c>
      <c r="AD108" s="41">
        <f t="shared" si="25"/>
        <v>0</v>
      </c>
      <c r="AE108" s="41">
        <f t="shared" si="25"/>
        <v>0</v>
      </c>
      <c r="AF108" s="41">
        <f t="shared" si="25"/>
        <v>0</v>
      </c>
      <c r="AG108" s="41">
        <f t="shared" si="25"/>
        <v>19796.645</v>
      </c>
      <c r="AH108" s="41">
        <f t="shared" si="25"/>
        <v>0</v>
      </c>
      <c r="AI108" s="41">
        <f t="shared" si="25"/>
        <v>1643.563</v>
      </c>
      <c r="AJ108" s="41">
        <f t="shared" si="25"/>
        <v>2891.508</v>
      </c>
      <c r="AK108" s="41">
        <f t="shared" si="25"/>
        <v>2008.98</v>
      </c>
      <c r="AL108" s="41">
        <f t="shared" si="25"/>
        <v>0</v>
      </c>
      <c r="AM108" s="41">
        <f t="shared" si="25"/>
        <v>6555.74</v>
      </c>
      <c r="AN108" s="41">
        <f t="shared" si="25"/>
        <v>1381.27</v>
      </c>
      <c r="AO108" s="41">
        <f t="shared" si="25"/>
        <v>1381.27</v>
      </c>
      <c r="AP108" s="41">
        <f t="shared" si="25"/>
        <v>1265.131</v>
      </c>
      <c r="AQ108" s="41">
        <f t="shared" si="25"/>
        <v>0</v>
      </c>
      <c r="AR108" s="41">
        <f t="shared" si="25"/>
        <v>0</v>
      </c>
      <c r="AS108" s="41">
        <f t="shared" si="25"/>
        <v>0</v>
      </c>
      <c r="AT108" s="41">
        <f t="shared" si="25"/>
        <v>17127.462</v>
      </c>
      <c r="AU108" s="41">
        <f t="shared" si="25"/>
        <v>0</v>
      </c>
      <c r="AV108" s="41">
        <f t="shared" si="25"/>
        <v>1643.563</v>
      </c>
      <c r="AW108" s="41">
        <f t="shared" si="25"/>
        <v>2891.508</v>
      </c>
      <c r="AX108" s="41">
        <f t="shared" si="25"/>
        <v>2008.98</v>
      </c>
      <c r="AY108" s="41">
        <f t="shared" si="25"/>
        <v>0</v>
      </c>
      <c r="AZ108" s="41">
        <f t="shared" si="25"/>
        <v>6555.74</v>
      </c>
      <c r="BA108" s="41">
        <f t="shared" si="25"/>
        <v>1381.27</v>
      </c>
      <c r="BB108" s="41">
        <f t="shared" si="25"/>
        <v>1381.27</v>
      </c>
      <c r="BC108" s="41">
        <f t="shared" si="25"/>
        <v>1265.131</v>
      </c>
      <c r="BD108" s="41">
        <f t="shared" si="25"/>
        <v>0</v>
      </c>
      <c r="BE108" s="41">
        <f t="shared" si="25"/>
        <v>0</v>
      </c>
      <c r="BF108" s="41">
        <f t="shared" si="25"/>
        <v>0</v>
      </c>
      <c r="BG108" s="41">
        <f t="shared" si="25"/>
        <v>17127.462</v>
      </c>
    </row>
    <row r="109" spans="1:59" ht="11.25">
      <c r="A109" s="39" t="s">
        <v>240</v>
      </c>
      <c r="B109" s="42" t="s">
        <v>21</v>
      </c>
      <c r="C109" s="54" t="s">
        <v>239</v>
      </c>
      <c r="D109" s="39">
        <f>+'[1]Informe_dane'!D109</f>
        <v>14235.52</v>
      </c>
      <c r="E109" s="39">
        <f>+'[1]Informe_dane'!E109</f>
        <v>21308.531</v>
      </c>
      <c r="F109" s="39">
        <f>+'[1]Informe_dane'!F109</f>
        <v>0</v>
      </c>
      <c r="G109" s="39">
        <f>+'[1]Informe_dane'!G109</f>
        <v>35544.051</v>
      </c>
      <c r="H109" s="39">
        <f>+'[1]Informe_dane'!H109</f>
        <v>5265.6175</v>
      </c>
      <c r="I109" s="39">
        <f>+'[1]Informe_dane'!I109</f>
        <v>0</v>
      </c>
      <c r="J109" s="39">
        <f>+'[1]Informe_dane'!J109</f>
        <v>29223.0945</v>
      </c>
      <c r="K109" s="39">
        <f>+'[1]Informe_dane'!K109</f>
        <v>-14692.067</v>
      </c>
      <c r="L109" s="39">
        <f>+'[1]Informe_dane'!L109</f>
        <v>0</v>
      </c>
      <c r="M109" s="39">
        <f>+'[1]Informe_dane'!M109</f>
        <v>0</v>
      </c>
      <c r="N109" s="39">
        <f>+'[1]Informe_dane'!N109</f>
        <v>0</v>
      </c>
      <c r="O109" s="39">
        <f>+'[1]Informe_dane'!O109</f>
        <v>0</v>
      </c>
      <c r="P109" s="39">
        <f>+'[1]Informe_dane'!P109</f>
        <v>4143.81</v>
      </c>
      <c r="Q109" s="39">
        <f>+'[1]Informe_dane'!Q109</f>
        <v>0</v>
      </c>
      <c r="R109" s="39">
        <f>+'[1]Informe_dane'!R109</f>
        <v>0</v>
      </c>
      <c r="S109" s="39">
        <f>+'[1]Informe_dane'!S109</f>
        <v>0</v>
      </c>
      <c r="T109" s="39">
        <f>+'[1]Informe_dane'!T109</f>
        <v>23940.455</v>
      </c>
      <c r="U109" s="39">
        <f>+'[1]Informe_dane'!U109</f>
        <v>5265.6175</v>
      </c>
      <c r="V109" s="39">
        <f>+'[1]Informe_dane'!V109</f>
        <v>0</v>
      </c>
      <c r="W109" s="39">
        <f>+'[1]Informe_dane'!W109</f>
        <v>14531.0275</v>
      </c>
      <c r="X109" s="39">
        <f>+'[1]Informe_dane'!X109</f>
        <v>0</v>
      </c>
      <c r="Y109" s="39">
        <f>+'[1]Informe_dane'!Y109</f>
        <v>0</v>
      </c>
      <c r="Z109" s="39">
        <f>+'[1]Informe_dane'!Z109</f>
        <v>0</v>
      </c>
      <c r="AA109" s="39">
        <f>+'[1]Informe_dane'!AA109</f>
        <v>0</v>
      </c>
      <c r="AB109" s="39">
        <f>+'[1]Informe_dane'!AB109</f>
        <v>0</v>
      </c>
      <c r="AC109" s="39">
        <f>+'[1]Informe_dane'!AC109</f>
        <v>0</v>
      </c>
      <c r="AD109" s="39">
        <f>+'[1]Informe_dane'!AD109</f>
        <v>0</v>
      </c>
      <c r="AE109" s="39">
        <f>+'[1]Informe_dane'!AE109</f>
        <v>0</v>
      </c>
      <c r="AF109" s="39">
        <f>+'[1]Informe_dane'!AF109</f>
        <v>0</v>
      </c>
      <c r="AG109" s="39">
        <f>+'[1]Informe_dane'!AG109</f>
        <v>19796.645</v>
      </c>
      <c r="AH109" s="39">
        <f>+'[1]Informe_dane'!AH109</f>
        <v>0</v>
      </c>
      <c r="AI109" s="39">
        <f>+'[1]Informe_dane'!AI109</f>
        <v>1643.563</v>
      </c>
      <c r="AJ109" s="39">
        <f>+'[1]Informe_dane'!AJ109</f>
        <v>2891.508</v>
      </c>
      <c r="AK109" s="39">
        <f>+'[1]Informe_dane'!AK109</f>
        <v>2008.98</v>
      </c>
      <c r="AL109" s="39">
        <f>+'[1]Informe_dane'!AL109</f>
        <v>0</v>
      </c>
      <c r="AM109" s="39">
        <f>+'[1]Informe_dane'!AM109</f>
        <v>6555.74</v>
      </c>
      <c r="AN109" s="39">
        <f>+'[1]Informe_dane'!AN109</f>
        <v>1381.27</v>
      </c>
      <c r="AO109" s="39">
        <f>+'[1]Informe_dane'!AO109</f>
        <v>1381.27</v>
      </c>
      <c r="AP109" s="39">
        <f>+'[1]Informe_dane'!AP109</f>
        <v>1265.131</v>
      </c>
      <c r="AQ109" s="39">
        <f>+'[1]Informe_dane'!AQ109</f>
        <v>0</v>
      </c>
      <c r="AR109" s="39">
        <f>+'[1]Informe_dane'!AR109</f>
        <v>0</v>
      </c>
      <c r="AS109" s="39">
        <f>+'[1]Informe_dane'!AS109</f>
        <v>0</v>
      </c>
      <c r="AT109" s="39">
        <f>+'[1]Informe_dane'!AT109</f>
        <v>17127.462</v>
      </c>
      <c r="AU109" s="39">
        <f>+'[1]Informe_dane'!AU109</f>
        <v>0</v>
      </c>
      <c r="AV109" s="39">
        <f>+'[1]Informe_dane'!AV109</f>
        <v>1643.563</v>
      </c>
      <c r="AW109" s="39">
        <f>+'[1]Informe_dane'!AW109</f>
        <v>2891.508</v>
      </c>
      <c r="AX109" s="39">
        <f>+'[1]Informe_dane'!AX109</f>
        <v>2008.98</v>
      </c>
      <c r="AY109" s="39">
        <f>+'[1]Informe_dane'!AY109</f>
        <v>0</v>
      </c>
      <c r="AZ109" s="39">
        <f>+'[1]Informe_dane'!AZ109</f>
        <v>6555.74</v>
      </c>
      <c r="BA109" s="39">
        <f>+'[1]Informe_dane'!BA109</f>
        <v>1381.27</v>
      </c>
      <c r="BB109" s="39">
        <f>+'[1]Informe_dane'!BB109</f>
        <v>1381.27</v>
      </c>
      <c r="BC109" s="39">
        <f>+'[1]Informe_dane'!BC109</f>
        <v>1265.131</v>
      </c>
      <c r="BD109" s="39">
        <f>+'[1]Informe_dane'!BD109</f>
        <v>0</v>
      </c>
      <c r="BE109" s="39">
        <f>+'[1]Informe_dane'!BE109</f>
        <v>0</v>
      </c>
      <c r="BF109" s="39">
        <f>+'[1]Informe_dane'!BF109</f>
        <v>0</v>
      </c>
      <c r="BG109" s="39">
        <f>+'[1]Informe_dane'!BG109</f>
        <v>17127.462</v>
      </c>
    </row>
    <row r="110" spans="1:59" ht="11.25">
      <c r="A110" s="28" t="s">
        <v>271</v>
      </c>
      <c r="B110" s="40">
        <v>10</v>
      </c>
      <c r="C110" s="41" t="s">
        <v>272</v>
      </c>
      <c r="D110" s="41">
        <f>+D111</f>
        <v>0</v>
      </c>
      <c r="E110" s="41">
        <f aca="true" t="shared" si="26" ref="E110:BG110">+E111</f>
        <v>5000</v>
      </c>
      <c r="F110" s="41">
        <f t="shared" si="26"/>
        <v>0</v>
      </c>
      <c r="G110" s="41">
        <f t="shared" si="26"/>
        <v>5000</v>
      </c>
      <c r="H110" s="41">
        <f t="shared" si="26"/>
        <v>0</v>
      </c>
      <c r="I110" s="41">
        <f t="shared" si="26"/>
        <v>0</v>
      </c>
      <c r="J110" s="41">
        <f t="shared" si="26"/>
        <v>0</v>
      </c>
      <c r="K110" s="41">
        <f t="shared" si="26"/>
        <v>0</v>
      </c>
      <c r="L110" s="41">
        <f t="shared" si="26"/>
        <v>5000</v>
      </c>
      <c r="M110" s="41">
        <f t="shared" si="26"/>
        <v>0</v>
      </c>
      <c r="N110" s="41">
        <f t="shared" si="26"/>
        <v>0</v>
      </c>
      <c r="O110" s="41">
        <f t="shared" si="26"/>
        <v>0</v>
      </c>
      <c r="P110" s="41">
        <f t="shared" si="26"/>
        <v>0</v>
      </c>
      <c r="Q110" s="41">
        <f t="shared" si="26"/>
        <v>0</v>
      </c>
      <c r="R110" s="41">
        <f t="shared" si="26"/>
        <v>0</v>
      </c>
      <c r="S110" s="41">
        <f t="shared" si="26"/>
        <v>0</v>
      </c>
      <c r="T110" s="41">
        <f t="shared" si="26"/>
        <v>5000</v>
      </c>
      <c r="U110" s="41">
        <f t="shared" si="26"/>
        <v>0</v>
      </c>
      <c r="V110" s="41">
        <f t="shared" si="26"/>
        <v>0</v>
      </c>
      <c r="W110" s="41">
        <f t="shared" si="26"/>
        <v>0</v>
      </c>
      <c r="X110" s="41">
        <f t="shared" si="26"/>
        <v>0</v>
      </c>
      <c r="Y110" s="41">
        <f t="shared" si="26"/>
        <v>5000</v>
      </c>
      <c r="Z110" s="41">
        <f t="shared" si="26"/>
        <v>0</v>
      </c>
      <c r="AA110" s="41">
        <f t="shared" si="26"/>
        <v>0</v>
      </c>
      <c r="AB110" s="41">
        <f t="shared" si="26"/>
        <v>0</v>
      </c>
      <c r="AC110" s="41">
        <f t="shared" si="26"/>
        <v>0</v>
      </c>
      <c r="AD110" s="41">
        <f t="shared" si="26"/>
        <v>0</v>
      </c>
      <c r="AE110" s="41">
        <f t="shared" si="26"/>
        <v>0</v>
      </c>
      <c r="AF110" s="41">
        <f t="shared" si="26"/>
        <v>0</v>
      </c>
      <c r="AG110" s="41">
        <f t="shared" si="26"/>
        <v>5000</v>
      </c>
      <c r="AH110" s="41">
        <f t="shared" si="26"/>
        <v>0</v>
      </c>
      <c r="AI110" s="41">
        <f t="shared" si="26"/>
        <v>0</v>
      </c>
      <c r="AJ110" s="41">
        <f t="shared" si="26"/>
        <v>0</v>
      </c>
      <c r="AK110" s="41">
        <f t="shared" si="26"/>
        <v>0</v>
      </c>
      <c r="AL110" s="41">
        <f t="shared" si="26"/>
        <v>5000</v>
      </c>
      <c r="AM110" s="41">
        <f t="shared" si="26"/>
        <v>0</v>
      </c>
      <c r="AN110" s="41">
        <f t="shared" si="26"/>
        <v>0</v>
      </c>
      <c r="AO110" s="41">
        <f t="shared" si="26"/>
        <v>0</v>
      </c>
      <c r="AP110" s="41">
        <f t="shared" si="26"/>
        <v>0</v>
      </c>
      <c r="AQ110" s="41">
        <f t="shared" si="26"/>
        <v>0</v>
      </c>
      <c r="AR110" s="41">
        <f t="shared" si="26"/>
        <v>0</v>
      </c>
      <c r="AS110" s="41">
        <f t="shared" si="26"/>
        <v>0</v>
      </c>
      <c r="AT110" s="41">
        <f t="shared" si="26"/>
        <v>5000</v>
      </c>
      <c r="AU110" s="41">
        <f t="shared" si="26"/>
        <v>0</v>
      </c>
      <c r="AV110" s="41">
        <f t="shared" si="26"/>
        <v>0</v>
      </c>
      <c r="AW110" s="41">
        <f t="shared" si="26"/>
        <v>0</v>
      </c>
      <c r="AX110" s="41">
        <f t="shared" si="26"/>
        <v>0</v>
      </c>
      <c r="AY110" s="41">
        <f t="shared" si="26"/>
        <v>5000</v>
      </c>
      <c r="AZ110" s="41">
        <f t="shared" si="26"/>
        <v>0</v>
      </c>
      <c r="BA110" s="41">
        <f t="shared" si="26"/>
        <v>0</v>
      </c>
      <c r="BB110" s="41">
        <f t="shared" si="26"/>
        <v>0</v>
      </c>
      <c r="BC110" s="41">
        <f t="shared" si="26"/>
        <v>0</v>
      </c>
      <c r="BD110" s="41">
        <f t="shared" si="26"/>
        <v>0</v>
      </c>
      <c r="BE110" s="41">
        <f t="shared" si="26"/>
        <v>0</v>
      </c>
      <c r="BF110" s="41">
        <f t="shared" si="26"/>
        <v>0</v>
      </c>
      <c r="BG110" s="41">
        <f t="shared" si="26"/>
        <v>5000</v>
      </c>
    </row>
    <row r="111" spans="1:59" s="34" customFormat="1" ht="11.25">
      <c r="A111" s="23" t="s">
        <v>271</v>
      </c>
      <c r="B111" s="60">
        <v>10</v>
      </c>
      <c r="C111" s="61" t="s">
        <v>272</v>
      </c>
      <c r="D111" s="68">
        <f>+'[1]Informe_dane'!D111</f>
        <v>0</v>
      </c>
      <c r="E111" s="59">
        <f>+'[1]Informe_dane'!E111</f>
        <v>5000</v>
      </c>
      <c r="F111" s="59">
        <f>+'[1]Informe_dane'!F111</f>
        <v>0</v>
      </c>
      <c r="G111" s="59">
        <f>+'[1]Informe_dane'!G111</f>
        <v>5000</v>
      </c>
      <c r="H111" s="68">
        <f>+'[1]Informe_dane'!H111</f>
        <v>0</v>
      </c>
      <c r="I111" s="68">
        <f>+'[1]Informe_dane'!I111</f>
        <v>0</v>
      </c>
      <c r="J111" s="68">
        <f>+'[1]Informe_dane'!J111</f>
        <v>0</v>
      </c>
      <c r="K111" s="59">
        <f>+'[1]Informe_dane'!K111</f>
        <v>0</v>
      </c>
      <c r="L111" s="59">
        <f>+'[1]Informe_dane'!L111</f>
        <v>5000</v>
      </c>
      <c r="M111" s="59">
        <f>+'[1]Informe_dane'!M111</f>
        <v>0</v>
      </c>
      <c r="N111" s="59">
        <f>+'[1]Informe_dane'!N111</f>
        <v>0</v>
      </c>
      <c r="O111" s="59">
        <f>+'[1]Informe_dane'!O111</f>
        <v>0</v>
      </c>
      <c r="P111" s="59">
        <f>+'[1]Informe_dane'!P111</f>
        <v>0</v>
      </c>
      <c r="Q111" s="59">
        <f>+'[1]Informe_dane'!Q111</f>
        <v>0</v>
      </c>
      <c r="R111" s="59">
        <f>+'[1]Informe_dane'!R111</f>
        <v>0</v>
      </c>
      <c r="S111" s="59">
        <f>+'[1]Informe_dane'!S111</f>
        <v>0</v>
      </c>
      <c r="T111" s="59">
        <f>+'[1]Informe_dane'!T111</f>
        <v>5000</v>
      </c>
      <c r="U111" s="59">
        <f>+'[1]Informe_dane'!U111</f>
        <v>0</v>
      </c>
      <c r="V111" s="59">
        <f>+'[1]Informe_dane'!V111</f>
        <v>0</v>
      </c>
      <c r="W111" s="59">
        <f>+'[1]Informe_dane'!W111</f>
        <v>0</v>
      </c>
      <c r="X111" s="59">
        <f>+'[1]Informe_dane'!X111</f>
        <v>0</v>
      </c>
      <c r="Y111" s="59">
        <f>+'[1]Informe_dane'!Y111</f>
        <v>5000</v>
      </c>
      <c r="Z111" s="59">
        <f>+'[1]Informe_dane'!Z111</f>
        <v>0</v>
      </c>
      <c r="AA111" s="59">
        <f>+'[1]Informe_dane'!AA111</f>
        <v>0</v>
      </c>
      <c r="AB111" s="59">
        <f>+'[1]Informe_dane'!AB111</f>
        <v>0</v>
      </c>
      <c r="AC111" s="59">
        <f>+'[1]Informe_dane'!AC111</f>
        <v>0</v>
      </c>
      <c r="AD111" s="59">
        <f>+'[1]Informe_dane'!AD111</f>
        <v>0</v>
      </c>
      <c r="AE111" s="59">
        <f>+'[1]Informe_dane'!AE111</f>
        <v>0</v>
      </c>
      <c r="AF111" s="59">
        <f>+'[1]Informe_dane'!AF111</f>
        <v>0</v>
      </c>
      <c r="AG111" s="59">
        <f>+'[1]Informe_dane'!AG111</f>
        <v>5000</v>
      </c>
      <c r="AH111" s="59">
        <f>+'[1]Informe_dane'!AH111</f>
        <v>0</v>
      </c>
      <c r="AI111" s="59">
        <f>+'[1]Informe_dane'!AI111</f>
        <v>0</v>
      </c>
      <c r="AJ111" s="59">
        <f>+'[1]Informe_dane'!AJ111</f>
        <v>0</v>
      </c>
      <c r="AK111" s="59">
        <f>+'[1]Informe_dane'!AK111</f>
        <v>0</v>
      </c>
      <c r="AL111" s="59">
        <f>+'[1]Informe_dane'!AL111</f>
        <v>5000</v>
      </c>
      <c r="AM111" s="59">
        <f>+'[1]Informe_dane'!AM111</f>
        <v>0</v>
      </c>
      <c r="AN111" s="59">
        <f>+'[1]Informe_dane'!AN111</f>
        <v>0</v>
      </c>
      <c r="AO111" s="59">
        <f>+'[1]Informe_dane'!AO111</f>
        <v>0</v>
      </c>
      <c r="AP111" s="59">
        <f>+'[1]Informe_dane'!AP111</f>
        <v>0</v>
      </c>
      <c r="AQ111" s="59">
        <f>+'[1]Informe_dane'!AQ111</f>
        <v>0</v>
      </c>
      <c r="AR111" s="59">
        <f>+'[1]Informe_dane'!AR111</f>
        <v>0</v>
      </c>
      <c r="AS111" s="59">
        <f>+'[1]Informe_dane'!AS111</f>
        <v>0</v>
      </c>
      <c r="AT111" s="59">
        <f>+'[1]Informe_dane'!AT111</f>
        <v>5000</v>
      </c>
      <c r="AU111" s="59">
        <f>+'[1]Informe_dane'!AU111</f>
        <v>0</v>
      </c>
      <c r="AV111" s="59">
        <f>+'[1]Informe_dane'!AV111</f>
        <v>0</v>
      </c>
      <c r="AW111" s="59">
        <f>+'[1]Informe_dane'!AW111</f>
        <v>0</v>
      </c>
      <c r="AX111" s="59">
        <f>+'[1]Informe_dane'!AX111</f>
        <v>0</v>
      </c>
      <c r="AY111" s="59">
        <f>+'[1]Informe_dane'!AY111</f>
        <v>5000</v>
      </c>
      <c r="AZ111" s="59">
        <f>+'[1]Informe_dane'!AZ111</f>
        <v>0</v>
      </c>
      <c r="BA111" s="59">
        <f>+'[1]Informe_dane'!BA111</f>
        <v>0</v>
      </c>
      <c r="BB111" s="59">
        <f>+'[1]Informe_dane'!BB111</f>
        <v>0</v>
      </c>
      <c r="BC111" s="59">
        <f>+'[1]Informe_dane'!BC111</f>
        <v>0</v>
      </c>
      <c r="BD111" s="59">
        <f>+'[1]Informe_dane'!BD111</f>
        <v>0</v>
      </c>
      <c r="BE111" s="59">
        <f>+'[1]Informe_dane'!BE111</f>
        <v>0</v>
      </c>
      <c r="BF111" s="59">
        <f>+'[1]Informe_dane'!BF111</f>
        <v>0</v>
      </c>
      <c r="BG111" s="59">
        <f>+'[1]Informe_dane'!BG111</f>
        <v>5000</v>
      </c>
    </row>
    <row r="112" spans="1:59" s="38" customFormat="1" ht="12.75">
      <c r="A112" s="44" t="s">
        <v>241</v>
      </c>
      <c r="B112" s="52">
        <v>10</v>
      </c>
      <c r="C112" s="36" t="s">
        <v>24</v>
      </c>
      <c r="D112" s="36">
        <f>SUM(D113:D118)</f>
        <v>1636941.574</v>
      </c>
      <c r="E112" s="36">
        <f aca="true" t="shared" si="27" ref="E112:BG112">SUM(E113:E118)</f>
        <v>0</v>
      </c>
      <c r="F112" s="36">
        <f t="shared" si="27"/>
        <v>0</v>
      </c>
      <c r="G112" s="36">
        <f t="shared" si="27"/>
        <v>1636941.574</v>
      </c>
      <c r="H112" s="36">
        <f t="shared" si="27"/>
        <v>146762.368</v>
      </c>
      <c r="I112" s="36">
        <f t="shared" si="27"/>
        <v>216572.88890999998</v>
      </c>
      <c r="J112" s="36">
        <f t="shared" si="27"/>
        <v>31715.168</v>
      </c>
      <c r="K112" s="36">
        <f t="shared" si="27"/>
        <v>27056.99909</v>
      </c>
      <c r="L112" s="36">
        <f t="shared" si="27"/>
        <v>70846.573</v>
      </c>
      <c r="M112" s="36">
        <f t="shared" si="27"/>
        <v>0</v>
      </c>
      <c r="N112" s="36">
        <f t="shared" si="27"/>
        <v>2357.928</v>
      </c>
      <c r="O112" s="36">
        <f t="shared" si="27"/>
        <v>3735.822</v>
      </c>
      <c r="P112" s="36">
        <f t="shared" si="27"/>
        <v>334905.738</v>
      </c>
      <c r="Q112" s="36">
        <f t="shared" si="27"/>
        <v>0</v>
      </c>
      <c r="R112" s="36">
        <f t="shared" si="27"/>
        <v>0</v>
      </c>
      <c r="S112" s="36">
        <f t="shared" si="27"/>
        <v>0</v>
      </c>
      <c r="T112" s="36">
        <f t="shared" si="27"/>
        <v>833953.4850000001</v>
      </c>
      <c r="U112" s="36">
        <f t="shared" si="27"/>
        <v>3846.118</v>
      </c>
      <c r="V112" s="36">
        <f t="shared" si="27"/>
        <v>230370.697</v>
      </c>
      <c r="W112" s="36">
        <f t="shared" si="27"/>
        <v>26399.673</v>
      </c>
      <c r="X112" s="36">
        <f t="shared" si="27"/>
        <v>110165.461</v>
      </c>
      <c r="Y112" s="36">
        <f t="shared" si="27"/>
        <v>106172.04800000001</v>
      </c>
      <c r="Z112" s="36">
        <f t="shared" si="27"/>
        <v>16000</v>
      </c>
      <c r="AA112" s="36">
        <f t="shared" si="27"/>
        <v>2357.928</v>
      </c>
      <c r="AB112" s="36">
        <f t="shared" si="27"/>
        <v>-2357.928</v>
      </c>
      <c r="AC112" s="36">
        <f t="shared" si="27"/>
        <v>329049.76800000004</v>
      </c>
      <c r="AD112" s="36">
        <f t="shared" si="27"/>
        <v>0</v>
      </c>
      <c r="AE112" s="36">
        <f t="shared" si="27"/>
        <v>0</v>
      </c>
      <c r="AF112" s="36">
        <f t="shared" si="27"/>
        <v>0</v>
      </c>
      <c r="AG112" s="36">
        <f t="shared" si="27"/>
        <v>822003.765</v>
      </c>
      <c r="AH112" s="36">
        <f t="shared" si="27"/>
        <v>3846.118</v>
      </c>
      <c r="AI112" s="36">
        <f t="shared" si="27"/>
        <v>19720.697</v>
      </c>
      <c r="AJ112" s="36">
        <f t="shared" si="27"/>
        <v>29899.673</v>
      </c>
      <c r="AK112" s="36">
        <f t="shared" si="27"/>
        <v>44076.721</v>
      </c>
      <c r="AL112" s="36">
        <f t="shared" si="27"/>
        <v>49133.473</v>
      </c>
      <c r="AM112" s="36">
        <f t="shared" si="27"/>
        <v>42582.592</v>
      </c>
      <c r="AN112" s="36">
        <f t="shared" si="27"/>
        <v>35215</v>
      </c>
      <c r="AO112" s="36">
        <f t="shared" si="27"/>
        <v>35215</v>
      </c>
      <c r="AP112" s="36">
        <f t="shared" si="27"/>
        <v>303966.857</v>
      </c>
      <c r="AQ112" s="36">
        <f t="shared" si="27"/>
        <v>0</v>
      </c>
      <c r="AR112" s="36">
        <f t="shared" si="27"/>
        <v>0</v>
      </c>
      <c r="AS112" s="36">
        <f t="shared" si="27"/>
        <v>0</v>
      </c>
      <c r="AT112" s="36">
        <f t="shared" si="27"/>
        <v>563656.131</v>
      </c>
      <c r="AU112" s="36">
        <f t="shared" si="27"/>
        <v>3846.118</v>
      </c>
      <c r="AV112" s="36">
        <f t="shared" si="27"/>
        <v>8648.37</v>
      </c>
      <c r="AW112" s="36">
        <f t="shared" si="27"/>
        <v>40972</v>
      </c>
      <c r="AX112" s="36">
        <f t="shared" si="27"/>
        <v>44076.721</v>
      </c>
      <c r="AY112" s="36">
        <f t="shared" si="27"/>
        <v>49133.473</v>
      </c>
      <c r="AZ112" s="36">
        <f t="shared" si="27"/>
        <v>42582.592</v>
      </c>
      <c r="BA112" s="36">
        <f t="shared" si="27"/>
        <v>35215</v>
      </c>
      <c r="BB112" s="36">
        <f t="shared" si="27"/>
        <v>35215</v>
      </c>
      <c r="BC112" s="36">
        <f t="shared" si="27"/>
        <v>303966.857</v>
      </c>
      <c r="BD112" s="36">
        <f t="shared" si="27"/>
        <v>0</v>
      </c>
      <c r="BE112" s="36">
        <f t="shared" si="27"/>
        <v>0</v>
      </c>
      <c r="BF112" s="36">
        <f t="shared" si="27"/>
        <v>0</v>
      </c>
      <c r="BG112" s="36">
        <f t="shared" si="27"/>
        <v>563656.131</v>
      </c>
    </row>
    <row r="113" spans="1:59" s="51" customFormat="1" ht="12" hidden="1">
      <c r="A113" s="76" t="s">
        <v>242</v>
      </c>
      <c r="B113" s="75">
        <v>10</v>
      </c>
      <c r="C113" s="55" t="s">
        <v>243</v>
      </c>
      <c r="D113" s="39">
        <f>+'[1]Informe_dane'!D113</f>
        <v>0</v>
      </c>
      <c r="E113" s="39">
        <f>+'[1]Informe_dane'!E113</f>
        <v>0</v>
      </c>
      <c r="F113" s="39">
        <f>+'[1]Informe_dane'!F113</f>
        <v>0</v>
      </c>
      <c r="G113" s="39">
        <f>+'[1]Informe_dane'!G113</f>
        <v>0</v>
      </c>
      <c r="H113" s="39">
        <f>+'[1]Informe_dane'!H113</f>
        <v>0</v>
      </c>
      <c r="I113" s="39">
        <f>+'[1]Informe_dane'!I113</f>
        <v>0</v>
      </c>
      <c r="J113" s="39">
        <f>+'[1]Informe_dane'!J113</f>
        <v>0</v>
      </c>
      <c r="K113" s="39">
        <f>+'[1]Informe_dane'!K113</f>
        <v>0</v>
      </c>
      <c r="L113" s="39">
        <f>+'[1]Informe_dane'!L113</f>
        <v>0</v>
      </c>
      <c r="M113" s="39">
        <f>+'[1]Informe_dane'!M113</f>
        <v>0</v>
      </c>
      <c r="N113" s="39">
        <f>+'[1]Informe_dane'!N113</f>
        <v>0</v>
      </c>
      <c r="O113" s="39">
        <f>+'[1]Informe_dane'!O113</f>
        <v>0</v>
      </c>
      <c r="P113" s="39">
        <f>+'[1]Informe_dane'!P113</f>
        <v>0</v>
      </c>
      <c r="Q113" s="39">
        <f>+'[1]Informe_dane'!Q113</f>
        <v>0</v>
      </c>
      <c r="R113" s="39">
        <f>+'[1]Informe_dane'!R113</f>
        <v>0</v>
      </c>
      <c r="S113" s="39">
        <f>+'[1]Informe_dane'!S113</f>
        <v>0</v>
      </c>
      <c r="T113" s="39">
        <f>+'[1]Informe_dane'!T113</f>
        <v>0</v>
      </c>
      <c r="U113" s="39">
        <f>+'[1]Informe_dane'!U113</f>
        <v>0</v>
      </c>
      <c r="V113" s="39">
        <f>+'[1]Informe_dane'!V113</f>
        <v>0</v>
      </c>
      <c r="W113" s="39">
        <f>+'[1]Informe_dane'!W113</f>
        <v>0</v>
      </c>
      <c r="X113" s="39">
        <f>+'[1]Informe_dane'!X113</f>
        <v>0</v>
      </c>
      <c r="Y113" s="39">
        <f>+'[1]Informe_dane'!Y113</f>
        <v>0</v>
      </c>
      <c r="Z113" s="39">
        <f>+'[1]Informe_dane'!Z113</f>
        <v>0</v>
      </c>
      <c r="AA113" s="39">
        <f>+'[1]Informe_dane'!AA113</f>
        <v>0</v>
      </c>
      <c r="AB113" s="39">
        <f>+'[1]Informe_dane'!AB113</f>
        <v>0</v>
      </c>
      <c r="AC113" s="39">
        <f>+'[1]Informe_dane'!AC113</f>
        <v>0</v>
      </c>
      <c r="AD113" s="39">
        <f>+'[1]Informe_dane'!AD113</f>
        <v>0</v>
      </c>
      <c r="AE113" s="39">
        <f>+'[1]Informe_dane'!AE113</f>
        <v>0</v>
      </c>
      <c r="AF113" s="39">
        <f>+'[1]Informe_dane'!AF113</f>
        <v>0</v>
      </c>
      <c r="AG113" s="39">
        <f>+'[1]Informe_dane'!AG113</f>
        <v>0</v>
      </c>
      <c r="AH113" s="39">
        <f>+'[1]Informe_dane'!AH113</f>
        <v>0</v>
      </c>
      <c r="AI113" s="39">
        <f>+'[1]Informe_dane'!AI113</f>
        <v>0</v>
      </c>
      <c r="AJ113" s="39">
        <f>+'[1]Informe_dane'!AJ113</f>
        <v>0</v>
      </c>
      <c r="AK113" s="39">
        <f>+'[1]Informe_dane'!AK113</f>
        <v>0</v>
      </c>
      <c r="AL113" s="39">
        <f>+'[1]Informe_dane'!AL113</f>
        <v>0</v>
      </c>
      <c r="AM113" s="39">
        <f>+'[1]Informe_dane'!AM113</f>
        <v>0</v>
      </c>
      <c r="AN113" s="39">
        <f>+'[1]Informe_dane'!AN113</f>
        <v>0</v>
      </c>
      <c r="AO113" s="39">
        <f>+'[1]Informe_dane'!AO113</f>
        <v>0</v>
      </c>
      <c r="AP113" s="39">
        <f>+'[1]Informe_dane'!AP113</f>
        <v>0</v>
      </c>
      <c r="AQ113" s="39">
        <f>+'[1]Informe_dane'!AQ113</f>
        <v>0</v>
      </c>
      <c r="AR113" s="39">
        <f>+'[1]Informe_dane'!AR113</f>
        <v>0</v>
      </c>
      <c r="AS113" s="39">
        <f>+'[1]Informe_dane'!AS113</f>
        <v>0</v>
      </c>
      <c r="AT113" s="39">
        <f>+'[1]Informe_dane'!AT113</f>
        <v>0</v>
      </c>
      <c r="AU113" s="39">
        <f>+'[1]Informe_dane'!AU113</f>
        <v>0</v>
      </c>
      <c r="AV113" s="39">
        <f>+'[1]Informe_dane'!AV113</f>
        <v>0</v>
      </c>
      <c r="AW113" s="39">
        <f>+'[1]Informe_dane'!AW113</f>
        <v>0</v>
      </c>
      <c r="AX113" s="39">
        <f>+'[1]Informe_dane'!AX113</f>
        <v>0</v>
      </c>
      <c r="AY113" s="39">
        <f>+'[1]Informe_dane'!AY113</f>
        <v>0</v>
      </c>
      <c r="AZ113" s="39">
        <f>+'[1]Informe_dane'!AZ113</f>
        <v>0</v>
      </c>
      <c r="BA113" s="39">
        <f>+'[1]Informe_dane'!BA113</f>
        <v>0</v>
      </c>
      <c r="BB113" s="39">
        <f>+'[1]Informe_dane'!BB113</f>
        <v>0</v>
      </c>
      <c r="BC113" s="39">
        <f>+'[1]Informe_dane'!BC113</f>
        <v>0</v>
      </c>
      <c r="BD113" s="39">
        <f>+'[1]Informe_dane'!BD113</f>
        <v>0</v>
      </c>
      <c r="BE113" s="39">
        <f>+'[1]Informe_dane'!BE113</f>
        <v>0</v>
      </c>
      <c r="BF113" s="39">
        <f>+'[1]Informe_dane'!BF113</f>
        <v>0</v>
      </c>
      <c r="BG113" s="39">
        <f>+'[1]Informe_dane'!BG113</f>
        <v>0</v>
      </c>
    </row>
    <row r="114" spans="1:59" ht="11.25">
      <c r="A114" s="39" t="s">
        <v>242</v>
      </c>
      <c r="B114" s="42" t="s">
        <v>29</v>
      </c>
      <c r="C114" s="54" t="s">
        <v>243</v>
      </c>
      <c r="D114" s="39">
        <f>+'[1]Informe_dane'!D114</f>
        <v>566000</v>
      </c>
      <c r="E114" s="39">
        <f>+'[1]Informe_dane'!E114</f>
        <v>0</v>
      </c>
      <c r="F114" s="39">
        <f>+'[1]Informe_dane'!F114</f>
        <v>0</v>
      </c>
      <c r="G114" s="39">
        <f>+'[1]Informe_dane'!G114</f>
        <v>566000</v>
      </c>
      <c r="H114" s="39">
        <f>+'[1]Informe_dane'!H114</f>
        <v>0</v>
      </c>
      <c r="I114" s="39">
        <f>+'[1]Informe_dane'!I114</f>
        <v>0</v>
      </c>
      <c r="J114" s="39">
        <f>+'[1]Informe_dane'!J114</f>
        <v>0</v>
      </c>
      <c r="K114" s="39">
        <f>+'[1]Informe_dane'!K114</f>
        <v>0</v>
      </c>
      <c r="L114" s="39">
        <f>+'[1]Informe_dane'!L114</f>
        <v>0</v>
      </c>
      <c r="M114" s="39">
        <f>+'[1]Informe_dane'!M114</f>
        <v>0</v>
      </c>
      <c r="N114" s="39">
        <f>+'[1]Informe_dane'!N114</f>
        <v>0</v>
      </c>
      <c r="O114" s="39">
        <f>+'[1]Informe_dane'!O114</f>
        <v>0</v>
      </c>
      <c r="P114" s="39">
        <f>+'[1]Informe_dane'!P114</f>
        <v>275428.113</v>
      </c>
      <c r="Q114" s="39">
        <f>+'[1]Informe_dane'!Q114</f>
        <v>0</v>
      </c>
      <c r="R114" s="39">
        <f>+'[1]Informe_dane'!R114</f>
        <v>0</v>
      </c>
      <c r="S114" s="39">
        <f>+'[1]Informe_dane'!S114</f>
        <v>0</v>
      </c>
      <c r="T114" s="39">
        <f>+'[1]Informe_dane'!T114</f>
        <v>275428.113</v>
      </c>
      <c r="U114" s="39">
        <f>+'[1]Informe_dane'!U114</f>
        <v>0</v>
      </c>
      <c r="V114" s="39">
        <f>+'[1]Informe_dane'!V114</f>
        <v>0</v>
      </c>
      <c r="W114" s="39">
        <f>+'[1]Informe_dane'!W114</f>
        <v>0</v>
      </c>
      <c r="X114" s="39">
        <f>+'[1]Informe_dane'!X114</f>
        <v>0</v>
      </c>
      <c r="Y114" s="39">
        <f>+'[1]Informe_dane'!Y114</f>
        <v>0</v>
      </c>
      <c r="Z114" s="39">
        <f>+'[1]Informe_dane'!Z114</f>
        <v>0</v>
      </c>
      <c r="AA114" s="39">
        <f>+'[1]Informe_dane'!AA114</f>
        <v>0</v>
      </c>
      <c r="AB114" s="39">
        <f>+'[1]Informe_dane'!AB114</f>
        <v>0</v>
      </c>
      <c r="AC114" s="39">
        <f>+'[1]Informe_dane'!AC114</f>
        <v>275428.113</v>
      </c>
      <c r="AD114" s="39">
        <f>+'[1]Informe_dane'!AD114</f>
        <v>0</v>
      </c>
      <c r="AE114" s="39">
        <f>+'[1]Informe_dane'!AE114</f>
        <v>0</v>
      </c>
      <c r="AF114" s="39">
        <f>+'[1]Informe_dane'!AF114</f>
        <v>0</v>
      </c>
      <c r="AG114" s="39">
        <f>+'[1]Informe_dane'!AG114</f>
        <v>275428.113</v>
      </c>
      <c r="AH114" s="39">
        <f>+'[1]Informe_dane'!AH114</f>
        <v>0</v>
      </c>
      <c r="AI114" s="39">
        <f>+'[1]Informe_dane'!AI114</f>
        <v>0</v>
      </c>
      <c r="AJ114" s="39">
        <f>+'[1]Informe_dane'!AJ114</f>
        <v>0</v>
      </c>
      <c r="AK114" s="39">
        <f>+'[1]Informe_dane'!AK114</f>
        <v>0</v>
      </c>
      <c r="AL114" s="39">
        <f>+'[1]Informe_dane'!AL114</f>
        <v>0</v>
      </c>
      <c r="AM114" s="39">
        <f>+'[1]Informe_dane'!AM114</f>
        <v>0</v>
      </c>
      <c r="AN114" s="39">
        <f>+'[1]Informe_dane'!AN114</f>
        <v>0</v>
      </c>
      <c r="AO114" s="39">
        <f>+'[1]Informe_dane'!AO114</f>
        <v>0</v>
      </c>
      <c r="AP114" s="39">
        <f>+'[1]Informe_dane'!AP114</f>
        <v>275428.113</v>
      </c>
      <c r="AQ114" s="39">
        <f>+'[1]Informe_dane'!AQ114</f>
        <v>0</v>
      </c>
      <c r="AR114" s="39">
        <f>+'[1]Informe_dane'!AR114</f>
        <v>0</v>
      </c>
      <c r="AS114" s="39">
        <f>+'[1]Informe_dane'!AS114</f>
        <v>0</v>
      </c>
      <c r="AT114" s="39">
        <f>+'[1]Informe_dane'!AT114</f>
        <v>275428.113</v>
      </c>
      <c r="AU114" s="39">
        <f>+'[1]Informe_dane'!AU114</f>
        <v>0</v>
      </c>
      <c r="AV114" s="39">
        <f>+'[1]Informe_dane'!AV114</f>
        <v>0</v>
      </c>
      <c r="AW114" s="39">
        <f>+'[1]Informe_dane'!AW114</f>
        <v>0</v>
      </c>
      <c r="AX114" s="39">
        <f>+'[1]Informe_dane'!AX114</f>
        <v>0</v>
      </c>
      <c r="AY114" s="39">
        <f>+'[1]Informe_dane'!AY114</f>
        <v>0</v>
      </c>
      <c r="AZ114" s="39">
        <f>+'[1]Informe_dane'!AZ114</f>
        <v>0</v>
      </c>
      <c r="BA114" s="39">
        <f>+'[1]Informe_dane'!BA114</f>
        <v>0</v>
      </c>
      <c r="BB114" s="39">
        <f>+'[1]Informe_dane'!BB114</f>
        <v>0</v>
      </c>
      <c r="BC114" s="39">
        <f>+'[1]Informe_dane'!BC114</f>
        <v>275428.113</v>
      </c>
      <c r="BD114" s="39">
        <f>+'[1]Informe_dane'!BD114</f>
        <v>0</v>
      </c>
      <c r="BE114" s="39">
        <f>+'[1]Informe_dane'!BE114</f>
        <v>0</v>
      </c>
      <c r="BF114" s="39">
        <f>+'[1]Informe_dane'!BF114</f>
        <v>0</v>
      </c>
      <c r="BG114" s="39">
        <f>+'[1]Informe_dane'!BG114</f>
        <v>275428.113</v>
      </c>
    </row>
    <row r="115" spans="1:59" ht="22.5">
      <c r="A115" s="39" t="s">
        <v>25</v>
      </c>
      <c r="B115" s="42" t="s">
        <v>21</v>
      </c>
      <c r="C115" s="54" t="s">
        <v>26</v>
      </c>
      <c r="D115" s="39">
        <f>+'[1]Informe_dane'!D115</f>
        <v>642000</v>
      </c>
      <c r="E115" s="39">
        <f>+'[1]Informe_dane'!E115</f>
        <v>0</v>
      </c>
      <c r="F115" s="39">
        <f>+'[1]Informe_dane'!F115</f>
        <v>0</v>
      </c>
      <c r="G115" s="39">
        <f>+'[1]Informe_dane'!G115</f>
        <v>642000</v>
      </c>
      <c r="H115" s="39">
        <f>+'[1]Informe_dane'!H115</f>
        <v>146762.368</v>
      </c>
      <c r="I115" s="39">
        <f>+'[1]Informe_dane'!I115</f>
        <v>207924.51890999998</v>
      </c>
      <c r="J115" s="39">
        <f>+'[1]Informe_dane'!J115</f>
        <v>31715.168</v>
      </c>
      <c r="K115" s="39">
        <f>+'[1]Informe_dane'!K115</f>
        <v>27056.99909</v>
      </c>
      <c r="L115" s="39">
        <f>+'[1]Informe_dane'!L115</f>
        <v>65891.64</v>
      </c>
      <c r="M115" s="39">
        <f>+'[1]Informe_dane'!M115</f>
        <v>0</v>
      </c>
      <c r="N115" s="39">
        <f>+'[1]Informe_dane'!N115</f>
        <v>0</v>
      </c>
      <c r="O115" s="39">
        <f>+'[1]Informe_dane'!O115</f>
        <v>6093.75</v>
      </c>
      <c r="P115" s="39">
        <f>+'[1]Informe_dane'!P115</f>
        <v>58153.881</v>
      </c>
      <c r="Q115" s="39">
        <f>+'[1]Informe_dane'!Q115</f>
        <v>0</v>
      </c>
      <c r="R115" s="39">
        <f>+'[1]Informe_dane'!R115</f>
        <v>0</v>
      </c>
      <c r="S115" s="39">
        <f>+'[1]Informe_dane'!S115</f>
        <v>0</v>
      </c>
      <c r="T115" s="39">
        <f>+'[1]Informe_dane'!T115</f>
        <v>543598.3250000001</v>
      </c>
      <c r="U115" s="39">
        <f>+'[1]Informe_dane'!U115</f>
        <v>3846.118</v>
      </c>
      <c r="V115" s="39">
        <f>+'[1]Informe_dane'!V115</f>
        <v>221722.327</v>
      </c>
      <c r="W115" s="39">
        <f>+'[1]Informe_dane'!W115</f>
        <v>26399.673</v>
      </c>
      <c r="X115" s="39">
        <f>+'[1]Informe_dane'!X115</f>
        <v>110165.461</v>
      </c>
      <c r="Y115" s="39">
        <f>+'[1]Informe_dane'!Y115</f>
        <v>101217.115</v>
      </c>
      <c r="Z115" s="39">
        <f>+'[1]Informe_dane'!Z115</f>
        <v>16000</v>
      </c>
      <c r="AA115" s="39">
        <f>+'[1]Informe_dane'!AA115</f>
        <v>0</v>
      </c>
      <c r="AB115" s="39">
        <f>+'[1]Informe_dane'!AB115</f>
        <v>0</v>
      </c>
      <c r="AC115" s="39">
        <f>+'[1]Informe_dane'!AC115</f>
        <v>52297.911</v>
      </c>
      <c r="AD115" s="39">
        <f>+'[1]Informe_dane'!AD115</f>
        <v>0</v>
      </c>
      <c r="AE115" s="39">
        <f>+'[1]Informe_dane'!AE115</f>
        <v>0</v>
      </c>
      <c r="AF115" s="39">
        <f>+'[1]Informe_dane'!AF115</f>
        <v>0</v>
      </c>
      <c r="AG115" s="39">
        <f>+'[1]Informe_dane'!AG115</f>
        <v>531648.605</v>
      </c>
      <c r="AH115" s="39">
        <f>+'[1]Informe_dane'!AH115</f>
        <v>3846.118</v>
      </c>
      <c r="AI115" s="39">
        <f>+'[1]Informe_dane'!AI115</f>
        <v>11072.327</v>
      </c>
      <c r="AJ115" s="39">
        <f>+'[1]Informe_dane'!AJ115</f>
        <v>29899.673</v>
      </c>
      <c r="AK115" s="39">
        <f>+'[1]Informe_dane'!AK115</f>
        <v>44076.721</v>
      </c>
      <c r="AL115" s="39">
        <f>+'[1]Informe_dane'!AL115</f>
        <v>44178.54</v>
      </c>
      <c r="AM115" s="39">
        <f>+'[1]Informe_dane'!AM115</f>
        <v>42582.592</v>
      </c>
      <c r="AN115" s="39">
        <f>+'[1]Informe_dane'!AN115</f>
        <v>35215</v>
      </c>
      <c r="AO115" s="39">
        <f>+'[1]Informe_dane'!AO115</f>
        <v>35215</v>
      </c>
      <c r="AP115" s="39">
        <f>+'[1]Informe_dane'!AP115</f>
        <v>27215</v>
      </c>
      <c r="AQ115" s="39">
        <f>+'[1]Informe_dane'!AQ115</f>
        <v>0</v>
      </c>
      <c r="AR115" s="39">
        <f>+'[1]Informe_dane'!AR115</f>
        <v>0</v>
      </c>
      <c r="AS115" s="39">
        <f>+'[1]Informe_dane'!AS115</f>
        <v>0</v>
      </c>
      <c r="AT115" s="39">
        <f>+'[1]Informe_dane'!AT115</f>
        <v>273300.971</v>
      </c>
      <c r="AU115" s="39">
        <f>+'[1]Informe_dane'!AU115</f>
        <v>3846.118</v>
      </c>
      <c r="AV115" s="39">
        <f>+'[1]Informe_dane'!AV115</f>
        <v>0</v>
      </c>
      <c r="AW115" s="39">
        <f>+'[1]Informe_dane'!AW115</f>
        <v>40972</v>
      </c>
      <c r="AX115" s="39">
        <f>+'[1]Informe_dane'!AX115</f>
        <v>44076.721</v>
      </c>
      <c r="AY115" s="39">
        <f>+'[1]Informe_dane'!AY115</f>
        <v>44178.54</v>
      </c>
      <c r="AZ115" s="39">
        <f>+'[1]Informe_dane'!AZ115</f>
        <v>42582.592</v>
      </c>
      <c r="BA115" s="39">
        <f>+'[1]Informe_dane'!BA115</f>
        <v>35215</v>
      </c>
      <c r="BB115" s="39">
        <f>+'[1]Informe_dane'!BB115</f>
        <v>35215</v>
      </c>
      <c r="BC115" s="39">
        <f>+'[1]Informe_dane'!BC115</f>
        <v>27215</v>
      </c>
      <c r="BD115" s="39">
        <f>+'[1]Informe_dane'!BD115</f>
        <v>0</v>
      </c>
      <c r="BE115" s="39">
        <f>+'[1]Informe_dane'!BE115</f>
        <v>0</v>
      </c>
      <c r="BF115" s="39">
        <f>+'[1]Informe_dane'!BF115</f>
        <v>0</v>
      </c>
      <c r="BG115" s="39">
        <f>+'[1]Informe_dane'!BG115</f>
        <v>273300.971</v>
      </c>
    </row>
    <row r="116" spans="1:59" ht="11.25">
      <c r="A116" s="46" t="s">
        <v>358</v>
      </c>
      <c r="B116" s="47" t="s">
        <v>21</v>
      </c>
      <c r="C116" s="55" t="s">
        <v>360</v>
      </c>
      <c r="D116" s="124">
        <f>+'[1]Informe_dane'!D116</f>
        <v>28000</v>
      </c>
      <c r="E116" s="124">
        <f>+'[1]Informe_dane'!E116</f>
        <v>0</v>
      </c>
      <c r="F116" s="124">
        <f>+'[1]Informe_dane'!F116</f>
        <v>0</v>
      </c>
      <c r="G116" s="124">
        <f>+'[1]Informe_dane'!G116</f>
        <v>28000</v>
      </c>
      <c r="H116" s="124">
        <f>+'[1]Informe_dane'!H116</f>
        <v>0</v>
      </c>
      <c r="I116" s="124">
        <f>+'[1]Informe_dane'!I116</f>
        <v>0</v>
      </c>
      <c r="J116" s="124">
        <f>+'[1]Informe_dane'!J116</f>
        <v>0</v>
      </c>
      <c r="K116" s="124">
        <f>+'[1]Informe_dane'!K116</f>
        <v>0</v>
      </c>
      <c r="L116" s="124">
        <f>+'[1]Informe_dane'!L116</f>
        <v>0</v>
      </c>
      <c r="M116" s="124">
        <f>+'[1]Informe_dane'!M116</f>
        <v>0</v>
      </c>
      <c r="N116" s="124">
        <f>+'[1]Informe_dane'!N116</f>
        <v>0</v>
      </c>
      <c r="O116" s="124">
        <f>+'[1]Informe_dane'!O116</f>
        <v>0</v>
      </c>
      <c r="P116" s="124">
        <f>+'[1]Informe_dane'!P116</f>
        <v>0</v>
      </c>
      <c r="Q116" s="124">
        <f>+'[1]Informe_dane'!Q116</f>
        <v>0</v>
      </c>
      <c r="R116" s="124">
        <f>+'[1]Informe_dane'!R116</f>
        <v>0</v>
      </c>
      <c r="S116" s="124">
        <f>+'[1]Informe_dane'!S116</f>
        <v>0</v>
      </c>
      <c r="T116" s="124">
        <f>+'[1]Informe_dane'!T116</f>
        <v>0</v>
      </c>
      <c r="U116" s="124">
        <f>+'[1]Informe_dane'!U116</f>
        <v>0</v>
      </c>
      <c r="V116" s="124">
        <f>+'[1]Informe_dane'!V116</f>
        <v>0</v>
      </c>
      <c r="W116" s="124">
        <f>+'[1]Informe_dane'!W116</f>
        <v>0</v>
      </c>
      <c r="X116" s="124">
        <f>+'[1]Informe_dane'!X116</f>
        <v>0</v>
      </c>
      <c r="Y116" s="124">
        <f>+'[1]Informe_dane'!Y116</f>
        <v>0</v>
      </c>
      <c r="Z116" s="124">
        <f>+'[1]Informe_dane'!Z116</f>
        <v>0</v>
      </c>
      <c r="AA116" s="124">
        <f>+'[1]Informe_dane'!AA116</f>
        <v>0</v>
      </c>
      <c r="AB116" s="124">
        <f>+'[1]Informe_dane'!AB116</f>
        <v>0</v>
      </c>
      <c r="AC116" s="124">
        <f>+'[1]Informe_dane'!AC116</f>
        <v>0</v>
      </c>
      <c r="AD116" s="124">
        <f>+'[1]Informe_dane'!AD116</f>
        <v>0</v>
      </c>
      <c r="AE116" s="124">
        <f>+'[1]Informe_dane'!AE116</f>
        <v>0</v>
      </c>
      <c r="AF116" s="124">
        <f>+'[1]Informe_dane'!AF116</f>
        <v>0</v>
      </c>
      <c r="AG116" s="124">
        <f>+'[1]Informe_dane'!AG116</f>
        <v>0</v>
      </c>
      <c r="AH116" s="124">
        <f>+'[1]Informe_dane'!AH116</f>
        <v>0</v>
      </c>
      <c r="AI116" s="124">
        <f>+'[1]Informe_dane'!AI116</f>
        <v>0</v>
      </c>
      <c r="AJ116" s="124">
        <f>+'[1]Informe_dane'!AJ116</f>
        <v>0</v>
      </c>
      <c r="AK116" s="124">
        <f>+'[1]Informe_dane'!AK116</f>
        <v>0</v>
      </c>
      <c r="AL116" s="124">
        <f>+'[1]Informe_dane'!AL116</f>
        <v>0</v>
      </c>
      <c r="AM116" s="124">
        <f>+'[1]Informe_dane'!AM116</f>
        <v>0</v>
      </c>
      <c r="AN116" s="124">
        <f>+'[1]Informe_dane'!AN116</f>
        <v>0</v>
      </c>
      <c r="AO116" s="124">
        <f>+'[1]Informe_dane'!AO116</f>
        <v>0</v>
      </c>
      <c r="AP116" s="124">
        <f>+'[1]Informe_dane'!AP116</f>
        <v>0</v>
      </c>
      <c r="AQ116" s="124">
        <f>+'[1]Informe_dane'!AQ116</f>
        <v>0</v>
      </c>
      <c r="AR116" s="124">
        <f>+'[1]Informe_dane'!AR116</f>
        <v>0</v>
      </c>
      <c r="AS116" s="124">
        <f>+'[1]Informe_dane'!AS116</f>
        <v>0</v>
      </c>
      <c r="AT116" s="124">
        <f>+'[1]Informe_dane'!AT116</f>
        <v>0</v>
      </c>
      <c r="AU116" s="124">
        <f>+'[1]Informe_dane'!AU116</f>
        <v>0</v>
      </c>
      <c r="AV116" s="124">
        <f>+'[1]Informe_dane'!AV116</f>
        <v>0</v>
      </c>
      <c r="AW116" s="124">
        <f>+'[1]Informe_dane'!AW116</f>
        <v>0</v>
      </c>
      <c r="AX116" s="124">
        <f>+'[1]Informe_dane'!AX116</f>
        <v>0</v>
      </c>
      <c r="AY116" s="124">
        <f>+'[1]Informe_dane'!AY116</f>
        <v>0</v>
      </c>
      <c r="AZ116" s="124">
        <f>+'[1]Informe_dane'!AZ116</f>
        <v>0</v>
      </c>
      <c r="BA116" s="124">
        <f>+'[1]Informe_dane'!BA116</f>
        <v>0</v>
      </c>
      <c r="BB116" s="124">
        <f>+'[1]Informe_dane'!BB116</f>
        <v>0</v>
      </c>
      <c r="BC116" s="124">
        <f>+'[1]Informe_dane'!BC116</f>
        <v>0</v>
      </c>
      <c r="BD116" s="124">
        <f>+'[1]Informe_dane'!BD116</f>
        <v>0</v>
      </c>
      <c r="BE116" s="124">
        <f>+'[1]Informe_dane'!BE116</f>
        <v>0</v>
      </c>
      <c r="BF116" s="124">
        <f>+'[1]Informe_dane'!BF116</f>
        <v>0</v>
      </c>
      <c r="BG116" s="124">
        <f>+'[1]Informe_dane'!BG116</f>
        <v>0</v>
      </c>
    </row>
    <row r="117" spans="1:59" ht="11.25">
      <c r="A117" s="46" t="s">
        <v>359</v>
      </c>
      <c r="B117" s="47" t="s">
        <v>21</v>
      </c>
      <c r="C117" s="55" t="s">
        <v>361</v>
      </c>
      <c r="D117" s="124">
        <f>+'[1]Informe_dane'!D117</f>
        <v>400000</v>
      </c>
      <c r="E117" s="124">
        <f>+'[1]Informe_dane'!E117</f>
        <v>0</v>
      </c>
      <c r="F117" s="124">
        <f>+'[1]Informe_dane'!F117</f>
        <v>0</v>
      </c>
      <c r="G117" s="124">
        <f>+'[1]Informe_dane'!G117</f>
        <v>400000</v>
      </c>
      <c r="H117" s="124">
        <f>+'[1]Informe_dane'!H117</f>
        <v>0</v>
      </c>
      <c r="I117" s="124">
        <f>+'[1]Informe_dane'!I117</f>
        <v>8648.37</v>
      </c>
      <c r="J117" s="124">
        <f>+'[1]Informe_dane'!J117</f>
        <v>0</v>
      </c>
      <c r="K117" s="124">
        <f>+'[1]Informe_dane'!K117</f>
        <v>0</v>
      </c>
      <c r="L117" s="124">
        <f>+'[1]Informe_dane'!L117</f>
        <v>4954.933</v>
      </c>
      <c r="M117" s="124">
        <f>+'[1]Informe_dane'!M117</f>
        <v>0</v>
      </c>
      <c r="N117" s="124">
        <f>+'[1]Informe_dane'!N117</f>
        <v>2357.928</v>
      </c>
      <c r="O117" s="124">
        <f>+'[1]Informe_dane'!O117</f>
        <v>-2357.928</v>
      </c>
      <c r="P117" s="124">
        <f>+'[1]Informe_dane'!P117</f>
        <v>1323.744</v>
      </c>
      <c r="Q117" s="124">
        <f>+'[1]Informe_dane'!Q117</f>
        <v>0</v>
      </c>
      <c r="R117" s="124">
        <f>+'[1]Informe_dane'!R117</f>
        <v>0</v>
      </c>
      <c r="S117" s="124">
        <f>+'[1]Informe_dane'!S117</f>
        <v>0</v>
      </c>
      <c r="T117" s="124">
        <f>+'[1]Informe_dane'!T117</f>
        <v>14927.047</v>
      </c>
      <c r="U117" s="124">
        <f>+'[1]Informe_dane'!U117</f>
        <v>0</v>
      </c>
      <c r="V117" s="124">
        <f>+'[1]Informe_dane'!V117</f>
        <v>8648.37</v>
      </c>
      <c r="W117" s="124">
        <f>+'[1]Informe_dane'!W117</f>
        <v>0</v>
      </c>
      <c r="X117" s="124">
        <f>+'[1]Informe_dane'!X117</f>
        <v>0</v>
      </c>
      <c r="Y117" s="124">
        <f>+'[1]Informe_dane'!Y117</f>
        <v>4954.933</v>
      </c>
      <c r="Z117" s="124">
        <f>+'[1]Informe_dane'!Z117</f>
        <v>0</v>
      </c>
      <c r="AA117" s="124">
        <f>+'[1]Informe_dane'!AA117</f>
        <v>2357.928</v>
      </c>
      <c r="AB117" s="124">
        <f>+'[1]Informe_dane'!AB117</f>
        <v>-2357.928</v>
      </c>
      <c r="AC117" s="124">
        <f>+'[1]Informe_dane'!AC117</f>
        <v>1323.744</v>
      </c>
      <c r="AD117" s="124">
        <f>+'[1]Informe_dane'!AD117</f>
        <v>0</v>
      </c>
      <c r="AE117" s="124">
        <f>+'[1]Informe_dane'!AE117</f>
        <v>0</v>
      </c>
      <c r="AF117" s="124">
        <f>+'[1]Informe_dane'!AF117</f>
        <v>0</v>
      </c>
      <c r="AG117" s="124">
        <f>+'[1]Informe_dane'!AG117</f>
        <v>14927.047</v>
      </c>
      <c r="AH117" s="124">
        <f>+'[1]Informe_dane'!AH117</f>
        <v>0</v>
      </c>
      <c r="AI117" s="124">
        <f>+'[1]Informe_dane'!AI117</f>
        <v>8648.37</v>
      </c>
      <c r="AJ117" s="124">
        <f>+'[1]Informe_dane'!AJ117</f>
        <v>0</v>
      </c>
      <c r="AK117" s="124">
        <f>+'[1]Informe_dane'!AK117</f>
        <v>0</v>
      </c>
      <c r="AL117" s="124">
        <f>+'[1]Informe_dane'!AL117</f>
        <v>4954.933</v>
      </c>
      <c r="AM117" s="124">
        <f>+'[1]Informe_dane'!AM117</f>
        <v>0</v>
      </c>
      <c r="AN117" s="124">
        <f>+'[1]Informe_dane'!AN117</f>
        <v>0</v>
      </c>
      <c r="AO117" s="124">
        <f>+'[1]Informe_dane'!AO117</f>
        <v>0</v>
      </c>
      <c r="AP117" s="124">
        <f>+'[1]Informe_dane'!AP117</f>
        <v>1323.744</v>
      </c>
      <c r="AQ117" s="124">
        <f>+'[1]Informe_dane'!AQ117</f>
        <v>0</v>
      </c>
      <c r="AR117" s="124">
        <f>+'[1]Informe_dane'!AR117</f>
        <v>0</v>
      </c>
      <c r="AS117" s="124">
        <f>+'[1]Informe_dane'!AS117</f>
        <v>0</v>
      </c>
      <c r="AT117" s="124">
        <f>+'[1]Informe_dane'!AT117</f>
        <v>14927.047</v>
      </c>
      <c r="AU117" s="124">
        <f>+'[1]Informe_dane'!AU117</f>
        <v>0</v>
      </c>
      <c r="AV117" s="124">
        <f>+'[1]Informe_dane'!AV117</f>
        <v>8648.37</v>
      </c>
      <c r="AW117" s="124">
        <f>+'[1]Informe_dane'!AW117</f>
        <v>0</v>
      </c>
      <c r="AX117" s="124">
        <f>+'[1]Informe_dane'!AX117</f>
        <v>0</v>
      </c>
      <c r="AY117" s="124">
        <f>+'[1]Informe_dane'!AY117</f>
        <v>4954.933</v>
      </c>
      <c r="AZ117" s="124">
        <f>+'[1]Informe_dane'!AZ117</f>
        <v>0</v>
      </c>
      <c r="BA117" s="124">
        <f>+'[1]Informe_dane'!BA117</f>
        <v>0</v>
      </c>
      <c r="BB117" s="124">
        <f>+'[1]Informe_dane'!BB117</f>
        <v>0</v>
      </c>
      <c r="BC117" s="124">
        <f>+'[1]Informe_dane'!BC117</f>
        <v>1323.744</v>
      </c>
      <c r="BD117" s="124">
        <f>+'[1]Informe_dane'!BD117</f>
        <v>0</v>
      </c>
      <c r="BE117" s="124">
        <f>+'[1]Informe_dane'!BE117</f>
        <v>0</v>
      </c>
      <c r="BF117" s="124">
        <f>+'[1]Informe_dane'!BF117</f>
        <v>0</v>
      </c>
      <c r="BG117" s="124">
        <f>+'[1]Informe_dane'!BG117</f>
        <v>14927.047</v>
      </c>
    </row>
    <row r="118" spans="1:256" ht="11.25">
      <c r="A118" s="39" t="s">
        <v>347</v>
      </c>
      <c r="B118" s="42">
        <v>10</v>
      </c>
      <c r="C118" s="54" t="s">
        <v>348</v>
      </c>
      <c r="D118" s="39">
        <f>+'[1]Informe_dane'!D118</f>
        <v>941.574</v>
      </c>
      <c r="E118" s="39">
        <f>+'[1]Informe_dane'!E118</f>
        <v>0</v>
      </c>
      <c r="F118" s="39">
        <f>+'[1]Informe_dane'!F118</f>
        <v>0</v>
      </c>
      <c r="G118" s="39">
        <f>+'[1]Informe_dane'!G118</f>
        <v>941.574</v>
      </c>
      <c r="H118" s="39">
        <f>+'[1]Informe_dane'!H118</f>
        <v>0</v>
      </c>
      <c r="I118" s="39">
        <f>+'[1]Informe_dane'!I118</f>
        <v>0</v>
      </c>
      <c r="J118" s="39">
        <f>+'[1]Informe_dane'!J118</f>
        <v>0</v>
      </c>
      <c r="K118" s="39">
        <f>+'[1]Informe_dane'!K118</f>
        <v>0</v>
      </c>
      <c r="L118" s="39">
        <f>+'[1]Informe_dane'!L118</f>
        <v>0</v>
      </c>
      <c r="M118" s="39">
        <f>+'[1]Informe_dane'!M118</f>
        <v>0</v>
      </c>
      <c r="N118" s="39">
        <f>+'[1]Informe_dane'!N118</f>
        <v>0</v>
      </c>
      <c r="O118" s="39">
        <f>+'[1]Informe_dane'!O118</f>
        <v>0</v>
      </c>
      <c r="P118" s="39">
        <f>+'[1]Informe_dane'!P118</f>
        <v>0</v>
      </c>
      <c r="Q118" s="39">
        <f>+'[1]Informe_dane'!Q118</f>
        <v>0</v>
      </c>
      <c r="R118" s="39">
        <f>+'[1]Informe_dane'!R118</f>
        <v>0</v>
      </c>
      <c r="S118" s="39">
        <f>+'[1]Informe_dane'!S118</f>
        <v>0</v>
      </c>
      <c r="T118" s="39">
        <f>+'[1]Informe_dane'!T118</f>
        <v>0</v>
      </c>
      <c r="U118" s="39">
        <f>+'[1]Informe_dane'!U118</f>
        <v>0</v>
      </c>
      <c r="V118" s="39">
        <f>+'[1]Informe_dane'!V118</f>
        <v>0</v>
      </c>
      <c r="W118" s="39">
        <f>+'[1]Informe_dane'!W118</f>
        <v>0</v>
      </c>
      <c r="X118" s="39">
        <f>+'[1]Informe_dane'!X118</f>
        <v>0</v>
      </c>
      <c r="Y118" s="39">
        <f>+'[1]Informe_dane'!Y118</f>
        <v>0</v>
      </c>
      <c r="Z118" s="39">
        <f>+'[1]Informe_dane'!Z118</f>
        <v>0</v>
      </c>
      <c r="AA118" s="39">
        <f>+'[1]Informe_dane'!AA118</f>
        <v>0</v>
      </c>
      <c r="AB118" s="39">
        <f>+'[1]Informe_dane'!AB118</f>
        <v>0</v>
      </c>
      <c r="AC118" s="39">
        <f>+'[1]Informe_dane'!AC118</f>
        <v>0</v>
      </c>
      <c r="AD118" s="39">
        <f>+'[1]Informe_dane'!AD118</f>
        <v>0</v>
      </c>
      <c r="AE118" s="39">
        <f>+'[1]Informe_dane'!AE118</f>
        <v>0</v>
      </c>
      <c r="AF118" s="39">
        <f>+'[1]Informe_dane'!AF118</f>
        <v>0</v>
      </c>
      <c r="AG118" s="39">
        <f>+'[1]Informe_dane'!AG118</f>
        <v>0</v>
      </c>
      <c r="AH118" s="39">
        <f>+'[1]Informe_dane'!AH118</f>
        <v>0</v>
      </c>
      <c r="AI118" s="39">
        <f>+'[1]Informe_dane'!AI118</f>
        <v>0</v>
      </c>
      <c r="AJ118" s="39">
        <f>+'[1]Informe_dane'!AJ118</f>
        <v>0</v>
      </c>
      <c r="AK118" s="39">
        <f>+'[1]Informe_dane'!AK118</f>
        <v>0</v>
      </c>
      <c r="AL118" s="39">
        <f>+'[1]Informe_dane'!AL118</f>
        <v>0</v>
      </c>
      <c r="AM118" s="39">
        <f>+'[1]Informe_dane'!AM118</f>
        <v>0</v>
      </c>
      <c r="AN118" s="39">
        <f>+'[1]Informe_dane'!AN118</f>
        <v>0</v>
      </c>
      <c r="AO118" s="39">
        <f>+'[1]Informe_dane'!AO118</f>
        <v>0</v>
      </c>
      <c r="AP118" s="39">
        <f>+'[1]Informe_dane'!AP118</f>
        <v>0</v>
      </c>
      <c r="AQ118" s="39">
        <f>+'[1]Informe_dane'!AQ118</f>
        <v>0</v>
      </c>
      <c r="AR118" s="39">
        <f>+'[1]Informe_dane'!AR118</f>
        <v>0</v>
      </c>
      <c r="AS118" s="39">
        <f>+'[1]Informe_dane'!AS118</f>
        <v>0</v>
      </c>
      <c r="AT118" s="39">
        <f>+'[1]Informe_dane'!AT118</f>
        <v>0</v>
      </c>
      <c r="AU118" s="39">
        <f>+'[1]Informe_dane'!AU118</f>
        <v>0</v>
      </c>
      <c r="AV118" s="39">
        <f>+'[1]Informe_dane'!AV118</f>
        <v>0</v>
      </c>
      <c r="AW118" s="39">
        <f>+'[1]Informe_dane'!AW118</f>
        <v>0</v>
      </c>
      <c r="AX118" s="39">
        <f>+'[1]Informe_dane'!AX118</f>
        <v>0</v>
      </c>
      <c r="AY118" s="39">
        <f>+'[1]Informe_dane'!AY118</f>
        <v>0</v>
      </c>
      <c r="AZ118" s="39">
        <f>+'[1]Informe_dane'!AZ118</f>
        <v>0</v>
      </c>
      <c r="BA118" s="39">
        <f>+'[1]Informe_dane'!BA118</f>
        <v>0</v>
      </c>
      <c r="BB118" s="39">
        <f>+'[1]Informe_dane'!BB118</f>
        <v>0</v>
      </c>
      <c r="BC118" s="39">
        <f>+'[1]Informe_dane'!BC118</f>
        <v>0</v>
      </c>
      <c r="BD118" s="39">
        <f>+'[1]Informe_dane'!BD118</f>
        <v>0</v>
      </c>
      <c r="BE118" s="39">
        <f>+'[1]Informe_dane'!BE118</f>
        <v>0</v>
      </c>
      <c r="BF118" s="39">
        <f>+'[1]Informe_dane'!BF118</f>
        <v>0</v>
      </c>
      <c r="BG118" s="128">
        <f>+'[1]Informe_dane'!BG118</f>
        <v>0</v>
      </c>
      <c r="BH118" s="130"/>
      <c r="BI118" s="131"/>
      <c r="BJ118" s="132"/>
      <c r="BK118" s="130"/>
      <c r="BL118" s="130"/>
      <c r="BM118" s="130"/>
      <c r="BN118" s="130"/>
      <c r="BO118" s="130"/>
      <c r="BP118" s="130"/>
      <c r="BQ118" s="130"/>
      <c r="BR118" s="130"/>
      <c r="BS118" s="130"/>
      <c r="BT118" s="130"/>
      <c r="BU118" s="130"/>
      <c r="BV118" s="130"/>
      <c r="BW118" s="130"/>
      <c r="BX118" s="130"/>
      <c r="BY118" s="130"/>
      <c r="BZ118" s="130"/>
      <c r="CA118" s="130"/>
      <c r="CB118" s="130"/>
      <c r="CC118" s="130"/>
      <c r="CD118" s="130"/>
      <c r="CE118" s="130"/>
      <c r="CF118" s="130"/>
      <c r="CG118" s="130"/>
      <c r="CH118" s="130"/>
      <c r="CI118" s="130"/>
      <c r="CJ118" s="130"/>
      <c r="CK118" s="130"/>
      <c r="CL118" s="130"/>
      <c r="CM118" s="130"/>
      <c r="CN118" s="130"/>
      <c r="CO118" s="130"/>
      <c r="CP118" s="130"/>
      <c r="CQ118" s="130"/>
      <c r="CR118" s="130"/>
      <c r="CS118" s="130"/>
      <c r="CT118" s="130"/>
      <c r="CU118" s="130"/>
      <c r="CV118" s="130"/>
      <c r="CW118" s="130"/>
      <c r="CX118" s="130"/>
      <c r="CY118" s="130"/>
      <c r="CZ118" s="130"/>
      <c r="DA118" s="130"/>
      <c r="DB118" s="130"/>
      <c r="DC118" s="130"/>
      <c r="DD118" s="130"/>
      <c r="DE118" s="130"/>
      <c r="DF118" s="130"/>
      <c r="DG118" s="130"/>
      <c r="DH118" s="130"/>
      <c r="DI118" s="130"/>
      <c r="DJ118" s="130"/>
      <c r="DK118" s="130"/>
      <c r="DL118" s="130"/>
      <c r="DM118" s="130"/>
      <c r="DN118" s="130"/>
      <c r="DO118" s="130"/>
      <c r="DP118" s="131"/>
      <c r="DQ118" s="132"/>
      <c r="DR118" s="130"/>
      <c r="DS118" s="130"/>
      <c r="DT118" s="130"/>
      <c r="DU118" s="130"/>
      <c r="DV118" s="130"/>
      <c r="DW118" s="130"/>
      <c r="DX118" s="130"/>
      <c r="DY118" s="130"/>
      <c r="DZ118" s="130"/>
      <c r="EA118" s="130"/>
      <c r="EB118" s="130"/>
      <c r="EC118" s="130"/>
      <c r="ED118" s="130"/>
      <c r="EE118" s="130"/>
      <c r="EF118" s="130"/>
      <c r="EG118" s="130"/>
      <c r="EH118" s="130"/>
      <c r="EI118" s="130"/>
      <c r="EJ118" s="130"/>
      <c r="EK118" s="130"/>
      <c r="EL118" s="130"/>
      <c r="EM118" s="130"/>
      <c r="EN118" s="130"/>
      <c r="EO118" s="130"/>
      <c r="EP118" s="130"/>
      <c r="EQ118" s="130"/>
      <c r="ER118" s="130"/>
      <c r="ES118" s="130"/>
      <c r="ET118" s="130"/>
      <c r="EU118" s="130"/>
      <c r="EV118" s="130"/>
      <c r="EW118" s="130"/>
      <c r="EX118" s="130"/>
      <c r="EY118" s="130"/>
      <c r="EZ118" s="130"/>
      <c r="FA118" s="130"/>
      <c r="FB118" s="130"/>
      <c r="FC118" s="130"/>
      <c r="FD118" s="130"/>
      <c r="FE118" s="130"/>
      <c r="FF118" s="130"/>
      <c r="FG118" s="130"/>
      <c r="FH118" s="130"/>
      <c r="FI118" s="130"/>
      <c r="FJ118" s="130"/>
      <c r="FK118" s="130"/>
      <c r="FL118" s="130"/>
      <c r="FM118" s="130"/>
      <c r="FN118" s="130"/>
      <c r="FO118" s="130"/>
      <c r="FP118" s="130"/>
      <c r="FQ118" s="130"/>
      <c r="FR118" s="130"/>
      <c r="FS118" s="130"/>
      <c r="FT118" s="130"/>
      <c r="FU118" s="130"/>
      <c r="FV118" s="130"/>
      <c r="FW118" s="131"/>
      <c r="FX118" s="132"/>
      <c r="FY118" s="130"/>
      <c r="FZ118" s="130"/>
      <c r="GA118" s="130"/>
      <c r="GB118" s="130"/>
      <c r="GC118" s="130"/>
      <c r="GD118" s="130"/>
      <c r="GE118" s="129"/>
      <c r="GF118" s="39"/>
      <c r="GG118" s="39"/>
      <c r="GH118" s="39"/>
      <c r="GI118" s="39"/>
      <c r="GJ118" s="39"/>
      <c r="GK118" s="39"/>
      <c r="GL118" s="39"/>
      <c r="GM118" s="39"/>
      <c r="GN118" s="39"/>
      <c r="GO118" s="39"/>
      <c r="GP118" s="39"/>
      <c r="GQ118" s="39"/>
      <c r="GR118" s="39"/>
      <c r="GS118" s="39"/>
      <c r="GT118" s="39"/>
      <c r="GU118" s="39"/>
      <c r="GV118" s="39"/>
      <c r="GW118" s="39"/>
      <c r="GX118" s="39"/>
      <c r="GY118" s="39"/>
      <c r="GZ118" s="39"/>
      <c r="HA118" s="39"/>
      <c r="HB118" s="39"/>
      <c r="HC118" s="39"/>
      <c r="HD118" s="39"/>
      <c r="HE118" s="39"/>
      <c r="HF118" s="39"/>
      <c r="HG118" s="39"/>
      <c r="HH118" s="39"/>
      <c r="HI118" s="39"/>
      <c r="HJ118" s="39"/>
      <c r="HK118" s="39"/>
      <c r="HL118" s="39"/>
      <c r="HM118" s="39"/>
      <c r="HN118" s="39"/>
      <c r="HO118" s="39"/>
      <c r="HP118" s="39"/>
      <c r="HQ118" s="39"/>
      <c r="HR118" s="39"/>
      <c r="HS118" s="39"/>
      <c r="HT118" s="39"/>
      <c r="HU118" s="39"/>
      <c r="HV118" s="39"/>
      <c r="HW118" s="39"/>
      <c r="HX118" s="39"/>
      <c r="HY118" s="39"/>
      <c r="HZ118" s="39"/>
      <c r="IA118" s="39"/>
      <c r="IB118" s="39"/>
      <c r="IC118" s="39"/>
      <c r="ID118" s="42"/>
      <c r="IE118" s="54"/>
      <c r="IF118" s="39"/>
      <c r="IG118" s="39"/>
      <c r="IH118" s="39"/>
      <c r="II118" s="39"/>
      <c r="IJ118" s="39"/>
      <c r="IK118" s="39"/>
      <c r="IL118" s="39"/>
      <c r="IM118" s="39"/>
      <c r="IN118" s="39"/>
      <c r="IO118" s="39"/>
      <c r="IP118" s="39"/>
      <c r="IQ118" s="39"/>
      <c r="IR118" s="39"/>
      <c r="IS118" s="39"/>
      <c r="IT118" s="39"/>
      <c r="IU118" s="39"/>
      <c r="IV118" s="39"/>
    </row>
    <row r="119" spans="1:59" s="38" customFormat="1" ht="12.75">
      <c r="A119" s="125" t="s">
        <v>313</v>
      </c>
      <c r="B119" s="126"/>
      <c r="C119" s="127" t="s">
        <v>27</v>
      </c>
      <c r="D119" s="127">
        <f aca="true" t="shared" si="28" ref="D119:BG119">SUM(D120:D157)</f>
        <v>121581870.894</v>
      </c>
      <c r="E119" s="127">
        <f t="shared" si="28"/>
        <v>0</v>
      </c>
      <c r="F119" s="127">
        <f t="shared" si="28"/>
        <v>0</v>
      </c>
      <c r="G119" s="127">
        <f t="shared" si="28"/>
        <v>121581870.894</v>
      </c>
      <c r="H119" s="127">
        <f t="shared" si="28"/>
        <v>30578786.784</v>
      </c>
      <c r="I119" s="127">
        <f t="shared" si="28"/>
        <v>16601840.595999999</v>
      </c>
      <c r="J119" s="127">
        <f t="shared" si="28"/>
        <v>8777662.445999999</v>
      </c>
      <c r="K119" s="127">
        <f t="shared" si="28"/>
        <v>9053402.740000002</v>
      </c>
      <c r="L119" s="127">
        <f t="shared" si="28"/>
        <v>3646603.59867</v>
      </c>
      <c r="M119" s="127">
        <f t="shared" si="28"/>
        <v>10957342.3559</v>
      </c>
      <c r="N119" s="127">
        <f t="shared" si="28"/>
        <v>6813576.57883</v>
      </c>
      <c r="O119" s="127">
        <f t="shared" si="28"/>
        <v>8499405.840170002</v>
      </c>
      <c r="P119" s="127">
        <f t="shared" si="28"/>
        <v>2864109.4571900005</v>
      </c>
      <c r="Q119" s="127">
        <f t="shared" si="28"/>
        <v>0</v>
      </c>
      <c r="R119" s="127">
        <f t="shared" si="28"/>
        <v>0</v>
      </c>
      <c r="S119" s="127">
        <f t="shared" si="28"/>
        <v>0</v>
      </c>
      <c r="T119" s="127">
        <f t="shared" si="28"/>
        <v>97792730.39675997</v>
      </c>
      <c r="U119" s="127">
        <f t="shared" si="28"/>
        <v>23712733.241</v>
      </c>
      <c r="V119" s="127">
        <f t="shared" si="28"/>
        <v>12784931.981000002</v>
      </c>
      <c r="W119" s="127">
        <f t="shared" si="28"/>
        <v>11343244.481</v>
      </c>
      <c r="X119" s="127">
        <f t="shared" si="28"/>
        <v>6988494.225000001</v>
      </c>
      <c r="Y119" s="127">
        <f t="shared" si="28"/>
        <v>7442814.218669998</v>
      </c>
      <c r="Z119" s="127">
        <f t="shared" si="28"/>
        <v>4302374.943399999</v>
      </c>
      <c r="AA119" s="127">
        <f t="shared" si="28"/>
        <v>10762654.996499998</v>
      </c>
      <c r="AB119" s="127">
        <f t="shared" si="28"/>
        <v>6826421.502</v>
      </c>
      <c r="AC119" s="127">
        <f t="shared" si="28"/>
        <v>6401349.239000001</v>
      </c>
      <c r="AD119" s="127">
        <f t="shared" si="28"/>
        <v>0</v>
      </c>
      <c r="AE119" s="127">
        <f t="shared" si="28"/>
        <v>0</v>
      </c>
      <c r="AF119" s="127">
        <f t="shared" si="28"/>
        <v>0</v>
      </c>
      <c r="AG119" s="127">
        <f t="shared" si="28"/>
        <v>90565018.82756999</v>
      </c>
      <c r="AH119" s="127">
        <f t="shared" si="28"/>
        <v>72481.666</v>
      </c>
      <c r="AI119" s="127">
        <f t="shared" si="28"/>
        <v>3483352.6599999997</v>
      </c>
      <c r="AJ119" s="127">
        <f t="shared" si="28"/>
        <v>5621564.6959999995</v>
      </c>
      <c r="AK119" s="127">
        <f t="shared" si="28"/>
        <v>6204236.181000001</v>
      </c>
      <c r="AL119" s="127">
        <f t="shared" si="28"/>
        <v>6905967.96768</v>
      </c>
      <c r="AM119" s="127">
        <f t="shared" si="28"/>
        <v>5626275.067090002</v>
      </c>
      <c r="AN119" s="127">
        <f t="shared" si="28"/>
        <v>6737802.899700001</v>
      </c>
      <c r="AO119" s="127">
        <f t="shared" si="28"/>
        <v>8206581.210499999</v>
      </c>
      <c r="AP119" s="127">
        <f t="shared" si="28"/>
        <v>10206819.57141</v>
      </c>
      <c r="AQ119" s="127">
        <f t="shared" si="28"/>
        <v>0</v>
      </c>
      <c r="AR119" s="127">
        <f t="shared" si="28"/>
        <v>0</v>
      </c>
      <c r="AS119" s="127">
        <f t="shared" si="28"/>
        <v>0</v>
      </c>
      <c r="AT119" s="127">
        <f t="shared" si="28"/>
        <v>53065081.91938</v>
      </c>
      <c r="AU119" s="127">
        <f t="shared" si="28"/>
        <v>72171.46399999999</v>
      </c>
      <c r="AV119" s="127">
        <f t="shared" si="28"/>
        <v>3410027.5570000005</v>
      </c>
      <c r="AW119" s="127">
        <f t="shared" si="28"/>
        <v>5695200.001</v>
      </c>
      <c r="AX119" s="127">
        <f t="shared" si="28"/>
        <v>6199266.603</v>
      </c>
      <c r="AY119" s="127">
        <f t="shared" si="28"/>
        <v>6845396.998680001</v>
      </c>
      <c r="AZ119" s="127">
        <f t="shared" si="28"/>
        <v>5643883.9470999995</v>
      </c>
      <c r="BA119" s="127">
        <f t="shared" si="28"/>
        <v>6784027.5986899985</v>
      </c>
      <c r="BB119" s="127">
        <f t="shared" si="28"/>
        <v>8202970.5035</v>
      </c>
      <c r="BC119" s="127">
        <f t="shared" si="28"/>
        <v>10209275.700410003</v>
      </c>
      <c r="BD119" s="127">
        <f t="shared" si="28"/>
        <v>0</v>
      </c>
      <c r="BE119" s="127">
        <f t="shared" si="28"/>
        <v>0</v>
      </c>
      <c r="BF119" s="127">
        <f t="shared" si="28"/>
        <v>0</v>
      </c>
      <c r="BG119" s="127">
        <f t="shared" si="28"/>
        <v>53062220.37338</v>
      </c>
    </row>
    <row r="120" spans="1:59" ht="22.5">
      <c r="A120" s="69" t="s">
        <v>319</v>
      </c>
      <c r="B120" s="70">
        <v>11</v>
      </c>
      <c r="C120" s="71" t="s">
        <v>320</v>
      </c>
      <c r="D120" s="69">
        <f>+'[1]Informe_dane'!D120</f>
        <v>511235.955</v>
      </c>
      <c r="E120" s="69">
        <f>+'[1]Informe_dane'!E120</f>
        <v>0</v>
      </c>
      <c r="F120" s="69">
        <f>+'[1]Informe_dane'!F120</f>
        <v>0</v>
      </c>
      <c r="G120" s="69">
        <f>+'[1]Informe_dane'!G120</f>
        <v>511235.955</v>
      </c>
      <c r="H120" s="69">
        <f>+'[1]Informe_dane'!H120</f>
        <v>0</v>
      </c>
      <c r="I120" s="69">
        <f>+'[1]Informe_dane'!I120</f>
        <v>0</v>
      </c>
      <c r="J120" s="69">
        <f>+'[1]Informe_dane'!J120</f>
        <v>0</v>
      </c>
      <c r="K120" s="69">
        <f>+'[1]Informe_dane'!K120</f>
        <v>0</v>
      </c>
      <c r="L120" s="69">
        <f>+'[1]Informe_dane'!L120</f>
        <v>0</v>
      </c>
      <c r="M120" s="69">
        <f>+'[1]Informe_dane'!M120</f>
        <v>0</v>
      </c>
      <c r="N120" s="69">
        <f>+'[1]Informe_dane'!N120</f>
        <v>0</v>
      </c>
      <c r="O120" s="69">
        <f>+'[1]Informe_dane'!O120</f>
        <v>0</v>
      </c>
      <c r="P120" s="69">
        <f>+'[1]Informe_dane'!P120</f>
        <v>0</v>
      </c>
      <c r="Q120" s="69">
        <f>+'[1]Informe_dane'!Q120</f>
        <v>0</v>
      </c>
      <c r="R120" s="69">
        <f>+'[1]Informe_dane'!R120</f>
        <v>0</v>
      </c>
      <c r="S120" s="69">
        <f>+'[1]Informe_dane'!S120</f>
        <v>0</v>
      </c>
      <c r="T120" s="69">
        <f>+'[1]Informe_dane'!T120</f>
        <v>0</v>
      </c>
      <c r="U120" s="69">
        <f>+'[1]Informe_dane'!U120</f>
        <v>0</v>
      </c>
      <c r="V120" s="69">
        <f>+'[1]Informe_dane'!V120</f>
        <v>0</v>
      </c>
      <c r="W120" s="69">
        <f>+'[1]Informe_dane'!W120</f>
        <v>0</v>
      </c>
      <c r="X120" s="69">
        <f>+'[1]Informe_dane'!X120</f>
        <v>0</v>
      </c>
      <c r="Y120" s="69">
        <f>+'[1]Informe_dane'!Y120</f>
        <v>0</v>
      </c>
      <c r="Z120" s="69">
        <f>+'[1]Informe_dane'!Z120</f>
        <v>0</v>
      </c>
      <c r="AA120" s="69">
        <f>+'[1]Informe_dane'!AA120</f>
        <v>0</v>
      </c>
      <c r="AB120" s="69">
        <f>+'[1]Informe_dane'!AB120</f>
        <v>0</v>
      </c>
      <c r="AC120" s="69">
        <f>+'[1]Informe_dane'!AC120</f>
        <v>0</v>
      </c>
      <c r="AD120" s="69">
        <f>+'[1]Informe_dane'!AD120</f>
        <v>0</v>
      </c>
      <c r="AE120" s="69">
        <f>+'[1]Informe_dane'!AE120</f>
        <v>0</v>
      </c>
      <c r="AF120" s="69">
        <f>+'[1]Informe_dane'!AF120</f>
        <v>0</v>
      </c>
      <c r="AG120" s="69">
        <f>+'[1]Informe_dane'!AG120</f>
        <v>0</v>
      </c>
      <c r="AH120" s="69">
        <f>+'[1]Informe_dane'!AH120</f>
        <v>0</v>
      </c>
      <c r="AI120" s="69">
        <f>+'[1]Informe_dane'!AI120</f>
        <v>0</v>
      </c>
      <c r="AJ120" s="69">
        <f>+'[1]Informe_dane'!AJ120</f>
        <v>0</v>
      </c>
      <c r="AK120" s="69">
        <f>+'[1]Informe_dane'!AK120</f>
        <v>0</v>
      </c>
      <c r="AL120" s="69">
        <f>+'[1]Informe_dane'!AL120</f>
        <v>0</v>
      </c>
      <c r="AM120" s="69">
        <f>+'[1]Informe_dane'!AM120</f>
        <v>0</v>
      </c>
      <c r="AN120" s="69">
        <f>+'[1]Informe_dane'!AN120</f>
        <v>0</v>
      </c>
      <c r="AO120" s="69">
        <f>+'[1]Informe_dane'!AO120</f>
        <v>0</v>
      </c>
      <c r="AP120" s="69">
        <f>+'[1]Informe_dane'!AP120</f>
        <v>0</v>
      </c>
      <c r="AQ120" s="69">
        <f>+'[1]Informe_dane'!AQ120</f>
        <v>0</v>
      </c>
      <c r="AR120" s="69">
        <f>+'[1]Informe_dane'!AR120</f>
        <v>0</v>
      </c>
      <c r="AS120" s="69">
        <f>+'[1]Informe_dane'!AS120</f>
        <v>0</v>
      </c>
      <c r="AT120" s="69">
        <f>+'[1]Informe_dane'!AT120</f>
        <v>0</v>
      </c>
      <c r="AU120" s="69">
        <f>+'[1]Informe_dane'!AU120</f>
        <v>0</v>
      </c>
      <c r="AV120" s="69">
        <f>+'[1]Informe_dane'!AV120</f>
        <v>0</v>
      </c>
      <c r="AW120" s="69">
        <f>+'[1]Informe_dane'!AW120</f>
        <v>0</v>
      </c>
      <c r="AX120" s="69">
        <f>+'[1]Informe_dane'!AX120</f>
        <v>0</v>
      </c>
      <c r="AY120" s="69">
        <f>+'[1]Informe_dane'!AY120</f>
        <v>0</v>
      </c>
      <c r="AZ120" s="69">
        <f>+'[1]Informe_dane'!AZ120</f>
        <v>0</v>
      </c>
      <c r="BA120" s="69">
        <f>+'[1]Informe_dane'!BA120</f>
        <v>0</v>
      </c>
      <c r="BB120" s="69">
        <f>+'[1]Informe_dane'!BB120</f>
        <v>0</v>
      </c>
      <c r="BC120" s="69">
        <f>+'[1]Informe_dane'!BC120</f>
        <v>0</v>
      </c>
      <c r="BD120" s="69">
        <f>+'[1]Informe_dane'!BD120</f>
        <v>0</v>
      </c>
      <c r="BE120" s="69">
        <f>+'[1]Informe_dane'!BE120</f>
        <v>0</v>
      </c>
      <c r="BF120" s="69">
        <f>+'[1]Informe_dane'!BF120</f>
        <v>0</v>
      </c>
      <c r="BG120" s="69">
        <f>+'[1]Informe_dane'!BG120</f>
        <v>0</v>
      </c>
    </row>
    <row r="121" spans="1:59" ht="11.25">
      <c r="A121" s="39" t="s">
        <v>321</v>
      </c>
      <c r="B121" s="42">
        <v>11</v>
      </c>
      <c r="C121" s="55" t="s">
        <v>349</v>
      </c>
      <c r="D121" s="39">
        <f>+'[1]Informe_dane'!D121</f>
        <v>1044382.022</v>
      </c>
      <c r="E121" s="39">
        <f>+'[1]Informe_dane'!E121</f>
        <v>0</v>
      </c>
      <c r="F121" s="39">
        <f>+'[1]Informe_dane'!F121</f>
        <v>0</v>
      </c>
      <c r="G121" s="39">
        <f>+'[1]Informe_dane'!G121</f>
        <v>1044382.022</v>
      </c>
      <c r="H121" s="39">
        <f>+'[1]Informe_dane'!H121</f>
        <v>0</v>
      </c>
      <c r="I121" s="39">
        <f>+'[1]Informe_dane'!I121</f>
        <v>887724.719</v>
      </c>
      <c r="J121" s="39">
        <f>+'[1]Informe_dane'!J121</f>
        <v>0</v>
      </c>
      <c r="K121" s="39">
        <f>+'[1]Informe_dane'!K121</f>
        <v>0</v>
      </c>
      <c r="L121" s="39">
        <f>+'[1]Informe_dane'!L121</f>
        <v>0</v>
      </c>
      <c r="M121" s="39">
        <f>+'[1]Informe_dane'!M121</f>
        <v>-41990.463200000006</v>
      </c>
      <c r="N121" s="39">
        <f>+'[1]Informe_dane'!N121</f>
        <v>24700.718</v>
      </c>
      <c r="O121" s="39">
        <f>+'[1]Informe_dane'!O121</f>
        <v>-7102.718</v>
      </c>
      <c r="P121" s="39">
        <f>+'[1]Informe_dane'!P121</f>
        <v>-4137.708</v>
      </c>
      <c r="Q121" s="39">
        <f>+'[1]Informe_dane'!Q121</f>
        <v>0</v>
      </c>
      <c r="R121" s="39">
        <f>+'[1]Informe_dane'!R121</f>
        <v>0</v>
      </c>
      <c r="S121" s="39">
        <f>+'[1]Informe_dane'!S121</f>
        <v>0</v>
      </c>
      <c r="T121" s="39">
        <f>+'[1]Informe_dane'!T121</f>
        <v>859194.5478000001</v>
      </c>
      <c r="U121" s="39">
        <f>+'[1]Informe_dane'!U121</f>
        <v>0</v>
      </c>
      <c r="V121" s="39">
        <f>+'[1]Informe_dane'!V121</f>
        <v>0</v>
      </c>
      <c r="W121" s="39">
        <f>+'[1]Informe_dane'!W121</f>
        <v>0</v>
      </c>
      <c r="X121" s="39">
        <f>+'[1]Informe_dane'!X121</f>
        <v>0</v>
      </c>
      <c r="Y121" s="39">
        <f>+'[1]Informe_dane'!Y121</f>
        <v>0</v>
      </c>
      <c r="Z121" s="39">
        <f>+'[1]Informe_dane'!Z121</f>
        <v>845734.2557999999</v>
      </c>
      <c r="AA121" s="39">
        <f>+'[1]Informe_dane'!AA121</f>
        <v>0</v>
      </c>
      <c r="AB121" s="39">
        <f>+'[1]Informe_dane'!AB121</f>
        <v>13460.292</v>
      </c>
      <c r="AC121" s="39">
        <f>+'[1]Informe_dane'!AC121</f>
        <v>0</v>
      </c>
      <c r="AD121" s="39">
        <f>+'[1]Informe_dane'!AD121</f>
        <v>0</v>
      </c>
      <c r="AE121" s="39">
        <f>+'[1]Informe_dane'!AE121</f>
        <v>0</v>
      </c>
      <c r="AF121" s="39">
        <f>+'[1]Informe_dane'!AF121</f>
        <v>0</v>
      </c>
      <c r="AG121" s="39">
        <f>+'[1]Informe_dane'!AG121</f>
        <v>859194.5478</v>
      </c>
      <c r="AH121" s="39">
        <f>+'[1]Informe_dane'!AH121</f>
        <v>0</v>
      </c>
      <c r="AI121" s="39">
        <f>+'[1]Informe_dane'!AI121</f>
        <v>0</v>
      </c>
      <c r="AJ121" s="39">
        <f>+'[1]Informe_dane'!AJ121</f>
        <v>0</v>
      </c>
      <c r="AK121" s="39">
        <f>+'[1]Informe_dane'!AK121</f>
        <v>0</v>
      </c>
      <c r="AL121" s="39">
        <f>+'[1]Informe_dane'!AL121</f>
        <v>0</v>
      </c>
      <c r="AM121" s="39">
        <f>+'[1]Informe_dane'!AM121</f>
        <v>0</v>
      </c>
      <c r="AN121" s="39">
        <f>+'[1]Informe_dane'!AN121</f>
        <v>253720.27674</v>
      </c>
      <c r="AO121" s="39">
        <f>+'[1]Informe_dane'!AO121</f>
        <v>71041.677</v>
      </c>
      <c r="AP121" s="39">
        <f>+'[1]Informe_dane'!AP121</f>
        <v>7598</v>
      </c>
      <c r="AQ121" s="39">
        <f>+'[1]Informe_dane'!AQ121</f>
        <v>0</v>
      </c>
      <c r="AR121" s="39">
        <f>+'[1]Informe_dane'!AR121</f>
        <v>0</v>
      </c>
      <c r="AS121" s="39">
        <f>+'[1]Informe_dane'!AS121</f>
        <v>0</v>
      </c>
      <c r="AT121" s="39">
        <f>+'[1]Informe_dane'!AT121</f>
        <v>332359.95374</v>
      </c>
      <c r="AU121" s="39">
        <f>+'[1]Informe_dane'!AU121</f>
        <v>0</v>
      </c>
      <c r="AV121" s="39">
        <f>+'[1]Informe_dane'!AV121</f>
        <v>0</v>
      </c>
      <c r="AW121" s="39">
        <f>+'[1]Informe_dane'!AW121</f>
        <v>0</v>
      </c>
      <c r="AX121" s="39">
        <f>+'[1]Informe_dane'!AX121</f>
        <v>0</v>
      </c>
      <c r="AY121" s="39">
        <f>+'[1]Informe_dane'!AY121</f>
        <v>0</v>
      </c>
      <c r="AZ121" s="39">
        <f>+'[1]Informe_dane'!AZ121</f>
        <v>0</v>
      </c>
      <c r="BA121" s="39">
        <f>+'[1]Informe_dane'!BA121</f>
        <v>253720.27674</v>
      </c>
      <c r="BB121" s="39">
        <f>+'[1]Informe_dane'!BB121</f>
        <v>71041.677</v>
      </c>
      <c r="BC121" s="39">
        <f>+'[1]Informe_dane'!BC121</f>
        <v>7598</v>
      </c>
      <c r="BD121" s="39">
        <f>+'[1]Informe_dane'!BD121</f>
        <v>0</v>
      </c>
      <c r="BE121" s="39">
        <f>+'[1]Informe_dane'!BE121</f>
        <v>0</v>
      </c>
      <c r="BF121" s="39">
        <f>+'[1]Informe_dane'!BF121</f>
        <v>0</v>
      </c>
      <c r="BG121" s="39">
        <f>+'[1]Informe_dane'!BG121</f>
        <v>332359.95374</v>
      </c>
    </row>
    <row r="122" spans="1:59" ht="11.25">
      <c r="A122" s="46" t="s">
        <v>321</v>
      </c>
      <c r="B122" s="47">
        <v>13</v>
      </c>
      <c r="C122" s="55" t="s">
        <v>349</v>
      </c>
      <c r="D122" s="39">
        <f>+'[1]Informe_dane'!D122</f>
        <v>1044382.022</v>
      </c>
      <c r="E122" s="39">
        <f>+'[1]Informe_dane'!E122</f>
        <v>0</v>
      </c>
      <c r="F122" s="39">
        <f>+'[1]Informe_dane'!F122</f>
        <v>0</v>
      </c>
      <c r="G122" s="39">
        <f>+'[1]Informe_dane'!G122</f>
        <v>1044382.022</v>
      </c>
      <c r="H122" s="39">
        <f>+'[1]Informe_dane'!H122</f>
        <v>0</v>
      </c>
      <c r="I122" s="39">
        <f>+'[1]Informe_dane'!I122</f>
        <v>371548.3</v>
      </c>
      <c r="J122" s="39">
        <f>+'[1]Informe_dane'!J122</f>
        <v>0</v>
      </c>
      <c r="K122" s="39">
        <f>+'[1]Informe_dane'!K122</f>
        <v>188890.953</v>
      </c>
      <c r="L122" s="39">
        <f>+'[1]Informe_dane'!L122</f>
        <v>0</v>
      </c>
      <c r="M122" s="39">
        <f>+'[1]Informe_dane'!M122</f>
        <v>47226.0452</v>
      </c>
      <c r="N122" s="39">
        <f>+'[1]Informe_dane'!N122</f>
        <v>3108.892</v>
      </c>
      <c r="O122" s="39">
        <f>+'[1]Informe_dane'!O122</f>
        <v>48371.656</v>
      </c>
      <c r="P122" s="39">
        <f>+'[1]Informe_dane'!P122</f>
        <v>75099.005</v>
      </c>
      <c r="Q122" s="39">
        <f>+'[1]Informe_dane'!Q122</f>
        <v>0</v>
      </c>
      <c r="R122" s="39">
        <f>+'[1]Informe_dane'!R122</f>
        <v>0</v>
      </c>
      <c r="S122" s="39">
        <f>+'[1]Informe_dane'!S122</f>
        <v>0</v>
      </c>
      <c r="T122" s="39">
        <f>+'[1]Informe_dane'!T122</f>
        <v>734244.8512</v>
      </c>
      <c r="U122" s="39">
        <f>+'[1]Informe_dane'!U122</f>
        <v>0</v>
      </c>
      <c r="V122" s="39">
        <f>+'[1]Informe_dane'!V122</f>
        <v>0</v>
      </c>
      <c r="W122" s="39">
        <f>+'[1]Informe_dane'!W122</f>
        <v>0</v>
      </c>
      <c r="X122" s="39">
        <f>+'[1]Informe_dane'!X122</f>
        <v>0</v>
      </c>
      <c r="Y122" s="39">
        <f>+'[1]Informe_dane'!Y122</f>
        <v>0</v>
      </c>
      <c r="Z122" s="39">
        <f>+'[1]Informe_dane'!Z122</f>
        <v>551150.0982</v>
      </c>
      <c r="AA122" s="39">
        <f>+'[1]Informe_dane'!AA122</f>
        <v>0</v>
      </c>
      <c r="AB122" s="39">
        <f>+'[1]Informe_dane'!AB122</f>
        <v>8789.3</v>
      </c>
      <c r="AC122" s="39">
        <f>+'[1]Informe_dane'!AC122</f>
        <v>34137.086</v>
      </c>
      <c r="AD122" s="39">
        <f>+'[1]Informe_dane'!AD122</f>
        <v>0</v>
      </c>
      <c r="AE122" s="39">
        <f>+'[1]Informe_dane'!AE122</f>
        <v>0</v>
      </c>
      <c r="AF122" s="39">
        <f>+'[1]Informe_dane'!AF122</f>
        <v>0</v>
      </c>
      <c r="AG122" s="39">
        <f>+'[1]Informe_dane'!AG122</f>
        <v>594076.4842000001</v>
      </c>
      <c r="AH122" s="39">
        <f>+'[1]Informe_dane'!AH122</f>
        <v>0</v>
      </c>
      <c r="AI122" s="39">
        <f>+'[1]Informe_dane'!AI122</f>
        <v>0</v>
      </c>
      <c r="AJ122" s="39">
        <f>+'[1]Informe_dane'!AJ122</f>
        <v>0</v>
      </c>
      <c r="AK122" s="39">
        <f>+'[1]Informe_dane'!AK122</f>
        <v>0</v>
      </c>
      <c r="AL122" s="39">
        <f>+'[1]Informe_dane'!AL122</f>
        <v>0</v>
      </c>
      <c r="AM122" s="39">
        <f>+'[1]Informe_dane'!AM122</f>
        <v>0</v>
      </c>
      <c r="AN122" s="39">
        <f>+'[1]Informe_dane'!AN122</f>
        <v>108737.26146</v>
      </c>
      <c r="AO122" s="39">
        <f>+'[1]Informe_dane'!AO122</f>
        <v>30446.4335</v>
      </c>
      <c r="AP122" s="39">
        <f>+'[1]Informe_dane'!AP122</f>
        <v>7799.6</v>
      </c>
      <c r="AQ122" s="39">
        <f>+'[1]Informe_dane'!AQ122</f>
        <v>0</v>
      </c>
      <c r="AR122" s="39">
        <f>+'[1]Informe_dane'!AR122</f>
        <v>0</v>
      </c>
      <c r="AS122" s="39">
        <f>+'[1]Informe_dane'!AS122</f>
        <v>0</v>
      </c>
      <c r="AT122" s="39">
        <f>+'[1]Informe_dane'!AT122</f>
        <v>146983.29496</v>
      </c>
      <c r="AU122" s="39">
        <f>+'[1]Informe_dane'!AU122</f>
        <v>0</v>
      </c>
      <c r="AV122" s="39">
        <f>+'[1]Informe_dane'!AV122</f>
        <v>0</v>
      </c>
      <c r="AW122" s="39">
        <f>+'[1]Informe_dane'!AW122</f>
        <v>0</v>
      </c>
      <c r="AX122" s="39">
        <f>+'[1]Informe_dane'!AX122</f>
        <v>0</v>
      </c>
      <c r="AY122" s="39">
        <f>+'[1]Informe_dane'!AY122</f>
        <v>0</v>
      </c>
      <c r="AZ122" s="39">
        <f>+'[1]Informe_dane'!AZ122</f>
        <v>0</v>
      </c>
      <c r="BA122" s="39">
        <f>+'[1]Informe_dane'!BA122</f>
        <v>108737.26146</v>
      </c>
      <c r="BB122" s="39">
        <f>+'[1]Informe_dane'!BB122</f>
        <v>30446.4335</v>
      </c>
      <c r="BC122" s="39">
        <f>+'[1]Informe_dane'!BC122</f>
        <v>7799.6</v>
      </c>
      <c r="BD122" s="39">
        <f>+'[1]Informe_dane'!BD122</f>
        <v>0</v>
      </c>
      <c r="BE122" s="39">
        <f>+'[1]Informe_dane'!BE122</f>
        <v>0</v>
      </c>
      <c r="BF122" s="39">
        <f>+'[1]Informe_dane'!BF122</f>
        <v>0</v>
      </c>
      <c r="BG122" s="39">
        <f>+'[1]Informe_dane'!BG122</f>
        <v>146983.29496</v>
      </c>
    </row>
    <row r="123" spans="1:59" ht="22.5">
      <c r="A123" s="39" t="s">
        <v>28</v>
      </c>
      <c r="B123" s="42" t="s">
        <v>29</v>
      </c>
      <c r="C123" s="54" t="s">
        <v>30</v>
      </c>
      <c r="D123" s="39">
        <f>+'[1]Informe_dane'!D123</f>
        <v>400000</v>
      </c>
      <c r="E123" s="39">
        <f>+'[1]Informe_dane'!E123</f>
        <v>0</v>
      </c>
      <c r="F123" s="39">
        <f>+'[1]Informe_dane'!F123</f>
        <v>0</v>
      </c>
      <c r="G123" s="39">
        <f>+'[1]Informe_dane'!G123</f>
        <v>400000</v>
      </c>
      <c r="H123" s="39">
        <f>+'[1]Informe_dane'!H123</f>
        <v>83034.117</v>
      </c>
      <c r="I123" s="39">
        <f>+'[1]Informe_dane'!I123</f>
        <v>144071.04</v>
      </c>
      <c r="J123" s="39">
        <f>+'[1]Informe_dane'!J123</f>
        <v>-4137.3</v>
      </c>
      <c r="K123" s="39">
        <f>+'[1]Informe_dane'!K123</f>
        <v>1272.844</v>
      </c>
      <c r="L123" s="39">
        <f>+'[1]Informe_dane'!L123</f>
        <v>55621</v>
      </c>
      <c r="M123" s="39">
        <f>+'[1]Informe_dane'!M123</f>
        <v>26132.226</v>
      </c>
      <c r="N123" s="39">
        <f>+'[1]Informe_dane'!N123</f>
        <v>-2287.54</v>
      </c>
      <c r="O123" s="39">
        <f>+'[1]Informe_dane'!O123</f>
        <v>4180</v>
      </c>
      <c r="P123" s="39">
        <f>+'[1]Informe_dane'!P123</f>
        <v>0</v>
      </c>
      <c r="Q123" s="39">
        <f>+'[1]Informe_dane'!Q123</f>
        <v>0</v>
      </c>
      <c r="R123" s="39">
        <f>+'[1]Informe_dane'!R123</f>
        <v>0</v>
      </c>
      <c r="S123" s="39">
        <f>+'[1]Informe_dane'!S123</f>
        <v>0</v>
      </c>
      <c r="T123" s="39">
        <f>+'[1]Informe_dane'!T123</f>
        <v>307886.38700000005</v>
      </c>
      <c r="U123" s="39">
        <f>+'[1]Informe_dane'!U123</f>
        <v>0</v>
      </c>
      <c r="V123" s="39">
        <f>+'[1]Informe_dane'!V123</f>
        <v>177965.157</v>
      </c>
      <c r="W123" s="39">
        <f>+'[1]Informe_dane'!W123</f>
        <v>31037.7</v>
      </c>
      <c r="X123" s="39">
        <f>+'[1]Informe_dane'!X123</f>
        <v>12479.89</v>
      </c>
      <c r="Y123" s="39">
        <f>+'[1]Informe_dane'!Y123</f>
        <v>2699.559</v>
      </c>
      <c r="Z123" s="39">
        <f>+'[1]Informe_dane'!Z123</f>
        <v>51319</v>
      </c>
      <c r="AA123" s="39">
        <f>+'[1]Informe_dane'!AA123</f>
        <v>12014.1</v>
      </c>
      <c r="AB123" s="39">
        <f>+'[1]Informe_dane'!AB123</f>
        <v>6949.653</v>
      </c>
      <c r="AC123" s="39">
        <f>+'[1]Informe_dane'!AC123</f>
        <v>8447.33</v>
      </c>
      <c r="AD123" s="39">
        <f>+'[1]Informe_dane'!AD123</f>
        <v>0</v>
      </c>
      <c r="AE123" s="39">
        <f>+'[1]Informe_dane'!AE123</f>
        <v>0</v>
      </c>
      <c r="AF123" s="39">
        <f>+'[1]Informe_dane'!AF123</f>
        <v>0</v>
      </c>
      <c r="AG123" s="39">
        <f>+'[1]Informe_dane'!AG123</f>
        <v>302912.389</v>
      </c>
      <c r="AH123" s="39">
        <f>+'[1]Informe_dane'!AH123</f>
        <v>0</v>
      </c>
      <c r="AI123" s="39">
        <f>+'[1]Informe_dane'!AI123</f>
        <v>0</v>
      </c>
      <c r="AJ123" s="39">
        <f>+'[1]Informe_dane'!AJ123</f>
        <v>11749.065</v>
      </c>
      <c r="AK123" s="39">
        <f>+'[1]Informe_dane'!AK123</f>
        <v>20333.337</v>
      </c>
      <c r="AL123" s="39">
        <f>+'[1]Informe_dane'!AL123</f>
        <v>19441.162</v>
      </c>
      <c r="AM123" s="39">
        <f>+'[1]Informe_dane'!AM123</f>
        <v>21351.446</v>
      </c>
      <c r="AN123" s="39">
        <f>+'[1]Informe_dane'!AN123</f>
        <v>30218.39</v>
      </c>
      <c r="AO123" s="39">
        <f>+'[1]Informe_dane'!AO123</f>
        <v>31077.18</v>
      </c>
      <c r="AP123" s="39">
        <f>+'[1]Informe_dane'!AP123</f>
        <v>35721.903</v>
      </c>
      <c r="AQ123" s="39">
        <f>+'[1]Informe_dane'!AQ123</f>
        <v>0</v>
      </c>
      <c r="AR123" s="39">
        <f>+'[1]Informe_dane'!AR123</f>
        <v>0</v>
      </c>
      <c r="AS123" s="39">
        <f>+'[1]Informe_dane'!AS123</f>
        <v>0</v>
      </c>
      <c r="AT123" s="39">
        <f>+'[1]Informe_dane'!AT123</f>
        <v>169892.48299999998</v>
      </c>
      <c r="AU123" s="39">
        <f>+'[1]Informe_dane'!AU123</f>
        <v>0</v>
      </c>
      <c r="AV123" s="39">
        <f>+'[1]Informe_dane'!AV123</f>
        <v>0</v>
      </c>
      <c r="AW123" s="39">
        <f>+'[1]Informe_dane'!AW123</f>
        <v>11749.065</v>
      </c>
      <c r="AX123" s="39">
        <f>+'[1]Informe_dane'!AX123</f>
        <v>20333.337</v>
      </c>
      <c r="AY123" s="39">
        <f>+'[1]Informe_dane'!AY123</f>
        <v>19441.162</v>
      </c>
      <c r="AZ123" s="39">
        <f>+'[1]Informe_dane'!AZ123</f>
        <v>20078.492</v>
      </c>
      <c r="BA123" s="39">
        <f>+'[1]Informe_dane'!BA123</f>
        <v>31491.344</v>
      </c>
      <c r="BB123" s="39">
        <f>+'[1]Informe_dane'!BB123</f>
        <v>31077.18</v>
      </c>
      <c r="BC123" s="39">
        <f>+'[1]Informe_dane'!BC123</f>
        <v>35721.903</v>
      </c>
      <c r="BD123" s="39">
        <f>+'[1]Informe_dane'!BD123</f>
        <v>0</v>
      </c>
      <c r="BE123" s="39">
        <f>+'[1]Informe_dane'!BE123</f>
        <v>0</v>
      </c>
      <c r="BF123" s="39">
        <f>+'[1]Informe_dane'!BF123</f>
        <v>0</v>
      </c>
      <c r="BG123" s="39">
        <f>+'[1]Informe_dane'!BG123</f>
        <v>169892.48299999998</v>
      </c>
    </row>
    <row r="124" spans="1:59" ht="22.5">
      <c r="A124" s="39" t="s">
        <v>31</v>
      </c>
      <c r="B124" s="42" t="s">
        <v>29</v>
      </c>
      <c r="C124" s="54" t="s">
        <v>32</v>
      </c>
      <c r="D124" s="39">
        <f>+'[1]Informe_dane'!D124</f>
        <v>4262112.399</v>
      </c>
      <c r="E124" s="39">
        <f>+'[1]Informe_dane'!E124</f>
        <v>0</v>
      </c>
      <c r="F124" s="39">
        <f>+'[1]Informe_dane'!F124</f>
        <v>0</v>
      </c>
      <c r="G124" s="39">
        <f>+'[1]Informe_dane'!G124</f>
        <v>4262112.399</v>
      </c>
      <c r="H124" s="39">
        <f>+'[1]Informe_dane'!H124</f>
        <v>1497637.138</v>
      </c>
      <c r="I124" s="39">
        <f>+'[1]Informe_dane'!I124</f>
        <v>182461.99</v>
      </c>
      <c r="J124" s="39">
        <f>+'[1]Informe_dane'!J124</f>
        <v>61823.58</v>
      </c>
      <c r="K124" s="39">
        <f>+'[1]Informe_dane'!K124</f>
        <v>226021.466</v>
      </c>
      <c r="L124" s="39">
        <f>+'[1]Informe_dane'!L124</f>
        <v>79986.307</v>
      </c>
      <c r="M124" s="39">
        <f>+'[1]Informe_dane'!M124</f>
        <v>180902.14496</v>
      </c>
      <c r="N124" s="39">
        <f>+'[1]Informe_dane'!N124</f>
        <v>177691.095</v>
      </c>
      <c r="O124" s="39">
        <f>+'[1]Informe_dane'!O124</f>
        <v>582788.02</v>
      </c>
      <c r="P124" s="39">
        <f>+'[1]Informe_dane'!P124</f>
        <v>107337.78</v>
      </c>
      <c r="Q124" s="39">
        <f>+'[1]Informe_dane'!Q124</f>
        <v>0</v>
      </c>
      <c r="R124" s="39">
        <f>+'[1]Informe_dane'!R124</f>
        <v>0</v>
      </c>
      <c r="S124" s="39">
        <f>+'[1]Informe_dane'!S124</f>
        <v>0</v>
      </c>
      <c r="T124" s="39">
        <f>+'[1]Informe_dane'!T124</f>
        <v>3096649.5209600003</v>
      </c>
      <c r="U124" s="39">
        <f>+'[1]Informe_dane'!U124</f>
        <v>1193450.471</v>
      </c>
      <c r="V124" s="39">
        <f>+'[1]Informe_dane'!V124</f>
        <v>264148.657</v>
      </c>
      <c r="W124" s="39">
        <f>+'[1]Informe_dane'!W124</f>
        <v>102423.58</v>
      </c>
      <c r="X124" s="39">
        <f>+'[1]Informe_dane'!X124</f>
        <v>383741.288</v>
      </c>
      <c r="Y124" s="39">
        <f>+'[1]Informe_dane'!Y124</f>
        <v>54652.583</v>
      </c>
      <c r="Z124" s="39">
        <f>+'[1]Informe_dane'!Z124</f>
        <v>72599.18496</v>
      </c>
      <c r="AA124" s="39">
        <f>+'[1]Informe_dane'!AA124</f>
        <v>214768.536</v>
      </c>
      <c r="AB124" s="39">
        <f>+'[1]Informe_dane'!AB124</f>
        <v>337816.903</v>
      </c>
      <c r="AC124" s="39">
        <f>+'[1]Informe_dane'!AC124</f>
        <v>200263.409</v>
      </c>
      <c r="AD124" s="39">
        <f>+'[1]Informe_dane'!AD124</f>
        <v>0</v>
      </c>
      <c r="AE124" s="39">
        <f>+'[1]Informe_dane'!AE124</f>
        <v>0</v>
      </c>
      <c r="AF124" s="39">
        <f>+'[1]Informe_dane'!AF124</f>
        <v>0</v>
      </c>
      <c r="AG124" s="39">
        <f>+'[1]Informe_dane'!AG124</f>
        <v>2823864.61196</v>
      </c>
      <c r="AH124" s="39">
        <f>+'[1]Informe_dane'!AH124</f>
        <v>0</v>
      </c>
      <c r="AI124" s="39">
        <f>+'[1]Informe_dane'!AI124</f>
        <v>130517.879</v>
      </c>
      <c r="AJ124" s="39">
        <f>+'[1]Informe_dane'!AJ124</f>
        <v>149962.519</v>
      </c>
      <c r="AK124" s="39">
        <f>+'[1]Informe_dane'!AK124</f>
        <v>208351.903</v>
      </c>
      <c r="AL124" s="39">
        <f>+'[1]Informe_dane'!AL124</f>
        <v>187814.441</v>
      </c>
      <c r="AM124" s="39">
        <f>+'[1]Informe_dane'!AM124</f>
        <v>208812.76</v>
      </c>
      <c r="AN124" s="39">
        <f>+'[1]Informe_dane'!AN124</f>
        <v>232846.50596</v>
      </c>
      <c r="AO124" s="39">
        <f>+'[1]Informe_dane'!AO124</f>
        <v>227871.042</v>
      </c>
      <c r="AP124" s="39">
        <f>+'[1]Informe_dane'!AP124</f>
        <v>322423.377</v>
      </c>
      <c r="AQ124" s="39">
        <f>+'[1]Informe_dane'!AQ124</f>
        <v>0</v>
      </c>
      <c r="AR124" s="39">
        <f>+'[1]Informe_dane'!AR124</f>
        <v>0</v>
      </c>
      <c r="AS124" s="39">
        <f>+'[1]Informe_dane'!AS124</f>
        <v>0</v>
      </c>
      <c r="AT124" s="39">
        <f>+'[1]Informe_dane'!AT124</f>
        <v>1668600.4269599998</v>
      </c>
      <c r="AU124" s="39">
        <f>+'[1]Informe_dane'!AU124</f>
        <v>0</v>
      </c>
      <c r="AV124" s="39">
        <f>+'[1]Informe_dane'!AV124</f>
        <v>130517.879</v>
      </c>
      <c r="AW124" s="39">
        <f>+'[1]Informe_dane'!AW124</f>
        <v>149962.519</v>
      </c>
      <c r="AX124" s="39">
        <f>+'[1]Informe_dane'!AX124</f>
        <v>208351.903</v>
      </c>
      <c r="AY124" s="39">
        <f>+'[1]Informe_dane'!AY124</f>
        <v>123253.192</v>
      </c>
      <c r="AZ124" s="39">
        <f>+'[1]Informe_dane'!AZ124</f>
        <v>269893.831</v>
      </c>
      <c r="BA124" s="39">
        <f>+'[1]Informe_dane'!BA124</f>
        <v>236326.68396</v>
      </c>
      <c r="BB124" s="39">
        <f>+'[1]Informe_dane'!BB124</f>
        <v>227871.042</v>
      </c>
      <c r="BC124" s="39">
        <f>+'[1]Informe_dane'!BC124</f>
        <v>322423.377</v>
      </c>
      <c r="BD124" s="39">
        <f>+'[1]Informe_dane'!BD124</f>
        <v>0</v>
      </c>
      <c r="BE124" s="39">
        <f>+'[1]Informe_dane'!BE124</f>
        <v>0</v>
      </c>
      <c r="BF124" s="39">
        <f>+'[1]Informe_dane'!BF124</f>
        <v>0</v>
      </c>
      <c r="BG124" s="39">
        <f>+'[1]Informe_dane'!BG124</f>
        <v>1668600.4269599998</v>
      </c>
    </row>
    <row r="125" spans="1:59" ht="22.5">
      <c r="A125" s="39" t="s">
        <v>31</v>
      </c>
      <c r="B125" s="42">
        <v>13</v>
      </c>
      <c r="C125" s="54" t="s">
        <v>32</v>
      </c>
      <c r="D125" s="39">
        <f>+'[1]Informe_dane'!D125</f>
        <v>2826221.517</v>
      </c>
      <c r="E125" s="39">
        <f>+'[1]Informe_dane'!E125</f>
        <v>0</v>
      </c>
      <c r="F125" s="39">
        <f>+'[1]Informe_dane'!F125</f>
        <v>0</v>
      </c>
      <c r="G125" s="39">
        <f>+'[1]Informe_dane'!G125</f>
        <v>2826221.517</v>
      </c>
      <c r="H125" s="39">
        <f>+'[1]Informe_dane'!H125</f>
        <v>730228.344</v>
      </c>
      <c r="I125" s="39">
        <f>+'[1]Informe_dane'!I125</f>
        <v>514650.653</v>
      </c>
      <c r="J125" s="39">
        <f>+'[1]Informe_dane'!J125</f>
        <v>416862.611</v>
      </c>
      <c r="K125" s="39">
        <f>+'[1]Informe_dane'!K125</f>
        <v>272786.142</v>
      </c>
      <c r="L125" s="39">
        <f>+'[1]Informe_dane'!L125</f>
        <v>-2092.405</v>
      </c>
      <c r="M125" s="39">
        <f>+'[1]Informe_dane'!M125</f>
        <v>168331.822</v>
      </c>
      <c r="N125" s="39">
        <f>+'[1]Informe_dane'!N125</f>
        <v>220000</v>
      </c>
      <c r="O125" s="39">
        <f>+'[1]Informe_dane'!O125</f>
        <v>-26968.972</v>
      </c>
      <c r="P125" s="39">
        <f>+'[1]Informe_dane'!P125</f>
        <v>15000</v>
      </c>
      <c r="Q125" s="39">
        <f>+'[1]Informe_dane'!Q125</f>
        <v>0</v>
      </c>
      <c r="R125" s="39">
        <f>+'[1]Informe_dane'!R125</f>
        <v>0</v>
      </c>
      <c r="S125" s="39">
        <f>+'[1]Informe_dane'!S125</f>
        <v>0</v>
      </c>
      <c r="T125" s="39">
        <f>+'[1]Informe_dane'!T125</f>
        <v>2308798.195</v>
      </c>
      <c r="U125" s="39">
        <f>+'[1]Informe_dane'!U125</f>
        <v>635237.382</v>
      </c>
      <c r="V125" s="39">
        <f>+'[1]Informe_dane'!V125</f>
        <v>546207.197</v>
      </c>
      <c r="W125" s="39">
        <f>+'[1]Informe_dane'!W125</f>
        <v>40040</v>
      </c>
      <c r="X125" s="39">
        <f>+'[1]Informe_dane'!X125</f>
        <v>14025.533</v>
      </c>
      <c r="Y125" s="39">
        <f>+'[1]Informe_dane'!Y125</f>
        <v>453720.129</v>
      </c>
      <c r="Z125" s="39">
        <f>+'[1]Informe_dane'!Z125</f>
        <v>204798</v>
      </c>
      <c r="AA125" s="39">
        <f>+'[1]Informe_dane'!AA125</f>
        <v>2969.832</v>
      </c>
      <c r="AB125" s="39">
        <f>+'[1]Informe_dane'!AB125</f>
        <v>176800.122</v>
      </c>
      <c r="AC125" s="39">
        <f>+'[1]Informe_dane'!AC125</f>
        <v>14987.316</v>
      </c>
      <c r="AD125" s="39">
        <f>+'[1]Informe_dane'!AD125</f>
        <v>0</v>
      </c>
      <c r="AE125" s="39">
        <f>+'[1]Informe_dane'!AE125</f>
        <v>0</v>
      </c>
      <c r="AF125" s="39">
        <f>+'[1]Informe_dane'!AF125</f>
        <v>0</v>
      </c>
      <c r="AG125" s="39">
        <f>+'[1]Informe_dane'!AG125</f>
        <v>2088785.511</v>
      </c>
      <c r="AH125" s="39">
        <f>+'[1]Informe_dane'!AH125</f>
        <v>0</v>
      </c>
      <c r="AI125" s="39">
        <f>+'[1]Informe_dane'!AI125</f>
        <v>43754.219</v>
      </c>
      <c r="AJ125" s="39">
        <f>+'[1]Informe_dane'!AJ125</f>
        <v>81554.36</v>
      </c>
      <c r="AK125" s="39">
        <f>+'[1]Informe_dane'!AK125</f>
        <v>106740.279</v>
      </c>
      <c r="AL125" s="39">
        <f>+'[1]Informe_dane'!AL125</f>
        <v>162120.119</v>
      </c>
      <c r="AM125" s="39">
        <f>+'[1]Informe_dane'!AM125</f>
        <v>136025.1006</v>
      </c>
      <c r="AN125" s="39">
        <f>+'[1]Informe_dane'!AN125</f>
        <v>240971.8276</v>
      </c>
      <c r="AO125" s="39">
        <f>+'[1]Informe_dane'!AO125</f>
        <v>210044.849</v>
      </c>
      <c r="AP125" s="39">
        <f>+'[1]Informe_dane'!AP125</f>
        <v>325507.16760000004</v>
      </c>
      <c r="AQ125" s="39">
        <f>+'[1]Informe_dane'!AQ125</f>
        <v>0</v>
      </c>
      <c r="AR125" s="39">
        <f>+'[1]Informe_dane'!AR125</f>
        <v>0</v>
      </c>
      <c r="AS125" s="39">
        <f>+'[1]Informe_dane'!AS125</f>
        <v>0</v>
      </c>
      <c r="AT125" s="39">
        <f>+'[1]Informe_dane'!AT125</f>
        <v>1306717.9218</v>
      </c>
      <c r="AU125" s="39">
        <f>+'[1]Informe_dane'!AU125</f>
        <v>0</v>
      </c>
      <c r="AV125" s="39">
        <f>+'[1]Informe_dane'!AV125</f>
        <v>43754.219</v>
      </c>
      <c r="AW125" s="39">
        <f>+'[1]Informe_dane'!AW125</f>
        <v>81554.36</v>
      </c>
      <c r="AX125" s="39">
        <f>+'[1]Informe_dane'!AX125</f>
        <v>106740.279</v>
      </c>
      <c r="AY125" s="39">
        <f>+'[1]Informe_dane'!AY125</f>
        <v>162120.119</v>
      </c>
      <c r="AZ125" s="39">
        <f>+'[1]Informe_dane'!AZ125</f>
        <v>134762.3236</v>
      </c>
      <c r="BA125" s="39">
        <f>+'[1]Informe_dane'!BA125</f>
        <v>242234.6046</v>
      </c>
      <c r="BB125" s="39">
        <f>+'[1]Informe_dane'!BB125</f>
        <v>210044.849</v>
      </c>
      <c r="BC125" s="39">
        <f>+'[1]Informe_dane'!BC125</f>
        <v>325507.16760000004</v>
      </c>
      <c r="BD125" s="39">
        <f>+'[1]Informe_dane'!BD125</f>
        <v>0</v>
      </c>
      <c r="BE125" s="39">
        <f>+'[1]Informe_dane'!BE125</f>
        <v>0</v>
      </c>
      <c r="BF125" s="39">
        <f>+'[1]Informe_dane'!BF125</f>
        <v>0</v>
      </c>
      <c r="BG125" s="39">
        <f>+'[1]Informe_dane'!BG125</f>
        <v>1306717.9218</v>
      </c>
    </row>
    <row r="126" spans="1:59" ht="22.5">
      <c r="A126" s="39" t="s">
        <v>35</v>
      </c>
      <c r="B126" s="42" t="s">
        <v>29</v>
      </c>
      <c r="C126" s="54" t="s">
        <v>36</v>
      </c>
      <c r="D126" s="39">
        <f>+'[1]Informe_dane'!D126</f>
        <v>6230227.92</v>
      </c>
      <c r="E126" s="39">
        <f>+'[1]Informe_dane'!E126</f>
        <v>0</v>
      </c>
      <c r="F126" s="39">
        <f>+'[1]Informe_dane'!F126</f>
        <v>0</v>
      </c>
      <c r="G126" s="39">
        <f>+'[1]Informe_dane'!G126</f>
        <v>6230227.92</v>
      </c>
      <c r="H126" s="39">
        <f>+'[1]Informe_dane'!H126</f>
        <v>3213276.168</v>
      </c>
      <c r="I126" s="39">
        <f>+'[1]Informe_dane'!I126</f>
        <v>-71365.287</v>
      </c>
      <c r="J126" s="39">
        <f>+'[1]Informe_dane'!J126</f>
        <v>449902.902</v>
      </c>
      <c r="K126" s="39">
        <f>+'[1]Informe_dane'!K126</f>
        <v>979964.22</v>
      </c>
      <c r="L126" s="39">
        <f>+'[1]Informe_dane'!L126</f>
        <v>351704.849</v>
      </c>
      <c r="M126" s="39">
        <f>+'[1]Informe_dane'!M126</f>
        <v>318468.715</v>
      </c>
      <c r="N126" s="39">
        <f>+'[1]Informe_dane'!N126</f>
        <v>37634.399</v>
      </c>
      <c r="O126" s="39">
        <f>+'[1]Informe_dane'!O126</f>
        <v>220187.903</v>
      </c>
      <c r="P126" s="39">
        <f>+'[1]Informe_dane'!P126</f>
        <v>326896.02</v>
      </c>
      <c r="Q126" s="39">
        <f>+'[1]Informe_dane'!Q126</f>
        <v>0</v>
      </c>
      <c r="R126" s="39">
        <f>+'[1]Informe_dane'!R126</f>
        <v>0</v>
      </c>
      <c r="S126" s="39">
        <f>+'[1]Informe_dane'!S126</f>
        <v>0</v>
      </c>
      <c r="T126" s="39">
        <f>+'[1]Informe_dane'!T126</f>
        <v>5826669.889</v>
      </c>
      <c r="U126" s="39">
        <f>+'[1]Informe_dane'!U126</f>
        <v>2623228.417</v>
      </c>
      <c r="V126" s="39">
        <f>+'[1]Informe_dane'!V126</f>
        <v>366487.001</v>
      </c>
      <c r="W126" s="39">
        <f>+'[1]Informe_dane'!W126</f>
        <v>95623.151</v>
      </c>
      <c r="X126" s="39">
        <f>+'[1]Informe_dane'!X126</f>
        <v>404928.334</v>
      </c>
      <c r="Y126" s="39">
        <f>+'[1]Informe_dane'!Y126</f>
        <v>1318956.543</v>
      </c>
      <c r="Z126" s="39">
        <f>+'[1]Informe_dane'!Z126</f>
        <v>106493.647</v>
      </c>
      <c r="AA126" s="39">
        <f>+'[1]Informe_dane'!AA126</f>
        <v>326191.316</v>
      </c>
      <c r="AB126" s="39">
        <f>+'[1]Informe_dane'!AB126</f>
        <v>44693.566</v>
      </c>
      <c r="AC126" s="39">
        <f>+'[1]Informe_dane'!AC126</f>
        <v>381709.023</v>
      </c>
      <c r="AD126" s="39">
        <f>+'[1]Informe_dane'!AD126</f>
        <v>0</v>
      </c>
      <c r="AE126" s="39">
        <f>+'[1]Informe_dane'!AE126</f>
        <v>0</v>
      </c>
      <c r="AF126" s="39">
        <f>+'[1]Informe_dane'!AF126</f>
        <v>0</v>
      </c>
      <c r="AG126" s="39">
        <f>+'[1]Informe_dane'!AG126</f>
        <v>5668310.998</v>
      </c>
      <c r="AH126" s="39">
        <f>+'[1]Informe_dane'!AH126</f>
        <v>0</v>
      </c>
      <c r="AI126" s="39">
        <f>+'[1]Informe_dane'!AI126</f>
        <v>297823.147</v>
      </c>
      <c r="AJ126" s="39">
        <f>+'[1]Informe_dane'!AJ126</f>
        <v>450480.273</v>
      </c>
      <c r="AK126" s="39">
        <f>+'[1]Informe_dane'!AK126</f>
        <v>325622.934</v>
      </c>
      <c r="AL126" s="39">
        <f>+'[1]Informe_dane'!AL126</f>
        <v>549644.585</v>
      </c>
      <c r="AM126" s="39">
        <f>+'[1]Informe_dane'!AM126</f>
        <v>589839.942</v>
      </c>
      <c r="AN126" s="39">
        <f>+'[1]Informe_dane'!AN126</f>
        <v>592891.498</v>
      </c>
      <c r="AO126" s="39">
        <f>+'[1]Informe_dane'!AO126</f>
        <v>731279.909</v>
      </c>
      <c r="AP126" s="39">
        <f>+'[1]Informe_dane'!AP126</f>
        <v>641497.7965</v>
      </c>
      <c r="AQ126" s="39">
        <f>+'[1]Informe_dane'!AQ126</f>
        <v>0</v>
      </c>
      <c r="AR126" s="39">
        <f>+'[1]Informe_dane'!AR126</f>
        <v>0</v>
      </c>
      <c r="AS126" s="39">
        <f>+'[1]Informe_dane'!AS126</f>
        <v>0</v>
      </c>
      <c r="AT126" s="39">
        <f>+'[1]Informe_dane'!AT126</f>
        <v>4179080.0845000003</v>
      </c>
      <c r="AU126" s="39">
        <f>+'[1]Informe_dane'!AU126</f>
        <v>0</v>
      </c>
      <c r="AV126" s="39">
        <f>+'[1]Informe_dane'!AV126</f>
        <v>295205.347</v>
      </c>
      <c r="AW126" s="39">
        <f>+'[1]Informe_dane'!AW126</f>
        <v>453098.073</v>
      </c>
      <c r="AX126" s="39">
        <f>+'[1]Informe_dane'!AX126</f>
        <v>325622.934</v>
      </c>
      <c r="AY126" s="39">
        <f>+'[1]Informe_dane'!AY126</f>
        <v>549644.585</v>
      </c>
      <c r="AZ126" s="39">
        <f>+'[1]Informe_dane'!AZ126</f>
        <v>589405.071</v>
      </c>
      <c r="BA126" s="39">
        <f>+'[1]Informe_dane'!BA126</f>
        <v>593326.369</v>
      </c>
      <c r="BB126" s="39">
        <f>+'[1]Informe_dane'!BB126</f>
        <v>731279.909</v>
      </c>
      <c r="BC126" s="39">
        <f>+'[1]Informe_dane'!BC126</f>
        <v>641497.7965</v>
      </c>
      <c r="BD126" s="39">
        <f>+'[1]Informe_dane'!BD126</f>
        <v>0</v>
      </c>
      <c r="BE126" s="39">
        <f>+'[1]Informe_dane'!BE126</f>
        <v>0</v>
      </c>
      <c r="BF126" s="39">
        <f>+'[1]Informe_dane'!BF126</f>
        <v>0</v>
      </c>
      <c r="BG126" s="39">
        <f>+'[1]Informe_dane'!BG126</f>
        <v>4179080.0845</v>
      </c>
    </row>
    <row r="127" spans="1:59" ht="22.5">
      <c r="A127" s="39" t="s">
        <v>35</v>
      </c>
      <c r="B127" s="42">
        <v>13</v>
      </c>
      <c r="C127" s="54" t="s">
        <v>36</v>
      </c>
      <c r="D127" s="39">
        <f>+'[1]Informe_dane'!D127</f>
        <v>2089196.549</v>
      </c>
      <c r="E127" s="39">
        <f>+'[1]Informe_dane'!E127</f>
        <v>0</v>
      </c>
      <c r="F127" s="39">
        <f>+'[1]Informe_dane'!F127</f>
        <v>0</v>
      </c>
      <c r="G127" s="39">
        <f>+'[1]Informe_dane'!G127</f>
        <v>2089196.549</v>
      </c>
      <c r="H127" s="39">
        <f>+'[1]Informe_dane'!H127</f>
        <v>1220356.368</v>
      </c>
      <c r="I127" s="39">
        <f>+'[1]Informe_dane'!I127</f>
        <v>262889.125</v>
      </c>
      <c r="J127" s="39">
        <f>+'[1]Informe_dane'!J127</f>
        <v>-36849.618</v>
      </c>
      <c r="K127" s="39">
        <f>+'[1]Informe_dane'!K127</f>
        <v>71109.021</v>
      </c>
      <c r="L127" s="39">
        <f>+'[1]Informe_dane'!L127</f>
        <v>7579.79</v>
      </c>
      <c r="M127" s="39">
        <f>+'[1]Informe_dane'!M127</f>
        <v>10060.204</v>
      </c>
      <c r="N127" s="39">
        <f>+'[1]Informe_dane'!N127</f>
        <v>-18185.804</v>
      </c>
      <c r="O127" s="39">
        <f>+'[1]Informe_dane'!O127</f>
        <v>30972.699</v>
      </c>
      <c r="P127" s="39">
        <f>+'[1]Informe_dane'!P127</f>
        <v>4533.20354</v>
      </c>
      <c r="Q127" s="39">
        <f>+'[1]Informe_dane'!Q127</f>
        <v>0</v>
      </c>
      <c r="R127" s="39">
        <f>+'[1]Informe_dane'!R127</f>
        <v>0</v>
      </c>
      <c r="S127" s="39">
        <f>+'[1]Informe_dane'!S127</f>
        <v>0</v>
      </c>
      <c r="T127" s="39">
        <f>+'[1]Informe_dane'!T127</f>
        <v>1552464.9885399998</v>
      </c>
      <c r="U127" s="39">
        <f>+'[1]Informe_dane'!U127</f>
        <v>715772.252</v>
      </c>
      <c r="V127" s="39">
        <f>+'[1]Informe_dane'!V127</f>
        <v>675301.944</v>
      </c>
      <c r="W127" s="39">
        <f>+'[1]Informe_dane'!W127</f>
        <v>13232.011</v>
      </c>
      <c r="X127" s="39">
        <f>+'[1]Informe_dane'!X127</f>
        <v>26724.728</v>
      </c>
      <c r="Y127" s="39">
        <f>+'[1]Informe_dane'!Y127</f>
        <v>76774.685</v>
      </c>
      <c r="Z127" s="39">
        <f>+'[1]Informe_dane'!Z127</f>
        <v>938.636</v>
      </c>
      <c r="AA127" s="39">
        <f>+'[1]Informe_dane'!AA127</f>
        <v>4302.463</v>
      </c>
      <c r="AB127" s="39">
        <f>+'[1]Informe_dane'!AB127</f>
        <v>1844.232</v>
      </c>
      <c r="AC127" s="39">
        <f>+'[1]Informe_dane'!AC127</f>
        <v>14886.725</v>
      </c>
      <c r="AD127" s="39">
        <f>+'[1]Informe_dane'!AD127</f>
        <v>0</v>
      </c>
      <c r="AE127" s="39">
        <f>+'[1]Informe_dane'!AE127</f>
        <v>0</v>
      </c>
      <c r="AF127" s="39">
        <f>+'[1]Informe_dane'!AF127</f>
        <v>0</v>
      </c>
      <c r="AG127" s="39">
        <f>+'[1]Informe_dane'!AG127</f>
        <v>1529777.676</v>
      </c>
      <c r="AH127" s="39">
        <f>+'[1]Informe_dane'!AH127</f>
        <v>0</v>
      </c>
      <c r="AI127" s="39">
        <f>+'[1]Informe_dane'!AI127</f>
        <v>29115.6</v>
      </c>
      <c r="AJ127" s="39">
        <f>+'[1]Informe_dane'!AJ127</f>
        <v>143775.652</v>
      </c>
      <c r="AK127" s="39">
        <f>+'[1]Informe_dane'!AK127</f>
        <v>154294.659</v>
      </c>
      <c r="AL127" s="39">
        <f>+'[1]Informe_dane'!AL127</f>
        <v>150047.489</v>
      </c>
      <c r="AM127" s="39">
        <f>+'[1]Informe_dane'!AM127</f>
        <v>143861.463</v>
      </c>
      <c r="AN127" s="39">
        <f>+'[1]Informe_dane'!AN127</f>
        <v>160739.485</v>
      </c>
      <c r="AO127" s="39">
        <f>+'[1]Informe_dane'!AO127</f>
        <v>157404.486</v>
      </c>
      <c r="AP127" s="39">
        <f>+'[1]Informe_dane'!AP127</f>
        <v>139268.409</v>
      </c>
      <c r="AQ127" s="39">
        <f>+'[1]Informe_dane'!AQ127</f>
        <v>0</v>
      </c>
      <c r="AR127" s="39">
        <f>+'[1]Informe_dane'!AR127</f>
        <v>0</v>
      </c>
      <c r="AS127" s="39">
        <f>+'[1]Informe_dane'!AS127</f>
        <v>0</v>
      </c>
      <c r="AT127" s="39">
        <f>+'[1]Informe_dane'!AT127</f>
        <v>1078507.243</v>
      </c>
      <c r="AU127" s="39">
        <f>+'[1]Informe_dane'!AU127</f>
        <v>0</v>
      </c>
      <c r="AV127" s="39">
        <f>+'[1]Informe_dane'!AV127</f>
        <v>26515.6</v>
      </c>
      <c r="AW127" s="39">
        <f>+'[1]Informe_dane'!AW127</f>
        <v>146375.652</v>
      </c>
      <c r="AX127" s="39">
        <f>+'[1]Informe_dane'!AX127</f>
        <v>154294.659</v>
      </c>
      <c r="AY127" s="39">
        <f>+'[1]Informe_dane'!AY127</f>
        <v>150047.489</v>
      </c>
      <c r="AZ127" s="39">
        <f>+'[1]Informe_dane'!AZ127</f>
        <v>142756.12</v>
      </c>
      <c r="BA127" s="39">
        <f>+'[1]Informe_dane'!BA127</f>
        <v>161844.828</v>
      </c>
      <c r="BB127" s="39">
        <f>+'[1]Informe_dane'!BB127</f>
        <v>157404.486</v>
      </c>
      <c r="BC127" s="39">
        <f>+'[1]Informe_dane'!BC127</f>
        <v>139268.409</v>
      </c>
      <c r="BD127" s="39">
        <f>+'[1]Informe_dane'!BD127</f>
        <v>0</v>
      </c>
      <c r="BE127" s="39">
        <f>+'[1]Informe_dane'!BE127</f>
        <v>0</v>
      </c>
      <c r="BF127" s="39">
        <f>+'[1]Informe_dane'!BF127</f>
        <v>0</v>
      </c>
      <c r="BG127" s="39">
        <f>+'[1]Informe_dane'!BG127</f>
        <v>1078507.243</v>
      </c>
    </row>
    <row r="128" spans="1:59" ht="22.5">
      <c r="A128" s="39" t="s">
        <v>37</v>
      </c>
      <c r="B128" s="42" t="s">
        <v>29</v>
      </c>
      <c r="C128" s="54" t="s">
        <v>38</v>
      </c>
      <c r="D128" s="39">
        <f>+'[1]Informe_dane'!D128</f>
        <v>1000000</v>
      </c>
      <c r="E128" s="39">
        <f>+'[1]Informe_dane'!E128</f>
        <v>0</v>
      </c>
      <c r="F128" s="39">
        <f>+'[1]Informe_dane'!F128</f>
        <v>0</v>
      </c>
      <c r="G128" s="39">
        <f>+'[1]Informe_dane'!G128</f>
        <v>1000000</v>
      </c>
      <c r="H128" s="39">
        <f>+'[1]Informe_dane'!H128</f>
        <v>783366.916</v>
      </c>
      <c r="I128" s="39">
        <f>+'[1]Informe_dane'!I128</f>
        <v>184575.172</v>
      </c>
      <c r="J128" s="39">
        <f>+'[1]Informe_dane'!J128</f>
        <v>-5643.451</v>
      </c>
      <c r="K128" s="39">
        <f>+'[1]Informe_dane'!K128</f>
        <v>1047.292</v>
      </c>
      <c r="L128" s="39">
        <f>+'[1]Informe_dane'!L128</f>
        <v>-25992.386</v>
      </c>
      <c r="M128" s="39">
        <f>+'[1]Informe_dane'!M128</f>
        <v>1848.629</v>
      </c>
      <c r="N128" s="39">
        <f>+'[1]Informe_dane'!N128</f>
        <v>1215.952</v>
      </c>
      <c r="O128" s="39">
        <f>+'[1]Informe_dane'!O128</f>
        <v>8612.822</v>
      </c>
      <c r="P128" s="39">
        <f>+'[1]Informe_dane'!P128</f>
        <v>5613.921</v>
      </c>
      <c r="Q128" s="39">
        <f>+'[1]Informe_dane'!Q128</f>
        <v>0</v>
      </c>
      <c r="R128" s="39">
        <f>+'[1]Informe_dane'!R128</f>
        <v>0</v>
      </c>
      <c r="S128" s="39">
        <f>+'[1]Informe_dane'!S128</f>
        <v>0</v>
      </c>
      <c r="T128" s="39">
        <f>+'[1]Informe_dane'!T128</f>
        <v>954644.8670000001</v>
      </c>
      <c r="U128" s="39">
        <f>+'[1]Informe_dane'!U128</f>
        <v>662264.316</v>
      </c>
      <c r="V128" s="39">
        <f>+'[1]Informe_dane'!V128</f>
        <v>201566.772</v>
      </c>
      <c r="W128" s="39">
        <f>+'[1]Informe_dane'!W128</f>
        <v>59799.049</v>
      </c>
      <c r="X128" s="39">
        <f>+'[1]Informe_dane'!X128</f>
        <v>8483.772</v>
      </c>
      <c r="Y128" s="39">
        <f>+'[1]Informe_dane'!Y128</f>
        <v>1279.858</v>
      </c>
      <c r="Z128" s="39">
        <f>+'[1]Informe_dane'!Z128</f>
        <v>1848.629</v>
      </c>
      <c r="AA128" s="39">
        <f>+'[1]Informe_dane'!AA128</f>
        <v>5175.728</v>
      </c>
      <c r="AB128" s="39">
        <f>+'[1]Informe_dane'!AB128</f>
        <v>481.637</v>
      </c>
      <c r="AC128" s="39">
        <f>+'[1]Informe_dane'!AC128</f>
        <v>13745.106</v>
      </c>
      <c r="AD128" s="39">
        <f>+'[1]Informe_dane'!AD128</f>
        <v>0</v>
      </c>
      <c r="AE128" s="39">
        <f>+'[1]Informe_dane'!AE128</f>
        <v>0</v>
      </c>
      <c r="AF128" s="39">
        <f>+'[1]Informe_dane'!AF128</f>
        <v>0</v>
      </c>
      <c r="AG128" s="39">
        <f>+'[1]Informe_dane'!AG128</f>
        <v>954644.867</v>
      </c>
      <c r="AH128" s="39">
        <f>+'[1]Informe_dane'!AH128</f>
        <v>551.155</v>
      </c>
      <c r="AI128" s="39">
        <f>+'[1]Informe_dane'!AI128</f>
        <v>45538.941</v>
      </c>
      <c r="AJ128" s="39">
        <f>+'[1]Informe_dane'!AJ128</f>
        <v>83269.085</v>
      </c>
      <c r="AK128" s="39">
        <f>+'[1]Informe_dane'!AK128</f>
        <v>130023.445</v>
      </c>
      <c r="AL128" s="39">
        <f>+'[1]Informe_dane'!AL128</f>
        <v>101190.461</v>
      </c>
      <c r="AM128" s="39">
        <f>+'[1]Informe_dane'!AM128</f>
        <v>105827.112</v>
      </c>
      <c r="AN128" s="39">
        <f>+'[1]Informe_dane'!AN128</f>
        <v>100054.22</v>
      </c>
      <c r="AO128" s="39">
        <f>+'[1]Informe_dane'!AO128</f>
        <v>71997.423</v>
      </c>
      <c r="AP128" s="39">
        <f>+'[1]Informe_dane'!AP128</f>
        <v>68089.144</v>
      </c>
      <c r="AQ128" s="39">
        <f>+'[1]Informe_dane'!AQ128</f>
        <v>0</v>
      </c>
      <c r="AR128" s="39">
        <f>+'[1]Informe_dane'!AR128</f>
        <v>0</v>
      </c>
      <c r="AS128" s="39">
        <f>+'[1]Informe_dane'!AS128</f>
        <v>0</v>
      </c>
      <c r="AT128" s="39">
        <f>+'[1]Informe_dane'!AT128</f>
        <v>706540.9859999999</v>
      </c>
      <c r="AU128" s="39">
        <f>+'[1]Informe_dane'!AU128</f>
        <v>551.155</v>
      </c>
      <c r="AV128" s="39">
        <f>+'[1]Informe_dane'!AV128</f>
        <v>40303.341</v>
      </c>
      <c r="AW128" s="39">
        <f>+'[1]Informe_dane'!AW128</f>
        <v>88504.685</v>
      </c>
      <c r="AX128" s="39">
        <f>+'[1]Informe_dane'!AX128</f>
        <v>129357.907</v>
      </c>
      <c r="AY128" s="39">
        <f>+'[1]Informe_dane'!AY128</f>
        <v>101855.999</v>
      </c>
      <c r="AZ128" s="39">
        <f>+'[1]Informe_dane'!AZ128</f>
        <v>105263.592</v>
      </c>
      <c r="BA128" s="39">
        <f>+'[1]Informe_dane'!BA128</f>
        <v>100617.74</v>
      </c>
      <c r="BB128" s="39">
        <f>+'[1]Informe_dane'!BB128</f>
        <v>71997.423</v>
      </c>
      <c r="BC128" s="39">
        <f>+'[1]Informe_dane'!BC128</f>
        <v>68089.144</v>
      </c>
      <c r="BD128" s="39">
        <f>+'[1]Informe_dane'!BD128</f>
        <v>0</v>
      </c>
      <c r="BE128" s="39">
        <f>+'[1]Informe_dane'!BE128</f>
        <v>0</v>
      </c>
      <c r="BF128" s="39">
        <f>+'[1]Informe_dane'!BF128</f>
        <v>0</v>
      </c>
      <c r="BG128" s="39">
        <f>+'[1]Informe_dane'!BG128</f>
        <v>706540.9859999999</v>
      </c>
    </row>
    <row r="129" spans="1:59" ht="22.5">
      <c r="A129" s="39" t="s">
        <v>37</v>
      </c>
      <c r="B129" s="42">
        <v>13</v>
      </c>
      <c r="C129" s="54" t="s">
        <v>38</v>
      </c>
      <c r="D129" s="39">
        <f>+'[1]Informe_dane'!D129</f>
        <v>4289963.139</v>
      </c>
      <c r="E129" s="39">
        <f>+'[1]Informe_dane'!E129</f>
        <v>0</v>
      </c>
      <c r="F129" s="39">
        <f>+'[1]Informe_dane'!F129</f>
        <v>0</v>
      </c>
      <c r="G129" s="39">
        <f>+'[1]Informe_dane'!G129</f>
        <v>4289963.139</v>
      </c>
      <c r="H129" s="39">
        <f>+'[1]Informe_dane'!H129</f>
        <v>1128449.846</v>
      </c>
      <c r="I129" s="39">
        <f>+'[1]Informe_dane'!I129</f>
        <v>500999.054</v>
      </c>
      <c r="J129" s="39">
        <f>+'[1]Informe_dane'!J129</f>
        <v>213719.383</v>
      </c>
      <c r="K129" s="39">
        <f>+'[1]Informe_dane'!K129</f>
        <v>968766.707</v>
      </c>
      <c r="L129" s="39">
        <f>+'[1]Informe_dane'!L129</f>
        <v>149384.326</v>
      </c>
      <c r="M129" s="39">
        <f>+'[1]Informe_dane'!M129</f>
        <v>193812.481</v>
      </c>
      <c r="N129" s="39">
        <f>+'[1]Informe_dane'!N129</f>
        <v>413358.095</v>
      </c>
      <c r="O129" s="39">
        <f>+'[1]Informe_dane'!O129</f>
        <v>141280.863</v>
      </c>
      <c r="P129" s="39">
        <f>+'[1]Informe_dane'!P129</f>
        <v>42142.839</v>
      </c>
      <c r="Q129" s="39">
        <f>+'[1]Informe_dane'!Q129</f>
        <v>0</v>
      </c>
      <c r="R129" s="39">
        <f>+'[1]Informe_dane'!R129</f>
        <v>0</v>
      </c>
      <c r="S129" s="39">
        <f>+'[1]Informe_dane'!S129</f>
        <v>0</v>
      </c>
      <c r="T129" s="39">
        <f>+'[1]Informe_dane'!T129</f>
        <v>3751913.594</v>
      </c>
      <c r="U129" s="39">
        <f>+'[1]Informe_dane'!U129</f>
        <v>947926.464</v>
      </c>
      <c r="V129" s="39">
        <f>+'[1]Informe_dane'!V129</f>
        <v>110601.229</v>
      </c>
      <c r="W129" s="39">
        <f>+'[1]Informe_dane'!W129</f>
        <v>290136.977</v>
      </c>
      <c r="X129" s="39">
        <f>+'[1]Informe_dane'!X129</f>
        <v>307137.385</v>
      </c>
      <c r="Y129" s="39">
        <f>+'[1]Informe_dane'!Y129</f>
        <v>1017108.442</v>
      </c>
      <c r="Z129" s="39">
        <f>+'[1]Informe_dane'!Z129</f>
        <v>252193.999</v>
      </c>
      <c r="AA129" s="39">
        <f>+'[1]Informe_dane'!AA129</f>
        <v>191797.868</v>
      </c>
      <c r="AB129" s="39">
        <f>+'[1]Informe_dane'!AB129</f>
        <v>103771.249</v>
      </c>
      <c r="AC129" s="39">
        <f>+'[1]Informe_dane'!AC129</f>
        <v>264578.145</v>
      </c>
      <c r="AD129" s="39">
        <f>+'[1]Informe_dane'!AD129</f>
        <v>0</v>
      </c>
      <c r="AE129" s="39">
        <f>+'[1]Informe_dane'!AE129</f>
        <v>0</v>
      </c>
      <c r="AF129" s="39">
        <f>+'[1]Informe_dane'!AF129</f>
        <v>0</v>
      </c>
      <c r="AG129" s="39">
        <f>+'[1]Informe_dane'!AG129</f>
        <v>3485251.7579999994</v>
      </c>
      <c r="AH129" s="39">
        <f>+'[1]Informe_dane'!AH129</f>
        <v>0</v>
      </c>
      <c r="AI129" s="39">
        <f>+'[1]Informe_dane'!AI129</f>
        <v>170649.473</v>
      </c>
      <c r="AJ129" s="39">
        <f>+'[1]Informe_dane'!AJ129</f>
        <v>274692.447</v>
      </c>
      <c r="AK129" s="39">
        <f>+'[1]Informe_dane'!AK129</f>
        <v>239369.843</v>
      </c>
      <c r="AL129" s="39">
        <f>+'[1]Informe_dane'!AL129</f>
        <v>258715.759</v>
      </c>
      <c r="AM129" s="39">
        <f>+'[1]Informe_dane'!AM129</f>
        <v>198445.468</v>
      </c>
      <c r="AN129" s="39">
        <f>+'[1]Informe_dane'!AN129</f>
        <v>292564.513</v>
      </c>
      <c r="AO129" s="39">
        <f>+'[1]Informe_dane'!AO129</f>
        <v>373112.946</v>
      </c>
      <c r="AP129" s="39">
        <f>+'[1]Informe_dane'!AP129</f>
        <v>337679.455</v>
      </c>
      <c r="AQ129" s="39">
        <f>+'[1]Informe_dane'!AQ129</f>
        <v>0</v>
      </c>
      <c r="AR129" s="39">
        <f>+'[1]Informe_dane'!AR129</f>
        <v>0</v>
      </c>
      <c r="AS129" s="39">
        <f>+'[1]Informe_dane'!AS129</f>
        <v>0</v>
      </c>
      <c r="AT129" s="39">
        <f>+'[1]Informe_dane'!AT129</f>
        <v>2145229.904</v>
      </c>
      <c r="AU129" s="39">
        <f>+'[1]Informe_dane'!AU129</f>
        <v>0</v>
      </c>
      <c r="AV129" s="39">
        <f>+'[1]Informe_dane'!AV129</f>
        <v>170649.473</v>
      </c>
      <c r="AW129" s="39">
        <f>+'[1]Informe_dane'!AW129</f>
        <v>274692.447</v>
      </c>
      <c r="AX129" s="39">
        <f>+'[1]Informe_dane'!AX129</f>
        <v>239369.843</v>
      </c>
      <c r="AY129" s="39">
        <f>+'[1]Informe_dane'!AY129</f>
        <v>258715.759</v>
      </c>
      <c r="AZ129" s="39">
        <f>+'[1]Informe_dane'!AZ129</f>
        <v>198033.804</v>
      </c>
      <c r="BA129" s="39">
        <f>+'[1]Informe_dane'!BA129</f>
        <v>292976.177</v>
      </c>
      <c r="BB129" s="39">
        <f>+'[1]Informe_dane'!BB129</f>
        <v>373112.946</v>
      </c>
      <c r="BC129" s="39">
        <f>+'[1]Informe_dane'!BC129</f>
        <v>337679.455</v>
      </c>
      <c r="BD129" s="39">
        <f>+'[1]Informe_dane'!BD129</f>
        <v>0</v>
      </c>
      <c r="BE129" s="39">
        <f>+'[1]Informe_dane'!BE129</f>
        <v>0</v>
      </c>
      <c r="BF129" s="39">
        <f>+'[1]Informe_dane'!BF129</f>
        <v>0</v>
      </c>
      <c r="BG129" s="39">
        <f>+'[1]Informe_dane'!BG129</f>
        <v>2145229.904</v>
      </c>
    </row>
    <row r="130" spans="1:59" ht="22.5">
      <c r="A130" s="39" t="s">
        <v>39</v>
      </c>
      <c r="B130" s="42" t="s">
        <v>29</v>
      </c>
      <c r="C130" s="54" t="s">
        <v>40</v>
      </c>
      <c r="D130" s="39">
        <f>+'[1]Informe_dane'!D130</f>
        <v>1882840.227</v>
      </c>
      <c r="E130" s="39">
        <f>+'[1]Informe_dane'!E130</f>
        <v>0</v>
      </c>
      <c r="F130" s="39">
        <f>+'[1]Informe_dane'!F130</f>
        <v>0</v>
      </c>
      <c r="G130" s="39">
        <f>+'[1]Informe_dane'!G130</f>
        <v>1882840.227</v>
      </c>
      <c r="H130" s="39">
        <f>+'[1]Informe_dane'!H130</f>
        <v>1837232.907</v>
      </c>
      <c r="I130" s="39">
        <f>+'[1]Informe_dane'!I130</f>
        <v>0</v>
      </c>
      <c r="J130" s="39">
        <f>+'[1]Informe_dane'!J130</f>
        <v>-24.35</v>
      </c>
      <c r="K130" s="39">
        <f>+'[1]Informe_dane'!K130</f>
        <v>133.824</v>
      </c>
      <c r="L130" s="39">
        <f>+'[1]Informe_dane'!L130</f>
        <v>-3104.363</v>
      </c>
      <c r="M130" s="39">
        <f>+'[1]Informe_dane'!M130</f>
        <v>-297.5</v>
      </c>
      <c r="N130" s="39">
        <f>+'[1]Informe_dane'!N130</f>
        <v>0</v>
      </c>
      <c r="O130" s="39">
        <f>+'[1]Informe_dane'!O130</f>
        <v>14877.923</v>
      </c>
      <c r="P130" s="39">
        <f>+'[1]Informe_dane'!P130</f>
        <v>1339.243</v>
      </c>
      <c r="Q130" s="39">
        <f>+'[1]Informe_dane'!Q130</f>
        <v>0</v>
      </c>
      <c r="R130" s="39">
        <f>+'[1]Informe_dane'!R130</f>
        <v>0</v>
      </c>
      <c r="S130" s="39">
        <f>+'[1]Informe_dane'!S130</f>
        <v>0</v>
      </c>
      <c r="T130" s="39">
        <f>+'[1]Informe_dane'!T130</f>
        <v>1850157.684</v>
      </c>
      <c r="U130" s="39">
        <f>+'[1]Informe_dane'!U130</f>
        <v>1832856.907</v>
      </c>
      <c r="V130" s="39">
        <f>+'[1]Informe_dane'!V130</f>
        <v>0</v>
      </c>
      <c r="W130" s="39">
        <f>+'[1]Informe_dane'!W130</f>
        <v>4115.65</v>
      </c>
      <c r="X130" s="39">
        <f>+'[1]Informe_dane'!X130</f>
        <v>-385.836</v>
      </c>
      <c r="Y130" s="39">
        <f>+'[1]Informe_dane'!Y130</f>
        <v>-6048.959</v>
      </c>
      <c r="Z130" s="39">
        <f>+'[1]Informe_dane'!Z130</f>
        <v>-3255.06</v>
      </c>
      <c r="AA130" s="39">
        <f>+'[1]Informe_dane'!AA130</f>
        <v>3217.614</v>
      </c>
      <c r="AB130" s="39">
        <f>+'[1]Informe_dane'!AB130</f>
        <v>590.028</v>
      </c>
      <c r="AC130" s="39">
        <f>+'[1]Informe_dane'!AC130</f>
        <v>16736.2</v>
      </c>
      <c r="AD130" s="39">
        <f>+'[1]Informe_dane'!AD130</f>
        <v>0</v>
      </c>
      <c r="AE130" s="39">
        <f>+'[1]Informe_dane'!AE130</f>
        <v>0</v>
      </c>
      <c r="AF130" s="39">
        <f>+'[1]Informe_dane'!AF130</f>
        <v>0</v>
      </c>
      <c r="AG130" s="39">
        <f>+'[1]Informe_dane'!AG130</f>
        <v>1847826.5439999998</v>
      </c>
      <c r="AH130" s="39">
        <f>+'[1]Informe_dane'!AH130</f>
        <v>0</v>
      </c>
      <c r="AI130" s="39">
        <f>+'[1]Informe_dane'!AI130</f>
        <v>383037.982</v>
      </c>
      <c r="AJ130" s="39">
        <f>+'[1]Informe_dane'!AJ130</f>
        <v>439658.721</v>
      </c>
      <c r="AK130" s="39">
        <f>+'[1]Informe_dane'!AK130</f>
        <v>385129.578</v>
      </c>
      <c r="AL130" s="39">
        <f>+'[1]Informe_dane'!AL130</f>
        <v>400128.421</v>
      </c>
      <c r="AM130" s="39">
        <f>+'[1]Informe_dane'!AM130</f>
        <v>37689.252</v>
      </c>
      <c r="AN130" s="39">
        <f>+'[1]Informe_dane'!AN130</f>
        <v>26809.977</v>
      </c>
      <c r="AO130" s="39">
        <f>+'[1]Informe_dane'!AO130</f>
        <v>28172.908</v>
      </c>
      <c r="AP130" s="39">
        <f>+'[1]Informe_dane'!AP130</f>
        <v>32003.697</v>
      </c>
      <c r="AQ130" s="39">
        <f>+'[1]Informe_dane'!AQ130</f>
        <v>0</v>
      </c>
      <c r="AR130" s="39">
        <f>+'[1]Informe_dane'!AR130</f>
        <v>0</v>
      </c>
      <c r="AS130" s="39">
        <f>+'[1]Informe_dane'!AS130</f>
        <v>0</v>
      </c>
      <c r="AT130" s="39">
        <f>+'[1]Informe_dane'!AT130</f>
        <v>1732630.536</v>
      </c>
      <c r="AU130" s="39">
        <f>+'[1]Informe_dane'!AU130</f>
        <v>0</v>
      </c>
      <c r="AV130" s="39">
        <f>+'[1]Informe_dane'!AV130</f>
        <v>383037.982</v>
      </c>
      <c r="AW130" s="39">
        <f>+'[1]Informe_dane'!AW130</f>
        <v>439658.721</v>
      </c>
      <c r="AX130" s="39">
        <f>+'[1]Informe_dane'!AX130</f>
        <v>385129.578</v>
      </c>
      <c r="AY130" s="39">
        <f>+'[1]Informe_dane'!AY130</f>
        <v>400128.421</v>
      </c>
      <c r="AZ130" s="39">
        <f>+'[1]Informe_dane'!AZ130</f>
        <v>37689.252</v>
      </c>
      <c r="BA130" s="39">
        <f>+'[1]Informe_dane'!BA130</f>
        <v>26809.977</v>
      </c>
      <c r="BB130" s="39">
        <f>+'[1]Informe_dane'!BB130</f>
        <v>28172.908</v>
      </c>
      <c r="BC130" s="39">
        <f>+'[1]Informe_dane'!BC130</f>
        <v>32003.697</v>
      </c>
      <c r="BD130" s="39">
        <f>+'[1]Informe_dane'!BD130</f>
        <v>0</v>
      </c>
      <c r="BE130" s="39">
        <f>+'[1]Informe_dane'!BE130</f>
        <v>0</v>
      </c>
      <c r="BF130" s="39">
        <f>+'[1]Informe_dane'!BF130</f>
        <v>0</v>
      </c>
      <c r="BG130" s="39">
        <f>+'[1]Informe_dane'!BG130</f>
        <v>1732630.536</v>
      </c>
    </row>
    <row r="131" spans="1:59" ht="22.5">
      <c r="A131" s="39" t="s">
        <v>39</v>
      </c>
      <c r="B131" s="42">
        <v>13</v>
      </c>
      <c r="C131" s="54" t="s">
        <v>40</v>
      </c>
      <c r="D131" s="39">
        <f>+'[1]Informe_dane'!D131</f>
        <v>4255617.978</v>
      </c>
      <c r="E131" s="39">
        <f>+'[1]Informe_dane'!E131</f>
        <v>0</v>
      </c>
      <c r="F131" s="39">
        <f>+'[1]Informe_dane'!F131</f>
        <v>0</v>
      </c>
      <c r="G131" s="39">
        <f>+'[1]Informe_dane'!G131</f>
        <v>4255617.978</v>
      </c>
      <c r="H131" s="39">
        <f>+'[1]Informe_dane'!H131</f>
        <v>323123.011</v>
      </c>
      <c r="I131" s="39">
        <f>+'[1]Informe_dane'!I131</f>
        <v>364401.973</v>
      </c>
      <c r="J131" s="39">
        <f>+'[1]Informe_dane'!J131</f>
        <v>-11350.905</v>
      </c>
      <c r="K131" s="39">
        <f>+'[1]Informe_dane'!K131</f>
        <v>2836824.899</v>
      </c>
      <c r="L131" s="39">
        <f>+'[1]Informe_dane'!L131</f>
        <v>64197.81</v>
      </c>
      <c r="M131" s="39">
        <f>+'[1]Informe_dane'!M131</f>
        <v>79088.943</v>
      </c>
      <c r="N131" s="39">
        <f>+'[1]Informe_dane'!N131</f>
        <v>423322.865</v>
      </c>
      <c r="O131" s="39">
        <f>+'[1]Informe_dane'!O131</f>
        <v>-6070.959</v>
      </c>
      <c r="P131" s="39">
        <f>+'[1]Informe_dane'!P131</f>
        <v>21690.02</v>
      </c>
      <c r="Q131" s="39">
        <f>+'[1]Informe_dane'!Q131</f>
        <v>0</v>
      </c>
      <c r="R131" s="39">
        <f>+'[1]Informe_dane'!R131</f>
        <v>0</v>
      </c>
      <c r="S131" s="39">
        <f>+'[1]Informe_dane'!S131</f>
        <v>0</v>
      </c>
      <c r="T131" s="39">
        <f>+'[1]Informe_dane'!T131</f>
        <v>4095227.657</v>
      </c>
      <c r="U131" s="39">
        <f>+'[1]Informe_dane'!U131</f>
        <v>226591.801</v>
      </c>
      <c r="V131" s="39">
        <f>+'[1]Informe_dane'!V131</f>
        <v>303570.334</v>
      </c>
      <c r="W131" s="39">
        <f>+'[1]Informe_dane'!W131</f>
        <v>16503.944</v>
      </c>
      <c r="X131" s="39">
        <f>+'[1]Informe_dane'!X131</f>
        <v>1349426.39</v>
      </c>
      <c r="Y131" s="39">
        <f>+'[1]Informe_dane'!Y131</f>
        <v>1571756.141</v>
      </c>
      <c r="Z131" s="39">
        <f>+'[1]Informe_dane'!Z131</f>
        <v>137150.449</v>
      </c>
      <c r="AA131" s="39">
        <f>+'[1]Informe_dane'!AA131</f>
        <v>43648.911</v>
      </c>
      <c r="AB131" s="39">
        <f>+'[1]Informe_dane'!AB131</f>
        <v>-7979.993</v>
      </c>
      <c r="AC131" s="39">
        <f>+'[1]Informe_dane'!AC131</f>
        <v>15815.093</v>
      </c>
      <c r="AD131" s="39">
        <f>+'[1]Informe_dane'!AD131</f>
        <v>0</v>
      </c>
      <c r="AE131" s="39">
        <f>+'[1]Informe_dane'!AE131</f>
        <v>0</v>
      </c>
      <c r="AF131" s="39">
        <f>+'[1]Informe_dane'!AF131</f>
        <v>0</v>
      </c>
      <c r="AG131" s="39">
        <f>+'[1]Informe_dane'!AG131</f>
        <v>3656483.0700000003</v>
      </c>
      <c r="AH131" s="39">
        <f>+'[1]Informe_dane'!AH131</f>
        <v>0</v>
      </c>
      <c r="AI131" s="39">
        <f>+'[1]Informe_dane'!AI131</f>
        <v>36591.969</v>
      </c>
      <c r="AJ131" s="39">
        <f>+'[1]Informe_dane'!AJ131</f>
        <v>60602.76</v>
      </c>
      <c r="AK131" s="39">
        <f>+'[1]Informe_dane'!AK131</f>
        <v>67316.254</v>
      </c>
      <c r="AL131" s="39">
        <f>+'[1]Informe_dane'!AL131</f>
        <v>59366.378</v>
      </c>
      <c r="AM131" s="39">
        <f>+'[1]Informe_dane'!AM131</f>
        <v>451093.288</v>
      </c>
      <c r="AN131" s="39">
        <f>+'[1]Informe_dane'!AN131</f>
        <v>472443.049</v>
      </c>
      <c r="AO131" s="39">
        <f>+'[1]Informe_dane'!AO131</f>
        <v>483392.219</v>
      </c>
      <c r="AP131" s="39">
        <f>+'[1]Informe_dane'!AP131</f>
        <v>488463.299</v>
      </c>
      <c r="AQ131" s="39">
        <f>+'[1]Informe_dane'!AQ131</f>
        <v>0</v>
      </c>
      <c r="AR131" s="39">
        <f>+'[1]Informe_dane'!AR131</f>
        <v>0</v>
      </c>
      <c r="AS131" s="39">
        <f>+'[1]Informe_dane'!AS131</f>
        <v>0</v>
      </c>
      <c r="AT131" s="39">
        <f>+'[1]Informe_dane'!AT131</f>
        <v>2119269.216</v>
      </c>
      <c r="AU131" s="39">
        <f>+'[1]Informe_dane'!AU131</f>
        <v>0</v>
      </c>
      <c r="AV131" s="39">
        <f>+'[1]Informe_dane'!AV131</f>
        <v>33091.969</v>
      </c>
      <c r="AW131" s="39">
        <f>+'[1]Informe_dane'!AW131</f>
        <v>64102.76</v>
      </c>
      <c r="AX131" s="39">
        <f>+'[1]Informe_dane'!AX131</f>
        <v>67316.254</v>
      </c>
      <c r="AY131" s="39">
        <f>+'[1]Informe_dane'!AY131</f>
        <v>59035.854</v>
      </c>
      <c r="AZ131" s="39">
        <f>+'[1]Informe_dane'!AZ131</f>
        <v>451263.904</v>
      </c>
      <c r="BA131" s="39">
        <f>+'[1]Informe_dane'!BA131</f>
        <v>472602.957</v>
      </c>
      <c r="BB131" s="39">
        <f>+'[1]Informe_dane'!BB131</f>
        <v>483392.219</v>
      </c>
      <c r="BC131" s="39">
        <f>+'[1]Informe_dane'!BC131</f>
        <v>488463.299</v>
      </c>
      <c r="BD131" s="39">
        <f>+'[1]Informe_dane'!BD131</f>
        <v>0</v>
      </c>
      <c r="BE131" s="39">
        <f>+'[1]Informe_dane'!BE131</f>
        <v>0</v>
      </c>
      <c r="BF131" s="39">
        <f>+'[1]Informe_dane'!BF131</f>
        <v>0</v>
      </c>
      <c r="BG131" s="39">
        <f>+'[1]Informe_dane'!BG131</f>
        <v>2119269.216</v>
      </c>
    </row>
    <row r="132" spans="1:59" ht="22.5">
      <c r="A132" s="39" t="s">
        <v>41</v>
      </c>
      <c r="B132" s="42" t="s">
        <v>29</v>
      </c>
      <c r="C132" s="54" t="s">
        <v>42</v>
      </c>
      <c r="D132" s="39">
        <f>+'[1]Informe_dane'!D132</f>
        <v>5006618.603</v>
      </c>
      <c r="E132" s="39">
        <f>+'[1]Informe_dane'!E132</f>
        <v>0</v>
      </c>
      <c r="F132" s="39">
        <f>+'[1]Informe_dane'!F132</f>
        <v>0</v>
      </c>
      <c r="G132" s="39">
        <f>+'[1]Informe_dane'!G132</f>
        <v>5006618.603</v>
      </c>
      <c r="H132" s="39">
        <f>+'[1]Informe_dane'!H132</f>
        <v>2207450.748</v>
      </c>
      <c r="I132" s="39">
        <f>+'[1]Informe_dane'!I132</f>
        <v>597777.928</v>
      </c>
      <c r="J132" s="39">
        <f>+'[1]Informe_dane'!J132</f>
        <v>1166999.096</v>
      </c>
      <c r="K132" s="39">
        <f>+'[1]Informe_dane'!K132</f>
        <v>129110.234</v>
      </c>
      <c r="L132" s="39">
        <f>+'[1]Informe_dane'!L132</f>
        <v>80141.618</v>
      </c>
      <c r="M132" s="39">
        <f>+'[1]Informe_dane'!M132</f>
        <v>78210.294</v>
      </c>
      <c r="N132" s="39">
        <f>+'[1]Informe_dane'!N132</f>
        <v>496245.421</v>
      </c>
      <c r="O132" s="39">
        <f>+'[1]Informe_dane'!O132</f>
        <v>25324.814</v>
      </c>
      <c r="P132" s="39">
        <f>+'[1]Informe_dane'!P132</f>
        <v>36844.848</v>
      </c>
      <c r="Q132" s="39">
        <f>+'[1]Informe_dane'!Q132</f>
        <v>0</v>
      </c>
      <c r="R132" s="39">
        <f>+'[1]Informe_dane'!R132</f>
        <v>0</v>
      </c>
      <c r="S132" s="39">
        <f>+'[1]Informe_dane'!S132</f>
        <v>0</v>
      </c>
      <c r="T132" s="39">
        <f>+'[1]Informe_dane'!T132</f>
        <v>4818105.001</v>
      </c>
      <c r="U132" s="39">
        <f>+'[1]Informe_dane'!U132</f>
        <v>2172856.557</v>
      </c>
      <c r="V132" s="39">
        <f>+'[1]Informe_dane'!V132</f>
        <v>111850.712</v>
      </c>
      <c r="W132" s="39">
        <f>+'[1]Informe_dane'!W132</f>
        <v>1439783.038</v>
      </c>
      <c r="X132" s="39">
        <f>+'[1]Informe_dane'!X132</f>
        <v>66536.025</v>
      </c>
      <c r="Y132" s="39">
        <f>+'[1]Informe_dane'!Y132</f>
        <v>169678.492</v>
      </c>
      <c r="Z132" s="39">
        <f>+'[1]Informe_dane'!Z132</f>
        <v>212870.094</v>
      </c>
      <c r="AA132" s="39">
        <f>+'[1]Informe_dane'!AA132</f>
        <v>77629.74</v>
      </c>
      <c r="AB132" s="39">
        <f>+'[1]Informe_dane'!AB132</f>
        <v>117602.494</v>
      </c>
      <c r="AC132" s="39">
        <f>+'[1]Informe_dane'!AC132</f>
        <v>39949.139</v>
      </c>
      <c r="AD132" s="39">
        <f>+'[1]Informe_dane'!AD132</f>
        <v>0</v>
      </c>
      <c r="AE132" s="39">
        <f>+'[1]Informe_dane'!AE132</f>
        <v>0</v>
      </c>
      <c r="AF132" s="39">
        <f>+'[1]Informe_dane'!AF132</f>
        <v>0</v>
      </c>
      <c r="AG132" s="39">
        <f>+'[1]Informe_dane'!AG132</f>
        <v>4408756.291</v>
      </c>
      <c r="AH132" s="39">
        <f>+'[1]Informe_dane'!AH132</f>
        <v>51782</v>
      </c>
      <c r="AI132" s="39">
        <f>+'[1]Informe_dane'!AI132</f>
        <v>940316.218</v>
      </c>
      <c r="AJ132" s="39">
        <f>+'[1]Informe_dane'!AJ132</f>
        <v>886998.8</v>
      </c>
      <c r="AK132" s="39">
        <f>+'[1]Informe_dane'!AK132</f>
        <v>438422.587</v>
      </c>
      <c r="AL132" s="39">
        <f>+'[1]Informe_dane'!AL132</f>
        <v>281401.334</v>
      </c>
      <c r="AM132" s="39">
        <f>+'[1]Informe_dane'!AM132</f>
        <v>208567.183</v>
      </c>
      <c r="AN132" s="39">
        <f>+'[1]Informe_dane'!AN132</f>
        <v>221991.703</v>
      </c>
      <c r="AO132" s="39">
        <f>+'[1]Informe_dane'!AO132</f>
        <v>271121.311</v>
      </c>
      <c r="AP132" s="39">
        <f>+'[1]Informe_dane'!AP132</f>
        <v>314091.099</v>
      </c>
      <c r="AQ132" s="39">
        <f>+'[1]Informe_dane'!AQ132</f>
        <v>0</v>
      </c>
      <c r="AR132" s="39">
        <f>+'[1]Informe_dane'!AR132</f>
        <v>0</v>
      </c>
      <c r="AS132" s="39">
        <f>+'[1]Informe_dane'!AS132</f>
        <v>0</v>
      </c>
      <c r="AT132" s="39">
        <f>+'[1]Informe_dane'!AT132</f>
        <v>3614692.235</v>
      </c>
      <c r="AU132" s="39">
        <f>+'[1]Informe_dane'!AU132</f>
        <v>51782</v>
      </c>
      <c r="AV132" s="39">
        <f>+'[1]Informe_dane'!AV132</f>
        <v>940316.218</v>
      </c>
      <c r="AW132" s="39">
        <f>+'[1]Informe_dane'!AW132</f>
        <v>886998.8</v>
      </c>
      <c r="AX132" s="39">
        <f>+'[1]Informe_dane'!AX132</f>
        <v>438422.587</v>
      </c>
      <c r="AY132" s="39">
        <f>+'[1]Informe_dane'!AY132</f>
        <v>281401.334</v>
      </c>
      <c r="AZ132" s="39">
        <f>+'[1]Informe_dane'!AZ132</f>
        <v>208567.183</v>
      </c>
      <c r="BA132" s="39">
        <f>+'[1]Informe_dane'!BA132</f>
        <v>221991.703</v>
      </c>
      <c r="BB132" s="39">
        <f>+'[1]Informe_dane'!BB132</f>
        <v>271121.311</v>
      </c>
      <c r="BC132" s="39">
        <f>+'[1]Informe_dane'!BC132</f>
        <v>314091.099</v>
      </c>
      <c r="BD132" s="39">
        <f>+'[1]Informe_dane'!BD132</f>
        <v>0</v>
      </c>
      <c r="BE132" s="39">
        <f>+'[1]Informe_dane'!BE132</f>
        <v>0</v>
      </c>
      <c r="BF132" s="39">
        <f>+'[1]Informe_dane'!BF132</f>
        <v>0</v>
      </c>
      <c r="BG132" s="39">
        <f>+'[1]Informe_dane'!BG132</f>
        <v>3614692.235</v>
      </c>
    </row>
    <row r="133" spans="1:59" ht="22.5">
      <c r="A133" s="39" t="s">
        <v>41</v>
      </c>
      <c r="B133" s="42">
        <v>13</v>
      </c>
      <c r="C133" s="54" t="s">
        <v>42</v>
      </c>
      <c r="D133" s="39">
        <f>+'[1]Informe_dane'!D133</f>
        <v>10997192.737</v>
      </c>
      <c r="E133" s="39">
        <f>+'[1]Informe_dane'!E133</f>
        <v>0</v>
      </c>
      <c r="F133" s="39">
        <f>+'[1]Informe_dane'!F133</f>
        <v>0</v>
      </c>
      <c r="G133" s="39">
        <f>+'[1]Informe_dane'!G133</f>
        <v>10997192.737</v>
      </c>
      <c r="H133" s="39">
        <f>+'[1]Informe_dane'!H133</f>
        <v>1151752.172</v>
      </c>
      <c r="I133" s="39">
        <f>+'[1]Informe_dane'!I133</f>
        <v>2792917.419</v>
      </c>
      <c r="J133" s="39">
        <f>+'[1]Informe_dane'!J133</f>
        <v>4055453.981</v>
      </c>
      <c r="K133" s="39">
        <f>+'[1]Informe_dane'!K133</f>
        <v>503316.385</v>
      </c>
      <c r="L133" s="39">
        <f>+'[1]Informe_dane'!L133</f>
        <v>72675.949</v>
      </c>
      <c r="M133" s="39">
        <f>+'[1]Informe_dane'!M133</f>
        <v>267995.917</v>
      </c>
      <c r="N133" s="39">
        <f>+'[1]Informe_dane'!N133</f>
        <v>687439.81</v>
      </c>
      <c r="O133" s="39">
        <f>+'[1]Informe_dane'!O133</f>
        <v>87217.93872</v>
      </c>
      <c r="P133" s="39">
        <f>+'[1]Informe_dane'!P133</f>
        <v>38800.32</v>
      </c>
      <c r="Q133" s="39">
        <f>+'[1]Informe_dane'!Q133</f>
        <v>0</v>
      </c>
      <c r="R133" s="39">
        <f>+'[1]Informe_dane'!R133</f>
        <v>0</v>
      </c>
      <c r="S133" s="39">
        <f>+'[1]Informe_dane'!S133</f>
        <v>0</v>
      </c>
      <c r="T133" s="39">
        <f>+'[1]Informe_dane'!T133</f>
        <v>9657569.89172</v>
      </c>
      <c r="U133" s="39">
        <f>+'[1]Informe_dane'!U133</f>
        <v>554737.998</v>
      </c>
      <c r="V133" s="39">
        <f>+'[1]Informe_dane'!V133</f>
        <v>786903.348</v>
      </c>
      <c r="W133" s="39">
        <f>+'[1]Informe_dane'!W133</f>
        <v>5356649.92</v>
      </c>
      <c r="X133" s="39">
        <f>+'[1]Informe_dane'!X133</f>
        <v>931943.106</v>
      </c>
      <c r="Y133" s="39">
        <f>+'[1]Informe_dane'!Y133</f>
        <v>632486.303</v>
      </c>
      <c r="Z133" s="39">
        <f>+'[1]Informe_dane'!Z133</f>
        <v>131175.436</v>
      </c>
      <c r="AA133" s="39">
        <f>+'[1]Informe_dane'!AA133</f>
        <v>283574.51972000004</v>
      </c>
      <c r="AB133" s="39">
        <f>+'[1]Informe_dane'!AB133</f>
        <v>175310.553</v>
      </c>
      <c r="AC133" s="39">
        <f>+'[1]Informe_dane'!AC133</f>
        <v>81120.323</v>
      </c>
      <c r="AD133" s="39">
        <f>+'[1]Informe_dane'!AD133</f>
        <v>0</v>
      </c>
      <c r="AE133" s="39">
        <f>+'[1]Informe_dane'!AE133</f>
        <v>0</v>
      </c>
      <c r="AF133" s="39">
        <f>+'[1]Informe_dane'!AF133</f>
        <v>0</v>
      </c>
      <c r="AG133" s="39">
        <f>+'[1]Informe_dane'!AG133</f>
        <v>8933901.506719999</v>
      </c>
      <c r="AH133" s="39">
        <f>+'[1]Informe_dane'!AH133</f>
        <v>7294.312</v>
      </c>
      <c r="AI133" s="39">
        <f>+'[1]Informe_dane'!AI133</f>
        <v>90970.302</v>
      </c>
      <c r="AJ133" s="39">
        <f>+'[1]Informe_dane'!AJ133</f>
        <v>219680.925</v>
      </c>
      <c r="AK133" s="39">
        <f>+'[1]Informe_dane'!AK133</f>
        <v>688404.494</v>
      </c>
      <c r="AL133" s="39">
        <f>+'[1]Informe_dane'!AL133</f>
        <v>872821.729</v>
      </c>
      <c r="AM133" s="39">
        <f>+'[1]Informe_dane'!AM133</f>
        <v>991352.963</v>
      </c>
      <c r="AN133" s="39">
        <f>+'[1]Informe_dane'!AN133</f>
        <v>1001512.03</v>
      </c>
      <c r="AO133" s="39">
        <f>+'[1]Informe_dane'!AO133</f>
        <v>943003.423</v>
      </c>
      <c r="AP133" s="39">
        <f>+'[1]Informe_dane'!AP133</f>
        <v>1000776.221</v>
      </c>
      <c r="AQ133" s="39">
        <f>+'[1]Informe_dane'!AQ133</f>
        <v>0</v>
      </c>
      <c r="AR133" s="39">
        <f>+'[1]Informe_dane'!AR133</f>
        <v>0</v>
      </c>
      <c r="AS133" s="39">
        <f>+'[1]Informe_dane'!AS133</f>
        <v>0</v>
      </c>
      <c r="AT133" s="39">
        <f>+'[1]Informe_dane'!AT133</f>
        <v>5815816.398999999</v>
      </c>
      <c r="AU133" s="39">
        <f>+'[1]Informe_dane'!AU133</f>
        <v>7294.312</v>
      </c>
      <c r="AV133" s="39">
        <f>+'[1]Informe_dane'!AV133</f>
        <v>84029.577</v>
      </c>
      <c r="AW133" s="39">
        <f>+'[1]Informe_dane'!AW133</f>
        <v>226621.65</v>
      </c>
      <c r="AX133" s="39">
        <f>+'[1]Informe_dane'!AX133</f>
        <v>688404.494</v>
      </c>
      <c r="AY133" s="39">
        <f>+'[1]Informe_dane'!AY133</f>
        <v>872172.955</v>
      </c>
      <c r="AZ133" s="39">
        <f>+'[1]Informe_dane'!AZ133</f>
        <v>977591.499</v>
      </c>
      <c r="BA133" s="39">
        <f>+'[1]Informe_dane'!BA133</f>
        <v>1015922.268</v>
      </c>
      <c r="BB133" s="39">
        <f>+'[1]Informe_dane'!BB133</f>
        <v>943003.423</v>
      </c>
      <c r="BC133" s="39">
        <f>+'[1]Informe_dane'!BC133</f>
        <v>1000776.221</v>
      </c>
      <c r="BD133" s="39">
        <f>+'[1]Informe_dane'!BD133</f>
        <v>0</v>
      </c>
      <c r="BE133" s="39">
        <f>+'[1]Informe_dane'!BE133</f>
        <v>0</v>
      </c>
      <c r="BF133" s="39">
        <f>+'[1]Informe_dane'!BF133</f>
        <v>0</v>
      </c>
      <c r="BG133" s="39">
        <f>+'[1]Informe_dane'!BG133</f>
        <v>5815816.398999999</v>
      </c>
    </row>
    <row r="134" spans="1:59" ht="22.5">
      <c r="A134" s="39" t="s">
        <v>43</v>
      </c>
      <c r="B134" s="42" t="s">
        <v>29</v>
      </c>
      <c r="C134" s="54" t="s">
        <v>44</v>
      </c>
      <c r="D134" s="39">
        <f>+'[1]Informe_dane'!D134</f>
        <v>479794.013</v>
      </c>
      <c r="E134" s="39">
        <f>+'[1]Informe_dane'!E134</f>
        <v>0</v>
      </c>
      <c r="F134" s="39">
        <f>+'[1]Informe_dane'!F134</f>
        <v>0</v>
      </c>
      <c r="G134" s="39">
        <f>+'[1]Informe_dane'!G134</f>
        <v>479794.013</v>
      </c>
      <c r="H134" s="39">
        <f>+'[1]Informe_dane'!H134</f>
        <v>159626</v>
      </c>
      <c r="I134" s="39">
        <f>+'[1]Informe_dane'!I134</f>
        <v>16997.568</v>
      </c>
      <c r="J134" s="39">
        <f>+'[1]Informe_dane'!J134</f>
        <v>-7467.011</v>
      </c>
      <c r="K134" s="39">
        <f>+'[1]Informe_dane'!K134</f>
        <v>760</v>
      </c>
      <c r="L134" s="39">
        <f>+'[1]Informe_dane'!L134</f>
        <v>5644</v>
      </c>
      <c r="M134" s="39">
        <f>+'[1]Informe_dane'!M134</f>
        <v>164795.871</v>
      </c>
      <c r="N134" s="39">
        <f>+'[1]Informe_dane'!N134</f>
        <v>40671.667</v>
      </c>
      <c r="O134" s="39">
        <f>+'[1]Informe_dane'!O134</f>
        <v>11573.235</v>
      </c>
      <c r="P134" s="39">
        <f>+'[1]Informe_dane'!P134</f>
        <v>2022.432</v>
      </c>
      <c r="Q134" s="39">
        <f>+'[1]Informe_dane'!Q134</f>
        <v>0</v>
      </c>
      <c r="R134" s="39">
        <f>+'[1]Informe_dane'!R134</f>
        <v>0</v>
      </c>
      <c r="S134" s="39">
        <f>+'[1]Informe_dane'!S134</f>
        <v>0</v>
      </c>
      <c r="T134" s="39">
        <f>+'[1]Informe_dane'!T134</f>
        <v>394623.762</v>
      </c>
      <c r="U134" s="39">
        <f>+'[1]Informe_dane'!U134</f>
        <v>159281</v>
      </c>
      <c r="V134" s="39">
        <f>+'[1]Informe_dane'!V134</f>
        <v>0</v>
      </c>
      <c r="W134" s="39">
        <f>+'[1]Informe_dane'!W134</f>
        <v>344.425</v>
      </c>
      <c r="X134" s="39">
        <f>+'[1]Informe_dane'!X134</f>
        <v>6037.2</v>
      </c>
      <c r="Y134" s="39">
        <f>+'[1]Informe_dane'!Y134</f>
        <v>3711.115</v>
      </c>
      <c r="Z134" s="39">
        <f>+'[1]Informe_dane'!Z134</f>
        <v>4641.538</v>
      </c>
      <c r="AA134" s="39">
        <f>+'[1]Informe_dane'!AA134</f>
        <v>81248.662</v>
      </c>
      <c r="AB134" s="39">
        <f>+'[1]Informe_dane'!AB134</f>
        <v>136996.39</v>
      </c>
      <c r="AC134" s="39">
        <f>+'[1]Informe_dane'!AC134</f>
        <v>2022.432</v>
      </c>
      <c r="AD134" s="39">
        <f>+'[1]Informe_dane'!AD134</f>
        <v>0</v>
      </c>
      <c r="AE134" s="39">
        <f>+'[1]Informe_dane'!AE134</f>
        <v>0</v>
      </c>
      <c r="AF134" s="39">
        <f>+'[1]Informe_dane'!AF134</f>
        <v>0</v>
      </c>
      <c r="AG134" s="39">
        <f>+'[1]Informe_dane'!AG134</f>
        <v>394282.762</v>
      </c>
      <c r="AH134" s="39">
        <f>+'[1]Informe_dane'!AH134</f>
        <v>0</v>
      </c>
      <c r="AI134" s="39">
        <f>+'[1]Informe_dane'!AI134</f>
        <v>5012.5</v>
      </c>
      <c r="AJ134" s="39">
        <f>+'[1]Informe_dane'!AJ134</f>
        <v>15305</v>
      </c>
      <c r="AK134" s="39">
        <f>+'[1]Informe_dane'!AK134</f>
        <v>15305</v>
      </c>
      <c r="AL134" s="39">
        <f>+'[1]Informe_dane'!AL134</f>
        <v>15305</v>
      </c>
      <c r="AM134" s="39">
        <f>+'[1]Informe_dane'!AM134</f>
        <v>15305</v>
      </c>
      <c r="AN134" s="39">
        <f>+'[1]Informe_dane'!AN134</f>
        <v>17724.038</v>
      </c>
      <c r="AO134" s="39">
        <f>+'[1]Informe_dane'!AO134</f>
        <v>34250.779</v>
      </c>
      <c r="AP134" s="39">
        <f>+'[1]Informe_dane'!AP134</f>
        <v>97689.415</v>
      </c>
      <c r="AQ134" s="39">
        <f>+'[1]Informe_dane'!AQ134</f>
        <v>0</v>
      </c>
      <c r="AR134" s="39">
        <f>+'[1]Informe_dane'!AR134</f>
        <v>0</v>
      </c>
      <c r="AS134" s="39">
        <f>+'[1]Informe_dane'!AS134</f>
        <v>0</v>
      </c>
      <c r="AT134" s="39">
        <f>+'[1]Informe_dane'!AT134</f>
        <v>215896.73200000002</v>
      </c>
      <c r="AU134" s="39">
        <f>+'[1]Informe_dane'!AU134</f>
        <v>0</v>
      </c>
      <c r="AV134" s="39">
        <f>+'[1]Informe_dane'!AV134</f>
        <v>5012.5</v>
      </c>
      <c r="AW134" s="39">
        <f>+'[1]Informe_dane'!AW134</f>
        <v>15305</v>
      </c>
      <c r="AX134" s="39">
        <f>+'[1]Informe_dane'!AX134</f>
        <v>15305</v>
      </c>
      <c r="AY134" s="39">
        <f>+'[1]Informe_dane'!AY134</f>
        <v>15305</v>
      </c>
      <c r="AZ134" s="39">
        <f>+'[1]Informe_dane'!AZ134</f>
        <v>15305</v>
      </c>
      <c r="BA134" s="39">
        <f>+'[1]Informe_dane'!BA134</f>
        <v>17724.038</v>
      </c>
      <c r="BB134" s="39">
        <f>+'[1]Informe_dane'!BB134</f>
        <v>34250.779</v>
      </c>
      <c r="BC134" s="39">
        <f>+'[1]Informe_dane'!BC134</f>
        <v>97689.415</v>
      </c>
      <c r="BD134" s="39">
        <f>+'[1]Informe_dane'!BD134</f>
        <v>0</v>
      </c>
      <c r="BE134" s="39">
        <f>+'[1]Informe_dane'!BE134</f>
        <v>0</v>
      </c>
      <c r="BF134" s="39">
        <f>+'[1]Informe_dane'!BF134</f>
        <v>0</v>
      </c>
      <c r="BG134" s="39">
        <f>+'[1]Informe_dane'!BG134</f>
        <v>215896.73200000002</v>
      </c>
    </row>
    <row r="135" spans="1:59" ht="22.5">
      <c r="A135" s="39" t="s">
        <v>45</v>
      </c>
      <c r="B135" s="42" t="s">
        <v>29</v>
      </c>
      <c r="C135" s="54" t="s">
        <v>46</v>
      </c>
      <c r="D135" s="39">
        <f>+'[1]Informe_dane'!D135</f>
        <v>523348</v>
      </c>
      <c r="E135" s="39">
        <f>+'[1]Informe_dane'!E135</f>
        <v>0</v>
      </c>
      <c r="F135" s="39">
        <f>+'[1]Informe_dane'!F135</f>
        <v>0</v>
      </c>
      <c r="G135" s="39">
        <f>+'[1]Informe_dane'!G135</f>
        <v>523348</v>
      </c>
      <c r="H135" s="39">
        <f>+'[1]Informe_dane'!H135</f>
        <v>407310</v>
      </c>
      <c r="I135" s="39">
        <f>+'[1]Informe_dane'!I135</f>
        <v>32174.036</v>
      </c>
      <c r="J135" s="39">
        <f>+'[1]Informe_dane'!J135</f>
        <v>-8409.127</v>
      </c>
      <c r="K135" s="39">
        <f>+'[1]Informe_dane'!K135</f>
        <v>1722.446</v>
      </c>
      <c r="L135" s="39">
        <f>+'[1]Informe_dane'!L135</f>
        <v>928.759</v>
      </c>
      <c r="M135" s="39">
        <f>+'[1]Informe_dane'!M135</f>
        <v>2302.5</v>
      </c>
      <c r="N135" s="39">
        <f>+'[1]Informe_dane'!N135</f>
        <v>590.873</v>
      </c>
      <c r="O135" s="39">
        <f>+'[1]Informe_dane'!O135</f>
        <v>1898.382</v>
      </c>
      <c r="P135" s="39">
        <f>+'[1]Informe_dane'!P135</f>
        <v>679.345</v>
      </c>
      <c r="Q135" s="39">
        <f>+'[1]Informe_dane'!Q135</f>
        <v>0</v>
      </c>
      <c r="R135" s="39">
        <f>+'[1]Informe_dane'!R135</f>
        <v>0</v>
      </c>
      <c r="S135" s="39">
        <f>+'[1]Informe_dane'!S135</f>
        <v>0</v>
      </c>
      <c r="T135" s="39">
        <f>+'[1]Informe_dane'!T135</f>
        <v>439197.21400000004</v>
      </c>
      <c r="U135" s="39">
        <f>+'[1]Informe_dane'!U135</f>
        <v>148467</v>
      </c>
      <c r="V135" s="39">
        <f>+'[1]Informe_dane'!V135</f>
        <v>270217.036</v>
      </c>
      <c r="W135" s="39">
        <f>+'[1]Informe_dane'!W135</f>
        <v>590.873</v>
      </c>
      <c r="X135" s="39">
        <f>+'[1]Informe_dane'!X135</f>
        <v>12901.747</v>
      </c>
      <c r="Y135" s="39">
        <f>+'[1]Informe_dane'!Y135</f>
        <v>1549.458</v>
      </c>
      <c r="Z135" s="39">
        <f>+'[1]Informe_dane'!Z135</f>
        <v>2302.5</v>
      </c>
      <c r="AA135" s="39">
        <f>+'[1]Informe_dane'!AA135</f>
        <v>590.873</v>
      </c>
      <c r="AB135" s="39">
        <f>+'[1]Informe_dane'!AB135</f>
        <v>1898.382</v>
      </c>
      <c r="AC135" s="39">
        <f>+'[1]Informe_dane'!AC135</f>
        <v>679.345</v>
      </c>
      <c r="AD135" s="39">
        <f>+'[1]Informe_dane'!AD135</f>
        <v>0</v>
      </c>
      <c r="AE135" s="39">
        <f>+'[1]Informe_dane'!AE135</f>
        <v>0</v>
      </c>
      <c r="AF135" s="39">
        <f>+'[1]Informe_dane'!AF135</f>
        <v>0</v>
      </c>
      <c r="AG135" s="39">
        <f>+'[1]Informe_dane'!AG135</f>
        <v>439197.214</v>
      </c>
      <c r="AH135" s="39">
        <f>+'[1]Informe_dane'!AH135</f>
        <v>0</v>
      </c>
      <c r="AI135" s="39">
        <f>+'[1]Informe_dane'!AI135</f>
        <v>11111.536</v>
      </c>
      <c r="AJ135" s="39">
        <f>+'[1]Informe_dane'!AJ135</f>
        <v>38607.373</v>
      </c>
      <c r="AK135" s="39">
        <f>+'[1]Informe_dane'!AK135</f>
        <v>39344.747</v>
      </c>
      <c r="AL135" s="39">
        <f>+'[1]Informe_dane'!AL135</f>
        <v>41003.12</v>
      </c>
      <c r="AM135" s="39">
        <f>+'[1]Informe_dane'!AM135</f>
        <v>40896.596</v>
      </c>
      <c r="AN135" s="39">
        <f>+'[1]Informe_dane'!AN135</f>
        <v>40366.938</v>
      </c>
      <c r="AO135" s="39">
        <f>+'[1]Informe_dane'!AO135</f>
        <v>41121.511</v>
      </c>
      <c r="AP135" s="39">
        <f>+'[1]Informe_dane'!AP135</f>
        <v>41721.31</v>
      </c>
      <c r="AQ135" s="39">
        <f>+'[1]Informe_dane'!AQ135</f>
        <v>0</v>
      </c>
      <c r="AR135" s="39">
        <f>+'[1]Informe_dane'!AR135</f>
        <v>0</v>
      </c>
      <c r="AS135" s="39">
        <f>+'[1]Informe_dane'!AS135</f>
        <v>0</v>
      </c>
      <c r="AT135" s="39">
        <f>+'[1]Informe_dane'!AT135</f>
        <v>294173.131</v>
      </c>
      <c r="AU135" s="39">
        <f>+'[1]Informe_dane'!AU135</f>
        <v>0</v>
      </c>
      <c r="AV135" s="39">
        <f>+'[1]Informe_dane'!AV135</f>
        <v>11111.536</v>
      </c>
      <c r="AW135" s="39">
        <f>+'[1]Informe_dane'!AW135</f>
        <v>38607.373</v>
      </c>
      <c r="AX135" s="39">
        <f>+'[1]Informe_dane'!AX135</f>
        <v>39344.747</v>
      </c>
      <c r="AY135" s="39">
        <f>+'[1]Informe_dane'!AY135</f>
        <v>41003.12</v>
      </c>
      <c r="AZ135" s="39">
        <f>+'[1]Informe_dane'!AZ135</f>
        <v>40896.596</v>
      </c>
      <c r="BA135" s="39">
        <f>+'[1]Informe_dane'!BA135</f>
        <v>40366.938</v>
      </c>
      <c r="BB135" s="39">
        <f>+'[1]Informe_dane'!BB135</f>
        <v>41121.511</v>
      </c>
      <c r="BC135" s="39">
        <f>+'[1]Informe_dane'!BC135</f>
        <v>41721.31</v>
      </c>
      <c r="BD135" s="39">
        <f>+'[1]Informe_dane'!BD135</f>
        <v>0</v>
      </c>
      <c r="BE135" s="39">
        <f>+'[1]Informe_dane'!BE135</f>
        <v>0</v>
      </c>
      <c r="BF135" s="39">
        <f>+'[1]Informe_dane'!BF135</f>
        <v>0</v>
      </c>
      <c r="BG135" s="39">
        <f>+'[1]Informe_dane'!BG135</f>
        <v>294173.131</v>
      </c>
    </row>
    <row r="136" spans="1:59" ht="26.25" customHeight="1">
      <c r="A136" s="39" t="s">
        <v>47</v>
      </c>
      <c r="B136" s="42" t="s">
        <v>29</v>
      </c>
      <c r="C136" s="54" t="s">
        <v>48</v>
      </c>
      <c r="D136" s="39">
        <f>+'[1]Informe_dane'!D136</f>
        <v>1450780.116</v>
      </c>
      <c r="E136" s="39">
        <f>+'[1]Informe_dane'!E136</f>
        <v>0</v>
      </c>
      <c r="F136" s="39">
        <f>+'[1]Informe_dane'!F136</f>
        <v>0</v>
      </c>
      <c r="G136" s="39">
        <f>+'[1]Informe_dane'!G136</f>
        <v>1450780.116</v>
      </c>
      <c r="H136" s="39">
        <f>+'[1]Informe_dane'!H136</f>
        <v>8505</v>
      </c>
      <c r="I136" s="39">
        <f>+'[1]Informe_dane'!I136</f>
        <v>96575</v>
      </c>
      <c r="J136" s="39">
        <f>+'[1]Informe_dane'!J136</f>
        <v>80900.511</v>
      </c>
      <c r="K136" s="39">
        <f>+'[1]Informe_dane'!K136</f>
        <v>10711.592</v>
      </c>
      <c r="L136" s="39">
        <f>+'[1]Informe_dane'!L136</f>
        <v>3496</v>
      </c>
      <c r="M136" s="39">
        <f>+'[1]Informe_dane'!M136</f>
        <v>379125.06</v>
      </c>
      <c r="N136" s="39">
        <f>+'[1]Informe_dane'!N136</f>
        <v>664308.778</v>
      </c>
      <c r="O136" s="39">
        <f>+'[1]Informe_dane'!O136</f>
        <v>67704.62805</v>
      </c>
      <c r="P136" s="39">
        <f>+'[1]Informe_dane'!P136</f>
        <v>5394.103</v>
      </c>
      <c r="Q136" s="39">
        <f>+'[1]Informe_dane'!Q136</f>
        <v>0</v>
      </c>
      <c r="R136" s="39">
        <f>+'[1]Informe_dane'!R136</f>
        <v>0</v>
      </c>
      <c r="S136" s="39">
        <f>+'[1]Informe_dane'!S136</f>
        <v>0</v>
      </c>
      <c r="T136" s="39">
        <f>+'[1]Informe_dane'!T136</f>
        <v>1316720.67205</v>
      </c>
      <c r="U136" s="39">
        <f>+'[1]Informe_dane'!U136</f>
        <v>0</v>
      </c>
      <c r="V136" s="39">
        <f>+'[1]Informe_dane'!V136</f>
        <v>2400</v>
      </c>
      <c r="W136" s="39">
        <f>+'[1]Informe_dane'!W136</f>
        <v>22880.175</v>
      </c>
      <c r="X136" s="39">
        <f>+'[1]Informe_dane'!X136</f>
        <v>43288.132</v>
      </c>
      <c r="Y136" s="39">
        <f>+'[1]Informe_dane'!Y136</f>
        <v>105393.043</v>
      </c>
      <c r="Z136" s="39">
        <f>+'[1]Informe_dane'!Z136</f>
        <v>58692.861</v>
      </c>
      <c r="AA136" s="39">
        <f>+'[1]Informe_dane'!AA136</f>
        <v>175524.75505</v>
      </c>
      <c r="AB136" s="39">
        <f>+'[1]Informe_dane'!AB136</f>
        <v>844099.025</v>
      </c>
      <c r="AC136" s="39">
        <f>+'[1]Informe_dane'!AC136</f>
        <v>22649.635</v>
      </c>
      <c r="AD136" s="39">
        <f>+'[1]Informe_dane'!AD136</f>
        <v>0</v>
      </c>
      <c r="AE136" s="39">
        <f>+'[1]Informe_dane'!AE136</f>
        <v>0</v>
      </c>
      <c r="AF136" s="39">
        <f>+'[1]Informe_dane'!AF136</f>
        <v>0</v>
      </c>
      <c r="AG136" s="39">
        <f>+'[1]Informe_dane'!AG136</f>
        <v>1274927.62605</v>
      </c>
      <c r="AH136" s="39">
        <f>+'[1]Informe_dane'!AH136</f>
        <v>0</v>
      </c>
      <c r="AI136" s="39">
        <f>+'[1]Informe_dane'!AI136</f>
        <v>0</v>
      </c>
      <c r="AJ136" s="39">
        <f>+'[1]Informe_dane'!AJ136</f>
        <v>0</v>
      </c>
      <c r="AK136" s="39">
        <f>+'[1]Informe_dane'!AK136</f>
        <v>3869.7</v>
      </c>
      <c r="AL136" s="39">
        <f>+'[1]Informe_dane'!AL136</f>
        <v>3869.7</v>
      </c>
      <c r="AM136" s="39">
        <f>+'[1]Informe_dane'!AM136</f>
        <v>5710.574</v>
      </c>
      <c r="AN136" s="39">
        <f>+'[1]Informe_dane'!AN136</f>
        <v>31204.311</v>
      </c>
      <c r="AO136" s="39">
        <f>+'[1]Informe_dane'!AO136</f>
        <v>185355.378</v>
      </c>
      <c r="AP136" s="39">
        <f>+'[1]Informe_dane'!AP136</f>
        <v>645440.876</v>
      </c>
      <c r="AQ136" s="39">
        <f>+'[1]Informe_dane'!AQ136</f>
        <v>0</v>
      </c>
      <c r="AR136" s="39">
        <f>+'[1]Informe_dane'!AR136</f>
        <v>0</v>
      </c>
      <c r="AS136" s="39">
        <f>+'[1]Informe_dane'!AS136</f>
        <v>0</v>
      </c>
      <c r="AT136" s="39">
        <f>+'[1]Informe_dane'!AT136</f>
        <v>875450.5390000001</v>
      </c>
      <c r="AU136" s="39">
        <f>+'[1]Informe_dane'!AU136</f>
        <v>0</v>
      </c>
      <c r="AV136" s="39">
        <f>+'[1]Informe_dane'!AV136</f>
        <v>0</v>
      </c>
      <c r="AW136" s="39">
        <f>+'[1]Informe_dane'!AW136</f>
        <v>0</v>
      </c>
      <c r="AX136" s="39">
        <f>+'[1]Informe_dane'!AX136</f>
        <v>3869.7</v>
      </c>
      <c r="AY136" s="39">
        <f>+'[1]Informe_dane'!AY136</f>
        <v>3869.7</v>
      </c>
      <c r="AZ136" s="39">
        <f>+'[1]Informe_dane'!AZ136</f>
        <v>5138.982</v>
      </c>
      <c r="BA136" s="39">
        <f>+'[1]Informe_dane'!BA136</f>
        <v>31775.903</v>
      </c>
      <c r="BB136" s="39">
        <f>+'[1]Informe_dane'!BB136</f>
        <v>185355.378</v>
      </c>
      <c r="BC136" s="39">
        <f>+'[1]Informe_dane'!BC136</f>
        <v>645440.876</v>
      </c>
      <c r="BD136" s="39">
        <f>+'[1]Informe_dane'!BD136</f>
        <v>0</v>
      </c>
      <c r="BE136" s="39">
        <f>+'[1]Informe_dane'!BE136</f>
        <v>0</v>
      </c>
      <c r="BF136" s="39">
        <f>+'[1]Informe_dane'!BF136</f>
        <v>0</v>
      </c>
      <c r="BG136" s="39">
        <f>+'[1]Informe_dane'!BG136</f>
        <v>875450.5390000001</v>
      </c>
    </row>
    <row r="137" spans="1:59" ht="28.5" customHeight="1">
      <c r="A137" s="39" t="s">
        <v>49</v>
      </c>
      <c r="B137" s="42" t="s">
        <v>29</v>
      </c>
      <c r="C137" s="54" t="s">
        <v>50</v>
      </c>
      <c r="D137" s="39">
        <f>+'[1]Informe_dane'!D137</f>
        <v>1794086.34</v>
      </c>
      <c r="E137" s="39">
        <f>+'[1]Informe_dane'!E137</f>
        <v>0</v>
      </c>
      <c r="F137" s="39">
        <f>+'[1]Informe_dane'!F137</f>
        <v>0</v>
      </c>
      <c r="G137" s="39">
        <f>+'[1]Informe_dane'!G137</f>
        <v>1794086.34</v>
      </c>
      <c r="H137" s="39">
        <f>+'[1]Informe_dane'!H137</f>
        <v>418341.215</v>
      </c>
      <c r="I137" s="39">
        <f>+'[1]Informe_dane'!I137</f>
        <v>962454.154</v>
      </c>
      <c r="J137" s="39">
        <f>+'[1]Informe_dane'!J137</f>
        <v>-8156.05</v>
      </c>
      <c r="K137" s="39">
        <f>+'[1]Informe_dane'!K137</f>
        <v>-116.667</v>
      </c>
      <c r="L137" s="39">
        <f>+'[1]Informe_dane'!L137</f>
        <v>22426.068</v>
      </c>
      <c r="M137" s="39">
        <f>+'[1]Informe_dane'!M137</f>
        <v>2768.858</v>
      </c>
      <c r="N137" s="39">
        <f>+'[1]Informe_dane'!N137</f>
        <v>0</v>
      </c>
      <c r="O137" s="39">
        <f>+'[1]Informe_dane'!O137</f>
        <v>0</v>
      </c>
      <c r="P137" s="39">
        <f>+'[1]Informe_dane'!P137</f>
        <v>86.128</v>
      </c>
      <c r="Q137" s="39">
        <f>+'[1]Informe_dane'!Q137</f>
        <v>0</v>
      </c>
      <c r="R137" s="39">
        <f>+'[1]Informe_dane'!R137</f>
        <v>0</v>
      </c>
      <c r="S137" s="39">
        <f>+'[1]Informe_dane'!S137</f>
        <v>0</v>
      </c>
      <c r="T137" s="39">
        <f>+'[1]Informe_dane'!T137</f>
        <v>1397803.706</v>
      </c>
      <c r="U137" s="39">
        <f>+'[1]Informe_dane'!U137</f>
        <v>141134.515</v>
      </c>
      <c r="V137" s="39">
        <f>+'[1]Informe_dane'!V137</f>
        <v>1102784.804</v>
      </c>
      <c r="W137" s="39">
        <f>+'[1]Informe_dane'!W137</f>
        <v>126720</v>
      </c>
      <c r="X137" s="39">
        <f>+'[1]Informe_dane'!X137</f>
        <v>1883.333</v>
      </c>
      <c r="Y137" s="39">
        <f>+'[1]Informe_dane'!Y137</f>
        <v>22426.068</v>
      </c>
      <c r="Z137" s="39">
        <f>+'[1]Informe_dane'!Z137</f>
        <v>2768.858</v>
      </c>
      <c r="AA137" s="39">
        <f>+'[1]Informe_dane'!AA137</f>
        <v>0</v>
      </c>
      <c r="AB137" s="39">
        <f>+'[1]Informe_dane'!AB137</f>
        <v>0</v>
      </c>
      <c r="AC137" s="39">
        <f>+'[1]Informe_dane'!AC137</f>
        <v>-1990.12</v>
      </c>
      <c r="AD137" s="39">
        <f>+'[1]Informe_dane'!AD137</f>
        <v>0</v>
      </c>
      <c r="AE137" s="39">
        <f>+'[1]Informe_dane'!AE137</f>
        <v>0</v>
      </c>
      <c r="AF137" s="39">
        <f>+'[1]Informe_dane'!AF137</f>
        <v>0</v>
      </c>
      <c r="AG137" s="39">
        <f>+'[1]Informe_dane'!AG137</f>
        <v>1395727.458</v>
      </c>
      <c r="AH137" s="39">
        <f>+'[1]Informe_dane'!AH137</f>
        <v>0</v>
      </c>
      <c r="AI137" s="39">
        <f>+'[1]Informe_dane'!AI137</f>
        <v>12384.215</v>
      </c>
      <c r="AJ137" s="39">
        <f>+'[1]Informe_dane'!AJ137</f>
        <v>88777.067</v>
      </c>
      <c r="AK137" s="39">
        <f>+'[1]Informe_dane'!AK137</f>
        <v>140869.983</v>
      </c>
      <c r="AL137" s="39">
        <f>+'[1]Informe_dane'!AL137</f>
        <v>136863.317</v>
      </c>
      <c r="AM137" s="39">
        <f>+'[1]Informe_dane'!AM137</f>
        <v>142074.126</v>
      </c>
      <c r="AN137" s="39">
        <f>+'[1]Informe_dane'!AN137</f>
        <v>142877.75</v>
      </c>
      <c r="AO137" s="39">
        <f>+'[1]Informe_dane'!AO137</f>
        <v>137446.65</v>
      </c>
      <c r="AP137" s="39">
        <f>+'[1]Informe_dane'!AP137</f>
        <v>139354.098</v>
      </c>
      <c r="AQ137" s="39">
        <f>+'[1]Informe_dane'!AQ137</f>
        <v>0</v>
      </c>
      <c r="AR137" s="39">
        <f>+'[1]Informe_dane'!AR137</f>
        <v>0</v>
      </c>
      <c r="AS137" s="39">
        <f>+'[1]Informe_dane'!AS137</f>
        <v>0</v>
      </c>
      <c r="AT137" s="39">
        <f>+'[1]Informe_dane'!AT137</f>
        <v>940647.2060000001</v>
      </c>
      <c r="AU137" s="39">
        <f>+'[1]Informe_dane'!AU137</f>
        <v>0</v>
      </c>
      <c r="AV137" s="39">
        <f>+'[1]Informe_dane'!AV137</f>
        <v>8459.185</v>
      </c>
      <c r="AW137" s="39">
        <f>+'[1]Informe_dane'!AW137</f>
        <v>92702.097</v>
      </c>
      <c r="AX137" s="39">
        <f>+'[1]Informe_dane'!AX137</f>
        <v>140869.983</v>
      </c>
      <c r="AY137" s="39">
        <f>+'[1]Informe_dane'!AY137</f>
        <v>136863.317</v>
      </c>
      <c r="AZ137" s="39">
        <f>+'[1]Informe_dane'!AZ137</f>
        <v>142074.126</v>
      </c>
      <c r="BA137" s="39">
        <f>+'[1]Informe_dane'!BA137</f>
        <v>142877.75</v>
      </c>
      <c r="BB137" s="39">
        <f>+'[1]Informe_dane'!BB137</f>
        <v>137446.65</v>
      </c>
      <c r="BC137" s="39">
        <f>+'[1]Informe_dane'!BC137</f>
        <v>139354.098</v>
      </c>
      <c r="BD137" s="39">
        <f>+'[1]Informe_dane'!BD137</f>
        <v>0</v>
      </c>
      <c r="BE137" s="39">
        <f>+'[1]Informe_dane'!BE137</f>
        <v>0</v>
      </c>
      <c r="BF137" s="39">
        <f>+'[1]Informe_dane'!BF137</f>
        <v>0</v>
      </c>
      <c r="BG137" s="39">
        <f>+'[1]Informe_dane'!BG137</f>
        <v>940647.2060000001</v>
      </c>
    </row>
    <row r="138" spans="1:59" ht="28.5" customHeight="1">
      <c r="A138" s="46" t="s">
        <v>51</v>
      </c>
      <c r="B138" s="47" t="s">
        <v>29</v>
      </c>
      <c r="C138" s="55" t="s">
        <v>52</v>
      </c>
      <c r="D138" s="39">
        <f>+'[1]Informe_dane'!D138</f>
        <v>1790062.803</v>
      </c>
      <c r="E138" s="39">
        <f>+'[1]Informe_dane'!E138</f>
        <v>0</v>
      </c>
      <c r="F138" s="39">
        <f>+'[1]Informe_dane'!F138</f>
        <v>0</v>
      </c>
      <c r="G138" s="39">
        <f>+'[1]Informe_dane'!G138</f>
        <v>1790062.803</v>
      </c>
      <c r="H138" s="39">
        <f>+'[1]Informe_dane'!H138</f>
        <v>579039.5</v>
      </c>
      <c r="I138" s="39">
        <f>+'[1]Informe_dane'!I138</f>
        <v>314320.467</v>
      </c>
      <c r="J138" s="39">
        <f>+'[1]Informe_dane'!J138</f>
        <v>-65075.436</v>
      </c>
      <c r="K138" s="39">
        <f>+'[1]Informe_dane'!K138</f>
        <v>10454.371</v>
      </c>
      <c r="L138" s="39">
        <f>+'[1]Informe_dane'!L138</f>
        <v>66577.376</v>
      </c>
      <c r="M138" s="39">
        <f>+'[1]Informe_dane'!M138</f>
        <v>127709.795</v>
      </c>
      <c r="N138" s="39">
        <f>+'[1]Informe_dane'!N138</f>
        <v>37066.594</v>
      </c>
      <c r="O138" s="39">
        <f>+'[1]Informe_dane'!O138</f>
        <v>61392.138</v>
      </c>
      <c r="P138" s="39">
        <f>+'[1]Informe_dane'!P138</f>
        <v>7763.538</v>
      </c>
      <c r="Q138" s="39">
        <f>+'[1]Informe_dane'!Q138</f>
        <v>0</v>
      </c>
      <c r="R138" s="39">
        <f>+'[1]Informe_dane'!R138</f>
        <v>0</v>
      </c>
      <c r="S138" s="39">
        <f>+'[1]Informe_dane'!S138</f>
        <v>0</v>
      </c>
      <c r="T138" s="39">
        <f>+'[1]Informe_dane'!T138</f>
        <v>1139248.343</v>
      </c>
      <c r="U138" s="39">
        <f>+'[1]Informe_dane'!U138</f>
        <v>435849.5</v>
      </c>
      <c r="V138" s="39">
        <f>+'[1]Informe_dane'!V138</f>
        <v>314910.467</v>
      </c>
      <c r="W138" s="39">
        <f>+'[1]Informe_dane'!W138</f>
        <v>28535.775</v>
      </c>
      <c r="X138" s="39">
        <f>+'[1]Informe_dane'!X138</f>
        <v>56221.047</v>
      </c>
      <c r="Y138" s="39">
        <f>+'[1]Informe_dane'!Y138</f>
        <v>16099.489</v>
      </c>
      <c r="Z138" s="39">
        <f>+'[1]Informe_dane'!Z138</f>
        <v>114309.795</v>
      </c>
      <c r="AA138" s="39">
        <f>+'[1]Informe_dane'!AA138</f>
        <v>68299.214</v>
      </c>
      <c r="AB138" s="39">
        <f>+'[1]Informe_dane'!AB138</f>
        <v>34763.518</v>
      </c>
      <c r="AC138" s="39">
        <f>+'[1]Informe_dane'!AC138</f>
        <v>53727.538</v>
      </c>
      <c r="AD138" s="39">
        <f>+'[1]Informe_dane'!AD138</f>
        <v>0</v>
      </c>
      <c r="AE138" s="39">
        <f>+'[1]Informe_dane'!AE138</f>
        <v>0</v>
      </c>
      <c r="AF138" s="39">
        <f>+'[1]Informe_dane'!AF138</f>
        <v>0</v>
      </c>
      <c r="AG138" s="39">
        <f>+'[1]Informe_dane'!AG138</f>
        <v>1122716.3429999999</v>
      </c>
      <c r="AH138" s="39">
        <f>+'[1]Informe_dane'!AH138</f>
        <v>0</v>
      </c>
      <c r="AI138" s="39">
        <f>+'[1]Informe_dane'!AI138</f>
        <v>24068</v>
      </c>
      <c r="AJ138" s="39">
        <f>+'[1]Informe_dane'!AJ138</f>
        <v>65654.667</v>
      </c>
      <c r="AK138" s="39">
        <f>+'[1]Informe_dane'!AK138</f>
        <v>82592.648</v>
      </c>
      <c r="AL138" s="39">
        <f>+'[1]Informe_dane'!AL138</f>
        <v>111087.442</v>
      </c>
      <c r="AM138" s="39">
        <f>+'[1]Informe_dane'!AM138</f>
        <v>101328.898</v>
      </c>
      <c r="AN138" s="39">
        <f>+'[1]Informe_dane'!AN138</f>
        <v>76187.433</v>
      </c>
      <c r="AO138" s="39">
        <f>+'[1]Informe_dane'!AO138</f>
        <v>112368.082</v>
      </c>
      <c r="AP138" s="39">
        <f>+'[1]Informe_dane'!AP138</f>
        <v>143184.064</v>
      </c>
      <c r="AQ138" s="39">
        <f>+'[1]Informe_dane'!AQ138</f>
        <v>0</v>
      </c>
      <c r="AR138" s="39">
        <f>+'[1]Informe_dane'!AR138</f>
        <v>0</v>
      </c>
      <c r="AS138" s="39">
        <f>+'[1]Informe_dane'!AS138</f>
        <v>0</v>
      </c>
      <c r="AT138" s="39">
        <f>+'[1]Informe_dane'!AT138</f>
        <v>716471.2339999999</v>
      </c>
      <c r="AU138" s="39">
        <f>+'[1]Informe_dane'!AU138</f>
        <v>0</v>
      </c>
      <c r="AV138" s="39">
        <f>+'[1]Informe_dane'!AV138</f>
        <v>11925</v>
      </c>
      <c r="AW138" s="39">
        <f>+'[1]Informe_dane'!AW138</f>
        <v>77797.667</v>
      </c>
      <c r="AX138" s="39">
        <f>+'[1]Informe_dane'!AX138</f>
        <v>82592.648</v>
      </c>
      <c r="AY138" s="39">
        <f>+'[1]Informe_dane'!AY138</f>
        <v>111087.442</v>
      </c>
      <c r="AZ138" s="39">
        <f>+'[1]Informe_dane'!AZ138</f>
        <v>101328.898</v>
      </c>
      <c r="BA138" s="39">
        <f>+'[1]Informe_dane'!BA138</f>
        <v>76187.433</v>
      </c>
      <c r="BB138" s="39">
        <f>+'[1]Informe_dane'!BB138</f>
        <v>112368.082</v>
      </c>
      <c r="BC138" s="39">
        <f>+'[1]Informe_dane'!BC138</f>
        <v>143184.064</v>
      </c>
      <c r="BD138" s="39">
        <f>+'[1]Informe_dane'!BD138</f>
        <v>0</v>
      </c>
      <c r="BE138" s="39">
        <f>+'[1]Informe_dane'!BE138</f>
        <v>0</v>
      </c>
      <c r="BF138" s="39">
        <f>+'[1]Informe_dane'!BF138</f>
        <v>0</v>
      </c>
      <c r="BG138" s="39">
        <f>+'[1]Informe_dane'!BG138</f>
        <v>716471.2339999999</v>
      </c>
    </row>
    <row r="139" spans="1:59" ht="22.5">
      <c r="A139" s="39" t="s">
        <v>53</v>
      </c>
      <c r="B139" s="42" t="s">
        <v>29</v>
      </c>
      <c r="C139" s="54" t="s">
        <v>54</v>
      </c>
      <c r="D139" s="39">
        <f>+'[1]Informe_dane'!D139</f>
        <v>3850067.094</v>
      </c>
      <c r="E139" s="39">
        <f>+'[1]Informe_dane'!E139</f>
        <v>0</v>
      </c>
      <c r="F139" s="39">
        <f>+'[1]Informe_dane'!F139</f>
        <v>0</v>
      </c>
      <c r="G139" s="39">
        <f>+'[1]Informe_dane'!G139</f>
        <v>3850067.094</v>
      </c>
      <c r="H139" s="39">
        <f>+'[1]Informe_dane'!H139</f>
        <v>409257.207</v>
      </c>
      <c r="I139" s="39">
        <f>+'[1]Informe_dane'!I139</f>
        <v>718833.827</v>
      </c>
      <c r="J139" s="39">
        <f>+'[1]Informe_dane'!J139</f>
        <v>125838</v>
      </c>
      <c r="K139" s="39">
        <f>+'[1]Informe_dane'!K139</f>
        <v>56443.49</v>
      </c>
      <c r="L139" s="39">
        <f>+'[1]Informe_dane'!L139</f>
        <v>8300.084</v>
      </c>
      <c r="M139" s="39">
        <f>+'[1]Informe_dane'!M139</f>
        <v>17323.134</v>
      </c>
      <c r="N139" s="39">
        <f>+'[1]Informe_dane'!N139</f>
        <v>-4283.139</v>
      </c>
      <c r="O139" s="39">
        <f>+'[1]Informe_dane'!O139</f>
        <v>412801.57366000005</v>
      </c>
      <c r="P139" s="39">
        <f>+'[1]Informe_dane'!P139</f>
        <v>861172.53691</v>
      </c>
      <c r="Q139" s="39">
        <f>+'[1]Informe_dane'!Q139</f>
        <v>0</v>
      </c>
      <c r="R139" s="39">
        <f>+'[1]Informe_dane'!R139</f>
        <v>0</v>
      </c>
      <c r="S139" s="39">
        <f>+'[1]Informe_dane'!S139</f>
        <v>0</v>
      </c>
      <c r="T139" s="39">
        <f>+'[1]Informe_dane'!T139</f>
        <v>2605686.71357</v>
      </c>
      <c r="U139" s="39">
        <f>+'[1]Informe_dane'!U139</f>
        <v>380466.984</v>
      </c>
      <c r="V139" s="39">
        <f>+'[1]Informe_dane'!V139</f>
        <v>510280.05</v>
      </c>
      <c r="W139" s="39">
        <f>+'[1]Informe_dane'!W139</f>
        <v>252617</v>
      </c>
      <c r="X139" s="39">
        <f>+'[1]Informe_dane'!X139</f>
        <v>65645.518</v>
      </c>
      <c r="Y139" s="39">
        <f>+'[1]Informe_dane'!Y139</f>
        <v>35366.056</v>
      </c>
      <c r="Z139" s="39">
        <f>+'[1]Informe_dane'!Z139</f>
        <v>-5732.873</v>
      </c>
      <c r="AA139" s="39">
        <f>+'[1]Informe_dane'!AA139</f>
        <v>24729.27566</v>
      </c>
      <c r="AB139" s="39">
        <f>+'[1]Informe_dane'!AB139</f>
        <v>78773.192</v>
      </c>
      <c r="AC139" s="39">
        <f>+'[1]Informe_dane'!AC139</f>
        <v>483948.005</v>
      </c>
      <c r="AD139" s="39">
        <f>+'[1]Informe_dane'!AD139</f>
        <v>0</v>
      </c>
      <c r="AE139" s="39">
        <f>+'[1]Informe_dane'!AE139</f>
        <v>0</v>
      </c>
      <c r="AF139" s="39">
        <f>+'[1]Informe_dane'!AF139</f>
        <v>0</v>
      </c>
      <c r="AG139" s="39">
        <f>+'[1]Informe_dane'!AG139</f>
        <v>1826093.2076600003</v>
      </c>
      <c r="AH139" s="39">
        <f>+'[1]Informe_dane'!AH139</f>
        <v>0</v>
      </c>
      <c r="AI139" s="39">
        <f>+'[1]Informe_dane'!AI139</f>
        <v>17577.619</v>
      </c>
      <c r="AJ139" s="39">
        <f>+'[1]Informe_dane'!AJ139</f>
        <v>98457.269</v>
      </c>
      <c r="AK139" s="39">
        <f>+'[1]Informe_dane'!AK139</f>
        <v>131914.777</v>
      </c>
      <c r="AL139" s="39">
        <f>+'[1]Informe_dane'!AL139</f>
        <v>136525.076</v>
      </c>
      <c r="AM139" s="39">
        <f>+'[1]Informe_dane'!AM139</f>
        <v>139763.226</v>
      </c>
      <c r="AN139" s="39">
        <f>+'[1]Informe_dane'!AN139</f>
        <v>143592.778</v>
      </c>
      <c r="AO139" s="39">
        <f>+'[1]Informe_dane'!AO139</f>
        <v>144318.637</v>
      </c>
      <c r="AP139" s="39">
        <f>+'[1]Informe_dane'!AP139</f>
        <v>174324</v>
      </c>
      <c r="AQ139" s="39">
        <f>+'[1]Informe_dane'!AQ139</f>
        <v>0</v>
      </c>
      <c r="AR139" s="39">
        <f>+'[1]Informe_dane'!AR139</f>
        <v>0</v>
      </c>
      <c r="AS139" s="39">
        <f>+'[1]Informe_dane'!AS139</f>
        <v>0</v>
      </c>
      <c r="AT139" s="39">
        <f>+'[1]Informe_dane'!AT139</f>
        <v>986473.3820000001</v>
      </c>
      <c r="AU139" s="39">
        <f>+'[1]Informe_dane'!AU139</f>
        <v>0</v>
      </c>
      <c r="AV139" s="39">
        <f>+'[1]Informe_dane'!AV139</f>
        <v>11919.95</v>
      </c>
      <c r="AW139" s="39">
        <f>+'[1]Informe_dane'!AW139</f>
        <v>104114.938</v>
      </c>
      <c r="AX139" s="39">
        <f>+'[1]Informe_dane'!AX139</f>
        <v>131914.777</v>
      </c>
      <c r="AY139" s="39">
        <f>+'[1]Informe_dane'!AY139</f>
        <v>136525.076</v>
      </c>
      <c r="AZ139" s="39">
        <f>+'[1]Informe_dane'!AZ139</f>
        <v>136095.254</v>
      </c>
      <c r="BA139" s="39">
        <f>+'[1]Informe_dane'!BA139</f>
        <v>147260.75</v>
      </c>
      <c r="BB139" s="39">
        <f>+'[1]Informe_dane'!BB139</f>
        <v>144318.637</v>
      </c>
      <c r="BC139" s="39">
        <f>+'[1]Informe_dane'!BC139</f>
        <v>174324</v>
      </c>
      <c r="BD139" s="39">
        <f>+'[1]Informe_dane'!BD139</f>
        <v>0</v>
      </c>
      <c r="BE139" s="39">
        <f>+'[1]Informe_dane'!BE139</f>
        <v>0</v>
      </c>
      <c r="BF139" s="39">
        <f>+'[1]Informe_dane'!BF139</f>
        <v>0</v>
      </c>
      <c r="BG139" s="39">
        <f>+'[1]Informe_dane'!BG139</f>
        <v>986473.382</v>
      </c>
    </row>
    <row r="140" spans="1:59" ht="22.5">
      <c r="A140" s="46" t="s">
        <v>53</v>
      </c>
      <c r="B140" s="47">
        <v>13</v>
      </c>
      <c r="C140" s="55" t="s">
        <v>54</v>
      </c>
      <c r="D140" s="39">
        <f>+'[1]Informe_dane'!D140</f>
        <v>3850067.095</v>
      </c>
      <c r="E140" s="39">
        <f>+'[1]Informe_dane'!E140</f>
        <v>0</v>
      </c>
      <c r="F140" s="39">
        <f>+'[1]Informe_dane'!F140</f>
        <v>0</v>
      </c>
      <c r="G140" s="39">
        <f>+'[1]Informe_dane'!G140</f>
        <v>3850067.095</v>
      </c>
      <c r="H140" s="39">
        <f>+'[1]Informe_dane'!H140</f>
        <v>124945.903</v>
      </c>
      <c r="I140" s="39">
        <f>+'[1]Informe_dane'!I140</f>
        <v>304035.384</v>
      </c>
      <c r="J140" s="39">
        <f>+'[1]Informe_dane'!J140</f>
        <v>266818.969</v>
      </c>
      <c r="K140" s="39">
        <f>+'[1]Informe_dane'!K140</f>
        <v>10331.187</v>
      </c>
      <c r="L140" s="39">
        <f>+'[1]Informe_dane'!L140</f>
        <v>39970</v>
      </c>
      <c r="M140" s="39">
        <f>+'[1]Informe_dane'!M140</f>
        <v>278827.492</v>
      </c>
      <c r="N140" s="39">
        <f>+'[1]Informe_dane'!N140</f>
        <v>28603.79</v>
      </c>
      <c r="O140" s="39">
        <f>+'[1]Informe_dane'!O140</f>
        <v>554749.164</v>
      </c>
      <c r="P140" s="39">
        <f>+'[1]Informe_dane'!P140</f>
        <v>749957.343</v>
      </c>
      <c r="Q140" s="39">
        <f>+'[1]Informe_dane'!Q140</f>
        <v>0</v>
      </c>
      <c r="R140" s="39">
        <f>+'[1]Informe_dane'!R140</f>
        <v>0</v>
      </c>
      <c r="S140" s="39">
        <f>+'[1]Informe_dane'!S140</f>
        <v>0</v>
      </c>
      <c r="T140" s="39">
        <f>+'[1]Informe_dane'!T140</f>
        <v>2358239.232</v>
      </c>
      <c r="U140" s="39">
        <f>+'[1]Informe_dane'!U140</f>
        <v>102641.403</v>
      </c>
      <c r="V140" s="39">
        <f>+'[1]Informe_dane'!V140</f>
        <v>67636.262</v>
      </c>
      <c r="W140" s="39">
        <f>+'[1]Informe_dane'!W140</f>
        <v>2987.781</v>
      </c>
      <c r="X140" s="39">
        <f>+'[1]Informe_dane'!X140</f>
        <v>18975.906</v>
      </c>
      <c r="Y140" s="39">
        <f>+'[1]Informe_dane'!Y140</f>
        <v>364571.555</v>
      </c>
      <c r="Z140" s="39">
        <f>+'[1]Informe_dane'!Z140</f>
        <v>2581.288</v>
      </c>
      <c r="AA140" s="39">
        <f>+'[1]Informe_dane'!AA140</f>
        <v>168775.257</v>
      </c>
      <c r="AB140" s="39">
        <f>+'[1]Informe_dane'!AB140</f>
        <v>187033.386</v>
      </c>
      <c r="AC140" s="39">
        <f>+'[1]Informe_dane'!AC140</f>
        <v>587170.756</v>
      </c>
      <c r="AD140" s="39">
        <f>+'[1]Informe_dane'!AD140</f>
        <v>0</v>
      </c>
      <c r="AE140" s="39">
        <f>+'[1]Informe_dane'!AE140</f>
        <v>0</v>
      </c>
      <c r="AF140" s="39">
        <f>+'[1]Informe_dane'!AF140</f>
        <v>0</v>
      </c>
      <c r="AG140" s="39">
        <f>+'[1]Informe_dane'!AG140</f>
        <v>1502373.594</v>
      </c>
      <c r="AH140" s="39">
        <f>+'[1]Informe_dane'!AH140</f>
        <v>0</v>
      </c>
      <c r="AI140" s="39">
        <f>+'[1]Informe_dane'!AI140</f>
        <v>7420.3</v>
      </c>
      <c r="AJ140" s="39">
        <f>+'[1]Informe_dane'!AJ140</f>
        <v>17514.55</v>
      </c>
      <c r="AK140" s="39">
        <f>+'[1]Informe_dane'!AK140</f>
        <v>20374.246</v>
      </c>
      <c r="AL140" s="39">
        <f>+'[1]Informe_dane'!AL140</f>
        <v>17021.382</v>
      </c>
      <c r="AM140" s="39">
        <f>+'[1]Informe_dane'!AM140</f>
        <v>17152.838</v>
      </c>
      <c r="AN140" s="39">
        <f>+'[1]Informe_dane'!AN140</f>
        <v>44587.32</v>
      </c>
      <c r="AO140" s="39">
        <f>+'[1]Informe_dane'!AO140</f>
        <v>25207.916</v>
      </c>
      <c r="AP140" s="39">
        <f>+'[1]Informe_dane'!AP140</f>
        <v>53416.159</v>
      </c>
      <c r="AQ140" s="39">
        <f>+'[1]Informe_dane'!AQ140</f>
        <v>0</v>
      </c>
      <c r="AR140" s="39">
        <f>+'[1]Informe_dane'!AR140</f>
        <v>0</v>
      </c>
      <c r="AS140" s="39">
        <f>+'[1]Informe_dane'!AS140</f>
        <v>0</v>
      </c>
      <c r="AT140" s="39">
        <f>+'[1]Informe_dane'!AT140</f>
        <v>202694.711</v>
      </c>
      <c r="AU140" s="39">
        <f>+'[1]Informe_dane'!AU140</f>
        <v>0</v>
      </c>
      <c r="AV140" s="39">
        <f>+'[1]Informe_dane'!AV140</f>
        <v>6138.419</v>
      </c>
      <c r="AW140" s="39">
        <f>+'[1]Informe_dane'!AW140</f>
        <v>18796.431</v>
      </c>
      <c r="AX140" s="39">
        <f>+'[1]Informe_dane'!AX140</f>
        <v>20374.246</v>
      </c>
      <c r="AY140" s="39">
        <f>+'[1]Informe_dane'!AY140</f>
        <v>17021.382</v>
      </c>
      <c r="AZ140" s="39">
        <f>+'[1]Informe_dane'!AZ140</f>
        <v>17117.661</v>
      </c>
      <c r="BA140" s="39">
        <f>+'[1]Informe_dane'!BA140</f>
        <v>44622.497</v>
      </c>
      <c r="BB140" s="39">
        <f>+'[1]Informe_dane'!BB140</f>
        <v>25207.916</v>
      </c>
      <c r="BC140" s="39">
        <f>+'[1]Informe_dane'!BC140</f>
        <v>53416.159</v>
      </c>
      <c r="BD140" s="39">
        <f>+'[1]Informe_dane'!BD140</f>
        <v>0</v>
      </c>
      <c r="BE140" s="39">
        <f>+'[1]Informe_dane'!BE140</f>
        <v>0</v>
      </c>
      <c r="BF140" s="39">
        <f>+'[1]Informe_dane'!BF140</f>
        <v>0</v>
      </c>
      <c r="BG140" s="39">
        <f>+'[1]Informe_dane'!BG140</f>
        <v>202694.711</v>
      </c>
    </row>
    <row r="141" spans="1:59" ht="22.5">
      <c r="A141" s="39" t="s">
        <v>55</v>
      </c>
      <c r="B141" s="42" t="s">
        <v>29</v>
      </c>
      <c r="C141" s="54" t="s">
        <v>56</v>
      </c>
      <c r="D141" s="39">
        <f>+'[1]Informe_dane'!D141</f>
        <v>2142151.178</v>
      </c>
      <c r="E141" s="39">
        <f>+'[1]Informe_dane'!E141</f>
        <v>0</v>
      </c>
      <c r="F141" s="39">
        <f>+'[1]Informe_dane'!F141</f>
        <v>0</v>
      </c>
      <c r="G141" s="39">
        <f>+'[1]Informe_dane'!G141</f>
        <v>2142151.178</v>
      </c>
      <c r="H141" s="39">
        <f>+'[1]Informe_dane'!H141</f>
        <v>667390.683</v>
      </c>
      <c r="I141" s="39">
        <f>+'[1]Informe_dane'!I141</f>
        <v>314007.749</v>
      </c>
      <c r="J141" s="39">
        <f>+'[1]Informe_dane'!J141</f>
        <v>181944.044</v>
      </c>
      <c r="K141" s="39">
        <f>+'[1]Informe_dane'!K141</f>
        <v>76268.122</v>
      </c>
      <c r="L141" s="39">
        <f>+'[1]Informe_dane'!L141</f>
        <v>-24462.97632</v>
      </c>
      <c r="M141" s="39">
        <f>+'[1]Informe_dane'!M141</f>
        <v>164668.28</v>
      </c>
      <c r="N141" s="39">
        <f>+'[1]Informe_dane'!N141</f>
        <v>-13128.788</v>
      </c>
      <c r="O141" s="39">
        <f>+'[1]Informe_dane'!O141</f>
        <v>3287.659</v>
      </c>
      <c r="P141" s="39">
        <f>+'[1]Informe_dane'!P141</f>
        <v>28694.311</v>
      </c>
      <c r="Q141" s="39">
        <f>+'[1]Informe_dane'!Q141</f>
        <v>0</v>
      </c>
      <c r="R141" s="39">
        <f>+'[1]Informe_dane'!R141</f>
        <v>0</v>
      </c>
      <c r="S141" s="39">
        <f>+'[1]Informe_dane'!S141</f>
        <v>0</v>
      </c>
      <c r="T141" s="39">
        <f>+'[1]Informe_dane'!T141</f>
        <v>1398669.0836800002</v>
      </c>
      <c r="U141" s="39">
        <f>+'[1]Informe_dane'!U141</f>
        <v>626401.331</v>
      </c>
      <c r="V141" s="39">
        <f>+'[1]Informe_dane'!V141</f>
        <v>251287.415</v>
      </c>
      <c r="W141" s="39">
        <f>+'[1]Informe_dane'!W141</f>
        <v>33314.751</v>
      </c>
      <c r="X141" s="39">
        <f>+'[1]Informe_dane'!X141</f>
        <v>312551.677</v>
      </c>
      <c r="Y141" s="39">
        <f>+'[1]Informe_dane'!Y141</f>
        <v>-27233.16732</v>
      </c>
      <c r="Z141" s="39">
        <f>+'[1]Informe_dane'!Z141</f>
        <v>38850.28</v>
      </c>
      <c r="AA141" s="39">
        <f>+'[1]Informe_dane'!AA141</f>
        <v>69349.035</v>
      </c>
      <c r="AB141" s="39">
        <f>+'[1]Informe_dane'!AB141</f>
        <v>35956.101</v>
      </c>
      <c r="AC141" s="39">
        <f>+'[1]Informe_dane'!AC141</f>
        <v>56732.311</v>
      </c>
      <c r="AD141" s="39">
        <f>+'[1]Informe_dane'!AD141</f>
        <v>0</v>
      </c>
      <c r="AE141" s="39">
        <f>+'[1]Informe_dane'!AE141</f>
        <v>0</v>
      </c>
      <c r="AF141" s="39">
        <f>+'[1]Informe_dane'!AF141</f>
        <v>0</v>
      </c>
      <c r="AG141" s="39">
        <f>+'[1]Informe_dane'!AG141</f>
        <v>1397209.73368</v>
      </c>
      <c r="AH141" s="39">
        <f>+'[1]Informe_dane'!AH141</f>
        <v>2650.449</v>
      </c>
      <c r="AI141" s="39">
        <f>+'[1]Informe_dane'!AI141</f>
        <v>68079.882</v>
      </c>
      <c r="AJ141" s="39">
        <f>+'[1]Informe_dane'!AJ141</f>
        <v>115572.968</v>
      </c>
      <c r="AK141" s="39">
        <f>+'[1]Informe_dane'!AK141</f>
        <v>127822.386</v>
      </c>
      <c r="AL141" s="39">
        <f>+'[1]Informe_dane'!AL141</f>
        <v>116249.17968</v>
      </c>
      <c r="AM141" s="39">
        <f>+'[1]Informe_dane'!AM141</f>
        <v>114440.736</v>
      </c>
      <c r="AN141" s="39">
        <f>+'[1]Informe_dane'!AN141</f>
        <v>123613.821</v>
      </c>
      <c r="AO141" s="39">
        <f>+'[1]Informe_dane'!AO141</f>
        <v>143628.838</v>
      </c>
      <c r="AP141" s="39">
        <f>+'[1]Informe_dane'!AP141</f>
        <v>161905.831</v>
      </c>
      <c r="AQ141" s="39">
        <f>+'[1]Informe_dane'!AQ141</f>
        <v>0</v>
      </c>
      <c r="AR141" s="39">
        <f>+'[1]Informe_dane'!AR141</f>
        <v>0</v>
      </c>
      <c r="AS141" s="39">
        <f>+'[1]Informe_dane'!AS141</f>
        <v>0</v>
      </c>
      <c r="AT141" s="39">
        <f>+'[1]Informe_dane'!AT141</f>
        <v>973964.09068</v>
      </c>
      <c r="AU141" s="39">
        <f>+'[1]Informe_dane'!AU141</f>
        <v>2650.449</v>
      </c>
      <c r="AV141" s="39">
        <f>+'[1]Informe_dane'!AV141</f>
        <v>68079.882</v>
      </c>
      <c r="AW141" s="39">
        <f>+'[1]Informe_dane'!AW141</f>
        <v>115572.968</v>
      </c>
      <c r="AX141" s="39">
        <f>+'[1]Informe_dane'!AX141</f>
        <v>127822.386</v>
      </c>
      <c r="AY141" s="39">
        <f>+'[1]Informe_dane'!AY141</f>
        <v>116249.17968</v>
      </c>
      <c r="AZ141" s="39">
        <f>+'[1]Informe_dane'!AZ141</f>
        <v>114224.988</v>
      </c>
      <c r="BA141" s="39">
        <f>+'[1]Informe_dane'!BA141</f>
        <v>123829.569</v>
      </c>
      <c r="BB141" s="39">
        <f>+'[1]Informe_dane'!BB141</f>
        <v>143628.838</v>
      </c>
      <c r="BC141" s="39">
        <f>+'[1]Informe_dane'!BC141</f>
        <v>161905.831</v>
      </c>
      <c r="BD141" s="39">
        <f>+'[1]Informe_dane'!BD141</f>
        <v>0</v>
      </c>
      <c r="BE141" s="39">
        <f>+'[1]Informe_dane'!BE141</f>
        <v>0</v>
      </c>
      <c r="BF141" s="39">
        <f>+'[1]Informe_dane'!BF141</f>
        <v>0</v>
      </c>
      <c r="BG141" s="39">
        <f>+'[1]Informe_dane'!BG141</f>
        <v>973964.09068</v>
      </c>
    </row>
    <row r="142" spans="1:59" ht="22.5">
      <c r="A142" s="39" t="s">
        <v>57</v>
      </c>
      <c r="B142" s="42" t="s">
        <v>29</v>
      </c>
      <c r="C142" s="54" t="s">
        <v>58</v>
      </c>
      <c r="D142" s="39">
        <f>+'[1]Informe_dane'!D142</f>
        <v>3000000</v>
      </c>
      <c r="E142" s="39">
        <f>+'[1]Informe_dane'!E142</f>
        <v>0</v>
      </c>
      <c r="F142" s="39">
        <f>+'[1]Informe_dane'!F142</f>
        <v>0</v>
      </c>
      <c r="G142" s="39">
        <f>+'[1]Informe_dane'!G142</f>
        <v>3000000</v>
      </c>
      <c r="H142" s="39">
        <f>+'[1]Informe_dane'!H142</f>
        <v>2167353.167</v>
      </c>
      <c r="I142" s="39">
        <f>+'[1]Informe_dane'!I142</f>
        <v>263406.888</v>
      </c>
      <c r="J142" s="39">
        <f>+'[1]Informe_dane'!J142</f>
        <v>-2412</v>
      </c>
      <c r="K142" s="39">
        <f>+'[1]Informe_dane'!K142</f>
        <v>0</v>
      </c>
      <c r="L142" s="39">
        <f>+'[1]Informe_dane'!L142</f>
        <v>0</v>
      </c>
      <c r="M142" s="39">
        <f>+'[1]Informe_dane'!M142</f>
        <v>0</v>
      </c>
      <c r="N142" s="39">
        <f>+'[1]Informe_dane'!N142</f>
        <v>-18428.333</v>
      </c>
      <c r="O142" s="39">
        <f>+'[1]Informe_dane'!O142</f>
        <v>20142.971</v>
      </c>
      <c r="P142" s="39">
        <f>+'[1]Informe_dane'!P142</f>
        <v>-15388.778</v>
      </c>
      <c r="Q142" s="39">
        <f>+'[1]Informe_dane'!Q142</f>
        <v>0</v>
      </c>
      <c r="R142" s="39">
        <f>+'[1]Informe_dane'!R142</f>
        <v>0</v>
      </c>
      <c r="S142" s="39">
        <f>+'[1]Informe_dane'!S142</f>
        <v>0</v>
      </c>
      <c r="T142" s="39">
        <f>+'[1]Informe_dane'!T142</f>
        <v>2414673.9149999996</v>
      </c>
      <c r="U142" s="39">
        <f>+'[1]Informe_dane'!U142</f>
        <v>1727476.167</v>
      </c>
      <c r="V142" s="39">
        <f>+'[1]Informe_dane'!V142</f>
        <v>666412.888</v>
      </c>
      <c r="W142" s="39">
        <f>+'[1]Informe_dane'!W142</f>
        <v>31059</v>
      </c>
      <c r="X142" s="39">
        <f>+'[1]Informe_dane'!X142</f>
        <v>3400</v>
      </c>
      <c r="Y142" s="39">
        <f>+'[1]Informe_dane'!Y142</f>
        <v>0</v>
      </c>
      <c r="Z142" s="39">
        <f>+'[1]Informe_dane'!Z142</f>
        <v>0</v>
      </c>
      <c r="AA142" s="39">
        <f>+'[1]Informe_dane'!AA142</f>
        <v>-18428.333</v>
      </c>
      <c r="AB142" s="39">
        <f>+'[1]Informe_dane'!AB142</f>
        <v>20142.971</v>
      </c>
      <c r="AC142" s="39">
        <f>+'[1]Informe_dane'!AC142</f>
        <v>-15388.778</v>
      </c>
      <c r="AD142" s="39">
        <f>+'[1]Informe_dane'!AD142</f>
        <v>0</v>
      </c>
      <c r="AE142" s="39">
        <f>+'[1]Informe_dane'!AE142</f>
        <v>0</v>
      </c>
      <c r="AF142" s="39">
        <f>+'[1]Informe_dane'!AF142</f>
        <v>0</v>
      </c>
      <c r="AG142" s="39">
        <f>+'[1]Informe_dane'!AG142</f>
        <v>2414673.9149999996</v>
      </c>
      <c r="AH142" s="39">
        <f>+'[1]Informe_dane'!AH142</f>
        <v>0</v>
      </c>
      <c r="AI142" s="39">
        <f>+'[1]Informe_dane'!AI142</f>
        <v>123340.755</v>
      </c>
      <c r="AJ142" s="39">
        <f>+'[1]Informe_dane'!AJ142</f>
        <v>213972.2</v>
      </c>
      <c r="AK142" s="39">
        <f>+'[1]Informe_dane'!AK142</f>
        <v>257435.6</v>
      </c>
      <c r="AL142" s="39">
        <f>+'[1]Informe_dane'!AL142</f>
        <v>252856.2</v>
      </c>
      <c r="AM142" s="39">
        <f>+'[1]Informe_dane'!AM142</f>
        <v>260264.384</v>
      </c>
      <c r="AN142" s="39">
        <f>+'[1]Informe_dane'!AN142</f>
        <v>258569.867</v>
      </c>
      <c r="AO142" s="39">
        <f>+'[1]Informe_dane'!AO142</f>
        <v>234268.983</v>
      </c>
      <c r="AP142" s="39">
        <f>+'[1]Informe_dane'!AP142</f>
        <v>201102.792</v>
      </c>
      <c r="AQ142" s="39">
        <f>+'[1]Informe_dane'!AQ142</f>
        <v>0</v>
      </c>
      <c r="AR142" s="39">
        <f>+'[1]Informe_dane'!AR142</f>
        <v>0</v>
      </c>
      <c r="AS142" s="39">
        <f>+'[1]Informe_dane'!AS142</f>
        <v>0</v>
      </c>
      <c r="AT142" s="39">
        <f>+'[1]Informe_dane'!AT142</f>
        <v>1801810.7810000002</v>
      </c>
      <c r="AU142" s="39">
        <f>+'[1]Informe_dane'!AU142</f>
        <v>0</v>
      </c>
      <c r="AV142" s="39">
        <f>+'[1]Informe_dane'!AV142</f>
        <v>104707.155</v>
      </c>
      <c r="AW142" s="39">
        <f>+'[1]Informe_dane'!AW142</f>
        <v>232605.8</v>
      </c>
      <c r="AX142" s="39">
        <f>+'[1]Informe_dane'!AX142</f>
        <v>257435.6</v>
      </c>
      <c r="AY142" s="39">
        <f>+'[1]Informe_dane'!AY142</f>
        <v>252856.2</v>
      </c>
      <c r="AZ142" s="39">
        <f>+'[1]Informe_dane'!AZ142</f>
        <v>260264.384</v>
      </c>
      <c r="BA142" s="39">
        <f>+'[1]Informe_dane'!BA142</f>
        <v>258569.867</v>
      </c>
      <c r="BB142" s="39">
        <f>+'[1]Informe_dane'!BB142</f>
        <v>234268.983</v>
      </c>
      <c r="BC142" s="39">
        <f>+'[1]Informe_dane'!BC142</f>
        <v>201102.792</v>
      </c>
      <c r="BD142" s="39">
        <f>+'[1]Informe_dane'!BD142</f>
        <v>0</v>
      </c>
      <c r="BE142" s="39">
        <f>+'[1]Informe_dane'!BE142</f>
        <v>0</v>
      </c>
      <c r="BF142" s="39">
        <f>+'[1]Informe_dane'!BF142</f>
        <v>0</v>
      </c>
      <c r="BG142" s="39">
        <f>+'[1]Informe_dane'!BG142</f>
        <v>1801810.781</v>
      </c>
    </row>
    <row r="143" spans="1:59" ht="17.25" customHeight="1">
      <c r="A143" s="39" t="s">
        <v>59</v>
      </c>
      <c r="B143" s="42" t="s">
        <v>29</v>
      </c>
      <c r="C143" s="54" t="s">
        <v>60</v>
      </c>
      <c r="D143" s="39">
        <f>+'[1]Informe_dane'!D143</f>
        <v>1000000</v>
      </c>
      <c r="E143" s="39">
        <f>+'[1]Informe_dane'!E143</f>
        <v>0</v>
      </c>
      <c r="F143" s="39">
        <f>+'[1]Informe_dane'!F143</f>
        <v>0</v>
      </c>
      <c r="G143" s="39">
        <f>+'[1]Informe_dane'!G143</f>
        <v>1000000</v>
      </c>
      <c r="H143" s="39">
        <f>+'[1]Informe_dane'!H143</f>
        <v>539793.932</v>
      </c>
      <c r="I143" s="39">
        <f>+'[1]Informe_dane'!I143</f>
        <v>139916.843</v>
      </c>
      <c r="J143" s="39">
        <f>+'[1]Informe_dane'!J143</f>
        <v>4481.621</v>
      </c>
      <c r="K143" s="39">
        <f>+'[1]Informe_dane'!K143</f>
        <v>44977.611</v>
      </c>
      <c r="L143" s="39">
        <f>+'[1]Informe_dane'!L143</f>
        <v>21864.054</v>
      </c>
      <c r="M143" s="39">
        <f>+'[1]Informe_dane'!M143</f>
        <v>-742.456</v>
      </c>
      <c r="N143" s="39">
        <f>+'[1]Informe_dane'!N143</f>
        <v>2347.793</v>
      </c>
      <c r="O143" s="39">
        <f>+'[1]Informe_dane'!O143</f>
        <v>58000</v>
      </c>
      <c r="P143" s="39">
        <f>+'[1]Informe_dane'!P143</f>
        <v>-3900</v>
      </c>
      <c r="Q143" s="39">
        <f>+'[1]Informe_dane'!Q143</f>
        <v>0</v>
      </c>
      <c r="R143" s="39">
        <f>+'[1]Informe_dane'!R143</f>
        <v>0</v>
      </c>
      <c r="S143" s="39">
        <f>+'[1]Informe_dane'!S143</f>
        <v>0</v>
      </c>
      <c r="T143" s="39">
        <f>+'[1]Informe_dane'!T143</f>
        <v>806739.398</v>
      </c>
      <c r="U143" s="39">
        <f>+'[1]Informe_dane'!U143</f>
        <v>533670.599</v>
      </c>
      <c r="V143" s="39">
        <f>+'[1]Informe_dane'!V143</f>
        <v>65000.176</v>
      </c>
      <c r="W143" s="39">
        <f>+'[1]Informe_dane'!W143</f>
        <v>20921.621</v>
      </c>
      <c r="X143" s="39">
        <f>+'[1]Informe_dane'!X143</f>
        <v>98077.611</v>
      </c>
      <c r="Y143" s="39">
        <f>+'[1]Informe_dane'!Y143</f>
        <v>13364.054</v>
      </c>
      <c r="Z143" s="39">
        <f>+'[1]Informe_dane'!Z143</f>
        <v>15357.544</v>
      </c>
      <c r="AA143" s="39">
        <f>+'[1]Informe_dane'!AA143</f>
        <v>2347.793</v>
      </c>
      <c r="AB143" s="39">
        <f>+'[1]Informe_dane'!AB143</f>
        <v>18000</v>
      </c>
      <c r="AC143" s="39">
        <f>+'[1]Informe_dane'!AC143</f>
        <v>0</v>
      </c>
      <c r="AD143" s="39">
        <f>+'[1]Informe_dane'!AD143</f>
        <v>0</v>
      </c>
      <c r="AE143" s="39">
        <f>+'[1]Informe_dane'!AE143</f>
        <v>0</v>
      </c>
      <c r="AF143" s="39">
        <f>+'[1]Informe_dane'!AF143</f>
        <v>0</v>
      </c>
      <c r="AG143" s="39">
        <f>+'[1]Informe_dane'!AG143</f>
        <v>766739.398</v>
      </c>
      <c r="AH143" s="39">
        <f>+'[1]Informe_dane'!AH143</f>
        <v>124.175</v>
      </c>
      <c r="AI143" s="39">
        <f>+'[1]Informe_dane'!AI143</f>
        <v>140598.332</v>
      </c>
      <c r="AJ143" s="39">
        <f>+'[1]Informe_dane'!AJ143</f>
        <v>164060.505</v>
      </c>
      <c r="AK143" s="39">
        <f>+'[1]Informe_dane'!AK143</f>
        <v>156900.048</v>
      </c>
      <c r="AL143" s="39">
        <f>+'[1]Informe_dane'!AL143</f>
        <v>72116.512</v>
      </c>
      <c r="AM143" s="39">
        <f>+'[1]Informe_dane'!AM143</f>
        <v>85865.034</v>
      </c>
      <c r="AN143" s="39">
        <f>+'[1]Informe_dane'!AN143</f>
        <v>33726.839</v>
      </c>
      <c r="AO143" s="39">
        <f>+'[1]Informe_dane'!AO143</f>
        <v>18048.505</v>
      </c>
      <c r="AP143" s="39">
        <f>+'[1]Informe_dane'!AP143</f>
        <v>9203.245</v>
      </c>
      <c r="AQ143" s="39">
        <f>+'[1]Informe_dane'!AQ143</f>
        <v>0</v>
      </c>
      <c r="AR143" s="39">
        <f>+'[1]Informe_dane'!AR143</f>
        <v>0</v>
      </c>
      <c r="AS143" s="39">
        <f>+'[1]Informe_dane'!AS143</f>
        <v>0</v>
      </c>
      <c r="AT143" s="39">
        <f>+'[1]Informe_dane'!AT143</f>
        <v>680643.1950000001</v>
      </c>
      <c r="AU143" s="39">
        <f>+'[1]Informe_dane'!AU143</f>
        <v>124.175</v>
      </c>
      <c r="AV143" s="39">
        <f>+'[1]Informe_dane'!AV143</f>
        <v>140598.332</v>
      </c>
      <c r="AW143" s="39">
        <f>+'[1]Informe_dane'!AW143</f>
        <v>164060.505</v>
      </c>
      <c r="AX143" s="39">
        <f>+'[1]Informe_dane'!AX143</f>
        <v>152596.008</v>
      </c>
      <c r="AY143" s="39">
        <f>+'[1]Informe_dane'!AY143</f>
        <v>76420.552</v>
      </c>
      <c r="AZ143" s="39">
        <f>+'[1]Informe_dane'!AZ143</f>
        <v>85865.034</v>
      </c>
      <c r="BA143" s="39">
        <f>+'[1]Informe_dane'!BA143</f>
        <v>33726.839</v>
      </c>
      <c r="BB143" s="39">
        <f>+'[1]Informe_dane'!BB143</f>
        <v>18048.505</v>
      </c>
      <c r="BC143" s="39">
        <f>+'[1]Informe_dane'!BC143</f>
        <v>9203.245</v>
      </c>
      <c r="BD143" s="39">
        <f>+'[1]Informe_dane'!BD143</f>
        <v>0</v>
      </c>
      <c r="BE143" s="39">
        <f>+'[1]Informe_dane'!BE143</f>
        <v>0</v>
      </c>
      <c r="BF143" s="39">
        <f>+'[1]Informe_dane'!BF143</f>
        <v>0</v>
      </c>
      <c r="BG143" s="39">
        <f>+'[1]Informe_dane'!BG143</f>
        <v>680643.1950000001</v>
      </c>
    </row>
    <row r="144" spans="1:59" ht="20.25" customHeight="1">
      <c r="A144" s="39" t="s">
        <v>61</v>
      </c>
      <c r="B144" s="42" t="s">
        <v>29</v>
      </c>
      <c r="C144" s="54" t="s">
        <v>62</v>
      </c>
      <c r="D144" s="39">
        <f>+'[1]Informe_dane'!D144</f>
        <v>2239633.354</v>
      </c>
      <c r="E144" s="39">
        <f>+'[1]Informe_dane'!E144</f>
        <v>0</v>
      </c>
      <c r="F144" s="39">
        <f>+'[1]Informe_dane'!F144</f>
        <v>0</v>
      </c>
      <c r="G144" s="39">
        <f>+'[1]Informe_dane'!G144</f>
        <v>2239633.354</v>
      </c>
      <c r="H144" s="39">
        <f>+'[1]Informe_dane'!H144</f>
        <v>815895.018</v>
      </c>
      <c r="I144" s="39">
        <f>+'[1]Informe_dane'!I144</f>
        <v>729133.442</v>
      </c>
      <c r="J144" s="39">
        <f>+'[1]Informe_dane'!J144</f>
        <v>315859.195</v>
      </c>
      <c r="K144" s="39">
        <f>+'[1]Informe_dane'!K144</f>
        <v>37739.266</v>
      </c>
      <c r="L144" s="39">
        <f>+'[1]Informe_dane'!L144</f>
        <v>12782.567</v>
      </c>
      <c r="M144" s="39">
        <f>+'[1]Informe_dane'!M144</f>
        <v>53272.917</v>
      </c>
      <c r="N144" s="39">
        <f>+'[1]Informe_dane'!N144</f>
        <v>181196.835</v>
      </c>
      <c r="O144" s="39">
        <f>+'[1]Informe_dane'!O144</f>
        <v>13851.151</v>
      </c>
      <c r="P144" s="39">
        <f>+'[1]Informe_dane'!P144</f>
        <v>-19989.003</v>
      </c>
      <c r="Q144" s="39">
        <f>+'[1]Informe_dane'!Q144</f>
        <v>0</v>
      </c>
      <c r="R144" s="39">
        <f>+'[1]Informe_dane'!R144</f>
        <v>0</v>
      </c>
      <c r="S144" s="39">
        <f>+'[1]Informe_dane'!S144</f>
        <v>0</v>
      </c>
      <c r="T144" s="39">
        <f>+'[1]Informe_dane'!T144</f>
        <v>2139741.3880000003</v>
      </c>
      <c r="U144" s="39">
        <f>+'[1]Informe_dane'!U144</f>
        <v>752189.074</v>
      </c>
      <c r="V144" s="39">
        <f>+'[1]Informe_dane'!V144</f>
        <v>32507.137</v>
      </c>
      <c r="W144" s="39">
        <f>+'[1]Informe_dane'!W144</f>
        <v>1037564.818</v>
      </c>
      <c r="X144" s="39">
        <f>+'[1]Informe_dane'!X144</f>
        <v>18981.717</v>
      </c>
      <c r="Y144" s="39">
        <f>+'[1]Informe_dane'!Y144</f>
        <v>25517.26</v>
      </c>
      <c r="Z144" s="39">
        <f>+'[1]Informe_dane'!Z144</f>
        <v>32558.676</v>
      </c>
      <c r="AA144" s="39">
        <f>+'[1]Informe_dane'!AA144</f>
        <v>28565.392</v>
      </c>
      <c r="AB144" s="39">
        <f>+'[1]Informe_dane'!AB144</f>
        <v>4882.325</v>
      </c>
      <c r="AC144" s="39">
        <f>+'[1]Informe_dane'!AC144</f>
        <v>22522.572</v>
      </c>
      <c r="AD144" s="39">
        <f>+'[1]Informe_dane'!AD144</f>
        <v>0</v>
      </c>
      <c r="AE144" s="39">
        <f>+'[1]Informe_dane'!AE144</f>
        <v>0</v>
      </c>
      <c r="AF144" s="39">
        <f>+'[1]Informe_dane'!AF144</f>
        <v>0</v>
      </c>
      <c r="AG144" s="39">
        <f>+'[1]Informe_dane'!AG144</f>
        <v>1955288.971</v>
      </c>
      <c r="AH144" s="39">
        <f>+'[1]Informe_dane'!AH144</f>
        <v>7248.768</v>
      </c>
      <c r="AI144" s="39">
        <f>+'[1]Informe_dane'!AI144</f>
        <v>283229.792</v>
      </c>
      <c r="AJ144" s="39">
        <f>+'[1]Informe_dane'!AJ144</f>
        <v>296781.708</v>
      </c>
      <c r="AK144" s="39">
        <f>+'[1]Informe_dane'!AK144</f>
        <v>140126.728</v>
      </c>
      <c r="AL144" s="39">
        <f>+'[1]Informe_dane'!AL144</f>
        <v>153393.989</v>
      </c>
      <c r="AM144" s="39">
        <f>+'[1]Informe_dane'!AM144</f>
        <v>162995.927</v>
      </c>
      <c r="AN144" s="39">
        <f>+'[1]Informe_dane'!AN144</f>
        <v>145200.252</v>
      </c>
      <c r="AO144" s="39">
        <f>+'[1]Informe_dane'!AO144</f>
        <v>149824.994</v>
      </c>
      <c r="AP144" s="39">
        <f>+'[1]Informe_dane'!AP144</f>
        <v>150811.341</v>
      </c>
      <c r="AQ144" s="39">
        <f>+'[1]Informe_dane'!AQ144</f>
        <v>0</v>
      </c>
      <c r="AR144" s="39">
        <f>+'[1]Informe_dane'!AR144</f>
        <v>0</v>
      </c>
      <c r="AS144" s="39">
        <f>+'[1]Informe_dane'!AS144</f>
        <v>0</v>
      </c>
      <c r="AT144" s="39">
        <f>+'[1]Informe_dane'!AT144</f>
        <v>1489613.4989999998</v>
      </c>
      <c r="AU144" s="39">
        <f>+'[1]Informe_dane'!AU144</f>
        <v>7248.768</v>
      </c>
      <c r="AV144" s="39">
        <f>+'[1]Informe_dane'!AV144</f>
        <v>283229.792</v>
      </c>
      <c r="AW144" s="39">
        <f>+'[1]Informe_dane'!AW144</f>
        <v>296781.708</v>
      </c>
      <c r="AX144" s="39">
        <f>+'[1]Informe_dane'!AX144</f>
        <v>140126.728</v>
      </c>
      <c r="AY144" s="39">
        <f>+'[1]Informe_dane'!AY144</f>
        <v>153393.989</v>
      </c>
      <c r="AZ144" s="39">
        <f>+'[1]Informe_dane'!AZ144</f>
        <v>162434.327</v>
      </c>
      <c r="BA144" s="39">
        <f>+'[1]Informe_dane'!BA144</f>
        <v>145761.852</v>
      </c>
      <c r="BB144" s="39">
        <f>+'[1]Informe_dane'!BB144</f>
        <v>149824.994</v>
      </c>
      <c r="BC144" s="39">
        <f>+'[1]Informe_dane'!BC144</f>
        <v>150811.341</v>
      </c>
      <c r="BD144" s="39">
        <f>+'[1]Informe_dane'!BD144</f>
        <v>0</v>
      </c>
      <c r="BE144" s="39">
        <f>+'[1]Informe_dane'!BE144</f>
        <v>0</v>
      </c>
      <c r="BF144" s="39">
        <f>+'[1]Informe_dane'!BF144</f>
        <v>0</v>
      </c>
      <c r="BG144" s="39">
        <f>+'[1]Informe_dane'!BG144</f>
        <v>1489613.4989999998</v>
      </c>
    </row>
    <row r="145" spans="1:59" ht="20.25" customHeight="1">
      <c r="A145" s="39" t="s">
        <v>61</v>
      </c>
      <c r="B145" s="42">
        <v>13</v>
      </c>
      <c r="C145" s="54" t="s">
        <v>62</v>
      </c>
      <c r="D145" s="39">
        <f>+'[1]Informe_dane'!D145</f>
        <v>2189804.396</v>
      </c>
      <c r="E145" s="39">
        <f>+'[1]Informe_dane'!E145</f>
        <v>0</v>
      </c>
      <c r="F145" s="39">
        <f>+'[1]Informe_dane'!F145</f>
        <v>0</v>
      </c>
      <c r="G145" s="39">
        <f>+'[1]Informe_dane'!G145</f>
        <v>2189804.396</v>
      </c>
      <c r="H145" s="39">
        <f>+'[1]Informe_dane'!H145</f>
        <v>155602.668</v>
      </c>
      <c r="I145" s="39">
        <f>+'[1]Informe_dane'!I145</f>
        <v>1385039.069</v>
      </c>
      <c r="J145" s="39">
        <f>+'[1]Informe_dane'!J145</f>
        <v>145009.271</v>
      </c>
      <c r="K145" s="39">
        <f>+'[1]Informe_dane'!K145</f>
        <v>-551.282</v>
      </c>
      <c r="L145" s="39">
        <f>+'[1]Informe_dane'!L145</f>
        <v>-59.223</v>
      </c>
      <c r="M145" s="39">
        <f>+'[1]Informe_dane'!M145</f>
        <v>59174.358</v>
      </c>
      <c r="N145" s="39">
        <f>+'[1]Informe_dane'!N145</f>
        <v>59115.496</v>
      </c>
      <c r="O145" s="39">
        <f>+'[1]Informe_dane'!O145</f>
        <v>39130.516</v>
      </c>
      <c r="P145" s="39">
        <f>+'[1]Informe_dane'!P145</f>
        <v>-2655.96586</v>
      </c>
      <c r="Q145" s="39">
        <f>+'[1]Informe_dane'!Q145</f>
        <v>0</v>
      </c>
      <c r="R145" s="39">
        <f>+'[1]Informe_dane'!R145</f>
        <v>0</v>
      </c>
      <c r="S145" s="39">
        <f>+'[1]Informe_dane'!S145</f>
        <v>0</v>
      </c>
      <c r="T145" s="39">
        <f>+'[1]Informe_dane'!T145</f>
        <v>1839804.90714</v>
      </c>
      <c r="U145" s="39">
        <f>+'[1]Informe_dane'!U145</f>
        <v>141731.102</v>
      </c>
      <c r="V145" s="39">
        <f>+'[1]Informe_dane'!V145</f>
        <v>624628.929</v>
      </c>
      <c r="W145" s="39">
        <f>+'[1]Informe_dane'!W145</f>
        <v>870732.508</v>
      </c>
      <c r="X145" s="39">
        <f>+'[1]Informe_dane'!X145</f>
        <v>9746.173</v>
      </c>
      <c r="Y145" s="39">
        <f>+'[1]Informe_dane'!Y145</f>
        <v>26647.414</v>
      </c>
      <c r="Z145" s="39">
        <f>+'[1]Informe_dane'!Z145</f>
        <v>21978.915</v>
      </c>
      <c r="AA145" s="39">
        <f>+'[1]Informe_dane'!AA145</f>
        <v>8021.444</v>
      </c>
      <c r="AB145" s="39">
        <f>+'[1]Informe_dane'!AB145</f>
        <v>7528.254</v>
      </c>
      <c r="AC145" s="39">
        <f>+'[1]Informe_dane'!AC145</f>
        <v>31994.334</v>
      </c>
      <c r="AD145" s="39">
        <f>+'[1]Informe_dane'!AD145</f>
        <v>0</v>
      </c>
      <c r="AE145" s="39">
        <f>+'[1]Informe_dane'!AE145</f>
        <v>0</v>
      </c>
      <c r="AF145" s="39">
        <f>+'[1]Informe_dane'!AF145</f>
        <v>0</v>
      </c>
      <c r="AG145" s="39">
        <f>+'[1]Informe_dane'!AG145</f>
        <v>1743009.0729999999</v>
      </c>
      <c r="AH145" s="39">
        <f>+'[1]Informe_dane'!AH145</f>
        <v>0</v>
      </c>
      <c r="AI145" s="39">
        <f>+'[1]Informe_dane'!AI145</f>
        <v>8152.108</v>
      </c>
      <c r="AJ145" s="39">
        <f>+'[1]Informe_dane'!AJ145</f>
        <v>22868.647</v>
      </c>
      <c r="AK145" s="39">
        <f>+'[1]Informe_dane'!AK145</f>
        <v>183105.744</v>
      </c>
      <c r="AL145" s="39">
        <f>+'[1]Informe_dane'!AL145</f>
        <v>179851.32</v>
      </c>
      <c r="AM145" s="39">
        <f>+'[1]Informe_dane'!AM145</f>
        <v>181828.6815</v>
      </c>
      <c r="AN145" s="39">
        <f>+'[1]Informe_dane'!AN145</f>
        <v>198055.0155</v>
      </c>
      <c r="AO145" s="39">
        <f>+'[1]Informe_dane'!AO145</f>
        <v>182190.004</v>
      </c>
      <c r="AP145" s="39">
        <f>+'[1]Informe_dane'!AP145</f>
        <v>189860.694</v>
      </c>
      <c r="AQ145" s="39">
        <f>+'[1]Informe_dane'!AQ145</f>
        <v>0</v>
      </c>
      <c r="AR145" s="39">
        <f>+'[1]Informe_dane'!AR145</f>
        <v>0</v>
      </c>
      <c r="AS145" s="39">
        <f>+'[1]Informe_dane'!AS145</f>
        <v>0</v>
      </c>
      <c r="AT145" s="39">
        <f>+'[1]Informe_dane'!AT145</f>
        <v>1145912.214</v>
      </c>
      <c r="AU145" s="39">
        <f>+'[1]Informe_dane'!AU145</f>
        <v>0</v>
      </c>
      <c r="AV145" s="39">
        <f>+'[1]Informe_dane'!AV145</f>
        <v>8152.108</v>
      </c>
      <c r="AW145" s="39">
        <f>+'[1]Informe_dane'!AW145</f>
        <v>22868.647</v>
      </c>
      <c r="AX145" s="39">
        <f>+'[1]Informe_dane'!AX145</f>
        <v>183105.744</v>
      </c>
      <c r="AY145" s="39">
        <f>+'[1]Informe_dane'!AY145</f>
        <v>179851.32</v>
      </c>
      <c r="AZ145" s="39">
        <f>+'[1]Informe_dane'!AZ145</f>
        <v>181828.6815</v>
      </c>
      <c r="BA145" s="39">
        <f>+'[1]Informe_dane'!BA145</f>
        <v>198055.0155</v>
      </c>
      <c r="BB145" s="39">
        <f>+'[1]Informe_dane'!BB145</f>
        <v>182190.004</v>
      </c>
      <c r="BC145" s="39">
        <f>+'[1]Informe_dane'!BC145</f>
        <v>189860.694</v>
      </c>
      <c r="BD145" s="39">
        <f>+'[1]Informe_dane'!BD145</f>
        <v>0</v>
      </c>
      <c r="BE145" s="39">
        <f>+'[1]Informe_dane'!BE145</f>
        <v>0</v>
      </c>
      <c r="BF145" s="39">
        <f>+'[1]Informe_dane'!BF145</f>
        <v>0</v>
      </c>
      <c r="BG145" s="39">
        <f>+'[1]Informe_dane'!BG145</f>
        <v>1145912.214</v>
      </c>
    </row>
    <row r="146" spans="1:59" ht="22.5">
      <c r="A146" s="39" t="s">
        <v>63</v>
      </c>
      <c r="B146" s="42">
        <v>11</v>
      </c>
      <c r="C146" s="54" t="s">
        <v>64</v>
      </c>
      <c r="D146" s="39">
        <f>+'[1]Informe_dane'!D146</f>
        <v>996102.7</v>
      </c>
      <c r="E146" s="39">
        <f>+'[1]Informe_dane'!E146</f>
        <v>0</v>
      </c>
      <c r="F146" s="39">
        <f>+'[1]Informe_dane'!F146</f>
        <v>0</v>
      </c>
      <c r="G146" s="39">
        <f>+'[1]Informe_dane'!G146</f>
        <v>996102.7</v>
      </c>
      <c r="H146" s="39">
        <f>+'[1]Informe_dane'!H146</f>
        <v>60473.688</v>
      </c>
      <c r="I146" s="39">
        <f>+'[1]Informe_dane'!I146</f>
        <v>76249.665</v>
      </c>
      <c r="J146" s="39">
        <f>+'[1]Informe_dane'!J146</f>
        <v>-16000</v>
      </c>
      <c r="K146" s="39">
        <f>+'[1]Informe_dane'!K146</f>
        <v>7036.006</v>
      </c>
      <c r="L146" s="39">
        <f>+'[1]Informe_dane'!L146</f>
        <v>0</v>
      </c>
      <c r="M146" s="39">
        <f>+'[1]Informe_dane'!M146</f>
        <v>44472.838</v>
      </c>
      <c r="N146" s="39">
        <f>+'[1]Informe_dane'!N146</f>
        <v>-12031.8575</v>
      </c>
      <c r="O146" s="39">
        <f>+'[1]Informe_dane'!O146</f>
        <v>18375.043</v>
      </c>
      <c r="P146" s="39">
        <f>+'[1]Informe_dane'!P146</f>
        <v>-765</v>
      </c>
      <c r="Q146" s="39">
        <f>+'[1]Informe_dane'!Q146</f>
        <v>0</v>
      </c>
      <c r="R146" s="39">
        <f>+'[1]Informe_dane'!R146</f>
        <v>0</v>
      </c>
      <c r="S146" s="39">
        <f>+'[1]Informe_dane'!S146</f>
        <v>0</v>
      </c>
      <c r="T146" s="39">
        <f>+'[1]Informe_dane'!T146</f>
        <v>177810.38249999998</v>
      </c>
      <c r="U146" s="39">
        <f>+'[1]Informe_dane'!U146</f>
        <v>0</v>
      </c>
      <c r="V146" s="39">
        <f>+'[1]Informe_dane'!V146</f>
        <v>120723.353</v>
      </c>
      <c r="W146" s="39">
        <f>+'[1]Informe_dane'!W146</f>
        <v>0</v>
      </c>
      <c r="X146" s="39">
        <f>+'[1]Informe_dane'!X146</f>
        <v>0</v>
      </c>
      <c r="Y146" s="39">
        <f>+'[1]Informe_dane'!Y146</f>
        <v>7036.006</v>
      </c>
      <c r="Z146" s="39">
        <f>+'[1]Informe_dane'!Z146</f>
        <v>0</v>
      </c>
      <c r="AA146" s="39">
        <f>+'[1]Informe_dane'!AA146</f>
        <v>11515.6595</v>
      </c>
      <c r="AB146" s="39">
        <f>+'[1]Informe_dane'!AB146</f>
        <v>0</v>
      </c>
      <c r="AC146" s="39">
        <f>+'[1]Informe_dane'!AC146</f>
        <v>25163.364</v>
      </c>
      <c r="AD146" s="39">
        <f>+'[1]Informe_dane'!AD146</f>
        <v>0</v>
      </c>
      <c r="AE146" s="39">
        <f>+'[1]Informe_dane'!AE146</f>
        <v>0</v>
      </c>
      <c r="AF146" s="39">
        <f>+'[1]Informe_dane'!AF146</f>
        <v>0</v>
      </c>
      <c r="AG146" s="39">
        <f>+'[1]Informe_dane'!AG146</f>
        <v>164438.3825</v>
      </c>
      <c r="AH146" s="39">
        <f>+'[1]Informe_dane'!AH146</f>
        <v>0</v>
      </c>
      <c r="AI146" s="39">
        <f>+'[1]Informe_dane'!AI146</f>
        <v>0</v>
      </c>
      <c r="AJ146" s="39">
        <f>+'[1]Informe_dane'!AJ146</f>
        <v>9508.623</v>
      </c>
      <c r="AK146" s="39">
        <f>+'[1]Informe_dane'!AK146</f>
        <v>11121.473</v>
      </c>
      <c r="AL146" s="39">
        <f>+'[1]Informe_dane'!AL146</f>
        <v>11121.473</v>
      </c>
      <c r="AM146" s="39">
        <f>+'[1]Informe_dane'!AM146</f>
        <v>18157.479</v>
      </c>
      <c r="AN146" s="39">
        <f>+'[1]Informe_dane'!AN146</f>
        <v>11121.473</v>
      </c>
      <c r="AO146" s="39">
        <f>+'[1]Informe_dane'!AO146</f>
        <v>11288.481</v>
      </c>
      <c r="AP146" s="39">
        <f>+'[1]Informe_dane'!AP146</f>
        <v>21802.0935</v>
      </c>
      <c r="AQ146" s="39">
        <f>+'[1]Informe_dane'!AQ146</f>
        <v>0</v>
      </c>
      <c r="AR146" s="39">
        <f>+'[1]Informe_dane'!AR146</f>
        <v>0</v>
      </c>
      <c r="AS146" s="39">
        <f>+'[1]Informe_dane'!AS146</f>
        <v>0</v>
      </c>
      <c r="AT146" s="39">
        <f>+'[1]Informe_dane'!AT146</f>
        <v>94121.0955</v>
      </c>
      <c r="AU146" s="39">
        <f>+'[1]Informe_dane'!AU146</f>
        <v>0</v>
      </c>
      <c r="AV146" s="39">
        <f>+'[1]Informe_dane'!AV146</f>
        <v>0</v>
      </c>
      <c r="AW146" s="39">
        <f>+'[1]Informe_dane'!AW146</f>
        <v>9508.623</v>
      </c>
      <c r="AX146" s="39">
        <f>+'[1]Informe_dane'!AX146</f>
        <v>11121.473</v>
      </c>
      <c r="AY146" s="39">
        <f>+'[1]Informe_dane'!AY146</f>
        <v>11121.473</v>
      </c>
      <c r="AZ146" s="39">
        <f>+'[1]Informe_dane'!AZ146</f>
        <v>11121.473</v>
      </c>
      <c r="BA146" s="39">
        <f>+'[1]Informe_dane'!BA146</f>
        <v>18157.479</v>
      </c>
      <c r="BB146" s="39">
        <f>+'[1]Informe_dane'!BB146</f>
        <v>11288.481</v>
      </c>
      <c r="BC146" s="39">
        <f>+'[1]Informe_dane'!BC146</f>
        <v>21802.0935</v>
      </c>
      <c r="BD146" s="39">
        <f>+'[1]Informe_dane'!BD146</f>
        <v>0</v>
      </c>
      <c r="BE146" s="39">
        <f>+'[1]Informe_dane'!BE146</f>
        <v>0</v>
      </c>
      <c r="BF146" s="39">
        <f>+'[1]Informe_dane'!BF146</f>
        <v>0</v>
      </c>
      <c r="BG146" s="39">
        <f>+'[1]Informe_dane'!BG146</f>
        <v>94121.0955</v>
      </c>
    </row>
    <row r="147" spans="1:59" ht="22.5">
      <c r="A147" s="39" t="s">
        <v>291</v>
      </c>
      <c r="B147" s="42">
        <v>10</v>
      </c>
      <c r="C147" s="54" t="s">
        <v>292</v>
      </c>
      <c r="D147" s="39">
        <f>+'[1]Informe_dane'!D147</f>
        <v>8000000</v>
      </c>
      <c r="E147" s="39">
        <f>+'[1]Informe_dane'!E147</f>
        <v>0</v>
      </c>
      <c r="F147" s="39">
        <f>+'[1]Informe_dane'!F147</f>
        <v>0</v>
      </c>
      <c r="G147" s="39">
        <f>+'[1]Informe_dane'!G147</f>
        <v>8000000</v>
      </c>
      <c r="H147" s="39">
        <f>+'[1]Informe_dane'!H147</f>
        <v>4927916.787</v>
      </c>
      <c r="I147" s="39">
        <f>+'[1]Informe_dane'!I147</f>
        <v>1042963.161</v>
      </c>
      <c r="J147" s="39">
        <f>+'[1]Informe_dane'!J147</f>
        <v>556170.847</v>
      </c>
      <c r="K147" s="39">
        <f>+'[1]Informe_dane'!K147</f>
        <v>265517.152</v>
      </c>
      <c r="L147" s="39">
        <f>+'[1]Informe_dane'!L147</f>
        <v>-17613.345</v>
      </c>
      <c r="M147" s="39">
        <f>+'[1]Informe_dane'!M147</f>
        <v>-196087.642</v>
      </c>
      <c r="N147" s="39">
        <f>+'[1]Informe_dane'!N147</f>
        <v>30955.182</v>
      </c>
      <c r="O147" s="39">
        <f>+'[1]Informe_dane'!O147</f>
        <v>123157.669</v>
      </c>
      <c r="P147" s="39">
        <f>+'[1]Informe_dane'!P147</f>
        <v>0</v>
      </c>
      <c r="Q147" s="39">
        <f>+'[1]Informe_dane'!Q147</f>
        <v>0</v>
      </c>
      <c r="R147" s="39">
        <f>+'[1]Informe_dane'!R147</f>
        <v>0</v>
      </c>
      <c r="S147" s="39">
        <f>+'[1]Informe_dane'!S147</f>
        <v>0</v>
      </c>
      <c r="T147" s="39">
        <f>+'[1]Informe_dane'!T147</f>
        <v>6732979.811</v>
      </c>
      <c r="U147" s="39">
        <f>+'[1]Informe_dane'!U147</f>
        <v>4829203.453</v>
      </c>
      <c r="V147" s="39">
        <f>+'[1]Informe_dane'!V147</f>
        <v>949556.969</v>
      </c>
      <c r="W147" s="39">
        <f>+'[1]Informe_dane'!W147</f>
        <v>303957.405</v>
      </c>
      <c r="X147" s="39">
        <f>+'[1]Informe_dane'!X147</f>
        <v>490751.328</v>
      </c>
      <c r="Y147" s="39">
        <f>+'[1]Informe_dane'!Y147</f>
        <v>72726</v>
      </c>
      <c r="Z147" s="39">
        <f>+'[1]Informe_dane'!Z147</f>
        <v>-88156.272</v>
      </c>
      <c r="AA147" s="39">
        <f>+'[1]Informe_dane'!AA147</f>
        <v>16149.592</v>
      </c>
      <c r="AB147" s="39">
        <f>+'[1]Informe_dane'!AB147</f>
        <v>144923.259</v>
      </c>
      <c r="AC147" s="39">
        <f>+'[1]Informe_dane'!AC147</f>
        <v>3480</v>
      </c>
      <c r="AD147" s="39">
        <f>+'[1]Informe_dane'!AD147</f>
        <v>0</v>
      </c>
      <c r="AE147" s="39">
        <f>+'[1]Informe_dane'!AE147</f>
        <v>0</v>
      </c>
      <c r="AF147" s="39">
        <f>+'[1]Informe_dane'!AF147</f>
        <v>0</v>
      </c>
      <c r="AG147" s="39">
        <f>+'[1]Informe_dane'!AG147</f>
        <v>6722591.734</v>
      </c>
      <c r="AH147" s="39">
        <f>+'[1]Informe_dane'!AH147</f>
        <v>2830.807</v>
      </c>
      <c r="AI147" s="39">
        <f>+'[1]Informe_dane'!AI147</f>
        <v>440465.557</v>
      </c>
      <c r="AJ147" s="39">
        <f>+'[1]Informe_dane'!AJ147</f>
        <v>302315.299</v>
      </c>
      <c r="AK147" s="39">
        <f>+'[1]Informe_dane'!AK147</f>
        <v>327871.131</v>
      </c>
      <c r="AL147" s="39">
        <f>+'[1]Informe_dane'!AL147</f>
        <v>766144.871</v>
      </c>
      <c r="AM147" s="39">
        <f>+'[1]Informe_dane'!AM147</f>
        <v>451185.545</v>
      </c>
      <c r="AN147" s="39">
        <f>+'[1]Informe_dane'!AN147</f>
        <v>780233.852</v>
      </c>
      <c r="AO147" s="39">
        <f>+'[1]Informe_dane'!AO147</f>
        <v>397703.874</v>
      </c>
      <c r="AP147" s="39">
        <f>+'[1]Informe_dane'!AP147</f>
        <v>521916.58</v>
      </c>
      <c r="AQ147" s="39">
        <f>+'[1]Informe_dane'!AQ147</f>
        <v>0</v>
      </c>
      <c r="AR147" s="39">
        <f>+'[1]Informe_dane'!AR147</f>
        <v>0</v>
      </c>
      <c r="AS147" s="39">
        <f>+'[1]Informe_dane'!AS147</f>
        <v>0</v>
      </c>
      <c r="AT147" s="39">
        <f>+'[1]Informe_dane'!AT147</f>
        <v>3990667.516</v>
      </c>
      <c r="AU147" s="39">
        <f>+'[1]Informe_dane'!AU147</f>
        <v>2520.605</v>
      </c>
      <c r="AV147" s="39">
        <f>+'[1]Informe_dane'!AV147</f>
        <v>435675.759</v>
      </c>
      <c r="AW147" s="39">
        <f>+'[1]Informe_dane'!AW147</f>
        <v>307415.299</v>
      </c>
      <c r="AX147" s="39">
        <f>+'[1]Informe_dane'!AX147</f>
        <v>327871.131</v>
      </c>
      <c r="AY147" s="39">
        <f>+'[1]Informe_dane'!AY147</f>
        <v>766144.871</v>
      </c>
      <c r="AZ147" s="39">
        <f>+'[1]Informe_dane'!AZ147</f>
        <v>451185.545</v>
      </c>
      <c r="BA147" s="39">
        <f>+'[1]Informe_dane'!BA147</f>
        <v>780233.852</v>
      </c>
      <c r="BB147" s="39">
        <f>+'[1]Informe_dane'!BB147</f>
        <v>397703.874</v>
      </c>
      <c r="BC147" s="39">
        <f>+'[1]Informe_dane'!BC147</f>
        <v>521916.58</v>
      </c>
      <c r="BD147" s="39">
        <f>+'[1]Informe_dane'!BD147</f>
        <v>0</v>
      </c>
      <c r="BE147" s="39">
        <f>+'[1]Informe_dane'!BE147</f>
        <v>0</v>
      </c>
      <c r="BF147" s="39">
        <f>+'[1]Informe_dane'!BF147</f>
        <v>0</v>
      </c>
      <c r="BG147" s="39">
        <f>+'[1]Informe_dane'!BG147</f>
        <v>3990667.516</v>
      </c>
    </row>
    <row r="148" spans="1:59" ht="22.5">
      <c r="A148" s="39" t="s">
        <v>291</v>
      </c>
      <c r="B148" s="42">
        <v>13</v>
      </c>
      <c r="C148" s="54" t="s">
        <v>292</v>
      </c>
      <c r="D148" s="39">
        <f>+'[1]Informe_dane'!D148</f>
        <v>7000000</v>
      </c>
      <c r="E148" s="39">
        <f>+'[1]Informe_dane'!E148</f>
        <v>0</v>
      </c>
      <c r="F148" s="39">
        <f>+'[1]Informe_dane'!F148</f>
        <v>0</v>
      </c>
      <c r="G148" s="39">
        <f>+'[1]Informe_dane'!G148</f>
        <v>7000000</v>
      </c>
      <c r="H148" s="39">
        <f>+'[1]Informe_dane'!H148</f>
        <v>0</v>
      </c>
      <c r="I148" s="39">
        <f>+'[1]Informe_dane'!I148</f>
        <v>20000</v>
      </c>
      <c r="J148" s="39">
        <f>+'[1]Informe_dane'!J148</f>
        <v>559645.141</v>
      </c>
      <c r="K148" s="39">
        <f>+'[1]Informe_dane'!K148</f>
        <v>1932713.501</v>
      </c>
      <c r="L148" s="39">
        <f>+'[1]Informe_dane'!L148</f>
        <v>187493.02399000002</v>
      </c>
      <c r="M148" s="39">
        <f>+'[1]Informe_dane'!M148</f>
        <v>301538.647</v>
      </c>
      <c r="N148" s="39">
        <f>+'[1]Informe_dane'!N148</f>
        <v>347962.128</v>
      </c>
      <c r="O148" s="39">
        <f>+'[1]Informe_dane'!O148</f>
        <v>1554109.154</v>
      </c>
      <c r="P148" s="39">
        <f>+'[1]Informe_dane'!P148</f>
        <v>33499.47</v>
      </c>
      <c r="Q148" s="39">
        <f>+'[1]Informe_dane'!Q148</f>
        <v>0</v>
      </c>
      <c r="R148" s="39">
        <f>+'[1]Informe_dane'!R148</f>
        <v>0</v>
      </c>
      <c r="S148" s="39">
        <f>+'[1]Informe_dane'!S148</f>
        <v>0</v>
      </c>
      <c r="T148" s="39">
        <f>+'[1]Informe_dane'!T148</f>
        <v>4936961.06499</v>
      </c>
      <c r="U148" s="39">
        <f>+'[1]Informe_dane'!U148</f>
        <v>0</v>
      </c>
      <c r="V148" s="39">
        <f>+'[1]Informe_dane'!V148</f>
        <v>0</v>
      </c>
      <c r="W148" s="39">
        <f>+'[1]Informe_dane'!W148</f>
        <v>556985.141</v>
      </c>
      <c r="X148" s="39">
        <f>+'[1]Informe_dane'!X148</f>
        <v>1876703.229</v>
      </c>
      <c r="Y148" s="39">
        <f>+'[1]Informe_dane'!Y148</f>
        <v>266163.29599</v>
      </c>
      <c r="Z148" s="39">
        <f>+'[1]Informe_dane'!Z148</f>
        <v>155451.507</v>
      </c>
      <c r="AA148" s="39">
        <f>+'[1]Informe_dane'!AA148</f>
        <v>467492.85</v>
      </c>
      <c r="AB148" s="39">
        <f>+'[1]Informe_dane'!AB148</f>
        <v>1580665.572</v>
      </c>
      <c r="AC148" s="39">
        <f>+'[1]Informe_dane'!AC148</f>
        <v>33499.47</v>
      </c>
      <c r="AD148" s="39">
        <f>+'[1]Informe_dane'!AD148</f>
        <v>0</v>
      </c>
      <c r="AE148" s="39">
        <f>+'[1]Informe_dane'!AE148</f>
        <v>0</v>
      </c>
      <c r="AF148" s="39">
        <f>+'[1]Informe_dane'!AF148</f>
        <v>0</v>
      </c>
      <c r="AG148" s="39">
        <f>+'[1]Informe_dane'!AG148</f>
        <v>4936961.06499</v>
      </c>
      <c r="AH148" s="39">
        <f>+'[1]Informe_dane'!AH148</f>
        <v>0</v>
      </c>
      <c r="AI148" s="39">
        <f>+'[1]Informe_dane'!AI148</f>
        <v>0</v>
      </c>
      <c r="AJ148" s="39">
        <f>+'[1]Informe_dane'!AJ148</f>
        <v>1787.987</v>
      </c>
      <c r="AK148" s="39">
        <f>+'[1]Informe_dane'!AK148</f>
        <v>63076.663</v>
      </c>
      <c r="AL148" s="39">
        <f>+'[1]Informe_dane'!AL148</f>
        <v>956372.427</v>
      </c>
      <c r="AM148" s="39">
        <f>+'[1]Informe_dane'!AM148</f>
        <v>123164.50499</v>
      </c>
      <c r="AN148" s="39">
        <f>+'[1]Informe_dane'!AN148</f>
        <v>132475.823</v>
      </c>
      <c r="AO148" s="39">
        <f>+'[1]Informe_dane'!AO148</f>
        <v>791277.197</v>
      </c>
      <c r="AP148" s="39">
        <f>+'[1]Informe_dane'!AP148</f>
        <v>334372.74</v>
      </c>
      <c r="AQ148" s="39">
        <f>+'[1]Informe_dane'!AQ148</f>
        <v>0</v>
      </c>
      <c r="AR148" s="39">
        <f>+'[1]Informe_dane'!AR148</f>
        <v>0</v>
      </c>
      <c r="AS148" s="39">
        <f>+'[1]Informe_dane'!AS148</f>
        <v>0</v>
      </c>
      <c r="AT148" s="39">
        <f>+'[1]Informe_dane'!AT148</f>
        <v>2402527.3419900006</v>
      </c>
      <c r="AU148" s="39">
        <f>+'[1]Informe_dane'!AU148</f>
        <v>0</v>
      </c>
      <c r="AV148" s="39">
        <f>+'[1]Informe_dane'!AV148</f>
        <v>0</v>
      </c>
      <c r="AW148" s="39">
        <f>+'[1]Informe_dane'!AW148</f>
        <v>1787.987</v>
      </c>
      <c r="AX148" s="39">
        <f>+'[1]Informe_dane'!AX148</f>
        <v>63076.663</v>
      </c>
      <c r="AY148" s="39">
        <f>+'[1]Informe_dane'!AY148</f>
        <v>956372.427</v>
      </c>
      <c r="AZ148" s="39">
        <f>+'[1]Informe_dane'!AZ148</f>
        <v>116065.657</v>
      </c>
      <c r="BA148" s="39">
        <f>+'[1]Informe_dane'!BA148</f>
        <v>139574.67099</v>
      </c>
      <c r="BB148" s="39">
        <f>+'[1]Informe_dane'!BB148</f>
        <v>790674.477</v>
      </c>
      <c r="BC148" s="39">
        <f>+'[1]Informe_dane'!BC148</f>
        <v>334975.46</v>
      </c>
      <c r="BD148" s="39">
        <f>+'[1]Informe_dane'!BD148</f>
        <v>0</v>
      </c>
      <c r="BE148" s="39">
        <f>+'[1]Informe_dane'!BE148</f>
        <v>0</v>
      </c>
      <c r="BF148" s="39">
        <f>+'[1]Informe_dane'!BF148</f>
        <v>0</v>
      </c>
      <c r="BG148" s="39">
        <f>+'[1]Informe_dane'!BG148</f>
        <v>2402527.34199</v>
      </c>
    </row>
    <row r="149" spans="1:59" ht="33.75">
      <c r="A149" s="39" t="s">
        <v>322</v>
      </c>
      <c r="B149" s="42">
        <v>11</v>
      </c>
      <c r="C149" s="54" t="s">
        <v>323</v>
      </c>
      <c r="D149" s="39">
        <f>+'[1]Informe_dane'!D149</f>
        <v>1390500</v>
      </c>
      <c r="E149" s="39">
        <f>+'[1]Informe_dane'!E149</f>
        <v>0</v>
      </c>
      <c r="F149" s="39">
        <f>+'[1]Informe_dane'!F149</f>
        <v>0</v>
      </c>
      <c r="G149" s="39">
        <f>+'[1]Informe_dane'!G149</f>
        <v>1390500</v>
      </c>
      <c r="H149" s="39">
        <f>+'[1]Informe_dane'!H149</f>
        <v>124760</v>
      </c>
      <c r="I149" s="39">
        <f>+'[1]Informe_dane'!I149</f>
        <v>173966.907</v>
      </c>
      <c r="J149" s="39">
        <f>+'[1]Informe_dane'!J149</f>
        <v>-24311.07</v>
      </c>
      <c r="K149" s="39">
        <f>+'[1]Informe_dane'!K149</f>
        <v>0</v>
      </c>
      <c r="L149" s="39">
        <f>+'[1]Informe_dane'!L149</f>
        <v>0</v>
      </c>
      <c r="M149" s="39">
        <f>+'[1]Informe_dane'!M149</f>
        <v>-4555.464</v>
      </c>
      <c r="N149" s="39">
        <f>+'[1]Informe_dane'!N149</f>
        <v>12381.957</v>
      </c>
      <c r="O149" s="39">
        <f>+'[1]Informe_dane'!O149</f>
        <v>4265.012</v>
      </c>
      <c r="P149" s="39">
        <f>+'[1]Informe_dane'!P149</f>
        <v>1294.434</v>
      </c>
      <c r="Q149" s="39">
        <f>+'[1]Informe_dane'!Q149</f>
        <v>0</v>
      </c>
      <c r="R149" s="39">
        <f>+'[1]Informe_dane'!R149</f>
        <v>0</v>
      </c>
      <c r="S149" s="39">
        <f>+'[1]Informe_dane'!S149</f>
        <v>0</v>
      </c>
      <c r="T149" s="39">
        <f>+'[1]Informe_dane'!T149</f>
        <v>287801.776</v>
      </c>
      <c r="U149" s="39">
        <f>+'[1]Informe_dane'!U149</f>
        <v>124250</v>
      </c>
      <c r="V149" s="39">
        <f>+'[1]Informe_dane'!V149</f>
        <v>139056.687</v>
      </c>
      <c r="W149" s="39">
        <f>+'[1]Informe_dane'!W149</f>
        <v>509.15</v>
      </c>
      <c r="X149" s="39">
        <f>+'[1]Informe_dane'!X149</f>
        <v>10600</v>
      </c>
      <c r="Y149" s="39">
        <f>+'[1]Informe_dane'!Y149</f>
        <v>0</v>
      </c>
      <c r="Z149" s="39">
        <f>+'[1]Informe_dane'!Z149</f>
        <v>-7373.1</v>
      </c>
      <c r="AA149" s="39">
        <f>+'[1]Informe_dane'!AA149</f>
        <v>2110.593</v>
      </c>
      <c r="AB149" s="39">
        <f>+'[1]Informe_dane'!AB149</f>
        <v>17354.012</v>
      </c>
      <c r="AC149" s="39">
        <f>+'[1]Informe_dane'!AC149</f>
        <v>1294.434</v>
      </c>
      <c r="AD149" s="39">
        <f>+'[1]Informe_dane'!AD149</f>
        <v>0</v>
      </c>
      <c r="AE149" s="39">
        <f>+'[1]Informe_dane'!AE149</f>
        <v>0</v>
      </c>
      <c r="AF149" s="39">
        <f>+'[1]Informe_dane'!AF149</f>
        <v>0</v>
      </c>
      <c r="AG149" s="39">
        <f>+'[1]Informe_dane'!AG149</f>
        <v>287801.77600000007</v>
      </c>
      <c r="AH149" s="39">
        <f>+'[1]Informe_dane'!AH149</f>
        <v>0</v>
      </c>
      <c r="AI149" s="39">
        <f>+'[1]Informe_dane'!AI149</f>
        <v>1050</v>
      </c>
      <c r="AJ149" s="39">
        <f>+'[1]Informe_dane'!AJ149</f>
        <v>16722.687</v>
      </c>
      <c r="AK149" s="39">
        <f>+'[1]Informe_dane'!AK149</f>
        <v>24553.4</v>
      </c>
      <c r="AL149" s="39">
        <f>+'[1]Informe_dane'!AL149</f>
        <v>24553.4</v>
      </c>
      <c r="AM149" s="39">
        <f>+'[1]Informe_dane'!AM149</f>
        <v>24553.4</v>
      </c>
      <c r="AN149" s="39">
        <f>+'[1]Informe_dane'!AN149</f>
        <v>27593.43</v>
      </c>
      <c r="AO149" s="39">
        <f>+'[1]Informe_dane'!AO149</f>
        <v>16550.874</v>
      </c>
      <c r="AP149" s="39">
        <f>+'[1]Informe_dane'!AP149</f>
        <v>38728.787</v>
      </c>
      <c r="AQ149" s="39">
        <f>+'[1]Informe_dane'!AQ149</f>
        <v>0</v>
      </c>
      <c r="AR149" s="39">
        <f>+'[1]Informe_dane'!AR149</f>
        <v>0</v>
      </c>
      <c r="AS149" s="39">
        <f>+'[1]Informe_dane'!AS149</f>
        <v>0</v>
      </c>
      <c r="AT149" s="39">
        <f>+'[1]Informe_dane'!AT149</f>
        <v>174305.978</v>
      </c>
      <c r="AU149" s="39">
        <f>+'[1]Informe_dane'!AU149</f>
        <v>0</v>
      </c>
      <c r="AV149" s="39">
        <f>+'[1]Informe_dane'!AV149</f>
        <v>1050</v>
      </c>
      <c r="AW149" s="39">
        <f>+'[1]Informe_dane'!AW149</f>
        <v>16722.687</v>
      </c>
      <c r="AX149" s="39">
        <f>+'[1]Informe_dane'!AX149</f>
        <v>24553.4</v>
      </c>
      <c r="AY149" s="39">
        <f>+'[1]Informe_dane'!AY149</f>
        <v>24553.4</v>
      </c>
      <c r="AZ149" s="39">
        <f>+'[1]Informe_dane'!AZ149</f>
        <v>24553.4</v>
      </c>
      <c r="BA149" s="39">
        <f>+'[1]Informe_dane'!BA149</f>
        <v>27593.43</v>
      </c>
      <c r="BB149" s="39">
        <f>+'[1]Informe_dane'!BB149</f>
        <v>16550.874</v>
      </c>
      <c r="BC149" s="39">
        <f>+'[1]Informe_dane'!BC149</f>
        <v>38728.787</v>
      </c>
      <c r="BD149" s="39">
        <f>+'[1]Informe_dane'!BD149</f>
        <v>0</v>
      </c>
      <c r="BE149" s="39">
        <f>+'[1]Informe_dane'!BE149</f>
        <v>0</v>
      </c>
      <c r="BF149" s="39">
        <f>+'[1]Informe_dane'!BF149</f>
        <v>0</v>
      </c>
      <c r="BG149" s="39">
        <f>+'[1]Informe_dane'!BG149</f>
        <v>174305.978</v>
      </c>
    </row>
    <row r="150" spans="1:59" ht="33.75">
      <c r="A150" s="46" t="s">
        <v>350</v>
      </c>
      <c r="B150" s="47">
        <v>10</v>
      </c>
      <c r="C150" s="55" t="s">
        <v>351</v>
      </c>
      <c r="D150" s="39">
        <f>+'[1]Informe_dane'!D150</f>
        <v>7000000</v>
      </c>
      <c r="E150" s="39">
        <f>+'[1]Informe_dane'!E150</f>
        <v>0</v>
      </c>
      <c r="F150" s="39">
        <f>+'[1]Informe_dane'!F150</f>
        <v>0</v>
      </c>
      <c r="G150" s="39">
        <f>+'[1]Informe_dane'!G150</f>
        <v>7000000</v>
      </c>
      <c r="H150" s="39">
        <f>+'[1]Informe_dane'!H150</f>
        <v>76003.037</v>
      </c>
      <c r="I150" s="39">
        <f>+'[1]Informe_dane'!I150</f>
        <v>392998.6</v>
      </c>
      <c r="J150" s="39">
        <f>+'[1]Informe_dane'!J150</f>
        <v>119818</v>
      </c>
      <c r="K150" s="39">
        <f>+'[1]Informe_dane'!K150</f>
        <v>85014.768</v>
      </c>
      <c r="L150" s="39">
        <f>+'[1]Informe_dane'!L150</f>
        <v>1104019.782</v>
      </c>
      <c r="M150" s="39">
        <f>+'[1]Informe_dane'!M150</f>
        <v>3037874.09544</v>
      </c>
      <c r="N150" s="39">
        <f>+'[1]Informe_dane'!N150</f>
        <v>279909.185</v>
      </c>
      <c r="O150" s="39">
        <f>+'[1]Informe_dane'!O150</f>
        <v>210043.541</v>
      </c>
      <c r="P150" s="39">
        <f>+'[1]Informe_dane'!P150</f>
        <v>119186.461</v>
      </c>
      <c r="Q150" s="39">
        <f>+'[1]Informe_dane'!Q150</f>
        <v>0</v>
      </c>
      <c r="R150" s="39">
        <f>+'[1]Informe_dane'!R150</f>
        <v>0</v>
      </c>
      <c r="S150" s="39">
        <f>+'[1]Informe_dane'!S150</f>
        <v>0</v>
      </c>
      <c r="T150" s="39">
        <f>+'[1]Informe_dane'!T150</f>
        <v>5424867.469439999</v>
      </c>
      <c r="U150" s="39">
        <f>+'[1]Informe_dane'!U150</f>
        <v>76003.037</v>
      </c>
      <c r="V150" s="39">
        <f>+'[1]Informe_dane'!V150</f>
        <v>41443.6</v>
      </c>
      <c r="W150" s="39">
        <f>+'[1]Informe_dane'!W150</f>
        <v>91515.084</v>
      </c>
      <c r="X150" s="39">
        <f>+'[1]Informe_dane'!X150</f>
        <v>85469.868</v>
      </c>
      <c r="Y150" s="39">
        <f>+'[1]Informe_dane'!Y150</f>
        <v>363909.131</v>
      </c>
      <c r="Z150" s="39">
        <f>+'[1]Informe_dane'!Z150</f>
        <v>574405.7234400001</v>
      </c>
      <c r="AA150" s="39">
        <f>+'[1]Informe_dane'!AA150</f>
        <v>3138397.381</v>
      </c>
      <c r="AB150" s="39">
        <f>+'[1]Informe_dane'!AB150</f>
        <v>560729.777</v>
      </c>
      <c r="AC150" s="39">
        <f>+'[1]Informe_dane'!AC150</f>
        <v>185995.963</v>
      </c>
      <c r="AD150" s="39">
        <f>+'[1]Informe_dane'!AD150</f>
        <v>0</v>
      </c>
      <c r="AE150" s="39">
        <f>+'[1]Informe_dane'!AE150</f>
        <v>0</v>
      </c>
      <c r="AF150" s="39">
        <f>+'[1]Informe_dane'!AF150</f>
        <v>0</v>
      </c>
      <c r="AG150" s="39">
        <f>+'[1]Informe_dane'!AG150</f>
        <v>5117869.564440001</v>
      </c>
      <c r="AH150" s="39">
        <f>+'[1]Informe_dane'!AH150</f>
        <v>0</v>
      </c>
      <c r="AI150" s="39">
        <f>+'[1]Informe_dane'!AI150</f>
        <v>6909.367</v>
      </c>
      <c r="AJ150" s="39">
        <f>+'[1]Informe_dane'!AJ150</f>
        <v>10676.967</v>
      </c>
      <c r="AK150" s="39">
        <f>+'[1]Informe_dane'!AK150</f>
        <v>16895.997</v>
      </c>
      <c r="AL150" s="39">
        <f>+'[1]Informe_dane'!AL150</f>
        <v>74790.481</v>
      </c>
      <c r="AM150" s="39">
        <f>+'[1]Informe_dane'!AM150</f>
        <v>138408.532</v>
      </c>
      <c r="AN150" s="39">
        <f>+'[1]Informe_dane'!AN150</f>
        <v>163538.05244</v>
      </c>
      <c r="AO150" s="39">
        <f>+'[1]Informe_dane'!AO150</f>
        <v>579963.881</v>
      </c>
      <c r="AP150" s="39">
        <f>+'[1]Informe_dane'!AP150</f>
        <v>872673.017</v>
      </c>
      <c r="AQ150" s="39">
        <f>+'[1]Informe_dane'!AQ150</f>
        <v>0</v>
      </c>
      <c r="AR150" s="39">
        <f>+'[1]Informe_dane'!AR150</f>
        <v>0</v>
      </c>
      <c r="AS150" s="39">
        <f>+'[1]Informe_dane'!AS150</f>
        <v>0</v>
      </c>
      <c r="AT150" s="39">
        <f>+'[1]Informe_dane'!AT150</f>
        <v>1863856.29444</v>
      </c>
      <c r="AU150" s="39">
        <f>+'[1]Informe_dane'!AU150</f>
        <v>0</v>
      </c>
      <c r="AV150" s="39">
        <f>+'[1]Informe_dane'!AV150</f>
        <v>6909.367</v>
      </c>
      <c r="AW150" s="39">
        <f>+'[1]Informe_dane'!AW150</f>
        <v>10676.967</v>
      </c>
      <c r="AX150" s="39">
        <f>+'[1]Informe_dane'!AX150</f>
        <v>16895.997</v>
      </c>
      <c r="AY150" s="39">
        <f>+'[1]Informe_dane'!AY150</f>
        <v>74790.481</v>
      </c>
      <c r="AZ150" s="39">
        <f>+'[1]Informe_dane'!AZ150</f>
        <v>138408.532</v>
      </c>
      <c r="BA150" s="39">
        <f>+'[1]Informe_dane'!BA150</f>
        <v>163538.05244</v>
      </c>
      <c r="BB150" s="39">
        <f>+'[1]Informe_dane'!BB150</f>
        <v>579963.881</v>
      </c>
      <c r="BC150" s="39">
        <f>+'[1]Informe_dane'!BC150</f>
        <v>872673.017</v>
      </c>
      <c r="BD150" s="39">
        <f>+'[1]Informe_dane'!BD150</f>
        <v>0</v>
      </c>
      <c r="BE150" s="39">
        <f>+'[1]Informe_dane'!BE150</f>
        <v>0</v>
      </c>
      <c r="BF150" s="39">
        <f>+'[1]Informe_dane'!BF150</f>
        <v>0</v>
      </c>
      <c r="BG150" s="39">
        <f>+'[1]Informe_dane'!BG150</f>
        <v>1863856.29444</v>
      </c>
    </row>
    <row r="151" spans="1:59" ht="33.75">
      <c r="A151" s="46" t="s">
        <v>350</v>
      </c>
      <c r="B151" s="47">
        <v>11</v>
      </c>
      <c r="C151" s="55" t="s">
        <v>351</v>
      </c>
      <c r="D151" s="39">
        <f>+'[1]Informe_dane'!D151</f>
        <v>6162669.835</v>
      </c>
      <c r="E151" s="39">
        <f>+'[1]Informe_dane'!E151</f>
        <v>0</v>
      </c>
      <c r="F151" s="39">
        <f>+'[1]Informe_dane'!F151</f>
        <v>0</v>
      </c>
      <c r="G151" s="39">
        <f>+'[1]Informe_dane'!G151</f>
        <v>6162669.835</v>
      </c>
      <c r="H151" s="39">
        <f>+'[1]Informe_dane'!H151</f>
        <v>1503646.08</v>
      </c>
      <c r="I151" s="39">
        <f>+'[1]Informe_dane'!I151</f>
        <v>890549.672</v>
      </c>
      <c r="J151" s="39">
        <f>+'[1]Informe_dane'!J151</f>
        <v>222794.609</v>
      </c>
      <c r="K151" s="39">
        <f>+'[1]Informe_dane'!K151</f>
        <v>129976.539</v>
      </c>
      <c r="L151" s="39">
        <f>+'[1]Informe_dane'!L151</f>
        <v>311849.189</v>
      </c>
      <c r="M151" s="39">
        <f>+'[1]Informe_dane'!M151</f>
        <v>856453.244</v>
      </c>
      <c r="N151" s="39">
        <f>+'[1]Informe_dane'!N151</f>
        <v>246471.93</v>
      </c>
      <c r="O151" s="39">
        <f>+'[1]Informe_dane'!O151</f>
        <v>1142887.074</v>
      </c>
      <c r="P151" s="39">
        <f>+'[1]Informe_dane'!P151</f>
        <v>199405.4366</v>
      </c>
      <c r="Q151" s="39">
        <f>+'[1]Informe_dane'!Q151</f>
        <v>0</v>
      </c>
      <c r="R151" s="39">
        <f>+'[1]Informe_dane'!R151</f>
        <v>0</v>
      </c>
      <c r="S151" s="39">
        <f>+'[1]Informe_dane'!S151</f>
        <v>0</v>
      </c>
      <c r="T151" s="39">
        <f>+'[1]Informe_dane'!T151</f>
        <v>5504033.773600001</v>
      </c>
      <c r="U151" s="39">
        <f>+'[1]Informe_dane'!U151</f>
        <v>1134681.246</v>
      </c>
      <c r="V151" s="39">
        <f>+'[1]Informe_dane'!V151</f>
        <v>982934.091</v>
      </c>
      <c r="W151" s="39">
        <f>+'[1]Informe_dane'!W151</f>
        <v>334775.024</v>
      </c>
      <c r="X151" s="39">
        <f>+'[1]Informe_dane'!X151</f>
        <v>281882.1</v>
      </c>
      <c r="Y151" s="39">
        <f>+'[1]Informe_dane'!Y151</f>
        <v>75574.205</v>
      </c>
      <c r="Z151" s="39">
        <f>+'[1]Informe_dane'!Z151</f>
        <v>163221.561</v>
      </c>
      <c r="AA151" s="39">
        <f>+'[1]Informe_dane'!AA151</f>
        <v>395968.875</v>
      </c>
      <c r="AB151" s="39">
        <f>+'[1]Informe_dane'!AB151</f>
        <v>267657.157</v>
      </c>
      <c r="AC151" s="39">
        <f>+'[1]Informe_dane'!AC151</f>
        <v>815637.926</v>
      </c>
      <c r="AD151" s="39">
        <f>+'[1]Informe_dane'!AD151</f>
        <v>0</v>
      </c>
      <c r="AE151" s="39">
        <f>+'[1]Informe_dane'!AE151</f>
        <v>0</v>
      </c>
      <c r="AF151" s="39">
        <f>+'[1]Informe_dane'!AF151</f>
        <v>0</v>
      </c>
      <c r="AG151" s="39">
        <f>+'[1]Informe_dane'!AG151</f>
        <v>4452332.1850000005</v>
      </c>
      <c r="AH151" s="39">
        <f>+'[1]Informe_dane'!AH151</f>
        <v>0</v>
      </c>
      <c r="AI151" s="39">
        <f>+'[1]Informe_dane'!AI151</f>
        <v>75813.446</v>
      </c>
      <c r="AJ151" s="39">
        <f>+'[1]Informe_dane'!AJ151</f>
        <v>176600.194</v>
      </c>
      <c r="AK151" s="39">
        <f>+'[1]Informe_dane'!AK151</f>
        <v>220733.498</v>
      </c>
      <c r="AL151" s="39">
        <f>+'[1]Informe_dane'!AL151</f>
        <v>250871.062</v>
      </c>
      <c r="AM151" s="39">
        <f>+'[1]Informe_dane'!AM151</f>
        <v>253814.156</v>
      </c>
      <c r="AN151" s="39">
        <f>+'[1]Informe_dane'!AN151</f>
        <v>307439.909</v>
      </c>
      <c r="AO151" s="39">
        <f>+'[1]Informe_dane'!AO151</f>
        <v>343735.718</v>
      </c>
      <c r="AP151" s="39">
        <f>+'[1]Informe_dane'!AP151</f>
        <v>504122.06181</v>
      </c>
      <c r="AQ151" s="39">
        <f>+'[1]Informe_dane'!AQ151</f>
        <v>0</v>
      </c>
      <c r="AR151" s="39">
        <f>+'[1]Informe_dane'!AR151</f>
        <v>0</v>
      </c>
      <c r="AS151" s="39">
        <f>+'[1]Informe_dane'!AS151</f>
        <v>0</v>
      </c>
      <c r="AT151" s="39">
        <f>+'[1]Informe_dane'!AT151</f>
        <v>2133130.04481</v>
      </c>
      <c r="AU151" s="39">
        <f>+'[1]Informe_dane'!AU151</f>
        <v>0</v>
      </c>
      <c r="AV151" s="39">
        <f>+'[1]Informe_dane'!AV151</f>
        <v>69813.446</v>
      </c>
      <c r="AW151" s="39">
        <f>+'[1]Informe_dane'!AW151</f>
        <v>182600.194</v>
      </c>
      <c r="AX151" s="39">
        <f>+'[1]Informe_dane'!AX151</f>
        <v>220733.498</v>
      </c>
      <c r="AY151" s="39">
        <f>+'[1]Informe_dane'!AY151</f>
        <v>250871.062</v>
      </c>
      <c r="AZ151" s="39">
        <f>+'[1]Informe_dane'!AZ151</f>
        <v>251019.717</v>
      </c>
      <c r="BA151" s="39">
        <f>+'[1]Informe_dane'!BA151</f>
        <v>308527.38</v>
      </c>
      <c r="BB151" s="39">
        <f>+'[1]Informe_dane'!BB151</f>
        <v>341696.064</v>
      </c>
      <c r="BC151" s="39">
        <f>+'[1]Informe_dane'!BC151</f>
        <v>505377.66181</v>
      </c>
      <c r="BD151" s="39">
        <f>+'[1]Informe_dane'!BD151</f>
        <v>0</v>
      </c>
      <c r="BE151" s="39">
        <f>+'[1]Informe_dane'!BE151</f>
        <v>0</v>
      </c>
      <c r="BF151" s="39">
        <f>+'[1]Informe_dane'!BF151</f>
        <v>0</v>
      </c>
      <c r="BG151" s="39">
        <f>+'[1]Informe_dane'!BG151</f>
        <v>2130639.02281</v>
      </c>
    </row>
    <row r="152" spans="1:59" ht="33.75">
      <c r="A152" s="46" t="s">
        <v>350</v>
      </c>
      <c r="B152" s="47">
        <v>13</v>
      </c>
      <c r="C152" s="55" t="s">
        <v>351</v>
      </c>
      <c r="D152" s="39">
        <f>+'[1]Informe_dane'!D152</f>
        <v>10026101.114</v>
      </c>
      <c r="E152" s="39">
        <f>+'[1]Informe_dane'!E152</f>
        <v>0</v>
      </c>
      <c r="F152" s="39">
        <f>+'[1]Informe_dane'!F152</f>
        <v>0</v>
      </c>
      <c r="G152" s="39">
        <f>+'[1]Informe_dane'!G152</f>
        <v>10026101.114</v>
      </c>
      <c r="H152" s="39">
        <f>+'[1]Informe_dane'!H152</f>
        <v>111292.5</v>
      </c>
      <c r="I152" s="39">
        <f>+'[1]Informe_dane'!I152</f>
        <v>752565.518</v>
      </c>
      <c r="J152" s="39">
        <f>+'[1]Informe_dane'!J152</f>
        <v>181082.278</v>
      </c>
      <c r="K152" s="39">
        <f>+'[1]Informe_dane'!K152</f>
        <v>39345.384</v>
      </c>
      <c r="L152" s="39">
        <f>+'[1]Informe_dane'!L152</f>
        <v>1074214.086</v>
      </c>
      <c r="M152" s="39">
        <f>+'[1]Informe_dane'!M152</f>
        <v>4034066.571</v>
      </c>
      <c r="N152" s="39">
        <f>+'[1]Informe_dane'!N152</f>
        <v>1011185.5168300001</v>
      </c>
      <c r="O152" s="39">
        <f>+'[1]Informe_dane'!O152</f>
        <v>367172.294</v>
      </c>
      <c r="P152" s="39">
        <f>+'[1]Informe_dane'!P152</f>
        <v>53388.698</v>
      </c>
      <c r="Q152" s="39">
        <f>+'[1]Informe_dane'!Q152</f>
        <v>0</v>
      </c>
      <c r="R152" s="39">
        <f>+'[1]Informe_dane'!R152</f>
        <v>0</v>
      </c>
      <c r="S152" s="39">
        <f>+'[1]Informe_dane'!S152</f>
        <v>0</v>
      </c>
      <c r="T152" s="39">
        <f>+'[1]Informe_dane'!T152</f>
        <v>7624312.845829999</v>
      </c>
      <c r="U152" s="39">
        <f>+'[1]Informe_dane'!U152</f>
        <v>111292.5</v>
      </c>
      <c r="V152" s="39">
        <f>+'[1]Informe_dane'!V152</f>
        <v>243241.502</v>
      </c>
      <c r="W152" s="39">
        <f>+'[1]Informe_dane'!W152</f>
        <v>54100</v>
      </c>
      <c r="X152" s="39">
        <f>+'[1]Informe_dane'!X152</f>
        <v>14400</v>
      </c>
      <c r="Y152" s="39">
        <f>+'[1]Informe_dane'!Y152</f>
        <v>714295.071</v>
      </c>
      <c r="Z152" s="39">
        <f>+'[1]Informe_dane'!Z152</f>
        <v>617370.669</v>
      </c>
      <c r="AA152" s="39">
        <f>+'[1]Informe_dane'!AA152</f>
        <v>4755870.1948299995</v>
      </c>
      <c r="AB152" s="39">
        <f>+'[1]Informe_dane'!AB152</f>
        <v>269990.212</v>
      </c>
      <c r="AC152" s="39">
        <f>+'[1]Informe_dane'!AC152</f>
        <v>205892.572</v>
      </c>
      <c r="AD152" s="39">
        <f>+'[1]Informe_dane'!AD152</f>
        <v>0</v>
      </c>
      <c r="AE152" s="39">
        <f>+'[1]Informe_dane'!AE152</f>
        <v>0</v>
      </c>
      <c r="AF152" s="39">
        <f>+'[1]Informe_dane'!AF152</f>
        <v>0</v>
      </c>
      <c r="AG152" s="39">
        <f>+'[1]Informe_dane'!AG152</f>
        <v>6986452.720829999</v>
      </c>
      <c r="AH152" s="39">
        <f>+'[1]Informe_dane'!AH152</f>
        <v>0</v>
      </c>
      <c r="AI152" s="39">
        <f>+'[1]Informe_dane'!AI152</f>
        <v>7467.5</v>
      </c>
      <c r="AJ152" s="39">
        <f>+'[1]Informe_dane'!AJ152</f>
        <v>26837.9</v>
      </c>
      <c r="AK152" s="39">
        <f>+'[1]Informe_dane'!AK152</f>
        <v>35555.5</v>
      </c>
      <c r="AL152" s="39">
        <f>+'[1]Informe_dane'!AL152</f>
        <v>124759.93</v>
      </c>
      <c r="AM152" s="39">
        <f>+'[1]Informe_dane'!AM152</f>
        <v>123847.297</v>
      </c>
      <c r="AN152" s="39">
        <f>+'[1]Informe_dane'!AN152</f>
        <v>200130.38</v>
      </c>
      <c r="AO152" s="39">
        <f>+'[1]Informe_dane'!AO152</f>
        <v>885376.789</v>
      </c>
      <c r="AP152" s="39">
        <f>+'[1]Informe_dane'!AP152</f>
        <v>1584219.203</v>
      </c>
      <c r="AQ152" s="39">
        <f>+'[1]Informe_dane'!AQ152</f>
        <v>0</v>
      </c>
      <c r="AR152" s="39">
        <f>+'[1]Informe_dane'!AR152</f>
        <v>0</v>
      </c>
      <c r="AS152" s="39">
        <f>+'[1]Informe_dane'!AS152</f>
        <v>0</v>
      </c>
      <c r="AT152" s="39">
        <f>+'[1]Informe_dane'!AT152</f>
        <v>2988194.499</v>
      </c>
      <c r="AU152" s="39">
        <f>+'[1]Informe_dane'!AU152</f>
        <v>0</v>
      </c>
      <c r="AV152" s="39">
        <f>+'[1]Informe_dane'!AV152</f>
        <v>7467.5</v>
      </c>
      <c r="AW152" s="39">
        <f>+'[1]Informe_dane'!AW152</f>
        <v>26837.9</v>
      </c>
      <c r="AX152" s="39">
        <f>+'[1]Informe_dane'!AX152</f>
        <v>35555.5</v>
      </c>
      <c r="AY152" s="39">
        <f>+'[1]Informe_dane'!AY152</f>
        <v>124759.93</v>
      </c>
      <c r="AZ152" s="39">
        <f>+'[1]Informe_dane'!AZ152</f>
        <v>123847.297</v>
      </c>
      <c r="BA152" s="39">
        <f>+'[1]Informe_dane'!BA152</f>
        <v>200130.38</v>
      </c>
      <c r="BB152" s="39">
        <f>+'[1]Informe_dane'!BB152</f>
        <v>884408.456</v>
      </c>
      <c r="BC152" s="39">
        <f>+'[1]Informe_dane'!BC152</f>
        <v>1585187.536</v>
      </c>
      <c r="BD152" s="39">
        <f>+'[1]Informe_dane'!BD152</f>
        <v>0</v>
      </c>
      <c r="BE152" s="39">
        <f>+'[1]Informe_dane'!BE152</f>
        <v>0</v>
      </c>
      <c r="BF152" s="39">
        <f>+'[1]Informe_dane'!BF152</f>
        <v>0</v>
      </c>
      <c r="BG152" s="39">
        <f>+'[1]Informe_dane'!BG152</f>
        <v>2988194.499</v>
      </c>
    </row>
    <row r="153" spans="1:59" ht="22.5">
      <c r="A153" s="46" t="s">
        <v>352</v>
      </c>
      <c r="B153" s="47">
        <v>11</v>
      </c>
      <c r="C153" s="55" t="s">
        <v>353</v>
      </c>
      <c r="D153" s="39">
        <f>+'[1]Informe_dane'!D153</f>
        <v>4361555.894</v>
      </c>
      <c r="E153" s="39">
        <f>+'[1]Informe_dane'!E153</f>
        <v>0</v>
      </c>
      <c r="F153" s="39">
        <f>+'[1]Informe_dane'!F153</f>
        <v>0</v>
      </c>
      <c r="G153" s="39">
        <f>+'[1]Informe_dane'!G153</f>
        <v>4361555.894</v>
      </c>
      <c r="H153" s="39">
        <f>+'[1]Informe_dane'!H153</f>
        <v>325549.422</v>
      </c>
      <c r="I153" s="39">
        <f>+'[1]Informe_dane'!I153</f>
        <v>848279.065</v>
      </c>
      <c r="J153" s="39">
        <f>+'[1]Informe_dane'!J153</f>
        <v>-100580.253</v>
      </c>
      <c r="K153" s="39">
        <f>+'[1]Informe_dane'!K153</f>
        <v>38615.425</v>
      </c>
      <c r="L153" s="39">
        <f>+'[1]Informe_dane'!L153</f>
        <v>-2765.181</v>
      </c>
      <c r="M153" s="39">
        <f>+'[1]Informe_dane'!M153</f>
        <v>99056.3845</v>
      </c>
      <c r="N153" s="39">
        <f>+'[1]Informe_dane'!N153</f>
        <v>555757.7805</v>
      </c>
      <c r="O153" s="39">
        <f>+'[1]Informe_dane'!O153</f>
        <v>1624340.56474</v>
      </c>
      <c r="P153" s="39">
        <f>+'[1]Informe_dane'!P153</f>
        <v>131077.979</v>
      </c>
      <c r="Q153" s="39">
        <f>+'[1]Informe_dane'!Q153</f>
        <v>0</v>
      </c>
      <c r="R153" s="39">
        <f>+'[1]Informe_dane'!R153</f>
        <v>0</v>
      </c>
      <c r="S153" s="39">
        <f>+'[1]Informe_dane'!S153</f>
        <v>0</v>
      </c>
      <c r="T153" s="39">
        <f>+'[1]Informe_dane'!T153</f>
        <v>3519331.1867399993</v>
      </c>
      <c r="U153" s="39">
        <f>+'[1]Informe_dane'!U153</f>
        <v>226562.16</v>
      </c>
      <c r="V153" s="39">
        <f>+'[1]Informe_dane'!V153</f>
        <v>333154.617</v>
      </c>
      <c r="W153" s="39">
        <f>+'[1]Informe_dane'!W153</f>
        <v>44740</v>
      </c>
      <c r="X153" s="39">
        <f>+'[1]Informe_dane'!X153</f>
        <v>26221.05</v>
      </c>
      <c r="Y153" s="39">
        <f>+'[1]Informe_dane'!Y153</f>
        <v>54682.148</v>
      </c>
      <c r="Z153" s="39">
        <f>+'[1]Informe_dane'!Z153</f>
        <v>11817.929</v>
      </c>
      <c r="AA153" s="39">
        <f>+'[1]Informe_dane'!AA153</f>
        <v>50267.81874</v>
      </c>
      <c r="AB153" s="39">
        <f>+'[1]Informe_dane'!AB153</f>
        <v>1263716.456</v>
      </c>
      <c r="AC153" s="39">
        <f>+'[1]Informe_dane'!AC153</f>
        <v>1276285.745</v>
      </c>
      <c r="AD153" s="39">
        <f>+'[1]Informe_dane'!AD153</f>
        <v>0</v>
      </c>
      <c r="AE153" s="39">
        <f>+'[1]Informe_dane'!AE153</f>
        <v>0</v>
      </c>
      <c r="AF153" s="39">
        <f>+'[1]Informe_dane'!AF153</f>
        <v>0</v>
      </c>
      <c r="AG153" s="39">
        <f>+'[1]Informe_dane'!AG153</f>
        <v>3287447.9237400005</v>
      </c>
      <c r="AH153" s="39">
        <f>+'[1]Informe_dane'!AH153</f>
        <v>0</v>
      </c>
      <c r="AI153" s="39">
        <f>+'[1]Informe_dane'!AI153</f>
        <v>2100</v>
      </c>
      <c r="AJ153" s="39">
        <f>+'[1]Informe_dane'!AJ153</f>
        <v>47656.274</v>
      </c>
      <c r="AK153" s="39">
        <f>+'[1]Informe_dane'!AK153</f>
        <v>52726.522</v>
      </c>
      <c r="AL153" s="39">
        <f>+'[1]Informe_dane'!AL153</f>
        <v>72913.332</v>
      </c>
      <c r="AM153" s="39">
        <f>+'[1]Informe_dane'!AM153</f>
        <v>72650.547</v>
      </c>
      <c r="AN153" s="39">
        <f>+'[1]Informe_dane'!AN153</f>
        <v>77153.838</v>
      </c>
      <c r="AO153" s="39">
        <f>+'[1]Informe_dane'!AO153</f>
        <v>67951.598</v>
      </c>
      <c r="AP153" s="39">
        <f>+'[1]Informe_dane'!AP153</f>
        <v>422569.62</v>
      </c>
      <c r="AQ153" s="39">
        <f>+'[1]Informe_dane'!AQ153</f>
        <v>0</v>
      </c>
      <c r="AR153" s="39">
        <f>+'[1]Informe_dane'!AR153</f>
        <v>0</v>
      </c>
      <c r="AS153" s="39">
        <f>+'[1]Informe_dane'!AS153</f>
        <v>0</v>
      </c>
      <c r="AT153" s="39">
        <f>+'[1]Informe_dane'!AT153</f>
        <v>815721.7309999999</v>
      </c>
      <c r="AU153" s="39">
        <f>+'[1]Informe_dane'!AU153</f>
        <v>0</v>
      </c>
      <c r="AV153" s="39">
        <f>+'[1]Informe_dane'!AV153</f>
        <v>2100</v>
      </c>
      <c r="AW153" s="39">
        <f>+'[1]Informe_dane'!AW153</f>
        <v>47656.274</v>
      </c>
      <c r="AX153" s="39">
        <f>+'[1]Informe_dane'!AX153</f>
        <v>52726.522</v>
      </c>
      <c r="AY153" s="39">
        <f>+'[1]Informe_dane'!AY153</f>
        <v>72913.332</v>
      </c>
      <c r="AZ153" s="39">
        <f>+'[1]Informe_dane'!AZ153</f>
        <v>70535.126</v>
      </c>
      <c r="BA153" s="39">
        <f>+'[1]Informe_dane'!BA153</f>
        <v>79269.259</v>
      </c>
      <c r="BB153" s="39">
        <f>+'[1]Informe_dane'!BB153</f>
        <v>67951.598</v>
      </c>
      <c r="BC153" s="39">
        <f>+'[1]Informe_dane'!BC153</f>
        <v>422199.096</v>
      </c>
      <c r="BD153" s="39">
        <f>+'[1]Informe_dane'!BD153</f>
        <v>0</v>
      </c>
      <c r="BE153" s="39">
        <f>+'[1]Informe_dane'!BE153</f>
        <v>0</v>
      </c>
      <c r="BF153" s="39">
        <f>+'[1]Informe_dane'!BF153</f>
        <v>0</v>
      </c>
      <c r="BG153" s="39">
        <f>+'[1]Informe_dane'!BG153</f>
        <v>815351.207</v>
      </c>
    </row>
    <row r="154" spans="1:59" ht="22.5">
      <c r="A154" s="46" t="s">
        <v>352</v>
      </c>
      <c r="B154" s="47">
        <v>13</v>
      </c>
      <c r="C154" s="55" t="s">
        <v>353</v>
      </c>
      <c r="D154" s="39">
        <f>+'[1]Informe_dane'!D154</f>
        <v>3281555.894</v>
      </c>
      <c r="E154" s="39">
        <f>+'[1]Informe_dane'!E154</f>
        <v>0</v>
      </c>
      <c r="F154" s="39">
        <f>+'[1]Informe_dane'!F154</f>
        <v>0</v>
      </c>
      <c r="G154" s="39">
        <f>+'[1]Informe_dane'!G154</f>
        <v>3281555.894</v>
      </c>
      <c r="H154" s="39">
        <f>+'[1]Informe_dane'!H154</f>
        <v>119413</v>
      </c>
      <c r="I154" s="39">
        <f>+'[1]Informe_dane'!I154</f>
        <v>61124.55</v>
      </c>
      <c r="J154" s="39">
        <f>+'[1]Informe_dane'!J154</f>
        <v>-16796.694</v>
      </c>
      <c r="K154" s="39">
        <f>+'[1]Informe_dane'!K154</f>
        <v>129426.99</v>
      </c>
      <c r="L154" s="39">
        <f>+'[1]Informe_dane'!L154</f>
        <v>2149.28</v>
      </c>
      <c r="M154" s="39">
        <f>+'[1]Informe_dane'!M154</f>
        <v>166323.935</v>
      </c>
      <c r="N154" s="39">
        <f>+'[1]Informe_dane'!N154</f>
        <v>898679.288</v>
      </c>
      <c r="O154" s="39">
        <f>+'[1]Informe_dane'!O154</f>
        <v>1083387.621</v>
      </c>
      <c r="P154" s="39">
        <f>+'[1]Informe_dane'!P154</f>
        <v>42026.497</v>
      </c>
      <c r="Q154" s="39">
        <f>+'[1]Informe_dane'!Q154</f>
        <v>0</v>
      </c>
      <c r="R154" s="39">
        <f>+'[1]Informe_dane'!R154</f>
        <v>0</v>
      </c>
      <c r="S154" s="39">
        <f>+'[1]Informe_dane'!S154</f>
        <v>0</v>
      </c>
      <c r="T154" s="39">
        <f>+'[1]Informe_dane'!T154</f>
        <v>2485734.4669999997</v>
      </c>
      <c r="U154" s="39">
        <f>+'[1]Informe_dane'!U154</f>
        <v>40678</v>
      </c>
      <c r="V154" s="39">
        <f>+'[1]Informe_dane'!V154</f>
        <v>59197</v>
      </c>
      <c r="W154" s="39">
        <f>+'[1]Informe_dane'!W154</f>
        <v>4490</v>
      </c>
      <c r="X154" s="39">
        <f>+'[1]Informe_dane'!X154</f>
        <v>51177.445</v>
      </c>
      <c r="Y154" s="39">
        <f>+'[1]Informe_dane'!Y154</f>
        <v>8264.681</v>
      </c>
      <c r="Z154" s="39">
        <f>+'[1]Informe_dane'!Z154</f>
        <v>22311.175</v>
      </c>
      <c r="AA154" s="39">
        <f>+'[1]Informe_dane'!AA154</f>
        <v>150760.184</v>
      </c>
      <c r="AB154" s="39">
        <f>+'[1]Informe_dane'!AB154</f>
        <v>367524.87</v>
      </c>
      <c r="AC154" s="39">
        <f>+'[1]Informe_dane'!AC154</f>
        <v>1484472.36</v>
      </c>
      <c r="AD154" s="39">
        <f>+'[1]Informe_dane'!AD154</f>
        <v>0</v>
      </c>
      <c r="AE154" s="39">
        <f>+'[1]Informe_dane'!AE154</f>
        <v>0</v>
      </c>
      <c r="AF154" s="39">
        <f>+'[1]Informe_dane'!AF154</f>
        <v>0</v>
      </c>
      <c r="AG154" s="39">
        <f>+'[1]Informe_dane'!AG154</f>
        <v>2188875.715</v>
      </c>
      <c r="AH154" s="39">
        <f>+'[1]Informe_dane'!AH154</f>
        <v>0</v>
      </c>
      <c r="AI154" s="39">
        <f>+'[1]Informe_dane'!AI154</f>
        <v>2900</v>
      </c>
      <c r="AJ154" s="39">
        <f>+'[1]Informe_dane'!AJ154</f>
        <v>4945</v>
      </c>
      <c r="AK154" s="39">
        <f>+'[1]Informe_dane'!AK154</f>
        <v>10281.36</v>
      </c>
      <c r="AL154" s="39">
        <f>+'[1]Informe_dane'!AL154</f>
        <v>16014.27</v>
      </c>
      <c r="AM154" s="39">
        <f>+'[1]Informe_dane'!AM154</f>
        <v>16134.5</v>
      </c>
      <c r="AN154" s="39">
        <f>+'[1]Informe_dane'!AN154</f>
        <v>28885.943</v>
      </c>
      <c r="AO154" s="39">
        <f>+'[1]Informe_dane'!AO154</f>
        <v>57902.568</v>
      </c>
      <c r="AP154" s="39">
        <f>+'[1]Informe_dane'!AP154</f>
        <v>166652.263</v>
      </c>
      <c r="AQ154" s="39">
        <f>+'[1]Informe_dane'!AQ154</f>
        <v>0</v>
      </c>
      <c r="AR154" s="39">
        <f>+'[1]Informe_dane'!AR154</f>
        <v>0</v>
      </c>
      <c r="AS154" s="39">
        <f>+'[1]Informe_dane'!AS154</f>
        <v>0</v>
      </c>
      <c r="AT154" s="39">
        <f>+'[1]Informe_dane'!AT154</f>
        <v>303715.904</v>
      </c>
      <c r="AU154" s="39">
        <f>+'[1]Informe_dane'!AU154</f>
        <v>0</v>
      </c>
      <c r="AV154" s="39">
        <f>+'[1]Informe_dane'!AV154</f>
        <v>2900</v>
      </c>
      <c r="AW154" s="39">
        <f>+'[1]Informe_dane'!AW154</f>
        <v>4945</v>
      </c>
      <c r="AX154" s="39">
        <f>+'[1]Informe_dane'!AX154</f>
        <v>10281.36</v>
      </c>
      <c r="AY154" s="39">
        <f>+'[1]Informe_dane'!AY154</f>
        <v>16014.27</v>
      </c>
      <c r="AZ154" s="39">
        <f>+'[1]Informe_dane'!AZ154</f>
        <v>15401.089</v>
      </c>
      <c r="BA154" s="39">
        <f>+'[1]Informe_dane'!BA154</f>
        <v>29619.354</v>
      </c>
      <c r="BB154" s="39">
        <f>+'[1]Informe_dane'!BB154</f>
        <v>57902.568</v>
      </c>
      <c r="BC154" s="39">
        <f>+'[1]Informe_dane'!BC154</f>
        <v>166652.263</v>
      </c>
      <c r="BD154" s="39">
        <f>+'[1]Informe_dane'!BD154</f>
        <v>0</v>
      </c>
      <c r="BE154" s="39">
        <f>+'[1]Informe_dane'!BE154</f>
        <v>0</v>
      </c>
      <c r="BF154" s="39">
        <f>+'[1]Informe_dane'!BF154</f>
        <v>0</v>
      </c>
      <c r="BG154" s="39">
        <f>+'[1]Informe_dane'!BG154</f>
        <v>303715.904</v>
      </c>
    </row>
    <row r="155" spans="1:59" ht="22.5">
      <c r="A155" s="39" t="s">
        <v>65</v>
      </c>
      <c r="B155" s="42" t="s">
        <v>29</v>
      </c>
      <c r="C155" s="54" t="s">
        <v>66</v>
      </c>
      <c r="D155" s="39">
        <f>+'[1]Informe_dane'!D155</f>
        <v>3213600</v>
      </c>
      <c r="E155" s="39">
        <f>+'[1]Informe_dane'!E155</f>
        <v>0</v>
      </c>
      <c r="F155" s="39">
        <f>+'[1]Informe_dane'!F155</f>
        <v>0</v>
      </c>
      <c r="G155" s="39">
        <f>+'[1]Informe_dane'!G155</f>
        <v>3213600</v>
      </c>
      <c r="H155" s="39">
        <f>+'[1]Informe_dane'!H155</f>
        <v>2700764.242</v>
      </c>
      <c r="I155" s="39">
        <f>+'[1]Informe_dane'!I155</f>
        <v>333596.945</v>
      </c>
      <c r="J155" s="39">
        <f>+'[1]Informe_dane'!J155</f>
        <v>-40248.328</v>
      </c>
      <c r="K155" s="39">
        <f>+'[1]Informe_dane'!K155</f>
        <v>-2227.148</v>
      </c>
      <c r="L155" s="39">
        <f>+'[1]Informe_dane'!L155</f>
        <v>-312.44</v>
      </c>
      <c r="M155" s="39">
        <f>+'[1]Informe_dane'!M155</f>
        <v>39184.48</v>
      </c>
      <c r="N155" s="39">
        <f>+'[1]Informe_dane'!N155</f>
        <v>0</v>
      </c>
      <c r="O155" s="39">
        <f>+'[1]Informe_dane'!O155</f>
        <v>3464.46</v>
      </c>
      <c r="P155" s="39">
        <f>+'[1]Informe_dane'!P155</f>
        <v>0</v>
      </c>
      <c r="Q155" s="39">
        <f>+'[1]Informe_dane'!Q155</f>
        <v>0</v>
      </c>
      <c r="R155" s="39">
        <f>+'[1]Informe_dane'!R155</f>
        <v>0</v>
      </c>
      <c r="S155" s="39">
        <f>+'[1]Informe_dane'!S155</f>
        <v>0</v>
      </c>
      <c r="T155" s="39">
        <f>+'[1]Informe_dane'!T155</f>
        <v>3034222.2109999997</v>
      </c>
      <c r="U155" s="39">
        <f>+'[1]Informe_dane'!U155</f>
        <v>455831.605</v>
      </c>
      <c r="V155" s="39">
        <f>+'[1]Informe_dane'!V155</f>
        <v>2462956.647</v>
      </c>
      <c r="W155" s="39">
        <f>+'[1]Informe_dane'!W155</f>
        <v>74558.93</v>
      </c>
      <c r="X155" s="39">
        <f>+'[1]Informe_dane'!X155</f>
        <v>-1461.471</v>
      </c>
      <c r="Y155" s="39">
        <f>+'[1]Informe_dane'!Y155</f>
        <v>-312.44</v>
      </c>
      <c r="Z155" s="39">
        <f>+'[1]Informe_dane'!Z155</f>
        <v>0</v>
      </c>
      <c r="AA155" s="39">
        <f>+'[1]Informe_dane'!AA155</f>
        <v>-192.147</v>
      </c>
      <c r="AB155" s="39">
        <f>+'[1]Informe_dane'!AB155</f>
        <v>3656.607</v>
      </c>
      <c r="AC155" s="39">
        <f>+'[1]Informe_dane'!AC155</f>
        <v>39184.48</v>
      </c>
      <c r="AD155" s="39">
        <f>+'[1]Informe_dane'!AD155</f>
        <v>0</v>
      </c>
      <c r="AE155" s="39">
        <f>+'[1]Informe_dane'!AE155</f>
        <v>0</v>
      </c>
      <c r="AF155" s="39">
        <f>+'[1]Informe_dane'!AF155</f>
        <v>0</v>
      </c>
      <c r="AG155" s="39">
        <f>+'[1]Informe_dane'!AG155</f>
        <v>3034222.211</v>
      </c>
      <c r="AH155" s="39">
        <f>+'[1]Informe_dane'!AH155</f>
        <v>0</v>
      </c>
      <c r="AI155" s="39">
        <f>+'[1]Informe_dane'!AI155</f>
        <v>77356.021</v>
      </c>
      <c r="AJ155" s="39">
        <f>+'[1]Informe_dane'!AJ155</f>
        <v>1084517.204</v>
      </c>
      <c r="AK155" s="39">
        <f>+'[1]Informe_dane'!AK155</f>
        <v>1377749.717</v>
      </c>
      <c r="AL155" s="39">
        <f>+'[1]Informe_dane'!AL155</f>
        <v>329592.606</v>
      </c>
      <c r="AM155" s="39">
        <f>+'[1]Informe_dane'!AM155</f>
        <v>43867.108</v>
      </c>
      <c r="AN155" s="39">
        <f>+'[1]Informe_dane'!AN155</f>
        <v>18023.1</v>
      </c>
      <c r="AO155" s="39">
        <f>+'[1]Informe_dane'!AO155</f>
        <v>16834.147</v>
      </c>
      <c r="AP155" s="39">
        <f>+'[1]Informe_dane'!AP155</f>
        <v>10830.213</v>
      </c>
      <c r="AQ155" s="39">
        <f>+'[1]Informe_dane'!AQ155</f>
        <v>0</v>
      </c>
      <c r="AR155" s="39">
        <f>+'[1]Informe_dane'!AR155</f>
        <v>0</v>
      </c>
      <c r="AS155" s="39">
        <f>+'[1]Informe_dane'!AS155</f>
        <v>0</v>
      </c>
      <c r="AT155" s="39">
        <f>+'[1]Informe_dane'!AT155</f>
        <v>2958770.116</v>
      </c>
      <c r="AU155" s="39">
        <f>+'[1]Informe_dane'!AU155</f>
        <v>0</v>
      </c>
      <c r="AV155" s="39">
        <f>+'[1]Informe_dane'!AV155</f>
        <v>77356.021</v>
      </c>
      <c r="AW155" s="39">
        <f>+'[1]Informe_dane'!AW155</f>
        <v>1084517.204</v>
      </c>
      <c r="AX155" s="39">
        <f>+'[1]Informe_dane'!AX155</f>
        <v>1377749.717</v>
      </c>
      <c r="AY155" s="39">
        <f>+'[1]Informe_dane'!AY155</f>
        <v>329592.606</v>
      </c>
      <c r="AZ155" s="39">
        <f>+'[1]Informe_dane'!AZ155</f>
        <v>43867.108</v>
      </c>
      <c r="BA155" s="39">
        <f>+'[1]Informe_dane'!BA155</f>
        <v>18023.1</v>
      </c>
      <c r="BB155" s="39">
        <f>+'[1]Informe_dane'!BB155</f>
        <v>16834.147</v>
      </c>
      <c r="BC155" s="39">
        <f>+'[1]Informe_dane'!BC155</f>
        <v>10830.213</v>
      </c>
      <c r="BD155" s="39">
        <f>+'[1]Informe_dane'!BD155</f>
        <v>0</v>
      </c>
      <c r="BE155" s="39">
        <f>+'[1]Informe_dane'!BE155</f>
        <v>0</v>
      </c>
      <c r="BF155" s="39">
        <f>+'[1]Informe_dane'!BF155</f>
        <v>0</v>
      </c>
      <c r="BG155" s="39">
        <f>+'[1]Informe_dane'!BG155</f>
        <v>2958770.116</v>
      </c>
    </row>
    <row r="156" spans="1:59" ht="33.75" hidden="1">
      <c r="A156" s="46" t="s">
        <v>332</v>
      </c>
      <c r="B156" s="47" t="s">
        <v>29</v>
      </c>
      <c r="C156" s="55" t="s">
        <v>333</v>
      </c>
      <c r="D156" s="39">
        <f>+'[1]Informe_dane'!D156</f>
        <v>0</v>
      </c>
      <c r="E156" s="39">
        <f>+'[1]Informe_dane'!E156</f>
        <v>0</v>
      </c>
      <c r="F156" s="39">
        <f>+'[1]Informe_dane'!F156</f>
        <v>0</v>
      </c>
      <c r="G156" s="39">
        <f>+'[1]Informe_dane'!G156</f>
        <v>0</v>
      </c>
      <c r="H156" s="39">
        <f>+'[1]Informe_dane'!H156</f>
        <v>0</v>
      </c>
      <c r="I156" s="39">
        <f>+'[1]Informe_dane'!I156</f>
        <v>0</v>
      </c>
      <c r="J156" s="39">
        <f>+'[1]Informe_dane'!J156</f>
        <v>0</v>
      </c>
      <c r="K156" s="39">
        <f>+'[1]Informe_dane'!K156</f>
        <v>0</v>
      </c>
      <c r="L156" s="39">
        <f>+'[1]Informe_dane'!L156</f>
        <v>0</v>
      </c>
      <c r="M156" s="39">
        <f>+'[1]Informe_dane'!M156</f>
        <v>0</v>
      </c>
      <c r="N156" s="39">
        <f>+'[1]Informe_dane'!N156</f>
        <v>0</v>
      </c>
      <c r="O156" s="39">
        <f>+'[1]Informe_dane'!O156</f>
        <v>0</v>
      </c>
      <c r="P156" s="39">
        <f>+'[1]Informe_dane'!P156</f>
        <v>0</v>
      </c>
      <c r="Q156" s="39">
        <f>+'[1]Informe_dane'!Q156</f>
        <v>0</v>
      </c>
      <c r="R156" s="39">
        <f>+'[1]Informe_dane'!R156</f>
        <v>0</v>
      </c>
      <c r="S156" s="39">
        <f>+'[1]Informe_dane'!S156</f>
        <v>0</v>
      </c>
      <c r="T156" s="39">
        <f>+'[1]Informe_dane'!T156</f>
        <v>0</v>
      </c>
      <c r="U156" s="39">
        <f>+'[1]Informe_dane'!U156</f>
        <v>0</v>
      </c>
      <c r="V156" s="39">
        <f>+'[1]Informe_dane'!V156</f>
        <v>0</v>
      </c>
      <c r="W156" s="39">
        <f>+'[1]Informe_dane'!W156</f>
        <v>0</v>
      </c>
      <c r="X156" s="39">
        <f>+'[1]Informe_dane'!X156</f>
        <v>0</v>
      </c>
      <c r="Y156" s="39">
        <f>+'[1]Informe_dane'!Y156</f>
        <v>0</v>
      </c>
      <c r="Z156" s="39">
        <f>+'[1]Informe_dane'!Z156</f>
        <v>0</v>
      </c>
      <c r="AA156" s="39">
        <f>+'[1]Informe_dane'!AA156</f>
        <v>0</v>
      </c>
      <c r="AB156" s="39">
        <f>+'[1]Informe_dane'!AB156</f>
        <v>0</v>
      </c>
      <c r="AC156" s="39">
        <f>+'[1]Informe_dane'!AC156</f>
        <v>0</v>
      </c>
      <c r="AD156" s="39">
        <f>+'[1]Informe_dane'!AD156</f>
        <v>0</v>
      </c>
      <c r="AE156" s="39">
        <f>+'[1]Informe_dane'!AE156</f>
        <v>0</v>
      </c>
      <c r="AF156" s="39">
        <f>+'[1]Informe_dane'!AF156</f>
        <v>0</v>
      </c>
      <c r="AG156" s="39">
        <f>+'[1]Informe_dane'!AG156</f>
        <v>0</v>
      </c>
      <c r="AH156" s="39">
        <f>+'[1]Informe_dane'!AH156</f>
        <v>0</v>
      </c>
      <c r="AI156" s="39">
        <f>+'[1]Informe_dane'!AI156</f>
        <v>0</v>
      </c>
      <c r="AJ156" s="39">
        <f>+'[1]Informe_dane'!AJ156</f>
        <v>0</v>
      </c>
      <c r="AK156" s="39">
        <f>+'[1]Informe_dane'!AK156</f>
        <v>0</v>
      </c>
      <c r="AL156" s="39">
        <f>+'[1]Informe_dane'!AL156</f>
        <v>0</v>
      </c>
      <c r="AM156" s="39">
        <f>+'[1]Informe_dane'!AM156</f>
        <v>0</v>
      </c>
      <c r="AN156" s="39">
        <f>+'[1]Informe_dane'!AN156</f>
        <v>0</v>
      </c>
      <c r="AO156" s="39">
        <f>+'[1]Informe_dane'!AO156</f>
        <v>0</v>
      </c>
      <c r="AP156" s="39">
        <f>+'[1]Informe_dane'!AP156</f>
        <v>0</v>
      </c>
      <c r="AQ156" s="39">
        <f>+'[1]Informe_dane'!AQ156</f>
        <v>0</v>
      </c>
      <c r="AR156" s="39">
        <f>+'[1]Informe_dane'!AR156</f>
        <v>0</v>
      </c>
      <c r="AS156" s="39">
        <f>+'[1]Informe_dane'!AS156</f>
        <v>0</v>
      </c>
      <c r="AT156" s="39">
        <f>+'[1]Informe_dane'!AT156</f>
        <v>0</v>
      </c>
      <c r="AU156" s="39">
        <f>+'[1]Informe_dane'!AU156</f>
        <v>0</v>
      </c>
      <c r="AV156" s="39">
        <f>+'[1]Informe_dane'!AV156</f>
        <v>0</v>
      </c>
      <c r="AW156" s="39">
        <f>+'[1]Informe_dane'!AW156</f>
        <v>0</v>
      </c>
      <c r="AX156" s="39">
        <f>+'[1]Informe_dane'!AX156</f>
        <v>0</v>
      </c>
      <c r="AY156" s="39">
        <f>+'[1]Informe_dane'!AY156</f>
        <v>0</v>
      </c>
      <c r="AZ156" s="39">
        <f>+'[1]Informe_dane'!AZ156</f>
        <v>0</v>
      </c>
      <c r="BA156" s="39">
        <f>+'[1]Informe_dane'!BA156</f>
        <v>0</v>
      </c>
      <c r="BB156" s="39">
        <f>+'[1]Informe_dane'!BB156</f>
        <v>0</v>
      </c>
      <c r="BC156" s="39">
        <f>+'[1]Informe_dane'!BC156</f>
        <v>0</v>
      </c>
      <c r="BD156" s="39">
        <f>+'[1]Informe_dane'!BD156</f>
        <v>0</v>
      </c>
      <c r="BE156" s="39">
        <f>+'[1]Informe_dane'!BE156</f>
        <v>0</v>
      </c>
      <c r="BF156" s="39">
        <f>+'[1]Informe_dane'!BF156</f>
        <v>0</v>
      </c>
      <c r="BG156" s="39">
        <f>+'[1]Informe_dane'!BG156</f>
        <v>0</v>
      </c>
    </row>
    <row r="157" spans="1:59" ht="11.25" hidden="1">
      <c r="A157" s="59"/>
      <c r="B157" s="60"/>
      <c r="C157" s="61"/>
      <c r="D157" s="59">
        <f>+'[1]Informe_dane'!D157</f>
        <v>0</v>
      </c>
      <c r="E157" s="59">
        <f>+'[1]Informe_dane'!E157</f>
        <v>0</v>
      </c>
      <c r="F157" s="59">
        <f>+'[1]Informe_dane'!F157</f>
        <v>0</v>
      </c>
      <c r="G157" s="59">
        <f>+'[1]Informe_dane'!G157</f>
        <v>0</v>
      </c>
      <c r="H157" s="59">
        <f>+'[1]Informe_dane'!H157</f>
        <v>0</v>
      </c>
      <c r="I157" s="59">
        <f>+'[1]Informe_dane'!I157</f>
        <v>0</v>
      </c>
      <c r="J157" s="59">
        <f>+'[1]Informe_dane'!J157</f>
        <v>0</v>
      </c>
      <c r="K157" s="59">
        <f>+'[1]Informe_dane'!K157</f>
        <v>0</v>
      </c>
      <c r="L157" s="59">
        <f>+'[1]Informe_dane'!L157</f>
        <v>0</v>
      </c>
      <c r="M157" s="59">
        <f>+'[1]Informe_dane'!M157</f>
        <v>0</v>
      </c>
      <c r="N157" s="59">
        <f>+'[1]Informe_dane'!N157</f>
        <v>0</v>
      </c>
      <c r="O157" s="59">
        <f>+'[1]Informe_dane'!O157</f>
        <v>0</v>
      </c>
      <c r="P157" s="59">
        <f>+'[1]Informe_dane'!P157</f>
        <v>0</v>
      </c>
      <c r="Q157" s="59">
        <f>+'[1]Informe_dane'!Q157</f>
        <v>0</v>
      </c>
      <c r="R157" s="59">
        <f>+'[1]Informe_dane'!R157</f>
        <v>0</v>
      </c>
      <c r="S157" s="59">
        <f>+'[1]Informe_dane'!S157</f>
        <v>0</v>
      </c>
      <c r="T157" s="59">
        <f>+'[1]Informe_dane'!T157</f>
        <v>0</v>
      </c>
      <c r="U157" s="59">
        <f>+'[1]Informe_dane'!U157</f>
        <v>0</v>
      </c>
      <c r="V157" s="59">
        <f>+'[1]Informe_dane'!V157</f>
        <v>0</v>
      </c>
      <c r="W157" s="59">
        <f>+'[1]Informe_dane'!W157</f>
        <v>0</v>
      </c>
      <c r="X157" s="59">
        <f>+'[1]Informe_dane'!X157</f>
        <v>0</v>
      </c>
      <c r="Y157" s="59">
        <f>+'[1]Informe_dane'!Y157</f>
        <v>0</v>
      </c>
      <c r="Z157" s="59">
        <f>+'[1]Informe_dane'!Z157</f>
        <v>0</v>
      </c>
      <c r="AA157" s="59">
        <f>+'[1]Informe_dane'!AA157</f>
        <v>0</v>
      </c>
      <c r="AB157" s="59">
        <f>+'[1]Informe_dane'!AB157</f>
        <v>0</v>
      </c>
      <c r="AC157" s="59">
        <f>+'[1]Informe_dane'!AC157</f>
        <v>0</v>
      </c>
      <c r="AD157" s="59">
        <f>+'[1]Informe_dane'!AD157</f>
        <v>0</v>
      </c>
      <c r="AE157" s="59">
        <f>+'[1]Informe_dane'!AE157</f>
        <v>0</v>
      </c>
      <c r="AF157" s="59">
        <f>+'[1]Informe_dane'!AF157</f>
        <v>0</v>
      </c>
      <c r="AG157" s="59">
        <f>+'[1]Informe_dane'!AG157</f>
        <v>0</v>
      </c>
      <c r="AH157" s="59">
        <f>+'[1]Informe_dane'!AH157</f>
        <v>0</v>
      </c>
      <c r="AI157" s="59">
        <f>+'[1]Informe_dane'!AI157</f>
        <v>0</v>
      </c>
      <c r="AJ157" s="59">
        <f>+'[1]Informe_dane'!AJ157</f>
        <v>0</v>
      </c>
      <c r="AK157" s="59">
        <f>+'[1]Informe_dane'!AK157</f>
        <v>0</v>
      </c>
      <c r="AL157" s="59">
        <f>+'[1]Informe_dane'!AL157</f>
        <v>0</v>
      </c>
      <c r="AM157" s="59">
        <f>+'[1]Informe_dane'!AM157</f>
        <v>0</v>
      </c>
      <c r="AN157" s="59">
        <f>+'[1]Informe_dane'!AN157</f>
        <v>0</v>
      </c>
      <c r="AO157" s="59">
        <f>+'[1]Informe_dane'!AO157</f>
        <v>0</v>
      </c>
      <c r="AP157" s="59">
        <f>+'[1]Informe_dane'!AP157</f>
        <v>0</v>
      </c>
      <c r="AQ157" s="59">
        <f>+'[1]Informe_dane'!AQ157</f>
        <v>0</v>
      </c>
      <c r="AR157" s="59">
        <f>+'[1]Informe_dane'!AR157</f>
        <v>0</v>
      </c>
      <c r="AS157" s="59">
        <f>+'[1]Informe_dane'!AS157</f>
        <v>0</v>
      </c>
      <c r="AT157" s="59">
        <f>+'[1]Informe_dane'!AT157</f>
        <v>0</v>
      </c>
      <c r="AU157" s="59">
        <f>+'[1]Informe_dane'!AU157</f>
        <v>0</v>
      </c>
      <c r="AV157" s="59">
        <f>+'[1]Informe_dane'!AV157</f>
        <v>0</v>
      </c>
      <c r="AW157" s="59">
        <f>+'[1]Informe_dane'!AW157</f>
        <v>0</v>
      </c>
      <c r="AX157" s="59">
        <f>+'[1]Informe_dane'!AX157</f>
        <v>0</v>
      </c>
      <c r="AY157" s="59">
        <f>+'[1]Informe_dane'!AY157</f>
        <v>0</v>
      </c>
      <c r="AZ157" s="59">
        <f>+'[1]Informe_dane'!AZ157</f>
        <v>0</v>
      </c>
      <c r="BA157" s="59">
        <f>+'[1]Informe_dane'!BA157</f>
        <v>0</v>
      </c>
      <c r="BB157" s="59">
        <f>+'[1]Informe_dane'!BB157</f>
        <v>0</v>
      </c>
      <c r="BC157" s="59">
        <f>+'[1]Informe_dane'!BC157</f>
        <v>0</v>
      </c>
      <c r="BD157" s="59">
        <f>+'[1]Informe_dane'!BD157</f>
        <v>0</v>
      </c>
      <c r="BE157" s="59">
        <f>+'[1]Informe_dane'!BE157</f>
        <v>0</v>
      </c>
      <c r="BF157" s="59">
        <f>+'[1]Informe_dane'!BF157</f>
        <v>0</v>
      </c>
      <c r="BG157" s="59">
        <f>+'[1]Informe_dane'!BG157</f>
        <v>0</v>
      </c>
    </row>
    <row r="158" spans="1:59" s="37" customFormat="1" ht="15" customHeight="1">
      <c r="A158" s="138" t="s">
        <v>246</v>
      </c>
      <c r="B158" s="138"/>
      <c r="C158" s="138"/>
      <c r="D158" s="36">
        <f aca="true" t="shared" si="29" ref="D158:BG158">+D119+D7</f>
        <v>192517452.468</v>
      </c>
      <c r="E158" s="36">
        <f t="shared" si="29"/>
        <v>953939.3505</v>
      </c>
      <c r="F158" s="36">
        <f t="shared" si="29"/>
        <v>3388939.3505</v>
      </c>
      <c r="G158" s="36">
        <f t="shared" si="29"/>
        <v>190082452.468</v>
      </c>
      <c r="H158" s="36">
        <f t="shared" si="29"/>
        <v>97219913.42839</v>
      </c>
      <c r="I158" s="36">
        <f t="shared" si="29"/>
        <v>17311325.51668</v>
      </c>
      <c r="J158" s="36">
        <f t="shared" si="29"/>
        <v>8991628.625099998</v>
      </c>
      <c r="K158" s="36">
        <f t="shared" si="29"/>
        <v>9423318.208290001</v>
      </c>
      <c r="L158" s="36">
        <f t="shared" si="29"/>
        <v>3853214.8932700003</v>
      </c>
      <c r="M158" s="36">
        <f t="shared" si="29"/>
        <v>11799330.317990001</v>
      </c>
      <c r="N158" s="36">
        <f t="shared" si="29"/>
        <v>6971549.03843</v>
      </c>
      <c r="O158" s="36">
        <f t="shared" si="29"/>
        <v>8728507.923770001</v>
      </c>
      <c r="P158" s="36">
        <f t="shared" si="29"/>
        <v>867421.8874800005</v>
      </c>
      <c r="Q158" s="36">
        <f t="shared" si="29"/>
        <v>0</v>
      </c>
      <c r="R158" s="36">
        <f t="shared" si="29"/>
        <v>0</v>
      </c>
      <c r="S158" s="36">
        <f t="shared" si="29"/>
        <v>0</v>
      </c>
      <c r="T158" s="36">
        <f t="shared" si="29"/>
        <v>165166209.8394</v>
      </c>
      <c r="U158" s="36">
        <f t="shared" si="29"/>
        <v>32053750.83799</v>
      </c>
      <c r="V158" s="36">
        <f t="shared" si="29"/>
        <v>18382023.93016</v>
      </c>
      <c r="W158" s="36">
        <f t="shared" si="29"/>
        <v>17158332.652850002</v>
      </c>
      <c r="X158" s="36">
        <f t="shared" si="29"/>
        <v>12767992.61813</v>
      </c>
      <c r="Y158" s="36">
        <f t="shared" si="29"/>
        <v>12909941.60515</v>
      </c>
      <c r="Z158" s="36">
        <f t="shared" si="29"/>
        <v>10405843.676059999</v>
      </c>
      <c r="AA158" s="36">
        <f t="shared" si="29"/>
        <v>18082031.91302</v>
      </c>
      <c r="AB158" s="36">
        <f t="shared" si="29"/>
        <v>13152076.8416</v>
      </c>
      <c r="AC158" s="36">
        <f t="shared" si="29"/>
        <v>13140608.08898</v>
      </c>
      <c r="AD158" s="36">
        <f t="shared" si="29"/>
        <v>0</v>
      </c>
      <c r="AE158" s="36">
        <f t="shared" si="29"/>
        <v>0</v>
      </c>
      <c r="AF158" s="36">
        <f t="shared" si="29"/>
        <v>0</v>
      </c>
      <c r="AG158" s="36">
        <f t="shared" si="29"/>
        <v>148052602.16394</v>
      </c>
      <c r="AH158" s="36">
        <f t="shared" si="29"/>
        <v>4439323.94118</v>
      </c>
      <c r="AI158" s="36">
        <f t="shared" si="29"/>
        <v>8717833.48849</v>
      </c>
      <c r="AJ158" s="36">
        <f t="shared" si="29"/>
        <v>12318708.00959</v>
      </c>
      <c r="AK158" s="36">
        <f t="shared" si="29"/>
        <v>11938751.418930002</v>
      </c>
      <c r="AL158" s="36">
        <f t="shared" si="29"/>
        <v>12660773.115679998</v>
      </c>
      <c r="AM158" s="36">
        <f t="shared" si="29"/>
        <v>12033879.771490002</v>
      </c>
      <c r="AN158" s="36">
        <f t="shared" si="29"/>
        <v>14608453.32386</v>
      </c>
      <c r="AO158" s="36">
        <f t="shared" si="29"/>
        <v>14846279.64666</v>
      </c>
      <c r="AP158" s="36">
        <f t="shared" si="29"/>
        <v>17255083.29155</v>
      </c>
      <c r="AQ158" s="36">
        <f t="shared" si="29"/>
        <v>0</v>
      </c>
      <c r="AR158" s="36">
        <f t="shared" si="29"/>
        <v>0</v>
      </c>
      <c r="AS158" s="36">
        <f t="shared" si="29"/>
        <v>0</v>
      </c>
      <c r="AT158" s="36">
        <f t="shared" si="29"/>
        <v>108819086.00743</v>
      </c>
      <c r="AU158" s="36">
        <f t="shared" si="29"/>
        <v>4436432.846179999</v>
      </c>
      <c r="AV158" s="36">
        <f t="shared" si="29"/>
        <v>8566090.156490002</v>
      </c>
      <c r="AW158" s="36">
        <f t="shared" si="29"/>
        <v>12453783.424589999</v>
      </c>
      <c r="AX158" s="36">
        <f t="shared" si="29"/>
        <v>11897609.242929999</v>
      </c>
      <c r="AY158" s="36">
        <f t="shared" si="29"/>
        <v>12447058.25468</v>
      </c>
      <c r="AZ158" s="36">
        <f t="shared" si="29"/>
        <v>11992232.6287</v>
      </c>
      <c r="BA158" s="36">
        <f t="shared" si="29"/>
        <v>14746297.185649998</v>
      </c>
      <c r="BB158" s="36">
        <f t="shared" si="29"/>
        <v>15013854.71666</v>
      </c>
      <c r="BC158" s="36">
        <f t="shared" si="29"/>
        <v>17241670.721550003</v>
      </c>
      <c r="BD158" s="36">
        <f t="shared" si="29"/>
        <v>0</v>
      </c>
      <c r="BE158" s="36">
        <f t="shared" si="29"/>
        <v>0</v>
      </c>
      <c r="BF158" s="36">
        <f t="shared" si="29"/>
        <v>0</v>
      </c>
      <c r="BG158" s="36">
        <f t="shared" si="29"/>
        <v>108795029.17743</v>
      </c>
    </row>
    <row r="159" spans="4:47" ht="11.25"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45"/>
      <c r="Y159" s="45"/>
      <c r="Z159" s="45"/>
      <c r="AA159" s="45"/>
      <c r="AB159" s="45"/>
      <c r="AC159" s="45"/>
      <c r="AD159" s="45"/>
      <c r="AE159" s="45"/>
      <c r="AF159" s="45"/>
      <c r="AG159" s="45"/>
      <c r="AH159" s="45"/>
      <c r="AI159" s="45"/>
      <c r="AJ159" s="45"/>
      <c r="AK159" s="45"/>
      <c r="AL159" s="45"/>
      <c r="AM159" s="45"/>
      <c r="AN159" s="45"/>
      <c r="AO159" s="45"/>
      <c r="AP159" s="45"/>
      <c r="AQ159" s="45"/>
      <c r="AR159" s="45"/>
      <c r="AS159" s="45"/>
      <c r="AT159" s="45"/>
      <c r="AU159" s="45"/>
    </row>
    <row r="160" spans="4:59" ht="11.25"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45"/>
      <c r="Y160" s="45"/>
      <c r="Z160" s="45"/>
      <c r="AA160" s="45"/>
      <c r="AB160" s="45"/>
      <c r="AC160" s="45"/>
      <c r="AD160" s="45"/>
      <c r="AE160" s="45"/>
      <c r="AF160" s="45"/>
      <c r="AG160" s="45"/>
      <c r="AH160" s="45"/>
      <c r="AI160" s="45"/>
      <c r="AJ160" s="45"/>
      <c r="AK160" s="45"/>
      <c r="AL160" s="45"/>
      <c r="AM160" s="45"/>
      <c r="AN160" s="45"/>
      <c r="AO160" s="45"/>
      <c r="AP160" s="45"/>
      <c r="AQ160" s="45"/>
      <c r="AR160" s="45"/>
      <c r="AS160" s="45"/>
      <c r="AT160" s="45"/>
      <c r="AU160" s="45"/>
      <c r="AV160" s="45"/>
      <c r="AW160" s="45"/>
      <c r="AX160" s="45"/>
      <c r="AY160" s="45"/>
      <c r="AZ160" s="45"/>
      <c r="BA160" s="45"/>
      <c r="BB160" s="45"/>
      <c r="BC160" s="45"/>
      <c r="BD160" s="45"/>
      <c r="BE160" s="45"/>
      <c r="BF160" s="45"/>
      <c r="BG160" s="45"/>
    </row>
    <row r="161" spans="4:59" ht="11.25">
      <c r="D161" s="45"/>
      <c r="E161" s="45"/>
      <c r="F161" s="45"/>
      <c r="G161" s="45"/>
      <c r="H161" s="45"/>
      <c r="I161" s="45"/>
      <c r="J161" s="45"/>
      <c r="K161" s="45"/>
      <c r="L161" s="45">
        <f>L158-3848214.893</f>
        <v>5000.000270000193</v>
      </c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45"/>
      <c r="Y161" s="45"/>
      <c r="Z161" s="45"/>
      <c r="AA161" s="45"/>
      <c r="AB161" s="45"/>
      <c r="AC161" s="45"/>
      <c r="AD161" s="45"/>
      <c r="AE161" s="45"/>
      <c r="AF161" s="45"/>
      <c r="AG161" s="45"/>
      <c r="AH161" s="45"/>
      <c r="AI161" s="45"/>
      <c r="AJ161" s="45"/>
      <c r="AK161" s="45"/>
      <c r="AL161" s="45"/>
      <c r="AM161" s="45"/>
      <c r="AN161" s="45"/>
      <c r="AO161" s="45"/>
      <c r="AP161" s="45"/>
      <c r="AQ161" s="45"/>
      <c r="AR161" s="45"/>
      <c r="AS161" s="45"/>
      <c r="AT161" s="45"/>
      <c r="AU161" s="45"/>
      <c r="AV161" s="45"/>
      <c r="AW161" s="45"/>
      <c r="AX161" s="45"/>
      <c r="AY161" s="45"/>
      <c r="AZ161" s="45"/>
      <c r="BA161" s="45"/>
      <c r="BB161" s="45"/>
      <c r="BC161" s="45"/>
      <c r="BD161" s="45"/>
      <c r="BE161" s="45"/>
      <c r="BF161" s="45"/>
      <c r="BG161" s="45"/>
    </row>
    <row r="162" spans="4:47" ht="11.25"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45"/>
      <c r="Y162" s="45"/>
      <c r="Z162" s="45"/>
      <c r="AA162" s="45"/>
      <c r="AB162" s="45"/>
      <c r="AC162" s="45"/>
      <c r="AD162" s="45"/>
      <c r="AE162" s="45"/>
      <c r="AF162" s="45"/>
      <c r="AG162" s="45"/>
      <c r="AH162" s="45"/>
      <c r="AI162" s="45"/>
      <c r="AJ162" s="45"/>
      <c r="AK162" s="45"/>
      <c r="AL162" s="45"/>
      <c r="AM162" s="45"/>
      <c r="AN162" s="45"/>
      <c r="AO162" s="45"/>
      <c r="AP162" s="45"/>
      <c r="AQ162" s="45"/>
      <c r="AR162" s="45"/>
      <c r="AS162" s="45"/>
      <c r="AT162" s="45"/>
      <c r="AU162" s="45"/>
    </row>
    <row r="163" spans="4:47" ht="11.25">
      <c r="D163" s="45"/>
      <c r="E163" s="45"/>
      <c r="F163" s="45"/>
      <c r="G163" s="45"/>
      <c r="H163" s="45"/>
      <c r="I163" s="133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45"/>
      <c r="Y163" s="45"/>
      <c r="Z163" s="45"/>
      <c r="AA163" s="45"/>
      <c r="AB163" s="45"/>
      <c r="AC163" s="45"/>
      <c r="AD163" s="45"/>
      <c r="AE163" s="45"/>
      <c r="AF163" s="45"/>
      <c r="AG163" s="45"/>
      <c r="AH163" s="45"/>
      <c r="AI163" s="45"/>
      <c r="AJ163" s="45"/>
      <c r="AK163" s="45"/>
      <c r="AL163" s="45"/>
      <c r="AM163" s="45"/>
      <c r="AN163" s="45"/>
      <c r="AO163" s="45"/>
      <c r="AP163" s="45"/>
      <c r="AQ163" s="45"/>
      <c r="AR163" s="45"/>
      <c r="AS163" s="45"/>
      <c r="AT163" s="45"/>
      <c r="AU163" s="45"/>
    </row>
    <row r="164" spans="3:47" ht="11.25">
      <c r="C164" s="33" t="s">
        <v>259</v>
      </c>
      <c r="D164" s="45"/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45"/>
      <c r="Y164" s="45"/>
      <c r="Z164" s="45"/>
      <c r="AA164" s="45"/>
      <c r="AB164" s="45"/>
      <c r="AC164" s="45"/>
      <c r="AD164" s="45"/>
      <c r="AE164" s="45"/>
      <c r="AF164" s="45"/>
      <c r="AG164" s="45"/>
      <c r="AH164" s="45"/>
      <c r="AI164" s="45"/>
      <c r="AJ164" s="45"/>
      <c r="AK164" s="45"/>
      <c r="AL164" s="45"/>
      <c r="AM164" s="45"/>
      <c r="AN164" s="45"/>
      <c r="AO164" s="45"/>
      <c r="AP164" s="45"/>
      <c r="AQ164" s="45"/>
      <c r="AR164" s="45"/>
      <c r="AS164" s="45"/>
      <c r="AT164" s="45"/>
      <c r="AU164" s="45"/>
    </row>
    <row r="165" spans="3:47" ht="11.25">
      <c r="C165" s="33" t="s">
        <v>258</v>
      </c>
      <c r="D165" s="45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45"/>
      <c r="Y165" s="45"/>
      <c r="Z165" s="45"/>
      <c r="AA165" s="45"/>
      <c r="AB165" s="45"/>
      <c r="AC165" s="45"/>
      <c r="AD165" s="45"/>
      <c r="AE165" s="45"/>
      <c r="AF165" s="45"/>
      <c r="AG165" s="45"/>
      <c r="AH165" s="45"/>
      <c r="AI165" s="45"/>
      <c r="AJ165" s="45"/>
      <c r="AK165" s="45"/>
      <c r="AL165" s="45"/>
      <c r="AM165" s="45"/>
      <c r="AN165" s="45"/>
      <c r="AO165" s="45"/>
      <c r="AP165" s="45"/>
      <c r="AQ165" s="45"/>
      <c r="AR165" s="45"/>
      <c r="AS165" s="45"/>
      <c r="AT165" s="45"/>
      <c r="AU165" s="45"/>
    </row>
    <row r="166" spans="4:47" ht="11.25">
      <c r="D166" s="45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45"/>
      <c r="Y166" s="45"/>
      <c r="Z166" s="45"/>
      <c r="AA166" s="45"/>
      <c r="AB166" s="45"/>
      <c r="AC166" s="45"/>
      <c r="AD166" s="45"/>
      <c r="AE166" s="45"/>
      <c r="AF166" s="45"/>
      <c r="AG166" s="45"/>
      <c r="AH166" s="45"/>
      <c r="AI166" s="45"/>
      <c r="AJ166" s="45"/>
      <c r="AK166" s="45"/>
      <c r="AL166" s="45"/>
      <c r="AM166" s="45"/>
      <c r="AN166" s="45"/>
      <c r="AO166" s="45"/>
      <c r="AP166" s="45"/>
      <c r="AQ166" s="45"/>
      <c r="AR166" s="45"/>
      <c r="AS166" s="45"/>
      <c r="AT166" s="45"/>
      <c r="AU166" s="45"/>
    </row>
    <row r="167" spans="4:47" ht="11.25">
      <c r="D167" s="45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45"/>
      <c r="Y167" s="45"/>
      <c r="Z167" s="45"/>
      <c r="AA167" s="45"/>
      <c r="AB167" s="45"/>
      <c r="AC167" s="45"/>
      <c r="AD167" s="45"/>
      <c r="AE167" s="45"/>
      <c r="AF167" s="45"/>
      <c r="AG167" s="45"/>
      <c r="AH167" s="45"/>
      <c r="AI167" s="45"/>
      <c r="AJ167" s="45"/>
      <c r="AK167" s="45"/>
      <c r="AL167" s="45"/>
      <c r="AM167" s="45"/>
      <c r="AN167" s="45"/>
      <c r="AO167" s="45"/>
      <c r="AP167" s="45"/>
      <c r="AQ167" s="45"/>
      <c r="AR167" s="45"/>
      <c r="AS167" s="45"/>
      <c r="AT167" s="45"/>
      <c r="AU167" s="45"/>
    </row>
    <row r="168" spans="4:47" ht="11.25">
      <c r="D168" s="45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45"/>
      <c r="Y168" s="45"/>
      <c r="Z168" s="45"/>
      <c r="AA168" s="45"/>
      <c r="AB168" s="45"/>
      <c r="AC168" s="45"/>
      <c r="AD168" s="45"/>
      <c r="AE168" s="45"/>
      <c r="AF168" s="45"/>
      <c r="AG168" s="45"/>
      <c r="AH168" s="45"/>
      <c r="AI168" s="45"/>
      <c r="AJ168" s="45"/>
      <c r="AK168" s="45"/>
      <c r="AL168" s="45"/>
      <c r="AM168" s="45"/>
      <c r="AN168" s="45"/>
      <c r="AO168" s="45"/>
      <c r="AP168" s="45"/>
      <c r="AQ168" s="45"/>
      <c r="AR168" s="45"/>
      <c r="AS168" s="45"/>
      <c r="AT168" s="45"/>
      <c r="AU168" s="45"/>
    </row>
    <row r="169" spans="3:47" ht="11.25">
      <c r="C169" s="134"/>
      <c r="D169" s="45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5"/>
      <c r="W169" s="45"/>
      <c r="X169" s="45"/>
      <c r="Y169" s="45"/>
      <c r="Z169" s="45"/>
      <c r="AA169" s="45"/>
      <c r="AB169" s="45"/>
      <c r="AC169" s="45"/>
      <c r="AD169" s="45"/>
      <c r="AE169" s="45"/>
      <c r="AF169" s="45"/>
      <c r="AG169" s="45"/>
      <c r="AH169" s="45"/>
      <c r="AI169" s="45"/>
      <c r="AJ169" s="45"/>
      <c r="AK169" s="45"/>
      <c r="AL169" s="45"/>
      <c r="AM169" s="45"/>
      <c r="AN169" s="45"/>
      <c r="AO169" s="45"/>
      <c r="AP169" s="45"/>
      <c r="AQ169" s="45"/>
      <c r="AR169" s="45"/>
      <c r="AS169" s="45"/>
      <c r="AT169" s="45"/>
      <c r="AU169" s="45"/>
    </row>
    <row r="170" spans="3:47" ht="11.25">
      <c r="C170" s="134"/>
      <c r="D170" s="45"/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5"/>
      <c r="X170" s="45"/>
      <c r="Y170" s="45"/>
      <c r="Z170" s="45"/>
      <c r="AA170" s="45"/>
      <c r="AB170" s="45"/>
      <c r="AC170" s="45"/>
      <c r="AD170" s="45"/>
      <c r="AE170" s="45"/>
      <c r="AF170" s="45"/>
      <c r="AG170" s="45"/>
      <c r="AH170" s="45"/>
      <c r="AI170" s="45"/>
      <c r="AJ170" s="45"/>
      <c r="AK170" s="45"/>
      <c r="AL170" s="45"/>
      <c r="AM170" s="45"/>
      <c r="AN170" s="45"/>
      <c r="AO170" s="45"/>
      <c r="AP170" s="45"/>
      <c r="AQ170" s="45"/>
      <c r="AR170" s="45"/>
      <c r="AS170" s="45"/>
      <c r="AT170" s="45"/>
      <c r="AU170" s="45"/>
    </row>
    <row r="171" spans="3:47" ht="11.25">
      <c r="C171" s="134"/>
      <c r="D171" s="45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/>
      <c r="W171" s="45"/>
      <c r="X171" s="45"/>
      <c r="Y171" s="45"/>
      <c r="Z171" s="45"/>
      <c r="AA171" s="45"/>
      <c r="AB171" s="45"/>
      <c r="AC171" s="45"/>
      <c r="AD171" s="45"/>
      <c r="AE171" s="45"/>
      <c r="AF171" s="45"/>
      <c r="AG171" s="45"/>
      <c r="AH171" s="45"/>
      <c r="AI171" s="45"/>
      <c r="AJ171" s="45"/>
      <c r="AK171" s="45"/>
      <c r="AL171" s="45"/>
      <c r="AM171" s="45"/>
      <c r="AN171" s="45"/>
      <c r="AO171" s="45"/>
      <c r="AP171" s="45"/>
      <c r="AQ171" s="45"/>
      <c r="AR171" s="45"/>
      <c r="AS171" s="45"/>
      <c r="AT171" s="45"/>
      <c r="AU171" s="45"/>
    </row>
    <row r="172" spans="3:47" ht="11.25">
      <c r="C172" s="134"/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5"/>
      <c r="W172" s="45"/>
      <c r="X172" s="45"/>
      <c r="Y172" s="45"/>
      <c r="Z172" s="45"/>
      <c r="AA172" s="45"/>
      <c r="AB172" s="45"/>
      <c r="AC172" s="45"/>
      <c r="AD172" s="45"/>
      <c r="AE172" s="45"/>
      <c r="AF172" s="45"/>
      <c r="AG172" s="45"/>
      <c r="AH172" s="45"/>
      <c r="AI172" s="45"/>
      <c r="AJ172" s="45"/>
      <c r="AK172" s="45"/>
      <c r="AL172" s="45"/>
      <c r="AM172" s="45"/>
      <c r="AN172" s="45"/>
      <c r="AO172" s="45"/>
      <c r="AP172" s="45"/>
      <c r="AQ172" s="45"/>
      <c r="AR172" s="45"/>
      <c r="AS172" s="45"/>
      <c r="AT172" s="45"/>
      <c r="AU172" s="45"/>
    </row>
    <row r="173" spans="3:47" ht="11.25">
      <c r="C173" s="134"/>
      <c r="D173" s="45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5"/>
      <c r="W173" s="45"/>
      <c r="X173" s="45"/>
      <c r="Y173" s="45"/>
      <c r="Z173" s="45"/>
      <c r="AA173" s="45"/>
      <c r="AB173" s="45"/>
      <c r="AC173" s="45"/>
      <c r="AD173" s="45"/>
      <c r="AE173" s="45"/>
      <c r="AF173" s="45"/>
      <c r="AG173" s="45"/>
      <c r="AH173" s="45"/>
      <c r="AI173" s="45"/>
      <c r="AJ173" s="45"/>
      <c r="AK173" s="45"/>
      <c r="AL173" s="45"/>
      <c r="AM173" s="45"/>
      <c r="AN173" s="45"/>
      <c r="AO173" s="45"/>
      <c r="AP173" s="45"/>
      <c r="AQ173" s="45"/>
      <c r="AR173" s="45"/>
      <c r="AS173" s="45"/>
      <c r="AT173" s="45"/>
      <c r="AU173" s="45"/>
    </row>
    <row r="174" spans="3:47" ht="11.25">
      <c r="C174" s="134"/>
      <c r="D174" s="45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5"/>
      <c r="W174" s="45"/>
      <c r="X174" s="45"/>
      <c r="Y174" s="45"/>
      <c r="Z174" s="45"/>
      <c r="AA174" s="45"/>
      <c r="AB174" s="45"/>
      <c r="AC174" s="45"/>
      <c r="AD174" s="45"/>
      <c r="AE174" s="45"/>
      <c r="AF174" s="45"/>
      <c r="AG174" s="45"/>
      <c r="AH174" s="45"/>
      <c r="AI174" s="45"/>
      <c r="AJ174" s="45"/>
      <c r="AK174" s="45"/>
      <c r="AL174" s="45"/>
      <c r="AM174" s="45"/>
      <c r="AN174" s="45"/>
      <c r="AO174" s="45"/>
      <c r="AP174" s="45"/>
      <c r="AQ174" s="45"/>
      <c r="AR174" s="45"/>
      <c r="AS174" s="45"/>
      <c r="AT174" s="45"/>
      <c r="AU174" s="45"/>
    </row>
    <row r="175" spans="3:47" ht="11.25">
      <c r="C175" s="134"/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5"/>
      <c r="W175" s="45"/>
      <c r="X175" s="45"/>
      <c r="Y175" s="45"/>
      <c r="Z175" s="45"/>
      <c r="AA175" s="45"/>
      <c r="AB175" s="45"/>
      <c r="AC175" s="45"/>
      <c r="AD175" s="45"/>
      <c r="AE175" s="45"/>
      <c r="AF175" s="45"/>
      <c r="AG175" s="45"/>
      <c r="AH175" s="45"/>
      <c r="AI175" s="45"/>
      <c r="AJ175" s="45"/>
      <c r="AK175" s="45"/>
      <c r="AL175" s="45"/>
      <c r="AM175" s="45"/>
      <c r="AN175" s="45"/>
      <c r="AO175" s="45"/>
      <c r="AP175" s="45"/>
      <c r="AQ175" s="45"/>
      <c r="AR175" s="45"/>
      <c r="AS175" s="45"/>
      <c r="AT175" s="45"/>
      <c r="AU175" s="45"/>
    </row>
    <row r="176" spans="3:47" ht="11.25">
      <c r="C176" s="134"/>
      <c r="D176" s="45"/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45"/>
      <c r="T176" s="45"/>
      <c r="U176" s="45"/>
      <c r="V176" s="45"/>
      <c r="W176" s="45"/>
      <c r="X176" s="45"/>
      <c r="Y176" s="45"/>
      <c r="Z176" s="45"/>
      <c r="AA176" s="45"/>
      <c r="AB176" s="45"/>
      <c r="AC176" s="45"/>
      <c r="AD176" s="45"/>
      <c r="AE176" s="45"/>
      <c r="AF176" s="45"/>
      <c r="AG176" s="45"/>
      <c r="AH176" s="45"/>
      <c r="AI176" s="45"/>
      <c r="AJ176" s="45"/>
      <c r="AK176" s="45"/>
      <c r="AL176" s="45"/>
      <c r="AM176" s="45"/>
      <c r="AN176" s="45"/>
      <c r="AO176" s="45"/>
      <c r="AP176" s="45"/>
      <c r="AQ176" s="45"/>
      <c r="AR176" s="45"/>
      <c r="AS176" s="45"/>
      <c r="AT176" s="45"/>
      <c r="AU176" s="45"/>
    </row>
    <row r="177" spans="4:47" ht="11.25"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5"/>
      <c r="T177" s="45"/>
      <c r="U177" s="45"/>
      <c r="V177" s="45"/>
      <c r="W177" s="45"/>
      <c r="X177" s="45"/>
      <c r="Y177" s="45"/>
      <c r="Z177" s="45"/>
      <c r="AA177" s="45"/>
      <c r="AB177" s="45"/>
      <c r="AC177" s="45"/>
      <c r="AD177" s="45"/>
      <c r="AE177" s="45"/>
      <c r="AF177" s="45"/>
      <c r="AG177" s="45"/>
      <c r="AH177" s="45"/>
      <c r="AI177" s="45"/>
      <c r="AJ177" s="45"/>
      <c r="AK177" s="45"/>
      <c r="AL177" s="45"/>
      <c r="AM177" s="45"/>
      <c r="AN177" s="45"/>
      <c r="AO177" s="45"/>
      <c r="AP177" s="45"/>
      <c r="AQ177" s="45"/>
      <c r="AR177" s="45"/>
      <c r="AS177" s="45"/>
      <c r="AT177" s="45"/>
      <c r="AU177" s="45"/>
    </row>
    <row r="178" spans="4:47" ht="11.25">
      <c r="D178" s="45"/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5"/>
      <c r="T178" s="45"/>
      <c r="U178" s="45"/>
      <c r="V178" s="45"/>
      <c r="W178" s="45"/>
      <c r="X178" s="45"/>
      <c r="Y178" s="45"/>
      <c r="Z178" s="45"/>
      <c r="AA178" s="45"/>
      <c r="AB178" s="45"/>
      <c r="AC178" s="45"/>
      <c r="AD178" s="45"/>
      <c r="AE178" s="45"/>
      <c r="AF178" s="45"/>
      <c r="AG178" s="45"/>
      <c r="AH178" s="45"/>
      <c r="AI178" s="45"/>
      <c r="AJ178" s="45"/>
      <c r="AK178" s="45"/>
      <c r="AL178" s="45"/>
      <c r="AM178" s="45"/>
      <c r="AN178" s="45"/>
      <c r="AO178" s="45"/>
      <c r="AP178" s="45"/>
      <c r="AQ178" s="45"/>
      <c r="AR178" s="45"/>
      <c r="AS178" s="45"/>
      <c r="AT178" s="45"/>
      <c r="AU178" s="45"/>
    </row>
    <row r="179" spans="4:47" ht="11.25">
      <c r="D179" s="45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U179" s="45"/>
      <c r="V179" s="45"/>
      <c r="W179" s="45"/>
      <c r="X179" s="45"/>
      <c r="Y179" s="45"/>
      <c r="Z179" s="45"/>
      <c r="AA179" s="45"/>
      <c r="AB179" s="45"/>
      <c r="AC179" s="45"/>
      <c r="AD179" s="45"/>
      <c r="AE179" s="45"/>
      <c r="AF179" s="45"/>
      <c r="AG179" s="45"/>
      <c r="AH179" s="45"/>
      <c r="AI179" s="45"/>
      <c r="AJ179" s="45"/>
      <c r="AK179" s="45"/>
      <c r="AL179" s="45"/>
      <c r="AM179" s="45"/>
      <c r="AN179" s="45"/>
      <c r="AO179" s="45"/>
      <c r="AP179" s="45"/>
      <c r="AQ179" s="45"/>
      <c r="AR179" s="45"/>
      <c r="AS179" s="45"/>
      <c r="AT179" s="45"/>
      <c r="AU179" s="45"/>
    </row>
    <row r="180" spans="4:47" ht="11.25"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Q180" s="45"/>
      <c r="R180" s="45"/>
      <c r="S180" s="45"/>
      <c r="T180" s="45"/>
      <c r="U180" s="45"/>
      <c r="V180" s="45"/>
      <c r="W180" s="45"/>
      <c r="X180" s="45"/>
      <c r="Y180" s="45"/>
      <c r="Z180" s="45"/>
      <c r="AA180" s="45"/>
      <c r="AB180" s="45"/>
      <c r="AC180" s="45"/>
      <c r="AD180" s="45"/>
      <c r="AE180" s="45"/>
      <c r="AF180" s="45"/>
      <c r="AG180" s="45"/>
      <c r="AH180" s="45"/>
      <c r="AI180" s="45"/>
      <c r="AJ180" s="45"/>
      <c r="AK180" s="45"/>
      <c r="AL180" s="45"/>
      <c r="AM180" s="45"/>
      <c r="AN180" s="45"/>
      <c r="AO180" s="45"/>
      <c r="AP180" s="45"/>
      <c r="AQ180" s="45"/>
      <c r="AR180" s="45"/>
      <c r="AS180" s="45"/>
      <c r="AT180" s="45"/>
      <c r="AU180" s="45"/>
    </row>
    <row r="181" spans="4:47" ht="11.25">
      <c r="D181" s="45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5"/>
      <c r="S181" s="45"/>
      <c r="T181" s="45"/>
      <c r="U181" s="45"/>
      <c r="V181" s="45"/>
      <c r="W181" s="45"/>
      <c r="X181" s="45"/>
      <c r="Y181" s="45"/>
      <c r="Z181" s="45"/>
      <c r="AA181" s="45"/>
      <c r="AB181" s="45"/>
      <c r="AC181" s="45"/>
      <c r="AD181" s="45"/>
      <c r="AE181" s="45"/>
      <c r="AF181" s="45"/>
      <c r="AG181" s="45"/>
      <c r="AH181" s="45"/>
      <c r="AI181" s="45"/>
      <c r="AJ181" s="45"/>
      <c r="AK181" s="45"/>
      <c r="AL181" s="45"/>
      <c r="AM181" s="45"/>
      <c r="AN181" s="45"/>
      <c r="AO181" s="45"/>
      <c r="AP181" s="45"/>
      <c r="AQ181" s="45"/>
      <c r="AR181" s="45"/>
      <c r="AS181" s="45"/>
      <c r="AT181" s="45"/>
      <c r="AU181" s="45"/>
    </row>
    <row r="182" spans="4:47" ht="11.25">
      <c r="D182" s="45"/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T182" s="45"/>
      <c r="U182" s="45"/>
      <c r="V182" s="45"/>
      <c r="W182" s="45"/>
      <c r="X182" s="45"/>
      <c r="Y182" s="45"/>
      <c r="Z182" s="45"/>
      <c r="AA182" s="45"/>
      <c r="AB182" s="45"/>
      <c r="AC182" s="45"/>
      <c r="AD182" s="45"/>
      <c r="AE182" s="45"/>
      <c r="AF182" s="45"/>
      <c r="AG182" s="45"/>
      <c r="AH182" s="45"/>
      <c r="AI182" s="45"/>
      <c r="AJ182" s="45"/>
      <c r="AK182" s="45"/>
      <c r="AL182" s="45"/>
      <c r="AM182" s="45"/>
      <c r="AN182" s="45"/>
      <c r="AO182" s="45"/>
      <c r="AP182" s="45"/>
      <c r="AQ182" s="45"/>
      <c r="AR182" s="45"/>
      <c r="AS182" s="45"/>
      <c r="AT182" s="45"/>
      <c r="AU182" s="45"/>
    </row>
    <row r="183" spans="4:47" ht="11.25">
      <c r="D183" s="45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45"/>
      <c r="S183" s="45"/>
      <c r="T183" s="45"/>
      <c r="U183" s="45"/>
      <c r="V183" s="45"/>
      <c r="W183" s="45"/>
      <c r="X183" s="45"/>
      <c r="Y183" s="45"/>
      <c r="Z183" s="45"/>
      <c r="AA183" s="45"/>
      <c r="AB183" s="45"/>
      <c r="AC183" s="45"/>
      <c r="AD183" s="45"/>
      <c r="AE183" s="45"/>
      <c r="AF183" s="45"/>
      <c r="AG183" s="45"/>
      <c r="AH183" s="45"/>
      <c r="AI183" s="45"/>
      <c r="AJ183" s="45"/>
      <c r="AK183" s="45"/>
      <c r="AL183" s="45"/>
      <c r="AM183" s="45"/>
      <c r="AN183" s="45"/>
      <c r="AO183" s="45"/>
      <c r="AP183" s="45"/>
      <c r="AQ183" s="45"/>
      <c r="AR183" s="45"/>
      <c r="AS183" s="45"/>
      <c r="AT183" s="45"/>
      <c r="AU183" s="45"/>
    </row>
    <row r="184" spans="4:47" ht="11.25">
      <c r="D184" s="45"/>
      <c r="E184" s="45"/>
      <c r="F184" s="45"/>
      <c r="G184" s="45"/>
      <c r="H184" s="45"/>
      <c r="I184" s="45"/>
      <c r="J184" s="45"/>
      <c r="K184" s="45"/>
      <c r="L184" s="45"/>
      <c r="M184" s="45"/>
      <c r="N184" s="45"/>
      <c r="O184" s="45"/>
      <c r="P184" s="45"/>
      <c r="Q184" s="45"/>
      <c r="R184" s="45"/>
      <c r="S184" s="45"/>
      <c r="T184" s="45"/>
      <c r="U184" s="45"/>
      <c r="V184" s="45"/>
      <c r="W184" s="45"/>
      <c r="X184" s="45"/>
      <c r="Y184" s="45"/>
      <c r="Z184" s="45"/>
      <c r="AA184" s="45"/>
      <c r="AB184" s="45"/>
      <c r="AC184" s="45"/>
      <c r="AD184" s="45"/>
      <c r="AE184" s="45"/>
      <c r="AF184" s="45"/>
      <c r="AG184" s="45"/>
      <c r="AH184" s="45"/>
      <c r="AI184" s="45"/>
      <c r="AJ184" s="45"/>
      <c r="AK184" s="45"/>
      <c r="AL184" s="45"/>
      <c r="AM184" s="45"/>
      <c r="AN184" s="45"/>
      <c r="AO184" s="45"/>
      <c r="AP184" s="45"/>
      <c r="AQ184" s="45"/>
      <c r="AR184" s="45"/>
      <c r="AS184" s="45"/>
      <c r="AT184" s="45"/>
      <c r="AU184" s="45"/>
    </row>
  </sheetData>
  <sheetProtection/>
  <mergeCells count="9">
    <mergeCell ref="Y5:AE5"/>
    <mergeCell ref="BF5:BG5"/>
    <mergeCell ref="A158:C158"/>
    <mergeCell ref="BF1:BG1"/>
    <mergeCell ref="U2:BE2"/>
    <mergeCell ref="BF2:BG2"/>
    <mergeCell ref="BF3:BG3"/>
    <mergeCell ref="C4:BE4"/>
    <mergeCell ref="BF4:BG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94"/>
  <sheetViews>
    <sheetView showGridLines="0" showZeros="0" zoomScalePageLayoutView="0" workbookViewId="0" topLeftCell="A1">
      <pane xSplit="3" ySplit="6" topLeftCell="D82" activePane="bottomRight" state="frozen"/>
      <selection pane="topLeft" activeCell="A1" sqref="A1"/>
      <selection pane="topRight" activeCell="D1" sqref="D1"/>
      <selection pane="bottomLeft" activeCell="A7" sqref="A7"/>
      <selection pane="bottomRight" activeCell="P4" sqref="P4:Q4"/>
    </sheetView>
  </sheetViews>
  <sheetFormatPr defaultColWidth="11.421875" defaultRowHeight="15"/>
  <cols>
    <col min="1" max="1" width="12.28125" style="1" bestFit="1" customWidth="1"/>
    <col min="2" max="2" width="4.00390625" style="1" bestFit="1" customWidth="1"/>
    <col min="3" max="3" width="62.7109375" style="1" customWidth="1"/>
    <col min="4" max="4" width="12.8515625" style="2" customWidth="1"/>
    <col min="5" max="5" width="12.8515625" style="2" hidden="1" customWidth="1"/>
    <col min="6" max="12" width="12.8515625" style="1" hidden="1" customWidth="1"/>
    <col min="13" max="13" width="12.8515625" style="1" customWidth="1"/>
    <col min="14" max="16" width="12.8515625" style="1" hidden="1" customWidth="1"/>
    <col min="17" max="17" width="12.8515625" style="1" customWidth="1"/>
    <col min="18" max="16384" width="11.421875" style="1" customWidth="1"/>
  </cols>
  <sheetData>
    <row r="1" spans="1:28" ht="27.75">
      <c r="A1" s="77"/>
      <c r="B1" s="78"/>
      <c r="C1" s="79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2"/>
      <c r="P1" s="99" t="s">
        <v>336</v>
      </c>
      <c r="Q1" s="83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</row>
    <row r="2" spans="1:28" ht="27.75">
      <c r="A2" s="84"/>
      <c r="B2" s="85"/>
      <c r="C2" s="86"/>
      <c r="D2" s="156" t="s">
        <v>342</v>
      </c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2"/>
      <c r="P2" s="101" t="s">
        <v>338</v>
      </c>
      <c r="Q2" s="102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</row>
    <row r="3" spans="1:28" ht="28.5" thickBot="1">
      <c r="A3" s="88"/>
      <c r="B3" s="89"/>
      <c r="C3" s="90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2"/>
      <c r="P3" s="157" t="s">
        <v>343</v>
      </c>
      <c r="Q3" s="158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</row>
    <row r="4" spans="1:17" ht="15.75" customHeight="1">
      <c r="A4" s="104" t="s">
        <v>340</v>
      </c>
      <c r="B4" s="103"/>
      <c r="C4" s="159" t="s">
        <v>341</v>
      </c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60"/>
      <c r="P4" s="149" t="s">
        <v>362</v>
      </c>
      <c r="Q4" s="150"/>
    </row>
    <row r="5" spans="1:17" ht="17.25" customHeight="1" thickBot="1">
      <c r="A5" s="94" t="s">
        <v>346</v>
      </c>
      <c r="B5" s="95"/>
      <c r="C5" s="95"/>
      <c r="D5" s="161"/>
      <c r="E5" s="161"/>
      <c r="F5" s="161"/>
      <c r="G5" s="161"/>
      <c r="H5" s="161"/>
      <c r="I5" s="161"/>
      <c r="J5" s="161"/>
      <c r="K5" s="105"/>
      <c r="L5" s="105"/>
      <c r="M5" s="105"/>
      <c r="N5" s="105"/>
      <c r="O5" s="105"/>
      <c r="P5" s="136" t="s">
        <v>0</v>
      </c>
      <c r="Q5" s="137"/>
    </row>
    <row r="6" spans="1:17" ht="22.5">
      <c r="A6" s="5" t="s">
        <v>1</v>
      </c>
      <c r="B6" s="5" t="s">
        <v>2</v>
      </c>
      <c r="C6" s="5" t="s">
        <v>3</v>
      </c>
      <c r="D6" s="6" t="s">
        <v>4</v>
      </c>
      <c r="E6" s="6" t="s">
        <v>5</v>
      </c>
      <c r="F6" s="6" t="s">
        <v>6</v>
      </c>
      <c r="G6" s="6" t="s">
        <v>7</v>
      </c>
      <c r="H6" s="6" t="s">
        <v>8</v>
      </c>
      <c r="I6" s="6" t="s">
        <v>9</v>
      </c>
      <c r="J6" s="6" t="s">
        <v>10</v>
      </c>
      <c r="K6" s="6" t="s">
        <v>11</v>
      </c>
      <c r="L6" s="6" t="s">
        <v>12</v>
      </c>
      <c r="M6" s="6" t="s">
        <v>13</v>
      </c>
      <c r="N6" s="6" t="s">
        <v>14</v>
      </c>
      <c r="O6" s="6" t="s">
        <v>15</v>
      </c>
      <c r="P6" s="6" t="s">
        <v>16</v>
      </c>
      <c r="Q6" s="6" t="s">
        <v>17</v>
      </c>
    </row>
    <row r="7" spans="1:17" s="10" customFormat="1" ht="12.75">
      <c r="A7" s="7"/>
      <c r="B7" s="7"/>
      <c r="C7" s="8" t="s">
        <v>18</v>
      </c>
      <c r="D7" s="9">
        <f aca="true" t="shared" si="0" ref="D7:Q7">SUM(D8,D20,D55)</f>
        <v>2160857.37082</v>
      </c>
      <c r="E7" s="9">
        <f t="shared" si="0"/>
        <v>1828534.9880499998</v>
      </c>
      <c r="F7" s="9">
        <f t="shared" si="0"/>
        <v>332322.38276999997</v>
      </c>
      <c r="G7" s="9">
        <f t="shared" si="0"/>
        <v>0</v>
      </c>
      <c r="H7" s="9">
        <f t="shared" si="0"/>
        <v>0</v>
      </c>
      <c r="I7" s="9">
        <f t="shared" si="0"/>
        <v>0</v>
      </c>
      <c r="J7" s="9">
        <f t="shared" si="0"/>
        <v>0</v>
      </c>
      <c r="K7" s="9">
        <f t="shared" si="0"/>
        <v>0</v>
      </c>
      <c r="L7" s="9">
        <f t="shared" si="0"/>
        <v>0</v>
      </c>
      <c r="M7" s="9">
        <f t="shared" si="0"/>
        <v>0</v>
      </c>
      <c r="N7" s="9">
        <f t="shared" si="0"/>
        <v>0</v>
      </c>
      <c r="O7" s="9">
        <f t="shared" si="0"/>
        <v>0</v>
      </c>
      <c r="P7" s="9">
        <f t="shared" si="0"/>
        <v>0</v>
      </c>
      <c r="Q7" s="9">
        <f t="shared" si="0"/>
        <v>2160857.37082</v>
      </c>
    </row>
    <row r="8" spans="1:17" s="10" customFormat="1" ht="12.75">
      <c r="A8" s="11"/>
      <c r="B8" s="11"/>
      <c r="C8" s="12" t="s">
        <v>19</v>
      </c>
      <c r="D8" s="13">
        <f>+D9+D12+D15+D18</f>
        <v>1459967.38977</v>
      </c>
      <c r="E8" s="13">
        <f aca="true" t="shared" si="1" ref="E8:Q8">+E9+E12+E15+E18</f>
        <v>1459967.38977</v>
      </c>
      <c r="F8" s="13">
        <f t="shared" si="1"/>
        <v>0</v>
      </c>
      <c r="G8" s="13">
        <f t="shared" si="1"/>
        <v>0</v>
      </c>
      <c r="H8" s="13">
        <f t="shared" si="1"/>
        <v>0</v>
      </c>
      <c r="I8" s="13">
        <f t="shared" si="1"/>
        <v>0</v>
      </c>
      <c r="J8" s="13">
        <f t="shared" si="1"/>
        <v>0</v>
      </c>
      <c r="K8" s="13">
        <f t="shared" si="1"/>
        <v>0</v>
      </c>
      <c r="L8" s="13">
        <f t="shared" si="1"/>
        <v>0</v>
      </c>
      <c r="M8" s="13">
        <f t="shared" si="1"/>
        <v>0</v>
      </c>
      <c r="N8" s="13">
        <f t="shared" si="1"/>
        <v>0</v>
      </c>
      <c r="O8" s="13">
        <f t="shared" si="1"/>
        <v>0</v>
      </c>
      <c r="P8" s="13">
        <f t="shared" si="1"/>
        <v>0</v>
      </c>
      <c r="Q8" s="13">
        <f t="shared" si="1"/>
        <v>1459967.38977</v>
      </c>
    </row>
    <row r="9" spans="1:17" s="10" customFormat="1" ht="12.75">
      <c r="A9" s="46" t="s">
        <v>124</v>
      </c>
      <c r="B9" s="49">
        <v>10</v>
      </c>
      <c r="C9" s="50" t="s">
        <v>125</v>
      </c>
      <c r="D9" s="21">
        <f>+D10+D11</f>
        <v>18435.3421</v>
      </c>
      <c r="E9" s="21">
        <f aca="true" t="shared" si="2" ref="E9:Q9">+E10+E11</f>
        <v>18435.3421</v>
      </c>
      <c r="F9" s="21">
        <f t="shared" si="2"/>
        <v>0</v>
      </c>
      <c r="G9" s="21">
        <f t="shared" si="2"/>
        <v>0</v>
      </c>
      <c r="H9" s="21">
        <f t="shared" si="2"/>
        <v>0</v>
      </c>
      <c r="I9" s="21">
        <f t="shared" si="2"/>
        <v>0</v>
      </c>
      <c r="J9" s="21">
        <f t="shared" si="2"/>
        <v>0</v>
      </c>
      <c r="K9" s="21">
        <f t="shared" si="2"/>
        <v>0</v>
      </c>
      <c r="L9" s="21">
        <f t="shared" si="2"/>
        <v>0</v>
      </c>
      <c r="M9" s="21">
        <f t="shared" si="2"/>
        <v>0</v>
      </c>
      <c r="N9" s="21">
        <f t="shared" si="2"/>
        <v>0</v>
      </c>
      <c r="O9" s="21">
        <f t="shared" si="2"/>
        <v>0</v>
      </c>
      <c r="P9" s="21">
        <f t="shared" si="2"/>
        <v>0</v>
      </c>
      <c r="Q9" s="21">
        <f t="shared" si="2"/>
        <v>18435.3421</v>
      </c>
    </row>
    <row r="10" spans="1:17" s="10" customFormat="1" ht="12.75">
      <c r="A10" s="18" t="s">
        <v>130</v>
      </c>
      <c r="B10" s="49">
        <v>10</v>
      </c>
      <c r="C10" s="55" t="s">
        <v>131</v>
      </c>
      <c r="D10" s="20">
        <f>+'[2]CxP_DANE15'!D10</f>
        <v>2317.097</v>
      </c>
      <c r="E10" s="20">
        <f>+'[2]CxP_DANE15'!E10</f>
        <v>2317.097</v>
      </c>
      <c r="F10" s="20">
        <f>+'[2]CxP_DANE15'!F10</f>
        <v>0</v>
      </c>
      <c r="G10" s="20">
        <f>+'[2]CxP_DANE15'!G10</f>
        <v>0</v>
      </c>
      <c r="H10" s="20">
        <f>+'[2]CxP_DANE15'!H10</f>
        <v>0</v>
      </c>
      <c r="I10" s="20">
        <f>+'[2]CxP_DANE15'!I10</f>
        <v>0</v>
      </c>
      <c r="J10" s="20">
        <f>+'[2]CxP_DANE15'!J10</f>
        <v>0</v>
      </c>
      <c r="K10" s="20">
        <f>+'[2]CxP_DANE15'!K10</f>
        <v>0</v>
      </c>
      <c r="L10" s="20">
        <f>+'[2]CxP_DANE15'!L10</f>
        <v>0</v>
      </c>
      <c r="M10" s="20">
        <f>+'[2]CxP_DANE15'!M10</f>
        <v>0</v>
      </c>
      <c r="N10" s="20">
        <f>+'[2]CxP_DANE15'!N10</f>
        <v>0</v>
      </c>
      <c r="O10" s="20">
        <f>+'[2]CxP_DANE15'!O10</f>
        <v>0</v>
      </c>
      <c r="P10" s="20">
        <f>+'[2]CxP_DANE15'!P10</f>
        <v>0</v>
      </c>
      <c r="Q10" s="20">
        <f>+'[2]CxP_DANE15'!Q10</f>
        <v>2317.097</v>
      </c>
    </row>
    <row r="11" spans="1:17" s="10" customFormat="1" ht="12.75">
      <c r="A11" s="18" t="s">
        <v>138</v>
      </c>
      <c r="B11" s="49">
        <v>10</v>
      </c>
      <c r="C11" s="55" t="s">
        <v>139</v>
      </c>
      <c r="D11" s="20">
        <f>+'[2]CxP_DANE15'!D11</f>
        <v>16118.2451</v>
      </c>
      <c r="E11" s="20">
        <f>+'[2]CxP_DANE15'!E11</f>
        <v>16118.2451</v>
      </c>
      <c r="F11" s="20">
        <f>+'[2]CxP_DANE15'!F11</f>
        <v>0</v>
      </c>
      <c r="G11" s="20">
        <f>+'[2]CxP_DANE15'!G11</f>
        <v>0</v>
      </c>
      <c r="H11" s="20">
        <f>+'[2]CxP_DANE15'!H11</f>
        <v>0</v>
      </c>
      <c r="I11" s="20">
        <f>+'[2]CxP_DANE15'!I11</f>
        <v>0</v>
      </c>
      <c r="J11" s="20">
        <f>+'[2]CxP_DANE15'!J11</f>
        <v>0</v>
      </c>
      <c r="K11" s="20">
        <f>+'[2]CxP_DANE15'!K11</f>
        <v>0</v>
      </c>
      <c r="L11" s="20">
        <f>+'[2]CxP_DANE15'!L11</f>
        <v>0</v>
      </c>
      <c r="M11" s="20">
        <f>+'[2]CxP_DANE15'!M11</f>
        <v>0</v>
      </c>
      <c r="N11" s="20">
        <f>+'[2]CxP_DANE15'!N11</f>
        <v>0</v>
      </c>
      <c r="O11" s="20">
        <f>+'[2]CxP_DANE15'!O11</f>
        <v>0</v>
      </c>
      <c r="P11" s="20">
        <f>+'[2]CxP_DANE15'!P11</f>
        <v>0</v>
      </c>
      <c r="Q11" s="20">
        <f>+'[2]CxP_DANE15'!Q11</f>
        <v>16118.2451</v>
      </c>
    </row>
    <row r="12" spans="1:17" s="3" customFormat="1" ht="11.25">
      <c r="A12" s="46" t="s">
        <v>150</v>
      </c>
      <c r="B12" s="49">
        <v>10</v>
      </c>
      <c r="C12" s="50" t="s">
        <v>151</v>
      </c>
      <c r="D12" s="21">
        <f>+D13+D14</f>
        <v>53463.392</v>
      </c>
      <c r="E12" s="21">
        <f aca="true" t="shared" si="3" ref="E12:Q12">+E13+E14</f>
        <v>53463.392</v>
      </c>
      <c r="F12" s="21">
        <f t="shared" si="3"/>
        <v>0</v>
      </c>
      <c r="G12" s="21">
        <f t="shared" si="3"/>
        <v>0</v>
      </c>
      <c r="H12" s="21">
        <f t="shared" si="3"/>
        <v>0</v>
      </c>
      <c r="I12" s="21">
        <f t="shared" si="3"/>
        <v>0</v>
      </c>
      <c r="J12" s="21">
        <f t="shared" si="3"/>
        <v>0</v>
      </c>
      <c r="K12" s="21">
        <f t="shared" si="3"/>
        <v>0</v>
      </c>
      <c r="L12" s="21">
        <f t="shared" si="3"/>
        <v>0</v>
      </c>
      <c r="M12" s="21">
        <f t="shared" si="3"/>
        <v>0</v>
      </c>
      <c r="N12" s="21">
        <f t="shared" si="3"/>
        <v>0</v>
      </c>
      <c r="O12" s="21">
        <f t="shared" si="3"/>
        <v>0</v>
      </c>
      <c r="P12" s="21">
        <f t="shared" si="3"/>
        <v>0</v>
      </c>
      <c r="Q12" s="21">
        <f t="shared" si="3"/>
        <v>53463.392</v>
      </c>
    </row>
    <row r="13" spans="1:17" s="3" customFormat="1" ht="11.25">
      <c r="A13" s="18" t="s">
        <v>152</v>
      </c>
      <c r="B13" s="49">
        <v>10</v>
      </c>
      <c r="C13" s="55" t="s">
        <v>153</v>
      </c>
      <c r="D13" s="20">
        <f>+'[2]CxP_DANE15'!D13</f>
        <v>13859.744</v>
      </c>
      <c r="E13" s="20">
        <f>+'[2]CxP_DANE15'!E13</f>
        <v>13859.744</v>
      </c>
      <c r="F13" s="20">
        <f>+'[2]CxP_DANE15'!F13</f>
        <v>0</v>
      </c>
      <c r="G13" s="20">
        <f>+'[2]CxP_DANE15'!G13</f>
        <v>0</v>
      </c>
      <c r="H13" s="20">
        <f>+'[2]CxP_DANE15'!H13</f>
        <v>0</v>
      </c>
      <c r="I13" s="20">
        <f>+'[2]CxP_DANE15'!I13</f>
        <v>0</v>
      </c>
      <c r="J13" s="20">
        <f>+'[2]CxP_DANE15'!J13</f>
        <v>0</v>
      </c>
      <c r="K13" s="20">
        <f>+'[2]CxP_DANE15'!K13</f>
        <v>0</v>
      </c>
      <c r="L13" s="20">
        <f>+'[2]CxP_DANE15'!L13</f>
        <v>0</v>
      </c>
      <c r="M13" s="20">
        <f>+'[2]CxP_DANE15'!M13</f>
        <v>0</v>
      </c>
      <c r="N13" s="20">
        <f>+'[2]CxP_DANE15'!N13</f>
        <v>0</v>
      </c>
      <c r="O13" s="20">
        <f>+'[2]CxP_DANE15'!O13</f>
        <v>0</v>
      </c>
      <c r="P13" s="20">
        <f>+'[2]CxP_DANE15'!P13</f>
        <v>0</v>
      </c>
      <c r="Q13" s="20">
        <f>+'[2]CxP_DANE15'!Q13</f>
        <v>13859.744</v>
      </c>
    </row>
    <row r="14" spans="1:17" ht="11.25">
      <c r="A14" s="18" t="s">
        <v>154</v>
      </c>
      <c r="B14" s="47" t="s">
        <v>21</v>
      </c>
      <c r="C14" s="55" t="s">
        <v>155</v>
      </c>
      <c r="D14" s="20">
        <f>+'[2]CxP_DANE15'!D14</f>
        <v>39603.648</v>
      </c>
      <c r="E14" s="20">
        <f>+'[2]CxP_DANE15'!E14</f>
        <v>39603.648</v>
      </c>
      <c r="F14" s="20">
        <f>+'[2]CxP_DANE15'!F14</f>
        <v>0</v>
      </c>
      <c r="G14" s="20">
        <f>+'[2]CxP_DANE15'!G14</f>
        <v>0</v>
      </c>
      <c r="H14" s="20">
        <f>+'[2]CxP_DANE15'!H14</f>
        <v>0</v>
      </c>
      <c r="I14" s="20">
        <f>+'[2]CxP_DANE15'!I14</f>
        <v>0</v>
      </c>
      <c r="J14" s="20">
        <f>+'[2]CxP_DANE15'!J14</f>
        <v>0</v>
      </c>
      <c r="K14" s="20">
        <f>+'[2]CxP_DANE15'!K14</f>
        <v>0</v>
      </c>
      <c r="L14" s="20">
        <f>+'[2]CxP_DANE15'!L14</f>
        <v>0</v>
      </c>
      <c r="M14" s="20">
        <f>+'[2]CxP_DANE15'!M14</f>
        <v>0</v>
      </c>
      <c r="N14" s="20">
        <f>+'[2]CxP_DANE15'!N14</f>
        <v>0</v>
      </c>
      <c r="O14" s="20">
        <f>+'[2]CxP_DANE15'!O14</f>
        <v>0</v>
      </c>
      <c r="P14" s="20">
        <f>+'[2]CxP_DANE15'!P14</f>
        <v>0</v>
      </c>
      <c r="Q14" s="20">
        <f>+'[2]CxP_DANE15'!Q14</f>
        <v>39603.648</v>
      </c>
    </row>
    <row r="15" spans="1:17" s="3" customFormat="1" ht="11.25">
      <c r="A15" s="28" t="s">
        <v>20</v>
      </c>
      <c r="B15" s="27">
        <v>10</v>
      </c>
      <c r="C15" s="30" t="s">
        <v>22</v>
      </c>
      <c r="D15" s="21">
        <f>+D16+D17</f>
        <v>97930.58067</v>
      </c>
      <c r="E15" s="21">
        <f aca="true" t="shared" si="4" ref="E15:Q15">+E16+E17</f>
        <v>97930.58067</v>
      </c>
      <c r="F15" s="21">
        <f t="shared" si="4"/>
        <v>0</v>
      </c>
      <c r="G15" s="21">
        <f t="shared" si="4"/>
        <v>0</v>
      </c>
      <c r="H15" s="21">
        <f t="shared" si="4"/>
        <v>0</v>
      </c>
      <c r="I15" s="21">
        <f t="shared" si="4"/>
        <v>0</v>
      </c>
      <c r="J15" s="21">
        <f t="shared" si="4"/>
        <v>0</v>
      </c>
      <c r="K15" s="21">
        <f t="shared" si="4"/>
        <v>0</v>
      </c>
      <c r="L15" s="21">
        <f t="shared" si="4"/>
        <v>0</v>
      </c>
      <c r="M15" s="21">
        <f t="shared" si="4"/>
        <v>0</v>
      </c>
      <c r="N15" s="21">
        <f t="shared" si="4"/>
        <v>0</v>
      </c>
      <c r="O15" s="21">
        <f t="shared" si="4"/>
        <v>0</v>
      </c>
      <c r="P15" s="21">
        <f t="shared" si="4"/>
        <v>0</v>
      </c>
      <c r="Q15" s="21">
        <f t="shared" si="4"/>
        <v>97930.58067</v>
      </c>
    </row>
    <row r="16" spans="1:17" ht="11.25">
      <c r="A16" s="18" t="s">
        <v>156</v>
      </c>
      <c r="B16" s="19">
        <v>10</v>
      </c>
      <c r="C16" s="56" t="s">
        <v>157</v>
      </c>
      <c r="D16" s="20">
        <f>+'[2]CxP_DANE15'!D16</f>
        <v>90185.58967</v>
      </c>
      <c r="E16" s="20">
        <f>+'[2]CxP_DANE15'!E16</f>
        <v>90185.58967</v>
      </c>
      <c r="F16" s="20">
        <f>+'[2]CxP_DANE15'!F16</f>
        <v>0</v>
      </c>
      <c r="G16" s="20">
        <f>+'[2]CxP_DANE15'!G16</f>
        <v>0</v>
      </c>
      <c r="H16" s="20">
        <f>+'[2]CxP_DANE15'!H16</f>
        <v>0</v>
      </c>
      <c r="I16" s="20">
        <f>+'[2]CxP_DANE15'!I16</f>
        <v>0</v>
      </c>
      <c r="J16" s="20">
        <f>+'[2]CxP_DANE15'!J16</f>
        <v>0</v>
      </c>
      <c r="K16" s="20">
        <f>+'[2]CxP_DANE15'!K16</f>
        <v>0</v>
      </c>
      <c r="L16" s="20">
        <f>+'[2]CxP_DANE15'!L16</f>
        <v>0</v>
      </c>
      <c r="M16" s="20">
        <f>+'[2]CxP_DANE15'!M16</f>
        <v>0</v>
      </c>
      <c r="N16" s="20">
        <f>+'[2]CxP_DANE15'!N16</f>
        <v>0</v>
      </c>
      <c r="O16" s="20">
        <f>+'[2]CxP_DANE15'!O16</f>
        <v>0</v>
      </c>
      <c r="P16" s="20">
        <f>+'[2]CxP_DANE15'!P16</f>
        <v>0</v>
      </c>
      <c r="Q16" s="20">
        <f>+'[2]CxP_DANE15'!Q16</f>
        <v>90185.58967</v>
      </c>
    </row>
    <row r="17" spans="1:17" ht="11.25">
      <c r="A17" s="18" t="s">
        <v>158</v>
      </c>
      <c r="B17" s="19">
        <v>10</v>
      </c>
      <c r="C17" s="56" t="s">
        <v>159</v>
      </c>
      <c r="D17" s="20">
        <f>+'[2]CxP_DANE15'!D17</f>
        <v>7744.991</v>
      </c>
      <c r="E17" s="20">
        <f>+'[2]CxP_DANE15'!E17</f>
        <v>7744.991</v>
      </c>
      <c r="F17" s="20">
        <f>+'[2]CxP_DANE15'!F17</f>
        <v>0</v>
      </c>
      <c r="G17" s="20">
        <f>+'[2]CxP_DANE15'!G17</f>
        <v>0</v>
      </c>
      <c r="H17" s="20">
        <f>+'[2]CxP_DANE15'!H17</f>
        <v>0</v>
      </c>
      <c r="I17" s="20">
        <f>+'[2]CxP_DANE15'!I17</f>
        <v>0</v>
      </c>
      <c r="J17" s="20">
        <f>+'[2]CxP_DANE15'!J17</f>
        <v>0</v>
      </c>
      <c r="K17" s="20">
        <f>+'[2]CxP_DANE15'!K17</f>
        <v>0</v>
      </c>
      <c r="L17" s="20">
        <f>+'[2]CxP_DANE15'!L17</f>
        <v>0</v>
      </c>
      <c r="M17" s="20">
        <f>+'[2]CxP_DANE15'!M17</f>
        <v>0</v>
      </c>
      <c r="N17" s="20">
        <f>+'[2]CxP_DANE15'!N17</f>
        <v>0</v>
      </c>
      <c r="O17" s="20">
        <f>+'[2]CxP_DANE15'!O17</f>
        <v>0</v>
      </c>
      <c r="P17" s="20">
        <f>+'[2]CxP_DANE15'!P17</f>
        <v>0</v>
      </c>
      <c r="Q17" s="20">
        <f>+'[2]CxP_DANE15'!Q17</f>
        <v>7744.991</v>
      </c>
    </row>
    <row r="18" spans="1:17" ht="11.25">
      <c r="A18" s="28" t="s">
        <v>160</v>
      </c>
      <c r="B18" s="27">
        <v>10</v>
      </c>
      <c r="C18" s="30" t="s">
        <v>161</v>
      </c>
      <c r="D18" s="21">
        <f>SUM(D19:D19)</f>
        <v>1290138.075</v>
      </c>
      <c r="E18" s="21">
        <f aca="true" t="shared" si="5" ref="E18:Q18">SUM(E19:E19)</f>
        <v>1290138.075</v>
      </c>
      <c r="F18" s="21">
        <f t="shared" si="5"/>
        <v>0</v>
      </c>
      <c r="G18" s="21">
        <f t="shared" si="5"/>
        <v>0</v>
      </c>
      <c r="H18" s="21">
        <f t="shared" si="5"/>
        <v>0</v>
      </c>
      <c r="I18" s="21">
        <f t="shared" si="5"/>
        <v>0</v>
      </c>
      <c r="J18" s="21">
        <f t="shared" si="5"/>
        <v>0</v>
      </c>
      <c r="K18" s="21">
        <f t="shared" si="5"/>
        <v>0</v>
      </c>
      <c r="L18" s="21">
        <f t="shared" si="5"/>
        <v>0</v>
      </c>
      <c r="M18" s="21">
        <f t="shared" si="5"/>
        <v>0</v>
      </c>
      <c r="N18" s="21">
        <f t="shared" si="5"/>
        <v>0</v>
      </c>
      <c r="O18" s="21">
        <f t="shared" si="5"/>
        <v>0</v>
      </c>
      <c r="P18" s="21">
        <f t="shared" si="5"/>
        <v>0</v>
      </c>
      <c r="Q18" s="21">
        <f t="shared" si="5"/>
        <v>1290138.075</v>
      </c>
    </row>
    <row r="19" spans="1:17" ht="11.25">
      <c r="A19" s="18" t="s">
        <v>170</v>
      </c>
      <c r="B19" s="19">
        <v>10</v>
      </c>
      <c r="C19" s="56" t="s">
        <v>171</v>
      </c>
      <c r="D19" s="20">
        <f>+'[2]CxP_DANE15'!D19</f>
        <v>1290138.075</v>
      </c>
      <c r="E19" s="20">
        <f>+'[2]CxP_DANE15'!E19</f>
        <v>1290138.075</v>
      </c>
      <c r="F19" s="20">
        <f>+'[2]CxP_DANE15'!F19</f>
        <v>0</v>
      </c>
      <c r="G19" s="20">
        <f>+'[2]CxP_DANE15'!G19</f>
        <v>0</v>
      </c>
      <c r="H19" s="20">
        <f>+'[2]CxP_DANE15'!H19</f>
        <v>0</v>
      </c>
      <c r="I19" s="20">
        <f>+'[2]CxP_DANE15'!I19</f>
        <v>0</v>
      </c>
      <c r="J19" s="20">
        <f>+'[2]CxP_DANE15'!J19</f>
        <v>0</v>
      </c>
      <c r="K19" s="20">
        <f>+'[2]CxP_DANE15'!K19</f>
        <v>0</v>
      </c>
      <c r="L19" s="20">
        <f>+'[2]CxP_DANE15'!L19</f>
        <v>0</v>
      </c>
      <c r="M19" s="20">
        <f>+'[2]CxP_DANE15'!M19</f>
        <v>0</v>
      </c>
      <c r="N19" s="20">
        <f>+'[2]CxP_DANE15'!N19</f>
        <v>0</v>
      </c>
      <c r="O19" s="20">
        <f>+'[2]CxP_DANE15'!O19</f>
        <v>0</v>
      </c>
      <c r="P19" s="20">
        <f>+'[2]CxP_DANE15'!P19</f>
        <v>0</v>
      </c>
      <c r="Q19" s="20">
        <f>+'[2]CxP_DANE15'!Q19</f>
        <v>1290138.075</v>
      </c>
    </row>
    <row r="20" spans="1:17" s="10" customFormat="1" ht="12.75">
      <c r="A20" s="31"/>
      <c r="B20" s="31"/>
      <c r="C20" s="12" t="s">
        <v>23</v>
      </c>
      <c r="D20" s="13">
        <f>SUM(D21,D24,D26,D30,D35,D40,D42,D45,D47,D49,D51,D53)</f>
        <v>628443.1690499999</v>
      </c>
      <c r="E20" s="13">
        <f aca="true" t="shared" si="6" ref="E20:Q20">SUM(E21,E24,E26,E30,E35,E40,E42,E45,E47,E49,E51,E53)</f>
        <v>296120.78627999994</v>
      </c>
      <c r="F20" s="13">
        <f t="shared" si="6"/>
        <v>332322.38276999997</v>
      </c>
      <c r="G20" s="13">
        <f t="shared" si="6"/>
        <v>0</v>
      </c>
      <c r="H20" s="13">
        <f t="shared" si="6"/>
        <v>0</v>
      </c>
      <c r="I20" s="13">
        <f t="shared" si="6"/>
        <v>0</v>
      </c>
      <c r="J20" s="13">
        <f t="shared" si="6"/>
        <v>0</v>
      </c>
      <c r="K20" s="13">
        <f t="shared" si="6"/>
        <v>0</v>
      </c>
      <c r="L20" s="13">
        <f t="shared" si="6"/>
        <v>0</v>
      </c>
      <c r="M20" s="13">
        <f t="shared" si="6"/>
        <v>0</v>
      </c>
      <c r="N20" s="13">
        <f t="shared" si="6"/>
        <v>0</v>
      </c>
      <c r="O20" s="13">
        <f t="shared" si="6"/>
        <v>0</v>
      </c>
      <c r="P20" s="13">
        <f t="shared" si="6"/>
        <v>0</v>
      </c>
      <c r="Q20" s="13">
        <f t="shared" si="6"/>
        <v>628443.1690499999</v>
      </c>
    </row>
    <row r="21" spans="1:17" s="3" customFormat="1" ht="11.25" hidden="1">
      <c r="A21" s="28" t="s">
        <v>183</v>
      </c>
      <c r="B21" s="27">
        <v>10</v>
      </c>
      <c r="C21" s="30" t="s">
        <v>184</v>
      </c>
      <c r="D21" s="21">
        <f>SUM(D22:D23)</f>
        <v>0</v>
      </c>
      <c r="E21" s="21">
        <f aca="true" t="shared" si="7" ref="E21:Q21">SUM(E22:E23)</f>
        <v>0</v>
      </c>
      <c r="F21" s="21">
        <f t="shared" si="7"/>
        <v>0</v>
      </c>
      <c r="G21" s="21">
        <f t="shared" si="7"/>
        <v>0</v>
      </c>
      <c r="H21" s="21">
        <f t="shared" si="7"/>
        <v>0</v>
      </c>
      <c r="I21" s="21">
        <f t="shared" si="7"/>
        <v>0</v>
      </c>
      <c r="J21" s="21">
        <f t="shared" si="7"/>
        <v>0</v>
      </c>
      <c r="K21" s="21">
        <f t="shared" si="7"/>
        <v>0</v>
      </c>
      <c r="L21" s="21">
        <f t="shared" si="7"/>
        <v>0</v>
      </c>
      <c r="M21" s="21">
        <f t="shared" si="7"/>
        <v>0</v>
      </c>
      <c r="N21" s="21">
        <f t="shared" si="7"/>
        <v>0</v>
      </c>
      <c r="O21" s="21">
        <f t="shared" si="7"/>
        <v>0</v>
      </c>
      <c r="P21" s="21">
        <f t="shared" si="7"/>
        <v>0</v>
      </c>
      <c r="Q21" s="21">
        <f t="shared" si="7"/>
        <v>0</v>
      </c>
    </row>
    <row r="22" spans="1:17" ht="11.25" hidden="1">
      <c r="A22" s="18" t="s">
        <v>275</v>
      </c>
      <c r="B22" s="19">
        <v>10</v>
      </c>
      <c r="C22" s="56" t="s">
        <v>284</v>
      </c>
      <c r="D22" s="20">
        <f>_xlfn.SUMIFS('[2]CxP_Ene'!$P$5:$P$60,'[2]CxP_Ene'!$C$5:$C$60,$A22,'[2]CxP_Ene'!$M$5:$M$60,$B22,'[2]CxP_Ene'!$O$5:$O$60,$C22)/1000</f>
        <v>0</v>
      </c>
      <c r="E22" s="20">
        <f>_xlfn.SUMIFS('[2]CxP_Ene'!$P$5:$P$60,'[2]CxP_Ene'!$C$5:$C$60,$A22,'[2]CxP_Ene'!$M$5:$M$60,$B22,'[2]CxP_Ene'!$O$5:$O$60,$C22)/1000</f>
        <v>0</v>
      </c>
      <c r="F22" s="20">
        <f>_xlfn.SUMIFS('[2]CxP_Ene'!$P$5:$P$60,'[2]CxP_Ene'!$C$5:$C$60,$A22,'[2]CxP_Ene'!$M$5:$M$60,$B22,'[2]CxP_Ene'!$O$5:$O$60,$C22)/1000</f>
        <v>0</v>
      </c>
      <c r="G22" s="20">
        <f>_xlfn.SUMIFS('[2]CxP_Ene'!$P$5:$P$60,'[2]CxP_Ene'!$C$5:$C$60,$A22,'[2]CxP_Ene'!$M$5:$M$60,$B22,'[2]CxP_Ene'!$O$5:$O$60,$C22)/1000</f>
        <v>0</v>
      </c>
      <c r="H22" s="20">
        <f>_xlfn.SUMIFS('[2]CxP_Ene'!$P$5:$P$60,'[2]CxP_Ene'!$C$5:$C$60,$A22,'[2]CxP_Ene'!$M$5:$M$60,$B22,'[2]CxP_Ene'!$O$5:$O$60,$C22)/1000</f>
        <v>0</v>
      </c>
      <c r="I22" s="20">
        <f>_xlfn.SUMIFS('[2]CxP_Ene'!$P$5:$P$60,'[2]CxP_Ene'!$C$5:$C$60,$A22,'[2]CxP_Ene'!$M$5:$M$60,$B22,'[2]CxP_Ene'!$O$5:$O$60,$C22)/1000</f>
        <v>0</v>
      </c>
      <c r="J22" s="20">
        <f>_xlfn.SUMIFS('[2]CxP_Ene'!$P$5:$P$60,'[2]CxP_Ene'!$C$5:$C$60,$A22,'[2]CxP_Ene'!$M$5:$M$60,$B22,'[2]CxP_Ene'!$O$5:$O$60,$C22)/1000</f>
        <v>0</v>
      </c>
      <c r="K22" s="20">
        <f>_xlfn.SUMIFS('[2]CxP_Ene'!$P$5:$P$60,'[2]CxP_Ene'!$C$5:$C$60,$A22,'[2]CxP_Ene'!$M$5:$M$60,$B22,'[2]CxP_Ene'!$O$5:$O$60,$C22)/1000</f>
        <v>0</v>
      </c>
      <c r="L22" s="20">
        <f>_xlfn.SUMIFS('[2]CxP_Ene'!$P$5:$P$60,'[2]CxP_Ene'!$C$5:$C$60,$A22,'[2]CxP_Ene'!$M$5:$M$60,$B22,'[2]CxP_Ene'!$O$5:$O$60,$C22)/1000</f>
        <v>0</v>
      </c>
      <c r="M22" s="20">
        <f>_xlfn.SUMIFS('[2]CxP_Ene'!$P$5:$P$60,'[2]CxP_Ene'!$C$5:$C$60,$A22,'[2]CxP_Ene'!$M$5:$M$60,$B22,'[2]CxP_Ene'!$O$5:$O$60,$C22)/1000</f>
        <v>0</v>
      </c>
      <c r="N22" s="20">
        <f>_xlfn.SUMIFS('[2]CxP_Ene'!$P$5:$P$60,'[2]CxP_Ene'!$C$5:$C$60,$A22,'[2]CxP_Ene'!$M$5:$M$60,$B22,'[2]CxP_Ene'!$O$5:$O$60,$C22)/1000</f>
        <v>0</v>
      </c>
      <c r="O22" s="20">
        <f>_xlfn.SUMIFS('[2]CxP_Ene'!$P$5:$P$60,'[2]CxP_Ene'!$C$5:$C$60,$A22,'[2]CxP_Ene'!$M$5:$M$60,$B22,'[2]CxP_Ene'!$O$5:$O$60,$C22)/1000</f>
        <v>0</v>
      </c>
      <c r="P22" s="20">
        <f>_xlfn.SUMIFS('[2]CxP_Ene'!$P$5:$P$60,'[2]CxP_Ene'!$C$5:$C$60,$A22,'[2]CxP_Ene'!$M$5:$M$60,$B22,'[2]CxP_Ene'!$O$5:$O$60,$C22)/1000</f>
        <v>0</v>
      </c>
      <c r="Q22" s="20">
        <f>_xlfn.SUMIFS('[2]CxP_Ene'!$P$5:$P$60,'[2]CxP_Ene'!$C$5:$C$60,$A22,'[2]CxP_Ene'!$M$5:$M$60,$B22,'[2]CxP_Ene'!$O$5:$O$60,$C22)/1000</f>
        <v>0</v>
      </c>
    </row>
    <row r="23" spans="1:17" ht="11.25" hidden="1">
      <c r="A23" s="18" t="s">
        <v>251</v>
      </c>
      <c r="B23" s="19">
        <v>10</v>
      </c>
      <c r="C23" s="56" t="s">
        <v>252</v>
      </c>
      <c r="D23" s="20">
        <f>_xlfn.SUMIFS('[2]CxP_Ene'!$P$5:$P$60,'[2]CxP_Ene'!$C$5:$C$60,$A23,'[2]CxP_Ene'!$M$5:$M$60,$B23,'[2]CxP_Ene'!$O$5:$O$60,$C23)/1000</f>
        <v>0</v>
      </c>
      <c r="E23" s="20">
        <f>_xlfn.SUMIFS('[2]CxP_Ene'!$P$5:$P$60,'[2]CxP_Ene'!$C$5:$C$60,$A23,'[2]CxP_Ene'!$M$5:$M$60,$B23,'[2]CxP_Ene'!$O$5:$O$60,$C23)/1000</f>
        <v>0</v>
      </c>
      <c r="F23" s="20">
        <f>_xlfn.SUMIFS('[2]CxP_Ene'!$P$5:$P$60,'[2]CxP_Ene'!$C$5:$C$60,$A23,'[2]CxP_Ene'!$M$5:$M$60,$B23,'[2]CxP_Ene'!$O$5:$O$60,$C23)/1000</f>
        <v>0</v>
      </c>
      <c r="G23" s="20">
        <f>_xlfn.SUMIFS('[2]CxP_Ene'!$P$5:$P$60,'[2]CxP_Ene'!$C$5:$C$60,$A23,'[2]CxP_Ene'!$M$5:$M$60,$B23,'[2]CxP_Ene'!$O$5:$O$60,$C23)/1000</f>
        <v>0</v>
      </c>
      <c r="H23" s="20">
        <f>_xlfn.SUMIFS('[2]CxP_Ene'!$P$5:$P$60,'[2]CxP_Ene'!$C$5:$C$60,$A23,'[2]CxP_Ene'!$M$5:$M$60,$B23,'[2]CxP_Ene'!$O$5:$O$60,$C23)/1000</f>
        <v>0</v>
      </c>
      <c r="I23" s="20">
        <f>_xlfn.SUMIFS('[2]CxP_Ene'!$P$5:$P$60,'[2]CxP_Ene'!$C$5:$C$60,$A23,'[2]CxP_Ene'!$M$5:$M$60,$B23,'[2]CxP_Ene'!$O$5:$O$60,$C23)/1000</f>
        <v>0</v>
      </c>
      <c r="J23" s="20">
        <f>_xlfn.SUMIFS('[2]CxP_Ene'!$P$5:$P$60,'[2]CxP_Ene'!$C$5:$C$60,$A23,'[2]CxP_Ene'!$M$5:$M$60,$B23,'[2]CxP_Ene'!$O$5:$O$60,$C23)/1000</f>
        <v>0</v>
      </c>
      <c r="K23" s="20">
        <f>_xlfn.SUMIFS('[2]CxP_Ene'!$P$5:$P$60,'[2]CxP_Ene'!$C$5:$C$60,$A23,'[2]CxP_Ene'!$M$5:$M$60,$B23,'[2]CxP_Ene'!$O$5:$O$60,$C23)/1000</f>
        <v>0</v>
      </c>
      <c r="L23" s="20">
        <f>_xlfn.SUMIFS('[2]CxP_Ene'!$P$5:$P$60,'[2]CxP_Ene'!$C$5:$C$60,$A23,'[2]CxP_Ene'!$M$5:$M$60,$B23,'[2]CxP_Ene'!$O$5:$O$60,$C23)/1000</f>
        <v>0</v>
      </c>
      <c r="M23" s="20">
        <f>_xlfn.SUMIFS('[2]CxP_Ene'!$P$5:$P$60,'[2]CxP_Ene'!$C$5:$C$60,$A23,'[2]CxP_Ene'!$M$5:$M$60,$B23,'[2]CxP_Ene'!$O$5:$O$60,$C23)/1000</f>
        <v>0</v>
      </c>
      <c r="N23" s="20">
        <f>_xlfn.SUMIFS('[2]CxP_Ene'!$P$5:$P$60,'[2]CxP_Ene'!$C$5:$C$60,$A23,'[2]CxP_Ene'!$M$5:$M$60,$B23,'[2]CxP_Ene'!$O$5:$O$60,$C23)/1000</f>
        <v>0</v>
      </c>
      <c r="O23" s="20">
        <f>_xlfn.SUMIFS('[2]CxP_Ene'!$P$5:$P$60,'[2]CxP_Ene'!$C$5:$C$60,$A23,'[2]CxP_Ene'!$M$5:$M$60,$B23,'[2]CxP_Ene'!$O$5:$O$60,$C23)/1000</f>
        <v>0</v>
      </c>
      <c r="P23" s="20">
        <f>_xlfn.SUMIFS('[2]CxP_Ene'!$P$5:$P$60,'[2]CxP_Ene'!$C$5:$C$60,$A23,'[2]CxP_Ene'!$M$5:$M$60,$B23,'[2]CxP_Ene'!$O$5:$O$60,$C23)/1000</f>
        <v>0</v>
      </c>
      <c r="Q23" s="20">
        <f>_xlfn.SUMIFS('[2]CxP_Ene'!$P$5:$P$60,'[2]CxP_Ene'!$C$5:$C$60,$A23,'[2]CxP_Ene'!$M$5:$M$60,$B23,'[2]CxP_Ene'!$O$5:$O$60,$C23)/1000</f>
        <v>0</v>
      </c>
    </row>
    <row r="24" spans="1:17" s="3" customFormat="1" ht="11.25">
      <c r="A24" s="28" t="s">
        <v>262</v>
      </c>
      <c r="B24" s="27">
        <v>10</v>
      </c>
      <c r="C24" s="30" t="s">
        <v>324</v>
      </c>
      <c r="D24" s="21">
        <f>+D25</f>
        <v>18049.6</v>
      </c>
      <c r="E24" s="21">
        <f aca="true" t="shared" si="8" ref="E24:Q24">+E25</f>
        <v>0</v>
      </c>
      <c r="F24" s="21">
        <f t="shared" si="8"/>
        <v>18049.6</v>
      </c>
      <c r="G24" s="21">
        <f t="shared" si="8"/>
        <v>0</v>
      </c>
      <c r="H24" s="21">
        <f t="shared" si="8"/>
        <v>0</v>
      </c>
      <c r="I24" s="21">
        <f t="shared" si="8"/>
        <v>0</v>
      </c>
      <c r="J24" s="21">
        <f t="shared" si="8"/>
        <v>0</v>
      </c>
      <c r="K24" s="21">
        <f t="shared" si="8"/>
        <v>0</v>
      </c>
      <c r="L24" s="21">
        <f t="shared" si="8"/>
        <v>0</v>
      </c>
      <c r="M24" s="21">
        <f t="shared" si="8"/>
        <v>0</v>
      </c>
      <c r="N24" s="21">
        <f t="shared" si="8"/>
        <v>0</v>
      </c>
      <c r="O24" s="21">
        <f t="shared" si="8"/>
        <v>0</v>
      </c>
      <c r="P24" s="21">
        <f t="shared" si="8"/>
        <v>0</v>
      </c>
      <c r="Q24" s="21">
        <f t="shared" si="8"/>
        <v>18049.6</v>
      </c>
    </row>
    <row r="25" spans="1:17" ht="11.25">
      <c r="A25" s="18" t="s">
        <v>287</v>
      </c>
      <c r="B25" s="19">
        <v>10</v>
      </c>
      <c r="C25" s="56" t="s">
        <v>288</v>
      </c>
      <c r="D25" s="20">
        <f>+'[2]CxP_DANE15'!D25</f>
        <v>18049.6</v>
      </c>
      <c r="E25" s="20">
        <f>+'[2]CxP_DANE15'!E25</f>
        <v>0</v>
      </c>
      <c r="F25" s="20">
        <f>+'[2]CxP_DANE15'!F25</f>
        <v>18049.6</v>
      </c>
      <c r="G25" s="20">
        <f>+'[2]CxP_DANE15'!G25</f>
        <v>0</v>
      </c>
      <c r="H25" s="20">
        <f>+'[2]CxP_DANE15'!H25</f>
        <v>0</v>
      </c>
      <c r="I25" s="20">
        <f>+'[2]CxP_DANE15'!I25</f>
        <v>0</v>
      </c>
      <c r="J25" s="20">
        <f>+'[2]CxP_DANE15'!J25</f>
        <v>0</v>
      </c>
      <c r="K25" s="20">
        <f>+'[2]CxP_DANE15'!K25</f>
        <v>0</v>
      </c>
      <c r="L25" s="20">
        <f>+'[2]CxP_DANE15'!L25</f>
        <v>0</v>
      </c>
      <c r="M25" s="20">
        <f>+'[2]CxP_DANE15'!M25</f>
        <v>0</v>
      </c>
      <c r="N25" s="20">
        <f>+'[2]CxP_DANE15'!N25</f>
        <v>0</v>
      </c>
      <c r="O25" s="20">
        <f>+'[2]CxP_DANE15'!O25</f>
        <v>0</v>
      </c>
      <c r="P25" s="20">
        <f>+'[2]CxP_DANE15'!P25</f>
        <v>0</v>
      </c>
      <c r="Q25" s="20">
        <f>+'[2]CxP_DANE15'!Q25</f>
        <v>18049.6</v>
      </c>
    </row>
    <row r="26" spans="1:17" s="3" customFormat="1" ht="11.25">
      <c r="A26" s="28" t="s">
        <v>248</v>
      </c>
      <c r="B26" s="27">
        <v>10</v>
      </c>
      <c r="C26" s="30" t="s">
        <v>187</v>
      </c>
      <c r="D26" s="21">
        <f>SUM(D27:D29)</f>
        <v>73158.532</v>
      </c>
      <c r="E26" s="21">
        <f aca="true" t="shared" si="9" ref="E26:Q26">SUM(E27:E29)</f>
        <v>71186.369</v>
      </c>
      <c r="F26" s="21">
        <f t="shared" si="9"/>
        <v>1972.163</v>
      </c>
      <c r="G26" s="21">
        <f t="shared" si="9"/>
        <v>0</v>
      </c>
      <c r="H26" s="21">
        <f t="shared" si="9"/>
        <v>0</v>
      </c>
      <c r="I26" s="21">
        <f t="shared" si="9"/>
        <v>0</v>
      </c>
      <c r="J26" s="21">
        <f t="shared" si="9"/>
        <v>0</v>
      </c>
      <c r="K26" s="21">
        <f t="shared" si="9"/>
        <v>0</v>
      </c>
      <c r="L26" s="21">
        <f t="shared" si="9"/>
        <v>0</v>
      </c>
      <c r="M26" s="21">
        <f t="shared" si="9"/>
        <v>0</v>
      </c>
      <c r="N26" s="21">
        <f t="shared" si="9"/>
        <v>0</v>
      </c>
      <c r="O26" s="21">
        <f t="shared" si="9"/>
        <v>0</v>
      </c>
      <c r="P26" s="21">
        <f t="shared" si="9"/>
        <v>0</v>
      </c>
      <c r="Q26" s="21">
        <f t="shared" si="9"/>
        <v>73158.532</v>
      </c>
    </row>
    <row r="27" spans="1:17" ht="11.25">
      <c r="A27" s="18" t="s">
        <v>249</v>
      </c>
      <c r="B27" s="19">
        <v>10</v>
      </c>
      <c r="C27" s="56" t="s">
        <v>355</v>
      </c>
      <c r="D27" s="20">
        <f>+'[2]CxP_DANE15'!D27</f>
        <v>1972.163</v>
      </c>
      <c r="E27" s="20">
        <f>+'[2]CxP_DANE15'!E27</f>
        <v>0</v>
      </c>
      <c r="F27" s="20">
        <f>+'[2]CxP_DANE15'!F27</f>
        <v>1972.163</v>
      </c>
      <c r="G27" s="20">
        <f>+'[2]CxP_DANE15'!G27</f>
        <v>0</v>
      </c>
      <c r="H27" s="20">
        <f>+'[2]CxP_DANE15'!H27</f>
        <v>0</v>
      </c>
      <c r="I27" s="20">
        <f>+'[2]CxP_DANE15'!I27</f>
        <v>0</v>
      </c>
      <c r="J27" s="20">
        <f>+'[2]CxP_DANE15'!J27</f>
        <v>0</v>
      </c>
      <c r="K27" s="20">
        <f>+'[2]CxP_DANE15'!K27</f>
        <v>0</v>
      </c>
      <c r="L27" s="20">
        <f>+'[2]CxP_DANE15'!L27</f>
        <v>0</v>
      </c>
      <c r="M27" s="20">
        <f>+'[2]CxP_DANE15'!M27</f>
        <v>0</v>
      </c>
      <c r="N27" s="20">
        <f>+'[2]CxP_DANE15'!N27</f>
        <v>0</v>
      </c>
      <c r="O27" s="20">
        <f>+'[2]CxP_DANE15'!O27</f>
        <v>0</v>
      </c>
      <c r="P27" s="20">
        <f>+'[2]CxP_DANE15'!P27</f>
        <v>0</v>
      </c>
      <c r="Q27" s="20">
        <f>+'[2]CxP_DANE15'!Q27</f>
        <v>1972.163</v>
      </c>
    </row>
    <row r="28" spans="1:17" ht="11.25">
      <c r="A28" s="18" t="s">
        <v>188</v>
      </c>
      <c r="B28" s="19">
        <v>10</v>
      </c>
      <c r="C28" s="56" t="s">
        <v>189</v>
      </c>
      <c r="D28" s="20">
        <f>+'[2]CxP_DANE15'!D28</f>
        <v>69490.96</v>
      </c>
      <c r="E28" s="20">
        <f>+'[2]CxP_DANE15'!E28</f>
        <v>69490.96</v>
      </c>
      <c r="F28" s="20">
        <f>+'[2]CxP_DANE15'!F28</f>
        <v>0</v>
      </c>
      <c r="G28" s="20">
        <f>+'[2]CxP_DANE15'!G28</f>
        <v>0</v>
      </c>
      <c r="H28" s="20">
        <f>+'[2]CxP_DANE15'!H28</f>
        <v>0</v>
      </c>
      <c r="I28" s="20">
        <f>+'[2]CxP_DANE15'!I28</f>
        <v>0</v>
      </c>
      <c r="J28" s="20">
        <f>+'[2]CxP_DANE15'!J28</f>
        <v>0</v>
      </c>
      <c r="K28" s="20">
        <f>+'[2]CxP_DANE15'!K28</f>
        <v>0</v>
      </c>
      <c r="L28" s="20">
        <f>+'[2]CxP_DANE15'!L28</f>
        <v>0</v>
      </c>
      <c r="M28" s="20">
        <f>+'[2]CxP_DANE15'!M28</f>
        <v>0</v>
      </c>
      <c r="N28" s="20">
        <f>+'[2]CxP_DANE15'!N28</f>
        <v>0</v>
      </c>
      <c r="O28" s="20">
        <f>+'[2]CxP_DANE15'!O28</f>
        <v>0</v>
      </c>
      <c r="P28" s="20">
        <f>+'[2]CxP_DANE15'!P28</f>
        <v>0</v>
      </c>
      <c r="Q28" s="20">
        <f>+'[2]CxP_DANE15'!Q28</f>
        <v>69490.96</v>
      </c>
    </row>
    <row r="29" spans="1:17" ht="11.25">
      <c r="A29" s="18" t="s">
        <v>198</v>
      </c>
      <c r="B29" s="19">
        <v>10</v>
      </c>
      <c r="C29" s="56" t="s">
        <v>199</v>
      </c>
      <c r="D29" s="20">
        <f>+'[2]CxP_DANE15'!D29</f>
        <v>1695.409</v>
      </c>
      <c r="E29" s="20">
        <f>+'[2]CxP_DANE15'!E29</f>
        <v>1695.409</v>
      </c>
      <c r="F29" s="20">
        <f>+'[2]CxP_DANE15'!F29</f>
        <v>0</v>
      </c>
      <c r="G29" s="20">
        <f>+'[2]CxP_DANE15'!G29</f>
        <v>0</v>
      </c>
      <c r="H29" s="20">
        <f>+'[2]CxP_DANE15'!H29</f>
        <v>0</v>
      </c>
      <c r="I29" s="20">
        <f>+'[2]CxP_DANE15'!I29</f>
        <v>0</v>
      </c>
      <c r="J29" s="20">
        <f>+'[2]CxP_DANE15'!J29</f>
        <v>0</v>
      </c>
      <c r="K29" s="20">
        <f>+'[2]CxP_DANE15'!K29</f>
        <v>0</v>
      </c>
      <c r="L29" s="20">
        <f>+'[2]CxP_DANE15'!L29</f>
        <v>0</v>
      </c>
      <c r="M29" s="20">
        <f>+'[2]CxP_DANE15'!M29</f>
        <v>0</v>
      </c>
      <c r="N29" s="20">
        <f>+'[2]CxP_DANE15'!N29</f>
        <v>0</v>
      </c>
      <c r="O29" s="20">
        <f>+'[2]CxP_DANE15'!O29</f>
        <v>0</v>
      </c>
      <c r="P29" s="20">
        <f>+'[2]CxP_DANE15'!P29</f>
        <v>0</v>
      </c>
      <c r="Q29" s="20">
        <f>+'[2]CxP_DANE15'!Q29</f>
        <v>1695.409</v>
      </c>
    </row>
    <row r="30" spans="1:17" s="3" customFormat="1" ht="11.25">
      <c r="A30" s="28" t="s">
        <v>253</v>
      </c>
      <c r="B30" s="27">
        <v>10</v>
      </c>
      <c r="C30" s="30" t="s">
        <v>204</v>
      </c>
      <c r="D30" s="21">
        <f>SUM(D31:D34)</f>
        <v>280708.1321</v>
      </c>
      <c r="E30" s="21">
        <f aca="true" t="shared" si="10" ref="E30:Q30">SUM(E31:E34)</f>
        <v>10526.2</v>
      </c>
      <c r="F30" s="21">
        <f t="shared" si="10"/>
        <v>270181.9321</v>
      </c>
      <c r="G30" s="21">
        <f t="shared" si="10"/>
        <v>0</v>
      </c>
      <c r="H30" s="21">
        <f t="shared" si="10"/>
        <v>0</v>
      </c>
      <c r="I30" s="21">
        <f t="shared" si="10"/>
        <v>0</v>
      </c>
      <c r="J30" s="21">
        <f t="shared" si="10"/>
        <v>0</v>
      </c>
      <c r="K30" s="21">
        <f t="shared" si="10"/>
        <v>0</v>
      </c>
      <c r="L30" s="21">
        <f t="shared" si="10"/>
        <v>0</v>
      </c>
      <c r="M30" s="21">
        <f t="shared" si="10"/>
        <v>0</v>
      </c>
      <c r="N30" s="21">
        <f t="shared" si="10"/>
        <v>0</v>
      </c>
      <c r="O30" s="21">
        <f t="shared" si="10"/>
        <v>0</v>
      </c>
      <c r="P30" s="21">
        <f t="shared" si="10"/>
        <v>0</v>
      </c>
      <c r="Q30" s="21">
        <f t="shared" si="10"/>
        <v>280708.1321</v>
      </c>
    </row>
    <row r="31" spans="1:17" s="3" customFormat="1" ht="11.25">
      <c r="A31" s="18" t="s">
        <v>205</v>
      </c>
      <c r="B31" s="19">
        <v>10</v>
      </c>
      <c r="C31" s="56" t="s">
        <v>206</v>
      </c>
      <c r="D31" s="20">
        <f>+'[2]CxP_DANE15'!D31</f>
        <v>129815.7301</v>
      </c>
      <c r="E31" s="20">
        <f>+'[2]CxP_DANE15'!E31</f>
        <v>0</v>
      </c>
      <c r="F31" s="20">
        <f>+'[2]CxP_DANE15'!F31</f>
        <v>129815.7301</v>
      </c>
      <c r="G31" s="20">
        <f>+'[2]CxP_DANE15'!G31</f>
        <v>0</v>
      </c>
      <c r="H31" s="20">
        <f>+'[2]CxP_DANE15'!H31</f>
        <v>0</v>
      </c>
      <c r="I31" s="20">
        <f>+'[2]CxP_DANE15'!I31</f>
        <v>0</v>
      </c>
      <c r="J31" s="20">
        <f>+'[2]CxP_DANE15'!J31</f>
        <v>0</v>
      </c>
      <c r="K31" s="20">
        <f>+'[2]CxP_DANE15'!K31</f>
        <v>0</v>
      </c>
      <c r="L31" s="20">
        <f>+'[2]CxP_DANE15'!L31</f>
        <v>0</v>
      </c>
      <c r="M31" s="20">
        <f>+'[2]CxP_DANE15'!M31</f>
        <v>0</v>
      </c>
      <c r="N31" s="20">
        <f>+'[2]CxP_DANE15'!N31</f>
        <v>0</v>
      </c>
      <c r="O31" s="20">
        <f>+'[2]CxP_DANE15'!O31</f>
        <v>0</v>
      </c>
      <c r="P31" s="20">
        <f>+'[2]CxP_DANE15'!P31</f>
        <v>0</v>
      </c>
      <c r="Q31" s="20">
        <f>+'[2]CxP_DANE15'!Q31</f>
        <v>129815.7301</v>
      </c>
    </row>
    <row r="32" spans="1:17" ht="11.25">
      <c r="A32" s="18" t="s">
        <v>207</v>
      </c>
      <c r="B32" s="19">
        <v>10</v>
      </c>
      <c r="C32" s="56" t="s">
        <v>208</v>
      </c>
      <c r="D32" s="20">
        <f>+'[2]CxP_DANE15'!D32</f>
        <v>4636.65</v>
      </c>
      <c r="E32" s="20">
        <f>+'[2]CxP_DANE15'!E32</f>
        <v>353.7</v>
      </c>
      <c r="F32" s="20">
        <f>+'[2]CxP_DANE15'!F32</f>
        <v>4282.95</v>
      </c>
      <c r="G32" s="20">
        <f>+'[2]CxP_DANE15'!G32</f>
        <v>0</v>
      </c>
      <c r="H32" s="20">
        <f>+'[2]CxP_DANE15'!H32</f>
        <v>0</v>
      </c>
      <c r="I32" s="20">
        <f>+'[2]CxP_DANE15'!I32</f>
        <v>0</v>
      </c>
      <c r="J32" s="20">
        <f>+'[2]CxP_DANE15'!J32</f>
        <v>0</v>
      </c>
      <c r="K32" s="20">
        <f>+'[2]CxP_DANE15'!K32</f>
        <v>0</v>
      </c>
      <c r="L32" s="20">
        <f>+'[2]CxP_DANE15'!L32</f>
        <v>0</v>
      </c>
      <c r="M32" s="20">
        <f>+'[2]CxP_DANE15'!M32</f>
        <v>0</v>
      </c>
      <c r="N32" s="20">
        <f>+'[2]CxP_DANE15'!N32</f>
        <v>0</v>
      </c>
      <c r="O32" s="20">
        <f>+'[2]CxP_DANE15'!O32</f>
        <v>0</v>
      </c>
      <c r="P32" s="20">
        <f>+'[2]CxP_DANE15'!P32</f>
        <v>0</v>
      </c>
      <c r="Q32" s="20">
        <f>+'[2]CxP_DANE15'!Q32</f>
        <v>4636.65</v>
      </c>
    </row>
    <row r="33" spans="1:17" ht="11.25">
      <c r="A33" s="18" t="s">
        <v>209</v>
      </c>
      <c r="B33" s="19">
        <v>10</v>
      </c>
      <c r="C33" s="56" t="s">
        <v>210</v>
      </c>
      <c r="D33" s="20">
        <f>+'[2]CxP_DANE15'!D33</f>
        <v>57599.012</v>
      </c>
      <c r="E33" s="20">
        <f>+'[2]CxP_DANE15'!E33</f>
        <v>10172.5</v>
      </c>
      <c r="F33" s="20">
        <f>+'[2]CxP_DANE15'!F33</f>
        <v>47426.512</v>
      </c>
      <c r="G33" s="20">
        <f>+'[2]CxP_DANE15'!G33</f>
        <v>0</v>
      </c>
      <c r="H33" s="20">
        <f>+'[2]CxP_DANE15'!H33</f>
        <v>0</v>
      </c>
      <c r="I33" s="20">
        <f>+'[2]CxP_DANE15'!I33</f>
        <v>0</v>
      </c>
      <c r="J33" s="20">
        <f>+'[2]CxP_DANE15'!J33</f>
        <v>0</v>
      </c>
      <c r="K33" s="20">
        <f>+'[2]CxP_DANE15'!K33</f>
        <v>0</v>
      </c>
      <c r="L33" s="20">
        <f>+'[2]CxP_DANE15'!L33</f>
        <v>0</v>
      </c>
      <c r="M33" s="20">
        <f>+'[2]CxP_DANE15'!M33</f>
        <v>0</v>
      </c>
      <c r="N33" s="20">
        <f>+'[2]CxP_DANE15'!N33</f>
        <v>0</v>
      </c>
      <c r="O33" s="20">
        <f>+'[2]CxP_DANE15'!O33</f>
        <v>0</v>
      </c>
      <c r="P33" s="20">
        <f>+'[2]CxP_DANE15'!P33</f>
        <v>0</v>
      </c>
      <c r="Q33" s="20">
        <f>+'[2]CxP_DANE15'!Q33</f>
        <v>57599.012</v>
      </c>
    </row>
    <row r="34" spans="1:17" ht="11.25">
      <c r="A34" s="18" t="s">
        <v>213</v>
      </c>
      <c r="B34" s="19">
        <v>10</v>
      </c>
      <c r="C34" s="56" t="s">
        <v>214</v>
      </c>
      <c r="D34" s="20">
        <f>+'[2]CxP_DANE15'!D34</f>
        <v>88656.74</v>
      </c>
      <c r="E34" s="20">
        <f>+'[2]CxP_DANE15'!E34</f>
        <v>0</v>
      </c>
      <c r="F34" s="20">
        <f>+'[2]CxP_DANE15'!F34</f>
        <v>88656.74</v>
      </c>
      <c r="G34" s="20">
        <f>+'[2]CxP_DANE15'!G34</f>
        <v>0</v>
      </c>
      <c r="H34" s="20">
        <f>+'[2]CxP_DANE15'!H34</f>
        <v>0</v>
      </c>
      <c r="I34" s="20">
        <f>+'[2]CxP_DANE15'!I34</f>
        <v>0</v>
      </c>
      <c r="J34" s="20">
        <f>+'[2]CxP_DANE15'!J34</f>
        <v>0</v>
      </c>
      <c r="K34" s="20">
        <f>+'[2]CxP_DANE15'!K34</f>
        <v>0</v>
      </c>
      <c r="L34" s="20">
        <f>+'[2]CxP_DANE15'!L34</f>
        <v>0</v>
      </c>
      <c r="M34" s="20">
        <f>+'[2]CxP_DANE15'!M34</f>
        <v>0</v>
      </c>
      <c r="N34" s="20">
        <f>+'[2]CxP_DANE15'!N34</f>
        <v>0</v>
      </c>
      <c r="O34" s="20">
        <f>+'[2]CxP_DANE15'!O34</f>
        <v>0</v>
      </c>
      <c r="P34" s="20">
        <f>+'[2]CxP_DANE15'!P34</f>
        <v>0</v>
      </c>
      <c r="Q34" s="20">
        <f>+'[2]CxP_DANE15'!Q34</f>
        <v>88656.74</v>
      </c>
    </row>
    <row r="35" spans="1:17" s="3" customFormat="1" ht="11.25">
      <c r="A35" s="28" t="s">
        <v>254</v>
      </c>
      <c r="B35" s="27">
        <v>10</v>
      </c>
      <c r="C35" s="30" t="s">
        <v>215</v>
      </c>
      <c r="D35" s="21">
        <f>SUM(D36:D39)</f>
        <v>15823.91452</v>
      </c>
      <c r="E35" s="21">
        <f aca="true" t="shared" si="11" ref="E35:Q35">SUM(E36:E39)</f>
        <v>799.4985199999999</v>
      </c>
      <c r="F35" s="21">
        <f t="shared" si="11"/>
        <v>15024.416</v>
      </c>
      <c r="G35" s="21">
        <f t="shared" si="11"/>
        <v>0</v>
      </c>
      <c r="H35" s="21">
        <f t="shared" si="11"/>
        <v>0</v>
      </c>
      <c r="I35" s="21">
        <f t="shared" si="11"/>
        <v>0</v>
      </c>
      <c r="J35" s="21">
        <f t="shared" si="11"/>
        <v>0</v>
      </c>
      <c r="K35" s="21">
        <f t="shared" si="11"/>
        <v>0</v>
      </c>
      <c r="L35" s="21">
        <f t="shared" si="11"/>
        <v>0</v>
      </c>
      <c r="M35" s="21">
        <f t="shared" si="11"/>
        <v>0</v>
      </c>
      <c r="N35" s="21">
        <f t="shared" si="11"/>
        <v>0</v>
      </c>
      <c r="O35" s="21">
        <f t="shared" si="11"/>
        <v>0</v>
      </c>
      <c r="P35" s="21">
        <f t="shared" si="11"/>
        <v>0</v>
      </c>
      <c r="Q35" s="21">
        <f t="shared" si="11"/>
        <v>15823.91452</v>
      </c>
    </row>
    <row r="36" spans="1:17" ht="11.25">
      <c r="A36" s="18" t="s">
        <v>216</v>
      </c>
      <c r="B36" s="19">
        <v>10</v>
      </c>
      <c r="C36" s="56" t="s">
        <v>217</v>
      </c>
      <c r="D36" s="20">
        <f>+'[2]CxP_DANE15'!D36</f>
        <v>15024.416</v>
      </c>
      <c r="E36" s="20">
        <f>+'[2]CxP_DANE15'!E36</f>
        <v>0</v>
      </c>
      <c r="F36" s="20">
        <f>+'[2]CxP_DANE15'!F36</f>
        <v>15024.416</v>
      </c>
      <c r="G36" s="20">
        <f>+'[2]CxP_DANE15'!G36</f>
        <v>0</v>
      </c>
      <c r="H36" s="20">
        <f>+'[2]CxP_DANE15'!H36</f>
        <v>0</v>
      </c>
      <c r="I36" s="20">
        <f>+'[2]CxP_DANE15'!I36</f>
        <v>0</v>
      </c>
      <c r="J36" s="20">
        <f>+'[2]CxP_DANE15'!J36</f>
        <v>0</v>
      </c>
      <c r="K36" s="20">
        <f>+'[2]CxP_DANE15'!K36</f>
        <v>0</v>
      </c>
      <c r="L36" s="20">
        <f>+'[2]CxP_DANE15'!L36</f>
        <v>0</v>
      </c>
      <c r="M36" s="20">
        <f>+'[2]CxP_DANE15'!M36</f>
        <v>0</v>
      </c>
      <c r="N36" s="20">
        <f>+'[2]CxP_DANE15'!N36</f>
        <v>0</v>
      </c>
      <c r="O36" s="20">
        <f>+'[2]CxP_DANE15'!O36</f>
        <v>0</v>
      </c>
      <c r="P36" s="20">
        <f>+'[2]CxP_DANE15'!P36</f>
        <v>0</v>
      </c>
      <c r="Q36" s="20">
        <f>+'[2]CxP_DANE15'!Q36</f>
        <v>15024.416</v>
      </c>
    </row>
    <row r="37" spans="1:17" ht="11.25">
      <c r="A37" s="18" t="s">
        <v>330</v>
      </c>
      <c r="B37" s="27">
        <v>10</v>
      </c>
      <c r="C37" s="56" t="s">
        <v>331</v>
      </c>
      <c r="D37" s="20">
        <f>+'[2]CxP_DANE15'!D37</f>
        <v>323.361</v>
      </c>
      <c r="E37" s="20">
        <f>+'[2]CxP_DANE15'!E37</f>
        <v>323.361</v>
      </c>
      <c r="F37" s="20">
        <f>+'[2]CxP_DANE15'!F37</f>
        <v>0</v>
      </c>
      <c r="G37" s="20">
        <f>+'[2]CxP_DANE15'!G37</f>
        <v>0</v>
      </c>
      <c r="H37" s="20">
        <f>+'[2]CxP_DANE15'!H37</f>
        <v>0</v>
      </c>
      <c r="I37" s="20">
        <f>+'[2]CxP_DANE15'!I37</f>
        <v>0</v>
      </c>
      <c r="J37" s="20">
        <f>+'[2]CxP_DANE15'!J37</f>
        <v>0</v>
      </c>
      <c r="K37" s="20">
        <f>+'[2]CxP_DANE15'!K37</f>
        <v>0</v>
      </c>
      <c r="L37" s="20">
        <f>+'[2]CxP_DANE15'!L37</f>
        <v>0</v>
      </c>
      <c r="M37" s="20">
        <f>+'[2]CxP_DANE15'!M37</f>
        <v>0</v>
      </c>
      <c r="N37" s="20">
        <f>+'[2]CxP_DANE15'!N37</f>
        <v>0</v>
      </c>
      <c r="O37" s="20">
        <f>+'[2]CxP_DANE15'!O37</f>
        <v>0</v>
      </c>
      <c r="P37" s="20">
        <f>+'[2]CxP_DANE15'!P37</f>
        <v>0</v>
      </c>
      <c r="Q37" s="20">
        <f>+'[2]CxP_DANE15'!Q37</f>
        <v>323.361</v>
      </c>
    </row>
    <row r="38" spans="1:17" ht="11.25">
      <c r="A38" s="18" t="s">
        <v>218</v>
      </c>
      <c r="B38" s="27">
        <v>10</v>
      </c>
      <c r="C38" s="56" t="s">
        <v>219</v>
      </c>
      <c r="D38" s="20">
        <f>+'[2]CxP_DANE15'!D38</f>
        <v>294.31752</v>
      </c>
      <c r="E38" s="20">
        <f>+'[2]CxP_DANE15'!E38</f>
        <v>294.31752</v>
      </c>
      <c r="F38" s="20">
        <f>+'[2]CxP_DANE15'!F38</f>
        <v>0</v>
      </c>
      <c r="G38" s="20">
        <f>+'[2]CxP_DANE15'!G38</f>
        <v>0</v>
      </c>
      <c r="H38" s="20">
        <f>+'[2]CxP_DANE15'!H38</f>
        <v>0</v>
      </c>
      <c r="I38" s="20">
        <f>+'[2]CxP_DANE15'!I38</f>
        <v>0</v>
      </c>
      <c r="J38" s="20">
        <f>+'[2]CxP_DANE15'!J38</f>
        <v>0</v>
      </c>
      <c r="K38" s="20">
        <f>+'[2]CxP_DANE15'!K38</f>
        <v>0</v>
      </c>
      <c r="L38" s="20">
        <f>+'[2]CxP_DANE15'!L38</f>
        <v>0</v>
      </c>
      <c r="M38" s="20">
        <f>+'[2]CxP_DANE15'!M38</f>
        <v>0</v>
      </c>
      <c r="N38" s="20">
        <f>+'[2]CxP_DANE15'!N38</f>
        <v>0</v>
      </c>
      <c r="O38" s="20">
        <f>+'[2]CxP_DANE15'!O38</f>
        <v>0</v>
      </c>
      <c r="P38" s="20">
        <f>+'[2]CxP_DANE15'!P38</f>
        <v>0</v>
      </c>
      <c r="Q38" s="20">
        <f>+'[2]CxP_DANE15'!Q38</f>
        <v>294.31752</v>
      </c>
    </row>
    <row r="39" spans="1:17" ht="11.25">
      <c r="A39" s="18" t="s">
        <v>281</v>
      </c>
      <c r="B39" s="19">
        <v>10</v>
      </c>
      <c r="C39" s="56" t="s">
        <v>286</v>
      </c>
      <c r="D39" s="20">
        <f>+'[2]CxP_DANE15'!D39</f>
        <v>181.82</v>
      </c>
      <c r="E39" s="20">
        <f>+'[2]CxP_DANE15'!E39</f>
        <v>181.82</v>
      </c>
      <c r="F39" s="20">
        <f>+'[2]CxP_DANE15'!F39</f>
        <v>0</v>
      </c>
      <c r="G39" s="20">
        <f>+'[2]CxP_DANE15'!G39</f>
        <v>0</v>
      </c>
      <c r="H39" s="20">
        <f>+'[2]CxP_DANE15'!H39</f>
        <v>0</v>
      </c>
      <c r="I39" s="20">
        <f>+'[2]CxP_DANE15'!I39</f>
        <v>0</v>
      </c>
      <c r="J39" s="20">
        <f>+'[2]CxP_DANE15'!J39</f>
        <v>0</v>
      </c>
      <c r="K39" s="20">
        <f>+'[2]CxP_DANE15'!K39</f>
        <v>0</v>
      </c>
      <c r="L39" s="20">
        <f>+'[2]CxP_DANE15'!L39</f>
        <v>0</v>
      </c>
      <c r="M39" s="20">
        <f>+'[2]CxP_DANE15'!M39</f>
        <v>0</v>
      </c>
      <c r="N39" s="20">
        <f>+'[2]CxP_DANE15'!N39</f>
        <v>0</v>
      </c>
      <c r="O39" s="20">
        <f>+'[2]CxP_DANE15'!O39</f>
        <v>0</v>
      </c>
      <c r="P39" s="20">
        <f>+'[2]CxP_DANE15'!P39</f>
        <v>0</v>
      </c>
      <c r="Q39" s="20">
        <f>+'[2]CxP_DANE15'!Q39</f>
        <v>181.82</v>
      </c>
    </row>
    <row r="40" spans="1:17" ht="11.25" hidden="1">
      <c r="A40" s="28" t="s">
        <v>325</v>
      </c>
      <c r="B40" s="27">
        <v>10</v>
      </c>
      <c r="C40" s="30" t="s">
        <v>326</v>
      </c>
      <c r="D40" s="21">
        <f>+D41</f>
        <v>0</v>
      </c>
      <c r="E40" s="21">
        <f aca="true" t="shared" si="12" ref="E40:Q40">+E41</f>
        <v>0</v>
      </c>
      <c r="F40" s="21">
        <f t="shared" si="12"/>
        <v>0</v>
      </c>
      <c r="G40" s="21">
        <f t="shared" si="12"/>
        <v>0</v>
      </c>
      <c r="H40" s="21">
        <f t="shared" si="12"/>
        <v>0</v>
      </c>
      <c r="I40" s="21">
        <f t="shared" si="12"/>
        <v>0</v>
      </c>
      <c r="J40" s="21">
        <f t="shared" si="12"/>
        <v>0</v>
      </c>
      <c r="K40" s="21">
        <f t="shared" si="12"/>
        <v>0</v>
      </c>
      <c r="L40" s="21">
        <f t="shared" si="12"/>
        <v>0</v>
      </c>
      <c r="M40" s="21">
        <f t="shared" si="12"/>
        <v>0</v>
      </c>
      <c r="N40" s="21">
        <f t="shared" si="12"/>
        <v>0</v>
      </c>
      <c r="O40" s="21">
        <f t="shared" si="12"/>
        <v>0</v>
      </c>
      <c r="P40" s="21">
        <f t="shared" si="12"/>
        <v>0</v>
      </c>
      <c r="Q40" s="21">
        <f t="shared" si="12"/>
        <v>0</v>
      </c>
    </row>
    <row r="41" spans="1:17" ht="11.25" hidden="1">
      <c r="A41" s="18" t="s">
        <v>267</v>
      </c>
      <c r="B41" s="19">
        <v>10</v>
      </c>
      <c r="C41" s="56" t="s">
        <v>268</v>
      </c>
      <c r="D41" s="20">
        <f>+'[2]CxP_DANE15'!D41</f>
        <v>0</v>
      </c>
      <c r="E41" s="20">
        <f>+'[2]CxP_DANE15'!E41</f>
        <v>0</v>
      </c>
      <c r="F41" s="20">
        <f>+'[2]CxP_DANE15'!F41</f>
        <v>0</v>
      </c>
      <c r="G41" s="20">
        <f>+'[2]CxP_DANE15'!G41</f>
        <v>0</v>
      </c>
      <c r="H41" s="20">
        <f>+'[2]CxP_DANE15'!H41</f>
        <v>0</v>
      </c>
      <c r="I41" s="20">
        <f>+'[2]CxP_DANE15'!I41</f>
        <v>0</v>
      </c>
      <c r="J41" s="20">
        <f>+'[2]CxP_DANE15'!J41</f>
        <v>0</v>
      </c>
      <c r="K41" s="20">
        <f>+'[2]CxP_DANE15'!K41</f>
        <v>0</v>
      </c>
      <c r="L41" s="20">
        <f>+'[2]CxP_DANE15'!L41</f>
        <v>0</v>
      </c>
      <c r="M41" s="20">
        <f>+'[2]CxP_DANE15'!M41</f>
        <v>0</v>
      </c>
      <c r="N41" s="20">
        <f>+'[2]CxP_DANE15'!N41</f>
        <v>0</v>
      </c>
      <c r="O41" s="20">
        <f>+'[2]CxP_DANE15'!O41</f>
        <v>0</v>
      </c>
      <c r="P41" s="20">
        <f>+'[2]CxP_DANE15'!P41</f>
        <v>0</v>
      </c>
      <c r="Q41" s="20">
        <f>+'[2]CxP_DANE15'!Q41</f>
        <v>0</v>
      </c>
    </row>
    <row r="42" spans="1:17" s="3" customFormat="1" ht="11.25">
      <c r="A42" s="28" t="s">
        <v>255</v>
      </c>
      <c r="B42" s="27">
        <v>10</v>
      </c>
      <c r="C42" s="30" t="s">
        <v>222</v>
      </c>
      <c r="D42" s="21">
        <f>SUM(D43:D44)</f>
        <v>200507.20876</v>
      </c>
      <c r="E42" s="21">
        <f aca="true" t="shared" si="13" ref="E42:Q42">SUM(E43:E44)</f>
        <v>200507.20876</v>
      </c>
      <c r="F42" s="21">
        <f t="shared" si="13"/>
        <v>0</v>
      </c>
      <c r="G42" s="21">
        <f t="shared" si="13"/>
        <v>0</v>
      </c>
      <c r="H42" s="21">
        <f t="shared" si="13"/>
        <v>0</v>
      </c>
      <c r="I42" s="21">
        <f t="shared" si="13"/>
        <v>0</v>
      </c>
      <c r="J42" s="21">
        <f t="shared" si="13"/>
        <v>0</v>
      </c>
      <c r="K42" s="21">
        <f t="shared" si="13"/>
        <v>0</v>
      </c>
      <c r="L42" s="21">
        <f t="shared" si="13"/>
        <v>0</v>
      </c>
      <c r="M42" s="21">
        <f t="shared" si="13"/>
        <v>0</v>
      </c>
      <c r="N42" s="21">
        <f t="shared" si="13"/>
        <v>0</v>
      </c>
      <c r="O42" s="21">
        <f t="shared" si="13"/>
        <v>0</v>
      </c>
      <c r="P42" s="21">
        <f t="shared" si="13"/>
        <v>0</v>
      </c>
      <c r="Q42" s="21">
        <f t="shared" si="13"/>
        <v>200507.20876</v>
      </c>
    </row>
    <row r="43" spans="1:17" s="3" customFormat="1" ht="11.25">
      <c r="A43" s="18" t="s">
        <v>223</v>
      </c>
      <c r="B43" s="19">
        <v>10</v>
      </c>
      <c r="C43" s="56" t="s">
        <v>224</v>
      </c>
      <c r="D43" s="20">
        <f>+'[2]CxP_DANE15'!D43</f>
        <v>200281.212</v>
      </c>
      <c r="E43" s="20">
        <f>+'[2]CxP_DANE15'!E43</f>
        <v>200281.212</v>
      </c>
      <c r="F43" s="20">
        <f>+'[2]CxP_DANE15'!F43</f>
        <v>0</v>
      </c>
      <c r="G43" s="20">
        <f>+'[2]CxP_DANE15'!G43</f>
        <v>0</v>
      </c>
      <c r="H43" s="20">
        <f>+'[2]CxP_DANE15'!H43</f>
        <v>0</v>
      </c>
      <c r="I43" s="20">
        <f>+'[2]CxP_DANE15'!I43</f>
        <v>0</v>
      </c>
      <c r="J43" s="20">
        <f>+'[2]CxP_DANE15'!J43</f>
        <v>0</v>
      </c>
      <c r="K43" s="20">
        <f>+'[2]CxP_DANE15'!K43</f>
        <v>0</v>
      </c>
      <c r="L43" s="20">
        <f>+'[2]CxP_DANE15'!L43</f>
        <v>0</v>
      </c>
      <c r="M43" s="20">
        <f>+'[2]CxP_DANE15'!M43</f>
        <v>0</v>
      </c>
      <c r="N43" s="20">
        <f>+'[2]CxP_DANE15'!N43</f>
        <v>0</v>
      </c>
      <c r="O43" s="20">
        <f>+'[2]CxP_DANE15'!O43</f>
        <v>0</v>
      </c>
      <c r="P43" s="20">
        <f>+'[2]CxP_DANE15'!P43</f>
        <v>0</v>
      </c>
      <c r="Q43" s="20">
        <f>+'[2]CxP_DANE15'!Q43</f>
        <v>200281.212</v>
      </c>
    </row>
    <row r="44" spans="1:17" ht="11.25">
      <c r="A44" s="18" t="s">
        <v>225</v>
      </c>
      <c r="B44" s="19">
        <v>10</v>
      </c>
      <c r="C44" s="56" t="s">
        <v>226</v>
      </c>
      <c r="D44" s="20">
        <f>+'[2]CxP_DANE15'!D44</f>
        <v>225.99676000000002</v>
      </c>
      <c r="E44" s="20">
        <f>+'[2]CxP_DANE15'!E44</f>
        <v>225.99676000000002</v>
      </c>
      <c r="F44" s="20">
        <f>+'[2]CxP_DANE15'!F44</f>
        <v>0</v>
      </c>
      <c r="G44" s="20">
        <f>+'[2]CxP_DANE15'!G44</f>
        <v>0</v>
      </c>
      <c r="H44" s="20">
        <f>+'[2]CxP_DANE15'!H44</f>
        <v>0</v>
      </c>
      <c r="I44" s="20">
        <f>+'[2]CxP_DANE15'!I44</f>
        <v>0</v>
      </c>
      <c r="J44" s="20">
        <f>+'[2]CxP_DANE15'!J44</f>
        <v>0</v>
      </c>
      <c r="K44" s="20">
        <f>+'[2]CxP_DANE15'!K44</f>
        <v>0</v>
      </c>
      <c r="L44" s="20">
        <f>+'[2]CxP_DANE15'!L44</f>
        <v>0</v>
      </c>
      <c r="M44" s="20">
        <f>+'[2]CxP_DANE15'!M44</f>
        <v>0</v>
      </c>
      <c r="N44" s="20">
        <f>+'[2]CxP_DANE15'!N44</f>
        <v>0</v>
      </c>
      <c r="O44" s="20">
        <f>+'[2]CxP_DANE15'!O44</f>
        <v>0</v>
      </c>
      <c r="P44" s="20">
        <f>+'[2]CxP_DANE15'!P44</f>
        <v>0</v>
      </c>
      <c r="Q44" s="20">
        <f>+'[2]CxP_DANE15'!Q44</f>
        <v>225.99676000000002</v>
      </c>
    </row>
    <row r="45" spans="1:17" ht="11.25" hidden="1">
      <c r="A45" s="28" t="s">
        <v>327</v>
      </c>
      <c r="B45" s="27">
        <v>10</v>
      </c>
      <c r="C45" s="30" t="s">
        <v>227</v>
      </c>
      <c r="D45" s="21">
        <f>+D46</f>
        <v>0</v>
      </c>
      <c r="E45" s="21">
        <f aca="true" t="shared" si="14" ref="E45:Q45">+E46</f>
        <v>0</v>
      </c>
      <c r="F45" s="21">
        <f t="shared" si="14"/>
        <v>0</v>
      </c>
      <c r="G45" s="21">
        <f t="shared" si="14"/>
        <v>0</v>
      </c>
      <c r="H45" s="21">
        <f t="shared" si="14"/>
        <v>0</v>
      </c>
      <c r="I45" s="21">
        <f t="shared" si="14"/>
        <v>0</v>
      </c>
      <c r="J45" s="21">
        <f t="shared" si="14"/>
        <v>0</v>
      </c>
      <c r="K45" s="21">
        <f t="shared" si="14"/>
        <v>0</v>
      </c>
      <c r="L45" s="21">
        <f t="shared" si="14"/>
        <v>0</v>
      </c>
      <c r="M45" s="21">
        <f t="shared" si="14"/>
        <v>0</v>
      </c>
      <c r="N45" s="21">
        <f t="shared" si="14"/>
        <v>0</v>
      </c>
      <c r="O45" s="21">
        <f t="shared" si="14"/>
        <v>0</v>
      </c>
      <c r="P45" s="21">
        <f t="shared" si="14"/>
        <v>0</v>
      </c>
      <c r="Q45" s="21">
        <f t="shared" si="14"/>
        <v>0</v>
      </c>
    </row>
    <row r="46" spans="1:17" ht="11.25" hidden="1">
      <c r="A46" s="18" t="s">
        <v>228</v>
      </c>
      <c r="B46" s="19">
        <v>10</v>
      </c>
      <c r="C46" s="56" t="s">
        <v>229</v>
      </c>
      <c r="D46" s="20">
        <f>+'[2]CxP_DANE15'!D46</f>
        <v>0</v>
      </c>
      <c r="E46" s="20">
        <f>+'[2]CxP_DANE15'!E46</f>
        <v>0</v>
      </c>
      <c r="F46" s="20">
        <f>+'[2]CxP_DANE15'!F46</f>
        <v>0</v>
      </c>
      <c r="G46" s="20">
        <f>+'[2]CxP_DANE15'!G46</f>
        <v>0</v>
      </c>
      <c r="H46" s="20">
        <f>+'[2]CxP_DANE15'!H46</f>
        <v>0</v>
      </c>
      <c r="I46" s="20">
        <f>+'[2]CxP_DANE15'!I46</f>
        <v>0</v>
      </c>
      <c r="J46" s="20">
        <f>+'[2]CxP_DANE15'!J46</f>
        <v>0</v>
      </c>
      <c r="K46" s="20">
        <f>+'[2]CxP_DANE15'!K46</f>
        <v>0</v>
      </c>
      <c r="L46" s="20">
        <f>+'[2]CxP_DANE15'!L46</f>
        <v>0</v>
      </c>
      <c r="M46" s="20">
        <f>+'[2]CxP_DANE15'!M46</f>
        <v>0</v>
      </c>
      <c r="N46" s="20">
        <f>+'[2]CxP_DANE15'!N46</f>
        <v>0</v>
      </c>
      <c r="O46" s="20">
        <f>+'[2]CxP_DANE15'!O46</f>
        <v>0</v>
      </c>
      <c r="P46" s="20">
        <f>+'[2]CxP_DANE15'!P46</f>
        <v>0</v>
      </c>
      <c r="Q46" s="20">
        <f>+'[2]CxP_DANE15'!Q46</f>
        <v>0</v>
      </c>
    </row>
    <row r="47" spans="1:17" s="3" customFormat="1" ht="11.25">
      <c r="A47" s="28" t="s">
        <v>250</v>
      </c>
      <c r="B47" s="27">
        <v>10</v>
      </c>
      <c r="C47" s="30" t="s">
        <v>230</v>
      </c>
      <c r="D47" s="21">
        <f>+D48</f>
        <v>16247.66667</v>
      </c>
      <c r="E47" s="21">
        <f aca="true" t="shared" si="15" ref="E47:Q47">+E48</f>
        <v>0</v>
      </c>
      <c r="F47" s="21">
        <f t="shared" si="15"/>
        <v>16247.66667</v>
      </c>
      <c r="G47" s="21">
        <f t="shared" si="15"/>
        <v>0</v>
      </c>
      <c r="H47" s="21">
        <f t="shared" si="15"/>
        <v>0</v>
      </c>
      <c r="I47" s="21">
        <f t="shared" si="15"/>
        <v>0</v>
      </c>
      <c r="J47" s="21">
        <f t="shared" si="15"/>
        <v>0</v>
      </c>
      <c r="K47" s="21">
        <f t="shared" si="15"/>
        <v>0</v>
      </c>
      <c r="L47" s="21">
        <f t="shared" si="15"/>
        <v>0</v>
      </c>
      <c r="M47" s="21">
        <f t="shared" si="15"/>
        <v>0</v>
      </c>
      <c r="N47" s="21">
        <f t="shared" si="15"/>
        <v>0</v>
      </c>
      <c r="O47" s="21">
        <f t="shared" si="15"/>
        <v>0</v>
      </c>
      <c r="P47" s="21">
        <f t="shared" si="15"/>
        <v>0</v>
      </c>
      <c r="Q47" s="21">
        <f t="shared" si="15"/>
        <v>16247.66667</v>
      </c>
    </row>
    <row r="48" spans="1:17" ht="11.25">
      <c r="A48" s="18" t="s">
        <v>304</v>
      </c>
      <c r="B48" s="19">
        <v>10</v>
      </c>
      <c r="C48" s="56" t="s">
        <v>305</v>
      </c>
      <c r="D48" s="20">
        <f>+'[2]CxP_DANE15'!D48</f>
        <v>16247.66667</v>
      </c>
      <c r="E48" s="20">
        <f>+'[2]CxP_DANE15'!E48</f>
        <v>0</v>
      </c>
      <c r="F48" s="20">
        <f>+'[2]CxP_DANE15'!F48</f>
        <v>16247.66667</v>
      </c>
      <c r="G48" s="20">
        <f>+'[2]CxP_DANE15'!G48</f>
        <v>0</v>
      </c>
      <c r="H48" s="20">
        <f>+'[2]CxP_DANE15'!H48</f>
        <v>0</v>
      </c>
      <c r="I48" s="20">
        <f>+'[2]CxP_DANE15'!I48</f>
        <v>0</v>
      </c>
      <c r="J48" s="20">
        <f>+'[2]CxP_DANE15'!J48</f>
        <v>0</v>
      </c>
      <c r="K48" s="20">
        <f>+'[2]CxP_DANE15'!K48</f>
        <v>0</v>
      </c>
      <c r="L48" s="20">
        <f>+'[2]CxP_DANE15'!L48</f>
        <v>0</v>
      </c>
      <c r="M48" s="20">
        <f>+'[2]CxP_DANE15'!M48</f>
        <v>0</v>
      </c>
      <c r="N48" s="20">
        <f>+'[2]CxP_DANE15'!N48</f>
        <v>0</v>
      </c>
      <c r="O48" s="20">
        <f>+'[2]CxP_DANE15'!O48</f>
        <v>0</v>
      </c>
      <c r="P48" s="20">
        <f>+'[2]CxP_DANE15'!P48</f>
        <v>0</v>
      </c>
      <c r="Q48" s="20">
        <f>+'[2]CxP_DANE15'!Q48</f>
        <v>16247.66667</v>
      </c>
    </row>
    <row r="49" spans="1:17" s="3" customFormat="1" ht="11.25">
      <c r="A49" s="28" t="s">
        <v>256</v>
      </c>
      <c r="B49" s="27">
        <v>10</v>
      </c>
      <c r="C49" s="30" t="s">
        <v>233</v>
      </c>
      <c r="D49" s="21">
        <f>+D50</f>
        <v>8421.439</v>
      </c>
      <c r="E49" s="21">
        <f aca="true" t="shared" si="16" ref="E49:Q49">+E50</f>
        <v>1259.91</v>
      </c>
      <c r="F49" s="21">
        <f t="shared" si="16"/>
        <v>7161.529</v>
      </c>
      <c r="G49" s="21">
        <f t="shared" si="16"/>
        <v>0</v>
      </c>
      <c r="H49" s="21">
        <f t="shared" si="16"/>
        <v>0</v>
      </c>
      <c r="I49" s="21">
        <f t="shared" si="16"/>
        <v>0</v>
      </c>
      <c r="J49" s="21">
        <f t="shared" si="16"/>
        <v>0</v>
      </c>
      <c r="K49" s="21">
        <f t="shared" si="16"/>
        <v>0</v>
      </c>
      <c r="L49" s="21">
        <f t="shared" si="16"/>
        <v>0</v>
      </c>
      <c r="M49" s="21">
        <f t="shared" si="16"/>
        <v>0</v>
      </c>
      <c r="N49" s="21">
        <f t="shared" si="16"/>
        <v>0</v>
      </c>
      <c r="O49" s="21">
        <f t="shared" si="16"/>
        <v>0</v>
      </c>
      <c r="P49" s="21">
        <f t="shared" si="16"/>
        <v>0</v>
      </c>
      <c r="Q49" s="21">
        <f t="shared" si="16"/>
        <v>8421.439</v>
      </c>
    </row>
    <row r="50" spans="1:17" ht="11.25">
      <c r="A50" s="18" t="s">
        <v>234</v>
      </c>
      <c r="B50" s="19">
        <v>10</v>
      </c>
      <c r="C50" s="56" t="s">
        <v>235</v>
      </c>
      <c r="D50" s="20">
        <f>+'[2]CxP_DANE15'!D50</f>
        <v>8421.439</v>
      </c>
      <c r="E50" s="20">
        <f>+'[2]CxP_DANE15'!E50</f>
        <v>1259.91</v>
      </c>
      <c r="F50" s="20">
        <f>+'[2]CxP_DANE15'!F50</f>
        <v>7161.529</v>
      </c>
      <c r="G50" s="20">
        <f>+'[2]CxP_DANE15'!G50</f>
        <v>0</v>
      </c>
      <c r="H50" s="20">
        <f>+'[2]CxP_DANE15'!H50</f>
        <v>0</v>
      </c>
      <c r="I50" s="20">
        <f>+'[2]CxP_DANE15'!I50</f>
        <v>0</v>
      </c>
      <c r="J50" s="20">
        <f>+'[2]CxP_DANE15'!J50</f>
        <v>0</v>
      </c>
      <c r="K50" s="20">
        <f>+'[2]CxP_DANE15'!K50</f>
        <v>0</v>
      </c>
      <c r="L50" s="20">
        <f>+'[2]CxP_DANE15'!L50</f>
        <v>0</v>
      </c>
      <c r="M50" s="20">
        <f>+'[2]CxP_DANE15'!M50</f>
        <v>0</v>
      </c>
      <c r="N50" s="20">
        <f>+'[2]CxP_DANE15'!N50</f>
        <v>0</v>
      </c>
      <c r="O50" s="20">
        <f>+'[2]CxP_DANE15'!O50</f>
        <v>0</v>
      </c>
      <c r="P50" s="20">
        <f>+'[2]CxP_DANE15'!P50</f>
        <v>0</v>
      </c>
      <c r="Q50" s="20">
        <f>+'[2]CxP_DANE15'!Q50</f>
        <v>8421.439</v>
      </c>
    </row>
    <row r="51" spans="1:17" s="3" customFormat="1" ht="11.25">
      <c r="A51" s="28" t="s">
        <v>257</v>
      </c>
      <c r="B51" s="27">
        <v>10</v>
      </c>
      <c r="C51" s="30" t="s">
        <v>236</v>
      </c>
      <c r="D51" s="21">
        <f>+D52</f>
        <v>12183.6</v>
      </c>
      <c r="E51" s="21">
        <f aca="true" t="shared" si="17" ref="E51:Q51">+E52</f>
        <v>11841.6</v>
      </c>
      <c r="F51" s="21">
        <f t="shared" si="17"/>
        <v>342</v>
      </c>
      <c r="G51" s="21">
        <f t="shared" si="17"/>
        <v>0</v>
      </c>
      <c r="H51" s="21">
        <f t="shared" si="17"/>
        <v>0</v>
      </c>
      <c r="I51" s="21">
        <f t="shared" si="17"/>
        <v>0</v>
      </c>
      <c r="J51" s="21">
        <f t="shared" si="17"/>
        <v>0</v>
      </c>
      <c r="K51" s="21">
        <f t="shared" si="17"/>
        <v>0</v>
      </c>
      <c r="L51" s="21">
        <f t="shared" si="17"/>
        <v>0</v>
      </c>
      <c r="M51" s="21">
        <f t="shared" si="17"/>
        <v>0</v>
      </c>
      <c r="N51" s="21">
        <f t="shared" si="17"/>
        <v>0</v>
      </c>
      <c r="O51" s="21">
        <f t="shared" si="17"/>
        <v>0</v>
      </c>
      <c r="P51" s="21">
        <f t="shared" si="17"/>
        <v>0</v>
      </c>
      <c r="Q51" s="21">
        <f t="shared" si="17"/>
        <v>12183.6</v>
      </c>
    </row>
    <row r="52" spans="1:17" ht="11.25">
      <c r="A52" s="18" t="s">
        <v>237</v>
      </c>
      <c r="B52" s="19">
        <v>10</v>
      </c>
      <c r="C52" s="56" t="s">
        <v>238</v>
      </c>
      <c r="D52" s="20">
        <f>+'[2]CxP_DANE15'!D52</f>
        <v>12183.6</v>
      </c>
      <c r="E52" s="20">
        <f>+'[2]CxP_DANE15'!E52</f>
        <v>11841.6</v>
      </c>
      <c r="F52" s="20">
        <f>+'[2]CxP_DANE15'!F52</f>
        <v>342</v>
      </c>
      <c r="G52" s="20">
        <f>+'[2]CxP_DANE15'!G52</f>
        <v>0</v>
      </c>
      <c r="H52" s="20">
        <f>+'[2]CxP_DANE15'!H52</f>
        <v>0</v>
      </c>
      <c r="I52" s="20">
        <f>+'[2]CxP_DANE15'!I52</f>
        <v>0</v>
      </c>
      <c r="J52" s="20">
        <f>+'[2]CxP_DANE15'!J52</f>
        <v>0</v>
      </c>
      <c r="K52" s="20">
        <f>+'[2]CxP_DANE15'!K52</f>
        <v>0</v>
      </c>
      <c r="L52" s="20">
        <f>+'[2]CxP_DANE15'!L52</f>
        <v>0</v>
      </c>
      <c r="M52" s="20">
        <f>+'[2]CxP_DANE15'!M52</f>
        <v>0</v>
      </c>
      <c r="N52" s="20">
        <f>+'[2]CxP_DANE15'!N52</f>
        <v>0</v>
      </c>
      <c r="O52" s="20">
        <f>+'[2]CxP_DANE15'!O52</f>
        <v>0</v>
      </c>
      <c r="P52" s="20">
        <f>+'[2]CxP_DANE15'!P52</f>
        <v>0</v>
      </c>
      <c r="Q52" s="20">
        <f>+'[2]CxP_DANE15'!Q52</f>
        <v>12183.6</v>
      </c>
    </row>
    <row r="53" spans="1:17" s="3" customFormat="1" ht="11.25">
      <c r="A53" s="28" t="s">
        <v>328</v>
      </c>
      <c r="B53" s="27">
        <v>10</v>
      </c>
      <c r="C53" s="30" t="s">
        <v>329</v>
      </c>
      <c r="D53" s="21">
        <f>+D54</f>
        <v>3343.076</v>
      </c>
      <c r="E53" s="21">
        <f aca="true" t="shared" si="18" ref="E53:Q53">+E54</f>
        <v>0</v>
      </c>
      <c r="F53" s="21">
        <f t="shared" si="18"/>
        <v>3343.076</v>
      </c>
      <c r="G53" s="21">
        <f t="shared" si="18"/>
        <v>0</v>
      </c>
      <c r="H53" s="21">
        <f t="shared" si="18"/>
        <v>0</v>
      </c>
      <c r="I53" s="21">
        <f t="shared" si="18"/>
        <v>0</v>
      </c>
      <c r="J53" s="21">
        <f t="shared" si="18"/>
        <v>0</v>
      </c>
      <c r="K53" s="21">
        <f t="shared" si="18"/>
        <v>0</v>
      </c>
      <c r="L53" s="21">
        <f t="shared" si="18"/>
        <v>0</v>
      </c>
      <c r="M53" s="21">
        <f t="shared" si="18"/>
        <v>0</v>
      </c>
      <c r="N53" s="21">
        <f t="shared" si="18"/>
        <v>0</v>
      </c>
      <c r="O53" s="21">
        <f t="shared" si="18"/>
        <v>0</v>
      </c>
      <c r="P53" s="21">
        <f t="shared" si="18"/>
        <v>0</v>
      </c>
      <c r="Q53" s="21">
        <f t="shared" si="18"/>
        <v>3343.076</v>
      </c>
    </row>
    <row r="54" spans="1:17" ht="11.25">
      <c r="A54" s="18" t="s">
        <v>240</v>
      </c>
      <c r="B54" s="19">
        <v>10</v>
      </c>
      <c r="C54" s="56" t="s">
        <v>239</v>
      </c>
      <c r="D54" s="20">
        <f>+'[2]CxP_DANE15'!D54</f>
        <v>3343.076</v>
      </c>
      <c r="E54" s="20">
        <f>+'[2]CxP_DANE15'!E54</f>
        <v>0</v>
      </c>
      <c r="F54" s="20">
        <f>+'[2]CxP_DANE15'!F54</f>
        <v>3343.076</v>
      </c>
      <c r="G54" s="20">
        <f>+'[2]CxP_DANE15'!G54</f>
        <v>0</v>
      </c>
      <c r="H54" s="20">
        <f>+'[2]CxP_DANE15'!H54</f>
        <v>0</v>
      </c>
      <c r="I54" s="20">
        <f>+'[2]CxP_DANE15'!I54</f>
        <v>0</v>
      </c>
      <c r="J54" s="20">
        <f>+'[2]CxP_DANE15'!J54</f>
        <v>0</v>
      </c>
      <c r="K54" s="20">
        <f>+'[2]CxP_DANE15'!K54</f>
        <v>0</v>
      </c>
      <c r="L54" s="20">
        <f>+'[2]CxP_DANE15'!L54</f>
        <v>0</v>
      </c>
      <c r="M54" s="20">
        <f>+'[2]CxP_DANE15'!M54</f>
        <v>0</v>
      </c>
      <c r="N54" s="20">
        <f>+'[2]CxP_DANE15'!N54</f>
        <v>0</v>
      </c>
      <c r="O54" s="20">
        <f>+'[2]CxP_DANE15'!O54</f>
        <v>0</v>
      </c>
      <c r="P54" s="20">
        <f>+'[2]CxP_DANE15'!P54</f>
        <v>0</v>
      </c>
      <c r="Q54" s="20">
        <f>+'[2]CxP_DANE15'!Q54</f>
        <v>3343.076</v>
      </c>
    </row>
    <row r="55" spans="1:17" s="10" customFormat="1" ht="12.75">
      <c r="A55" s="11"/>
      <c r="B55" s="11"/>
      <c r="C55" s="12" t="s">
        <v>24</v>
      </c>
      <c r="D55" s="122">
        <f>SUM(D56:D57)</f>
        <v>72446.812</v>
      </c>
      <c r="E55" s="122">
        <f aca="true" t="shared" si="19" ref="E55:Q55">SUM(E56:E57)</f>
        <v>72446.812</v>
      </c>
      <c r="F55" s="122">
        <f t="shared" si="19"/>
        <v>0</v>
      </c>
      <c r="G55" s="122">
        <f t="shared" si="19"/>
        <v>0</v>
      </c>
      <c r="H55" s="122">
        <f t="shared" si="19"/>
        <v>0</v>
      </c>
      <c r="I55" s="122">
        <f t="shared" si="19"/>
        <v>0</v>
      </c>
      <c r="J55" s="122">
        <f t="shared" si="19"/>
        <v>0</v>
      </c>
      <c r="K55" s="122">
        <f t="shared" si="19"/>
        <v>0</v>
      </c>
      <c r="L55" s="122">
        <f t="shared" si="19"/>
        <v>0</v>
      </c>
      <c r="M55" s="122">
        <f t="shared" si="19"/>
        <v>0</v>
      </c>
      <c r="N55" s="122">
        <f t="shared" si="19"/>
        <v>0</v>
      </c>
      <c r="O55" s="122">
        <f t="shared" si="19"/>
        <v>0</v>
      </c>
      <c r="P55" s="122">
        <f t="shared" si="19"/>
        <v>0</v>
      </c>
      <c r="Q55" s="122">
        <f t="shared" si="19"/>
        <v>72446.812</v>
      </c>
    </row>
    <row r="56" spans="1:17" s="16" customFormat="1" ht="22.5">
      <c r="A56" s="14" t="s">
        <v>25</v>
      </c>
      <c r="B56" s="15" t="s">
        <v>21</v>
      </c>
      <c r="C56" s="72" t="s">
        <v>26</v>
      </c>
      <c r="D56" s="121">
        <f>+'[2]CxP_DANE15'!D56</f>
        <v>60406.545</v>
      </c>
      <c r="E56" s="121">
        <f>+'[2]CxP_DANE15'!E56</f>
        <v>60406.545</v>
      </c>
      <c r="F56" s="121">
        <f>+'[2]CxP_DANE15'!F56</f>
        <v>0</v>
      </c>
      <c r="G56" s="121">
        <f>+'[2]CxP_DANE15'!G56</f>
        <v>0</v>
      </c>
      <c r="H56" s="121">
        <f>+'[2]CxP_DANE15'!H56</f>
        <v>0</v>
      </c>
      <c r="I56" s="121">
        <f>+'[2]CxP_DANE15'!I56</f>
        <v>0</v>
      </c>
      <c r="J56" s="121">
        <f>+'[2]CxP_DANE15'!J56</f>
        <v>0</v>
      </c>
      <c r="K56" s="121">
        <f>+'[2]CxP_DANE15'!K56</f>
        <v>0</v>
      </c>
      <c r="L56" s="121">
        <f>+'[2]CxP_DANE15'!L56</f>
        <v>0</v>
      </c>
      <c r="M56" s="121">
        <f>+'[2]CxP_DANE15'!M56</f>
        <v>0</v>
      </c>
      <c r="N56" s="121">
        <f>+'[2]CxP_DANE15'!N56</f>
        <v>0</v>
      </c>
      <c r="O56" s="121">
        <f>+'[2]CxP_DANE15'!O56</f>
        <v>0</v>
      </c>
      <c r="P56" s="121">
        <f>+'[2]CxP_DANE15'!P56</f>
        <v>0</v>
      </c>
      <c r="Q56" s="121">
        <f>SUM(E56:P56)</f>
        <v>60406.545</v>
      </c>
    </row>
    <row r="57" spans="1:17" s="16" customFormat="1" ht="12">
      <c r="A57" s="18" t="s">
        <v>244</v>
      </c>
      <c r="B57" s="15" t="s">
        <v>21</v>
      </c>
      <c r="C57" s="72" t="s">
        <v>245</v>
      </c>
      <c r="D57" s="120">
        <f>+'[2]CxP_DANE15'!D57</f>
        <v>12040.267</v>
      </c>
      <c r="E57" s="120">
        <f>+'[2]CxP_DANE15'!E57</f>
        <v>12040.267</v>
      </c>
      <c r="F57" s="120">
        <f>+'[2]CxP_DANE15'!F57</f>
        <v>0</v>
      </c>
      <c r="G57" s="120">
        <f>+'[2]CxP_DANE15'!G57</f>
        <v>0</v>
      </c>
      <c r="H57" s="120">
        <f>+'[2]CxP_DANE15'!H57</f>
        <v>0</v>
      </c>
      <c r="I57" s="120">
        <f>+'[2]CxP_DANE15'!I57</f>
        <v>0</v>
      </c>
      <c r="J57" s="120">
        <f>+'[2]CxP_DANE15'!J57</f>
        <v>0</v>
      </c>
      <c r="K57" s="120">
        <f>+'[2]CxP_DANE15'!K57</f>
        <v>0</v>
      </c>
      <c r="L57" s="120">
        <f>+'[2]CxP_DANE15'!L57</f>
        <v>0</v>
      </c>
      <c r="M57" s="120">
        <f>+'[2]CxP_DANE15'!M57</f>
        <v>0</v>
      </c>
      <c r="N57" s="120">
        <f>+'[2]CxP_DANE15'!N57</f>
        <v>0</v>
      </c>
      <c r="O57" s="120">
        <f>+'[2]CxP_DANE15'!O57</f>
        <v>0</v>
      </c>
      <c r="P57" s="120">
        <f>+'[2]CxP_DANE15'!P57</f>
        <v>0</v>
      </c>
      <c r="Q57" s="120">
        <f>SUM(E57:P57)</f>
        <v>12040.267</v>
      </c>
    </row>
    <row r="58" spans="1:17" s="10" customFormat="1" ht="12.75">
      <c r="A58" s="11"/>
      <c r="B58" s="11"/>
      <c r="C58" s="12" t="s">
        <v>27</v>
      </c>
      <c r="D58" s="122">
        <f>SUM(D59:D84)</f>
        <v>32052933.821200002</v>
      </c>
      <c r="E58" s="122">
        <f aca="true" t="shared" si="20" ref="E58:Q58">SUM(E59:E84)</f>
        <v>31864128.8572</v>
      </c>
      <c r="F58" s="122">
        <f t="shared" si="20"/>
        <v>99832.96399999999</v>
      </c>
      <c r="G58" s="122">
        <f t="shared" si="20"/>
        <v>88972</v>
      </c>
      <c r="H58" s="122">
        <f t="shared" si="20"/>
        <v>0</v>
      </c>
      <c r="I58" s="122">
        <f t="shared" si="20"/>
        <v>0</v>
      </c>
      <c r="J58" s="122">
        <f t="shared" si="20"/>
        <v>0</v>
      </c>
      <c r="K58" s="122">
        <f t="shared" si="20"/>
        <v>0</v>
      </c>
      <c r="L58" s="122">
        <f t="shared" si="20"/>
        <v>0</v>
      </c>
      <c r="M58" s="122">
        <f t="shared" si="20"/>
        <v>0</v>
      </c>
      <c r="N58" s="122">
        <f t="shared" si="20"/>
        <v>0</v>
      </c>
      <c r="O58" s="122">
        <f t="shared" si="20"/>
        <v>0</v>
      </c>
      <c r="P58" s="122">
        <f t="shared" si="20"/>
        <v>0</v>
      </c>
      <c r="Q58" s="122">
        <f t="shared" si="20"/>
        <v>32052933.8212</v>
      </c>
    </row>
    <row r="59" spans="1:17" ht="22.5">
      <c r="A59" s="14" t="s">
        <v>319</v>
      </c>
      <c r="B59" s="123" t="s">
        <v>29</v>
      </c>
      <c r="C59" s="72" t="s">
        <v>356</v>
      </c>
      <c r="D59" s="121">
        <f>+'[2]CxP_DANE15'!D59</f>
        <v>80359.308</v>
      </c>
      <c r="E59" s="121">
        <f>+'[2]CxP_DANE15'!E59</f>
        <v>80359.308</v>
      </c>
      <c r="F59" s="121">
        <f>+'[2]CxP_DANE15'!F59</f>
        <v>0</v>
      </c>
      <c r="G59" s="121">
        <f>+'[2]CxP_DANE15'!G59</f>
        <v>0</v>
      </c>
      <c r="H59" s="121">
        <f>+'[2]CxP_DANE15'!H59</f>
        <v>0</v>
      </c>
      <c r="I59" s="121">
        <f>+'[2]CxP_DANE15'!I59</f>
        <v>0</v>
      </c>
      <c r="J59" s="121">
        <f>+'[2]CxP_DANE15'!J59</f>
        <v>0</v>
      </c>
      <c r="K59" s="121">
        <f>+'[2]CxP_DANE15'!K59</f>
        <v>0</v>
      </c>
      <c r="L59" s="121">
        <f>+'[2]CxP_DANE15'!L59</f>
        <v>0</v>
      </c>
      <c r="M59" s="121">
        <f>+'[2]CxP_DANE15'!M59</f>
        <v>0</v>
      </c>
      <c r="N59" s="121">
        <f>+'[2]CxP_DANE15'!N59</f>
        <v>0</v>
      </c>
      <c r="O59" s="121">
        <f>+'[2]CxP_DANE15'!O59</f>
        <v>0</v>
      </c>
      <c r="P59" s="121">
        <f>+'[2]CxP_DANE15'!P59</f>
        <v>0</v>
      </c>
      <c r="Q59" s="121">
        <f>+'[2]CxP_DANE15'!Q59</f>
        <v>80359.308</v>
      </c>
    </row>
    <row r="60" spans="1:17" ht="11.25">
      <c r="A60" s="14" t="s">
        <v>321</v>
      </c>
      <c r="B60" s="123" t="s">
        <v>29</v>
      </c>
      <c r="C60" s="72" t="s">
        <v>349</v>
      </c>
      <c r="D60" s="121">
        <f>+'[2]CxP_DANE15'!D60</f>
        <v>2608.93</v>
      </c>
      <c r="E60" s="121">
        <f>+'[2]CxP_DANE15'!E60</f>
        <v>2608.93</v>
      </c>
      <c r="F60" s="121">
        <f>+'[2]CxP_DANE15'!F60</f>
        <v>0</v>
      </c>
      <c r="G60" s="121">
        <f>+'[2]CxP_DANE15'!G60</f>
        <v>0</v>
      </c>
      <c r="H60" s="121">
        <f>+'[2]CxP_DANE15'!H60</f>
        <v>0</v>
      </c>
      <c r="I60" s="121">
        <f>+'[2]CxP_DANE15'!I60</f>
        <v>0</v>
      </c>
      <c r="J60" s="121">
        <f>+'[2]CxP_DANE15'!J60</f>
        <v>0</v>
      </c>
      <c r="K60" s="121">
        <f>+'[2]CxP_DANE15'!K60</f>
        <v>0</v>
      </c>
      <c r="L60" s="121">
        <f>+'[2]CxP_DANE15'!L60</f>
        <v>0</v>
      </c>
      <c r="M60" s="121">
        <f>+'[2]CxP_DANE15'!M60</f>
        <v>0</v>
      </c>
      <c r="N60" s="121">
        <f>+'[2]CxP_DANE15'!N60</f>
        <v>0</v>
      </c>
      <c r="O60" s="121">
        <f>+'[2]CxP_DANE15'!O60</f>
        <v>0</v>
      </c>
      <c r="P60" s="121">
        <f>+'[2]CxP_DANE15'!P60</f>
        <v>0</v>
      </c>
      <c r="Q60" s="121">
        <f>+'[2]CxP_DANE15'!Q60</f>
        <v>2608.93</v>
      </c>
    </row>
    <row r="61" spans="1:17" ht="22.5">
      <c r="A61" s="14" t="s">
        <v>28</v>
      </c>
      <c r="B61" s="123" t="s">
        <v>29</v>
      </c>
      <c r="C61" s="72" t="s">
        <v>30</v>
      </c>
      <c r="D61" s="121">
        <f>+'[2]CxP_DANE15'!D61</f>
        <v>180137.51127000002</v>
      </c>
      <c r="E61" s="121">
        <f>+'[2]CxP_DANE15'!E61</f>
        <v>180137.51127000002</v>
      </c>
      <c r="F61" s="121">
        <f>+'[2]CxP_DANE15'!F61</f>
        <v>0</v>
      </c>
      <c r="G61" s="121">
        <f>+'[2]CxP_DANE15'!G61</f>
        <v>0</v>
      </c>
      <c r="H61" s="121">
        <f>+'[2]CxP_DANE15'!H61</f>
        <v>0</v>
      </c>
      <c r="I61" s="121">
        <f>+'[2]CxP_DANE15'!I61</f>
        <v>0</v>
      </c>
      <c r="J61" s="121">
        <f>+'[2]CxP_DANE15'!J61</f>
        <v>0</v>
      </c>
      <c r="K61" s="121">
        <f>+'[2]CxP_DANE15'!K61</f>
        <v>0</v>
      </c>
      <c r="L61" s="121">
        <f>+'[2]CxP_DANE15'!L61</f>
        <v>0</v>
      </c>
      <c r="M61" s="121">
        <f>+'[2]CxP_DANE15'!M61</f>
        <v>0</v>
      </c>
      <c r="N61" s="121">
        <f>+'[2]CxP_DANE15'!N61</f>
        <v>0</v>
      </c>
      <c r="O61" s="121">
        <f>+'[2]CxP_DANE15'!O61</f>
        <v>0</v>
      </c>
      <c r="P61" s="121">
        <f>+'[2]CxP_DANE15'!P61</f>
        <v>0</v>
      </c>
      <c r="Q61" s="121">
        <f>+'[2]CxP_DANE15'!Q61</f>
        <v>180137.51127000002</v>
      </c>
    </row>
    <row r="62" spans="1:17" s="3" customFormat="1" ht="22.5">
      <c r="A62" s="14" t="s">
        <v>31</v>
      </c>
      <c r="B62" s="123" t="s">
        <v>29</v>
      </c>
      <c r="C62" s="72" t="s">
        <v>32</v>
      </c>
      <c r="D62" s="121">
        <f>+'[2]CxP_DANE15'!D62</f>
        <v>1115225.5139300001</v>
      </c>
      <c r="E62" s="121">
        <f>+'[2]CxP_DANE15'!E62</f>
        <v>950517.57193</v>
      </c>
      <c r="F62" s="121">
        <f>+'[2]CxP_DANE15'!F62</f>
        <v>75735.942</v>
      </c>
      <c r="G62" s="121">
        <f>+'[2]CxP_DANE15'!G62</f>
        <v>88972</v>
      </c>
      <c r="H62" s="121">
        <f>+'[2]CxP_DANE15'!H62</f>
        <v>0</v>
      </c>
      <c r="I62" s="121">
        <f>+'[2]CxP_DANE15'!I62</f>
        <v>0</v>
      </c>
      <c r="J62" s="121">
        <f>+'[2]CxP_DANE15'!J62</f>
        <v>0</v>
      </c>
      <c r="K62" s="121">
        <f>+'[2]CxP_DANE15'!K62</f>
        <v>0</v>
      </c>
      <c r="L62" s="121">
        <f>+'[2]CxP_DANE15'!L62</f>
        <v>0</v>
      </c>
      <c r="M62" s="121">
        <f>+'[2]CxP_DANE15'!M62</f>
        <v>0</v>
      </c>
      <c r="N62" s="121">
        <f>+'[2]CxP_DANE15'!N62</f>
        <v>0</v>
      </c>
      <c r="O62" s="121">
        <f>+'[2]CxP_DANE15'!O62</f>
        <v>0</v>
      </c>
      <c r="P62" s="121">
        <f>+'[2]CxP_DANE15'!P62</f>
        <v>0</v>
      </c>
      <c r="Q62" s="121">
        <f>+'[2]CxP_DANE15'!Q62</f>
        <v>1115225.51393</v>
      </c>
    </row>
    <row r="63" spans="1:17" ht="22.5">
      <c r="A63" s="14" t="s">
        <v>33</v>
      </c>
      <c r="B63" s="123" t="s">
        <v>29</v>
      </c>
      <c r="C63" s="72" t="s">
        <v>34</v>
      </c>
      <c r="D63" s="121">
        <f>+'[2]CxP_DANE15'!D63</f>
        <v>228198.84769999998</v>
      </c>
      <c r="E63" s="121">
        <f>+'[2]CxP_DANE15'!E63</f>
        <v>228198.84769999998</v>
      </c>
      <c r="F63" s="121">
        <f>+'[2]CxP_DANE15'!F63</f>
        <v>0</v>
      </c>
      <c r="G63" s="121">
        <f>+'[2]CxP_DANE15'!G63</f>
        <v>0</v>
      </c>
      <c r="H63" s="121">
        <f>+'[2]CxP_DANE15'!H63</f>
        <v>0</v>
      </c>
      <c r="I63" s="121">
        <f>+'[2]CxP_DANE15'!I63</f>
        <v>0</v>
      </c>
      <c r="J63" s="121">
        <f>+'[2]CxP_DANE15'!J63</f>
        <v>0</v>
      </c>
      <c r="K63" s="121">
        <f>+'[2]CxP_DANE15'!K63</f>
        <v>0</v>
      </c>
      <c r="L63" s="121">
        <f>+'[2]CxP_DANE15'!L63</f>
        <v>0</v>
      </c>
      <c r="M63" s="121">
        <f>+'[2]CxP_DANE15'!M63</f>
        <v>0</v>
      </c>
      <c r="N63" s="121">
        <f>+'[2]CxP_DANE15'!N63</f>
        <v>0</v>
      </c>
      <c r="O63" s="121">
        <f>+'[2]CxP_DANE15'!O63</f>
        <v>0</v>
      </c>
      <c r="P63" s="121">
        <f>+'[2]CxP_DANE15'!P63</f>
        <v>0</v>
      </c>
      <c r="Q63" s="121">
        <f>+'[2]CxP_DANE15'!Q63</f>
        <v>228198.84769999998</v>
      </c>
    </row>
    <row r="64" spans="1:17" ht="22.5">
      <c r="A64" s="14" t="s">
        <v>35</v>
      </c>
      <c r="B64" s="123" t="s">
        <v>29</v>
      </c>
      <c r="C64" s="72" t="s">
        <v>36</v>
      </c>
      <c r="D64" s="121">
        <f>+'[2]CxP_DANE15'!D64</f>
        <v>451801.38005000004</v>
      </c>
      <c r="E64" s="121">
        <f>+'[2]CxP_DANE15'!E64</f>
        <v>451801.38005000004</v>
      </c>
      <c r="F64" s="121">
        <f>+'[2]CxP_DANE15'!F64</f>
        <v>0</v>
      </c>
      <c r="G64" s="121">
        <f>+'[2]CxP_DANE15'!G64</f>
        <v>0</v>
      </c>
      <c r="H64" s="121">
        <f>+'[2]CxP_DANE15'!H64</f>
        <v>0</v>
      </c>
      <c r="I64" s="121">
        <f>+'[2]CxP_DANE15'!I64</f>
        <v>0</v>
      </c>
      <c r="J64" s="121">
        <f>+'[2]CxP_DANE15'!J64</f>
        <v>0</v>
      </c>
      <c r="K64" s="121">
        <f>+'[2]CxP_DANE15'!K64</f>
        <v>0</v>
      </c>
      <c r="L64" s="121">
        <f>+'[2]CxP_DANE15'!L64</f>
        <v>0</v>
      </c>
      <c r="M64" s="121">
        <f>+'[2]CxP_DANE15'!M64</f>
        <v>0</v>
      </c>
      <c r="N64" s="121">
        <f>+'[2]CxP_DANE15'!N64</f>
        <v>0</v>
      </c>
      <c r="O64" s="121">
        <f>+'[2]CxP_DANE15'!O64</f>
        <v>0</v>
      </c>
      <c r="P64" s="121">
        <f>+'[2]CxP_DANE15'!P64</f>
        <v>0</v>
      </c>
      <c r="Q64" s="121">
        <f>+'[2]CxP_DANE15'!Q64</f>
        <v>451801.38005000004</v>
      </c>
    </row>
    <row r="65" spans="1:17" ht="22.5">
      <c r="A65" s="14" t="s">
        <v>37</v>
      </c>
      <c r="B65" s="123" t="s">
        <v>29</v>
      </c>
      <c r="C65" s="72" t="s">
        <v>38</v>
      </c>
      <c r="D65" s="121">
        <f>+'[2]CxP_DANE15'!D65</f>
        <v>511106.514</v>
      </c>
      <c r="E65" s="121">
        <f>+'[2]CxP_DANE15'!E65</f>
        <v>511106.514</v>
      </c>
      <c r="F65" s="121">
        <f>+'[2]CxP_DANE15'!F65</f>
        <v>0</v>
      </c>
      <c r="G65" s="121">
        <f>+'[2]CxP_DANE15'!G65</f>
        <v>0</v>
      </c>
      <c r="H65" s="121">
        <f>+'[2]CxP_DANE15'!H65</f>
        <v>0</v>
      </c>
      <c r="I65" s="121">
        <f>+'[2]CxP_DANE15'!I65</f>
        <v>0</v>
      </c>
      <c r="J65" s="121">
        <f>+'[2]CxP_DANE15'!J65</f>
        <v>0</v>
      </c>
      <c r="K65" s="121">
        <f>+'[2]CxP_DANE15'!K65</f>
        <v>0</v>
      </c>
      <c r="L65" s="121">
        <f>+'[2]CxP_DANE15'!L65</f>
        <v>0</v>
      </c>
      <c r="M65" s="121">
        <f>+'[2]CxP_DANE15'!M65</f>
        <v>0</v>
      </c>
      <c r="N65" s="121">
        <f>+'[2]CxP_DANE15'!N65</f>
        <v>0</v>
      </c>
      <c r="O65" s="121">
        <f>+'[2]CxP_DANE15'!O65</f>
        <v>0</v>
      </c>
      <c r="P65" s="121">
        <f>+'[2]CxP_DANE15'!P65</f>
        <v>0</v>
      </c>
      <c r="Q65" s="121">
        <f>+'[2]CxP_DANE15'!Q65</f>
        <v>511106.514</v>
      </c>
    </row>
    <row r="66" spans="1:17" ht="22.5">
      <c r="A66" s="14" t="s">
        <v>39</v>
      </c>
      <c r="B66" s="123" t="s">
        <v>29</v>
      </c>
      <c r="C66" s="72" t="s">
        <v>40</v>
      </c>
      <c r="D66" s="121">
        <f>+'[2]CxP_DANE15'!D66</f>
        <v>472617.64515</v>
      </c>
      <c r="E66" s="121">
        <f>+'[2]CxP_DANE15'!E66</f>
        <v>472617.64515</v>
      </c>
      <c r="F66" s="121">
        <f>+'[2]CxP_DANE15'!F66</f>
        <v>0</v>
      </c>
      <c r="G66" s="121">
        <f>+'[2]CxP_DANE15'!G66</f>
        <v>0</v>
      </c>
      <c r="H66" s="121">
        <f>+'[2]CxP_DANE15'!H66</f>
        <v>0</v>
      </c>
      <c r="I66" s="121">
        <f>+'[2]CxP_DANE15'!I66</f>
        <v>0</v>
      </c>
      <c r="J66" s="121">
        <f>+'[2]CxP_DANE15'!J66</f>
        <v>0</v>
      </c>
      <c r="K66" s="121">
        <f>+'[2]CxP_DANE15'!K66</f>
        <v>0</v>
      </c>
      <c r="L66" s="121">
        <f>+'[2]CxP_DANE15'!L66</f>
        <v>0</v>
      </c>
      <c r="M66" s="121">
        <f>+'[2]CxP_DANE15'!M66</f>
        <v>0</v>
      </c>
      <c r="N66" s="121">
        <f>+'[2]CxP_DANE15'!N66</f>
        <v>0</v>
      </c>
      <c r="O66" s="121">
        <f>+'[2]CxP_DANE15'!O66</f>
        <v>0</v>
      </c>
      <c r="P66" s="121">
        <f>+'[2]CxP_DANE15'!P66</f>
        <v>0</v>
      </c>
      <c r="Q66" s="121">
        <f>+'[2]CxP_DANE15'!Q66</f>
        <v>472617.64515</v>
      </c>
    </row>
    <row r="67" spans="1:17" ht="22.5">
      <c r="A67" s="14" t="s">
        <v>41</v>
      </c>
      <c r="B67" s="123" t="s">
        <v>29</v>
      </c>
      <c r="C67" s="72" t="s">
        <v>42</v>
      </c>
      <c r="D67" s="121">
        <f>+'[2]CxP_DANE15'!D67</f>
        <v>1429585.2374500001</v>
      </c>
      <c r="E67" s="121">
        <f>+'[2]CxP_DANE15'!E67</f>
        <v>1428754.71545</v>
      </c>
      <c r="F67" s="121">
        <f>+'[2]CxP_DANE15'!F67</f>
        <v>830.522</v>
      </c>
      <c r="G67" s="121">
        <f>+'[2]CxP_DANE15'!G67</f>
        <v>0</v>
      </c>
      <c r="H67" s="121">
        <f>+'[2]CxP_DANE15'!H67</f>
        <v>0</v>
      </c>
      <c r="I67" s="121">
        <f>+'[2]CxP_DANE15'!I67</f>
        <v>0</v>
      </c>
      <c r="J67" s="121">
        <f>+'[2]CxP_DANE15'!J67</f>
        <v>0</v>
      </c>
      <c r="K67" s="121">
        <f>+'[2]CxP_DANE15'!K67</f>
        <v>0</v>
      </c>
      <c r="L67" s="121">
        <f>+'[2]CxP_DANE15'!L67</f>
        <v>0</v>
      </c>
      <c r="M67" s="121">
        <f>+'[2]CxP_DANE15'!M67</f>
        <v>0</v>
      </c>
      <c r="N67" s="121">
        <f>+'[2]CxP_DANE15'!N67</f>
        <v>0</v>
      </c>
      <c r="O67" s="121">
        <f>+'[2]CxP_DANE15'!O67</f>
        <v>0</v>
      </c>
      <c r="P67" s="121">
        <f>+'[2]CxP_DANE15'!P67</f>
        <v>0</v>
      </c>
      <c r="Q67" s="121">
        <f>+'[2]CxP_DANE15'!Q67</f>
        <v>1429585.2374500001</v>
      </c>
    </row>
    <row r="68" spans="1:17" s="3" customFormat="1" ht="22.5">
      <c r="A68" s="14" t="s">
        <v>43</v>
      </c>
      <c r="B68" s="123" t="s">
        <v>29</v>
      </c>
      <c r="C68" s="72" t="s">
        <v>44</v>
      </c>
      <c r="D68" s="121">
        <f>+'[2]CxP_DANE15'!D68</f>
        <v>36221.166</v>
      </c>
      <c r="E68" s="121">
        <f>+'[2]CxP_DANE15'!E68</f>
        <v>36221.166</v>
      </c>
      <c r="F68" s="121">
        <f>+'[2]CxP_DANE15'!F68</f>
        <v>0</v>
      </c>
      <c r="G68" s="121">
        <f>+'[2]CxP_DANE15'!G68</f>
        <v>0</v>
      </c>
      <c r="H68" s="121">
        <f>+'[2]CxP_DANE15'!H68</f>
        <v>0</v>
      </c>
      <c r="I68" s="121">
        <f>+'[2]CxP_DANE15'!I68</f>
        <v>0</v>
      </c>
      <c r="J68" s="121">
        <f>+'[2]CxP_DANE15'!J68</f>
        <v>0</v>
      </c>
      <c r="K68" s="121">
        <f>+'[2]CxP_DANE15'!K68</f>
        <v>0</v>
      </c>
      <c r="L68" s="121">
        <f>+'[2]CxP_DANE15'!L68</f>
        <v>0</v>
      </c>
      <c r="M68" s="121">
        <f>+'[2]CxP_DANE15'!M68</f>
        <v>0</v>
      </c>
      <c r="N68" s="121">
        <f>+'[2]CxP_DANE15'!N68</f>
        <v>0</v>
      </c>
      <c r="O68" s="121">
        <f>+'[2]CxP_DANE15'!O68</f>
        <v>0</v>
      </c>
      <c r="P68" s="121">
        <f>+'[2]CxP_DANE15'!P68</f>
        <v>0</v>
      </c>
      <c r="Q68" s="121">
        <f>+'[2]CxP_DANE15'!Q68</f>
        <v>36221.166</v>
      </c>
    </row>
    <row r="69" spans="1:17" ht="22.5">
      <c r="A69" s="14" t="s">
        <v>45</v>
      </c>
      <c r="B69" s="123" t="s">
        <v>29</v>
      </c>
      <c r="C69" s="72" t="s">
        <v>46</v>
      </c>
      <c r="D69" s="121">
        <f>+'[2]CxP_DANE15'!D69</f>
        <v>13604</v>
      </c>
      <c r="E69" s="121">
        <f>+'[2]CxP_DANE15'!E69</f>
        <v>13604</v>
      </c>
      <c r="F69" s="121">
        <f>+'[2]CxP_DANE15'!F69</f>
        <v>0</v>
      </c>
      <c r="G69" s="121">
        <f>+'[2]CxP_DANE15'!G69</f>
        <v>0</v>
      </c>
      <c r="H69" s="121">
        <f>+'[2]CxP_DANE15'!H69</f>
        <v>0</v>
      </c>
      <c r="I69" s="121">
        <f>+'[2]CxP_DANE15'!I69</f>
        <v>0</v>
      </c>
      <c r="J69" s="121">
        <f>+'[2]CxP_DANE15'!J69</f>
        <v>0</v>
      </c>
      <c r="K69" s="121">
        <f>+'[2]CxP_DANE15'!K69</f>
        <v>0</v>
      </c>
      <c r="L69" s="121">
        <f>+'[2]CxP_DANE15'!L69</f>
        <v>0</v>
      </c>
      <c r="M69" s="121">
        <f>+'[2]CxP_DANE15'!M69</f>
        <v>0</v>
      </c>
      <c r="N69" s="121">
        <f>+'[2]CxP_DANE15'!N69</f>
        <v>0</v>
      </c>
      <c r="O69" s="121">
        <f>+'[2]CxP_DANE15'!O69</f>
        <v>0</v>
      </c>
      <c r="P69" s="121">
        <f>+'[2]CxP_DANE15'!P69</f>
        <v>0</v>
      </c>
      <c r="Q69" s="121">
        <f>+'[2]CxP_DANE15'!Q69</f>
        <v>13604</v>
      </c>
    </row>
    <row r="70" spans="1:17" ht="22.5">
      <c r="A70" s="14" t="s">
        <v>47</v>
      </c>
      <c r="B70" s="123" t="s">
        <v>29</v>
      </c>
      <c r="C70" s="72" t="s">
        <v>48</v>
      </c>
      <c r="D70" s="121">
        <f>+'[2]CxP_DANE15'!D70</f>
        <v>56135.072</v>
      </c>
      <c r="E70" s="121">
        <f>+'[2]CxP_DANE15'!E70</f>
        <v>56135.072</v>
      </c>
      <c r="F70" s="121">
        <f>+'[2]CxP_DANE15'!F70</f>
        <v>0</v>
      </c>
      <c r="G70" s="121">
        <f>+'[2]CxP_DANE15'!G70</f>
        <v>0</v>
      </c>
      <c r="H70" s="121">
        <f>+'[2]CxP_DANE15'!H70</f>
        <v>0</v>
      </c>
      <c r="I70" s="121">
        <f>+'[2]CxP_DANE15'!I70</f>
        <v>0</v>
      </c>
      <c r="J70" s="121">
        <f>+'[2]CxP_DANE15'!J70</f>
        <v>0</v>
      </c>
      <c r="K70" s="121">
        <f>+'[2]CxP_DANE15'!K70</f>
        <v>0</v>
      </c>
      <c r="L70" s="121">
        <f>+'[2]CxP_DANE15'!L70</f>
        <v>0</v>
      </c>
      <c r="M70" s="121">
        <f>+'[2]CxP_DANE15'!M70</f>
        <v>0</v>
      </c>
      <c r="N70" s="121">
        <f>+'[2]CxP_DANE15'!N70</f>
        <v>0</v>
      </c>
      <c r="O70" s="121">
        <f>+'[2]CxP_DANE15'!O70</f>
        <v>0</v>
      </c>
      <c r="P70" s="121">
        <f>+'[2]CxP_DANE15'!P70</f>
        <v>0</v>
      </c>
      <c r="Q70" s="121">
        <f>+'[2]CxP_DANE15'!Q70</f>
        <v>56135.072</v>
      </c>
    </row>
    <row r="71" spans="1:17" ht="33.75">
      <c r="A71" s="14" t="s">
        <v>49</v>
      </c>
      <c r="B71" s="123" t="s">
        <v>29</v>
      </c>
      <c r="C71" s="72" t="s">
        <v>50</v>
      </c>
      <c r="D71" s="121">
        <f>+'[2]CxP_DANE15'!D71</f>
        <v>81748.326</v>
      </c>
      <c r="E71" s="121">
        <f>+'[2]CxP_DANE15'!E71</f>
        <v>81748.326</v>
      </c>
      <c r="F71" s="121">
        <f>+'[2]CxP_DANE15'!F71</f>
        <v>0</v>
      </c>
      <c r="G71" s="121">
        <f>+'[2]CxP_DANE15'!G71</f>
        <v>0</v>
      </c>
      <c r="H71" s="121">
        <f>+'[2]CxP_DANE15'!H71</f>
        <v>0</v>
      </c>
      <c r="I71" s="121">
        <f>+'[2]CxP_DANE15'!I71</f>
        <v>0</v>
      </c>
      <c r="J71" s="121">
        <f>+'[2]CxP_DANE15'!J71</f>
        <v>0</v>
      </c>
      <c r="K71" s="121">
        <f>+'[2]CxP_DANE15'!K71</f>
        <v>0</v>
      </c>
      <c r="L71" s="121">
        <f>+'[2]CxP_DANE15'!L71</f>
        <v>0</v>
      </c>
      <c r="M71" s="121">
        <f>+'[2]CxP_DANE15'!M71</f>
        <v>0</v>
      </c>
      <c r="N71" s="121">
        <f>+'[2]CxP_DANE15'!N71</f>
        <v>0</v>
      </c>
      <c r="O71" s="121">
        <f>+'[2]CxP_DANE15'!O71</f>
        <v>0</v>
      </c>
      <c r="P71" s="121">
        <f>+'[2]CxP_DANE15'!P71</f>
        <v>0</v>
      </c>
      <c r="Q71" s="121">
        <f>+'[2]CxP_DANE15'!Q71</f>
        <v>81748.326</v>
      </c>
    </row>
    <row r="72" spans="1:17" ht="33.75">
      <c r="A72" s="14" t="s">
        <v>51</v>
      </c>
      <c r="B72" s="123" t="s">
        <v>29</v>
      </c>
      <c r="C72" s="72" t="s">
        <v>52</v>
      </c>
      <c r="D72" s="121">
        <f>+'[2]CxP_DANE15'!D72</f>
        <v>85842.635</v>
      </c>
      <c r="E72" s="121">
        <f>+'[2]CxP_DANE15'!E72</f>
        <v>85842.635</v>
      </c>
      <c r="F72" s="121">
        <f>+'[2]CxP_DANE15'!F72</f>
        <v>0</v>
      </c>
      <c r="G72" s="121">
        <f>+'[2]CxP_DANE15'!G72</f>
        <v>0</v>
      </c>
      <c r="H72" s="121">
        <f>+'[2]CxP_DANE15'!H72</f>
        <v>0</v>
      </c>
      <c r="I72" s="121">
        <f>+'[2]CxP_DANE15'!I72</f>
        <v>0</v>
      </c>
      <c r="J72" s="121">
        <f>+'[2]CxP_DANE15'!J72</f>
        <v>0</v>
      </c>
      <c r="K72" s="121">
        <f>+'[2]CxP_DANE15'!K72</f>
        <v>0</v>
      </c>
      <c r="L72" s="121">
        <f>+'[2]CxP_DANE15'!L72</f>
        <v>0</v>
      </c>
      <c r="M72" s="121">
        <f>+'[2]CxP_DANE15'!M72</f>
        <v>0</v>
      </c>
      <c r="N72" s="121">
        <f>+'[2]CxP_DANE15'!N72</f>
        <v>0</v>
      </c>
      <c r="O72" s="121">
        <f>+'[2]CxP_DANE15'!O72</f>
        <v>0</v>
      </c>
      <c r="P72" s="121">
        <f>+'[2]CxP_DANE15'!P72</f>
        <v>0</v>
      </c>
      <c r="Q72" s="121">
        <f>+'[2]CxP_DANE15'!Q72</f>
        <v>85842.635</v>
      </c>
    </row>
    <row r="73" spans="1:17" ht="25.5" customHeight="1">
      <c r="A73" s="14" t="s">
        <v>53</v>
      </c>
      <c r="B73" s="123" t="s">
        <v>29</v>
      </c>
      <c r="C73" s="72" t="s">
        <v>54</v>
      </c>
      <c r="D73" s="121">
        <f>+'[2]CxP_DANE15'!D73</f>
        <v>96097.719</v>
      </c>
      <c r="E73" s="121">
        <f>+'[2]CxP_DANE15'!E73</f>
        <v>96097.719</v>
      </c>
      <c r="F73" s="121">
        <f>+'[2]CxP_DANE15'!F73</f>
        <v>0</v>
      </c>
      <c r="G73" s="121">
        <f>+'[2]CxP_DANE15'!G73</f>
        <v>0</v>
      </c>
      <c r="H73" s="121">
        <f>+'[2]CxP_DANE15'!H73</f>
        <v>0</v>
      </c>
      <c r="I73" s="121">
        <f>+'[2]CxP_DANE15'!I73</f>
        <v>0</v>
      </c>
      <c r="J73" s="121">
        <f>+'[2]CxP_DANE15'!J73</f>
        <v>0</v>
      </c>
      <c r="K73" s="121">
        <f>+'[2]CxP_DANE15'!K73</f>
        <v>0</v>
      </c>
      <c r="L73" s="121">
        <f>+'[2]CxP_DANE15'!L73</f>
        <v>0</v>
      </c>
      <c r="M73" s="121">
        <f>+'[2]CxP_DANE15'!M73</f>
        <v>0</v>
      </c>
      <c r="N73" s="121">
        <f>+'[2]CxP_DANE15'!N73</f>
        <v>0</v>
      </c>
      <c r="O73" s="121">
        <f>+'[2]CxP_DANE15'!O73</f>
        <v>0</v>
      </c>
      <c r="P73" s="121">
        <f>+'[2]CxP_DANE15'!P73</f>
        <v>0</v>
      </c>
      <c r="Q73" s="121">
        <f>+'[2]CxP_DANE15'!Q73</f>
        <v>96097.719</v>
      </c>
    </row>
    <row r="74" spans="1:17" ht="25.5" customHeight="1">
      <c r="A74" s="14" t="s">
        <v>53</v>
      </c>
      <c r="B74" s="123" t="s">
        <v>357</v>
      </c>
      <c r="C74" s="72" t="s">
        <v>54</v>
      </c>
      <c r="D74" s="121">
        <f>+'[2]CxP_DANE15'!D74</f>
        <v>149472.515</v>
      </c>
      <c r="E74" s="121">
        <f>+'[2]CxP_DANE15'!E74</f>
        <v>149472.515</v>
      </c>
      <c r="F74" s="121">
        <f>+'[2]CxP_DANE15'!F74</f>
        <v>0</v>
      </c>
      <c r="G74" s="121">
        <f>+'[2]CxP_DANE15'!G74</f>
        <v>0</v>
      </c>
      <c r="H74" s="121">
        <f>+'[2]CxP_DANE15'!H74</f>
        <v>0</v>
      </c>
      <c r="I74" s="121">
        <f>+'[2]CxP_DANE15'!I74</f>
        <v>0</v>
      </c>
      <c r="J74" s="121">
        <f>+'[2]CxP_DANE15'!J74</f>
        <v>0</v>
      </c>
      <c r="K74" s="121">
        <f>+'[2]CxP_DANE15'!K74</f>
        <v>0</v>
      </c>
      <c r="L74" s="121">
        <f>+'[2]CxP_DANE15'!L74</f>
        <v>0</v>
      </c>
      <c r="M74" s="121">
        <f>+'[2]CxP_DANE15'!M74</f>
        <v>0</v>
      </c>
      <c r="N74" s="121">
        <f>+'[2]CxP_DANE15'!N74</f>
        <v>0</v>
      </c>
      <c r="O74" s="121">
        <f>+'[2]CxP_DANE15'!O74</f>
        <v>0</v>
      </c>
      <c r="P74" s="121">
        <f>+'[2]CxP_DANE15'!P74</f>
        <v>0</v>
      </c>
      <c r="Q74" s="121">
        <f>+'[2]CxP_DANE15'!Q74</f>
        <v>149472.515</v>
      </c>
    </row>
    <row r="75" spans="1:17" ht="22.5">
      <c r="A75" s="14" t="s">
        <v>55</v>
      </c>
      <c r="B75" s="123" t="s">
        <v>29</v>
      </c>
      <c r="C75" s="72" t="s">
        <v>56</v>
      </c>
      <c r="D75" s="121">
        <f>+'[2]CxP_DANE15'!D75</f>
        <v>147576.913</v>
      </c>
      <c r="E75" s="121">
        <f>+'[2]CxP_DANE15'!E75</f>
        <v>147123.544</v>
      </c>
      <c r="F75" s="121">
        <f>+'[2]CxP_DANE15'!F75</f>
        <v>453.369</v>
      </c>
      <c r="G75" s="121">
        <f>+'[2]CxP_DANE15'!G75</f>
        <v>0</v>
      </c>
      <c r="H75" s="121">
        <f>+'[2]CxP_DANE15'!H75</f>
        <v>0</v>
      </c>
      <c r="I75" s="121">
        <f>+'[2]CxP_DANE15'!I75</f>
        <v>0</v>
      </c>
      <c r="J75" s="121">
        <f>+'[2]CxP_DANE15'!J75</f>
        <v>0</v>
      </c>
      <c r="K75" s="121">
        <f>+'[2]CxP_DANE15'!K75</f>
        <v>0</v>
      </c>
      <c r="L75" s="121">
        <f>+'[2]CxP_DANE15'!L75</f>
        <v>0</v>
      </c>
      <c r="M75" s="121">
        <f>+'[2]CxP_DANE15'!M75</f>
        <v>0</v>
      </c>
      <c r="N75" s="121">
        <f>+'[2]CxP_DANE15'!N75</f>
        <v>0</v>
      </c>
      <c r="O75" s="121">
        <f>+'[2]CxP_DANE15'!O75</f>
        <v>0</v>
      </c>
      <c r="P75" s="121">
        <f>+'[2]CxP_DANE15'!P75</f>
        <v>0</v>
      </c>
      <c r="Q75" s="121">
        <f>+'[2]CxP_DANE15'!Q75</f>
        <v>147576.913</v>
      </c>
    </row>
    <row r="76" spans="1:17" ht="22.5">
      <c r="A76" s="14" t="s">
        <v>57</v>
      </c>
      <c r="B76" s="123" t="s">
        <v>29</v>
      </c>
      <c r="C76" s="72" t="s">
        <v>58</v>
      </c>
      <c r="D76" s="121">
        <f>+'[2]CxP_DANE15'!D76</f>
        <v>70934.64</v>
      </c>
      <c r="E76" s="121">
        <f>+'[2]CxP_DANE15'!E76</f>
        <v>70934.64</v>
      </c>
      <c r="F76" s="121">
        <f>+'[2]CxP_DANE15'!F76</f>
        <v>0</v>
      </c>
      <c r="G76" s="121">
        <f>+'[2]CxP_DANE15'!G76</f>
        <v>0</v>
      </c>
      <c r="H76" s="121">
        <f>+'[2]CxP_DANE15'!H76</f>
        <v>0</v>
      </c>
      <c r="I76" s="121">
        <f>+'[2]CxP_DANE15'!I76</f>
        <v>0</v>
      </c>
      <c r="J76" s="121">
        <f>+'[2]CxP_DANE15'!J76</f>
        <v>0</v>
      </c>
      <c r="K76" s="121">
        <f>+'[2]CxP_DANE15'!K76</f>
        <v>0</v>
      </c>
      <c r="L76" s="121">
        <f>+'[2]CxP_DANE15'!L76</f>
        <v>0</v>
      </c>
      <c r="M76" s="121">
        <f>+'[2]CxP_DANE15'!M76</f>
        <v>0</v>
      </c>
      <c r="N76" s="121">
        <f>+'[2]CxP_DANE15'!N76</f>
        <v>0</v>
      </c>
      <c r="O76" s="121">
        <f>+'[2]CxP_DANE15'!O76</f>
        <v>0</v>
      </c>
      <c r="P76" s="121">
        <f>+'[2]CxP_DANE15'!P76</f>
        <v>0</v>
      </c>
      <c r="Q76" s="121">
        <f>+'[2]CxP_DANE15'!Q76</f>
        <v>70934.64</v>
      </c>
    </row>
    <row r="77" spans="1:17" ht="11.25">
      <c r="A77" s="14" t="s">
        <v>59</v>
      </c>
      <c r="B77" s="123" t="s">
        <v>29</v>
      </c>
      <c r="C77" s="72" t="s">
        <v>60</v>
      </c>
      <c r="D77" s="121">
        <f>+'[2]CxP_DANE15'!D77</f>
        <v>1194786.2992999998</v>
      </c>
      <c r="E77" s="121">
        <f>+'[2]CxP_DANE15'!E77</f>
        <v>1194786.2992999998</v>
      </c>
      <c r="F77" s="121">
        <f>+'[2]CxP_DANE15'!F77</f>
        <v>0</v>
      </c>
      <c r="G77" s="121">
        <f>+'[2]CxP_DANE15'!G77</f>
        <v>0</v>
      </c>
      <c r="H77" s="121">
        <f>+'[2]CxP_DANE15'!H77</f>
        <v>0</v>
      </c>
      <c r="I77" s="121">
        <f>+'[2]CxP_DANE15'!I77</f>
        <v>0</v>
      </c>
      <c r="J77" s="121">
        <f>+'[2]CxP_DANE15'!J77</f>
        <v>0</v>
      </c>
      <c r="K77" s="121">
        <f>+'[2]CxP_DANE15'!K77</f>
        <v>0</v>
      </c>
      <c r="L77" s="121">
        <f>+'[2]CxP_DANE15'!L77</f>
        <v>0</v>
      </c>
      <c r="M77" s="121">
        <f>+'[2]CxP_DANE15'!M77</f>
        <v>0</v>
      </c>
      <c r="N77" s="121">
        <f>+'[2]CxP_DANE15'!N77</f>
        <v>0</v>
      </c>
      <c r="O77" s="121">
        <f>+'[2]CxP_DANE15'!O77</f>
        <v>0</v>
      </c>
      <c r="P77" s="121">
        <f>+'[2]CxP_DANE15'!P77</f>
        <v>0</v>
      </c>
      <c r="Q77" s="121">
        <f>+'[2]CxP_DANE15'!Q77</f>
        <v>1194786.2992999998</v>
      </c>
    </row>
    <row r="78" spans="1:17" ht="11.25">
      <c r="A78" s="14" t="s">
        <v>59</v>
      </c>
      <c r="B78" s="123" t="s">
        <v>357</v>
      </c>
      <c r="C78" s="72" t="s">
        <v>60</v>
      </c>
      <c r="D78" s="121">
        <f>+'[2]CxP_DANE15'!D78</f>
        <v>55139.772</v>
      </c>
      <c r="E78" s="121">
        <f>+'[2]CxP_DANE15'!E78</f>
        <v>34239.041</v>
      </c>
      <c r="F78" s="121">
        <f>+'[2]CxP_DANE15'!F78</f>
        <v>20900.731</v>
      </c>
      <c r="G78" s="121">
        <f>+'[2]CxP_DANE15'!G78</f>
        <v>0</v>
      </c>
      <c r="H78" s="121">
        <f>+'[2]CxP_DANE15'!H78</f>
        <v>0</v>
      </c>
      <c r="I78" s="121">
        <f>+'[2]CxP_DANE15'!I78</f>
        <v>0</v>
      </c>
      <c r="J78" s="121">
        <f>+'[2]CxP_DANE15'!J78</f>
        <v>0</v>
      </c>
      <c r="K78" s="121">
        <f>+'[2]CxP_DANE15'!K78</f>
        <v>0</v>
      </c>
      <c r="L78" s="121">
        <f>+'[2]CxP_DANE15'!L78</f>
        <v>0</v>
      </c>
      <c r="M78" s="121">
        <f>+'[2]CxP_DANE15'!M78</f>
        <v>0</v>
      </c>
      <c r="N78" s="121">
        <f>+'[2]CxP_DANE15'!N78</f>
        <v>0</v>
      </c>
      <c r="O78" s="121">
        <f>+'[2]CxP_DANE15'!O78</f>
        <v>0</v>
      </c>
      <c r="P78" s="121">
        <f>+'[2]CxP_DANE15'!P78</f>
        <v>0</v>
      </c>
      <c r="Q78" s="121">
        <f>+'[2]CxP_DANE15'!Q78</f>
        <v>55139.772</v>
      </c>
    </row>
    <row r="79" spans="1:17" ht="22.5">
      <c r="A79" s="14" t="s">
        <v>61</v>
      </c>
      <c r="B79" s="123" t="s">
        <v>29</v>
      </c>
      <c r="C79" s="72" t="s">
        <v>62</v>
      </c>
      <c r="D79" s="121">
        <f>+'[2]CxP_DANE15'!D79</f>
        <v>277915.87923</v>
      </c>
      <c r="E79" s="121">
        <f>+'[2]CxP_DANE15'!E79</f>
        <v>277915.87923</v>
      </c>
      <c r="F79" s="121">
        <f>+'[2]CxP_DANE15'!F79</f>
        <v>0</v>
      </c>
      <c r="G79" s="121">
        <f>+'[2]CxP_DANE15'!G79</f>
        <v>0</v>
      </c>
      <c r="H79" s="121">
        <f>+'[2]CxP_DANE15'!H79</f>
        <v>0</v>
      </c>
      <c r="I79" s="121">
        <f>+'[2]CxP_DANE15'!I79</f>
        <v>0</v>
      </c>
      <c r="J79" s="121">
        <f>+'[2]CxP_DANE15'!J79</f>
        <v>0</v>
      </c>
      <c r="K79" s="121">
        <f>+'[2]CxP_DANE15'!K79</f>
        <v>0</v>
      </c>
      <c r="L79" s="121">
        <f>+'[2]CxP_DANE15'!L79</f>
        <v>0</v>
      </c>
      <c r="M79" s="121">
        <f>+'[2]CxP_DANE15'!M79</f>
        <v>0</v>
      </c>
      <c r="N79" s="121">
        <f>+'[2]CxP_DANE15'!N79</f>
        <v>0</v>
      </c>
      <c r="O79" s="121">
        <f>+'[2]CxP_DANE15'!O79</f>
        <v>0</v>
      </c>
      <c r="P79" s="121">
        <f>+'[2]CxP_DANE15'!P79</f>
        <v>0</v>
      </c>
      <c r="Q79" s="121">
        <f>+'[2]CxP_DANE15'!Q79</f>
        <v>277915.87923</v>
      </c>
    </row>
    <row r="80" spans="1:17" s="22" customFormat="1" ht="22.5">
      <c r="A80" s="14" t="s">
        <v>63</v>
      </c>
      <c r="B80" s="123" t="s">
        <v>29</v>
      </c>
      <c r="C80" s="72" t="s">
        <v>64</v>
      </c>
      <c r="D80" s="121">
        <f>+'[2]CxP_DANE15'!D80</f>
        <v>22709.78542</v>
      </c>
      <c r="E80" s="121">
        <f>+'[2]CxP_DANE15'!E80</f>
        <v>22709.78542</v>
      </c>
      <c r="F80" s="121">
        <f>+'[2]CxP_DANE15'!F80</f>
        <v>0</v>
      </c>
      <c r="G80" s="121">
        <f>+'[2]CxP_DANE15'!G80</f>
        <v>0</v>
      </c>
      <c r="H80" s="121">
        <f>+'[2]CxP_DANE15'!H80</f>
        <v>0</v>
      </c>
      <c r="I80" s="121">
        <f>+'[2]CxP_DANE15'!I80</f>
        <v>0</v>
      </c>
      <c r="J80" s="121">
        <f>+'[2]CxP_DANE15'!J80</f>
        <v>0</v>
      </c>
      <c r="K80" s="121">
        <f>+'[2]CxP_DANE15'!K80</f>
        <v>0</v>
      </c>
      <c r="L80" s="121">
        <f>+'[2]CxP_DANE15'!L80</f>
        <v>0</v>
      </c>
      <c r="M80" s="121">
        <f>+'[2]CxP_DANE15'!M80</f>
        <v>0</v>
      </c>
      <c r="N80" s="121">
        <f>+'[2]CxP_DANE15'!N80</f>
        <v>0</v>
      </c>
      <c r="O80" s="121">
        <f>+'[2]CxP_DANE15'!O80</f>
        <v>0</v>
      </c>
      <c r="P80" s="121">
        <f>+'[2]CxP_DANE15'!P80</f>
        <v>0</v>
      </c>
      <c r="Q80" s="121">
        <f>+'[2]CxP_DANE15'!Q80</f>
        <v>22709.78542</v>
      </c>
    </row>
    <row r="81" spans="1:17" ht="22.5">
      <c r="A81" s="14" t="s">
        <v>291</v>
      </c>
      <c r="B81" s="123" t="s">
        <v>29</v>
      </c>
      <c r="C81" s="72" t="s">
        <v>292</v>
      </c>
      <c r="D81" s="121">
        <f>+'[2]CxP_DANE15'!D81</f>
        <v>25072493.946330003</v>
      </c>
      <c r="E81" s="121">
        <f>+'[2]CxP_DANE15'!E81</f>
        <v>25070581.54633</v>
      </c>
      <c r="F81" s="121">
        <f>+'[2]CxP_DANE15'!F81</f>
        <v>1912.4</v>
      </c>
      <c r="G81" s="121">
        <f>+'[2]CxP_DANE15'!G81</f>
        <v>0</v>
      </c>
      <c r="H81" s="121">
        <f>+'[2]CxP_DANE15'!H81</f>
        <v>0</v>
      </c>
      <c r="I81" s="121">
        <f>+'[2]CxP_DANE15'!I81</f>
        <v>0</v>
      </c>
      <c r="J81" s="121">
        <f>+'[2]CxP_DANE15'!J81</f>
        <v>0</v>
      </c>
      <c r="K81" s="121">
        <f>+'[2]CxP_DANE15'!K81</f>
        <v>0</v>
      </c>
      <c r="L81" s="121">
        <f>+'[2]CxP_DANE15'!L81</f>
        <v>0</v>
      </c>
      <c r="M81" s="121">
        <f>+'[2]CxP_DANE15'!M81</f>
        <v>0</v>
      </c>
      <c r="N81" s="121">
        <f>+'[2]CxP_DANE15'!N81</f>
        <v>0</v>
      </c>
      <c r="O81" s="121">
        <f>+'[2]CxP_DANE15'!O81</f>
        <v>0</v>
      </c>
      <c r="P81" s="121">
        <f>+'[2]CxP_DANE15'!P81</f>
        <v>0</v>
      </c>
      <c r="Q81" s="121">
        <f>+'[2]CxP_DANE15'!Q81</f>
        <v>25072493.94633</v>
      </c>
    </row>
    <row r="82" spans="1:17" ht="22.5">
      <c r="A82" s="14" t="s">
        <v>291</v>
      </c>
      <c r="B82" s="123" t="s">
        <v>357</v>
      </c>
      <c r="C82" s="72" t="s">
        <v>292</v>
      </c>
      <c r="D82" s="121">
        <f>+'[2]CxP_DANE15'!D82</f>
        <v>139946.035</v>
      </c>
      <c r="E82" s="121">
        <f>+'[2]CxP_DANE15'!E82</f>
        <v>139946.035</v>
      </c>
      <c r="F82" s="121">
        <f>+'[2]CxP_DANE15'!F82</f>
        <v>0</v>
      </c>
      <c r="G82" s="121">
        <f>+'[2]CxP_DANE15'!G82</f>
        <v>0</v>
      </c>
      <c r="H82" s="121">
        <f>+'[2]CxP_DANE15'!H82</f>
        <v>0</v>
      </c>
      <c r="I82" s="121">
        <f>+'[2]CxP_DANE15'!I82</f>
        <v>0</v>
      </c>
      <c r="J82" s="121">
        <f>+'[2]CxP_DANE15'!J82</f>
        <v>0</v>
      </c>
      <c r="K82" s="121">
        <f>+'[2]CxP_DANE15'!K82</f>
        <v>0</v>
      </c>
      <c r="L82" s="121">
        <f>+'[2]CxP_DANE15'!L82</f>
        <v>0</v>
      </c>
      <c r="M82" s="121">
        <f>+'[2]CxP_DANE15'!M82</f>
        <v>0</v>
      </c>
      <c r="N82" s="121">
        <f>+'[2]CxP_DANE15'!N82</f>
        <v>0</v>
      </c>
      <c r="O82" s="121">
        <f>+'[2]CxP_DANE15'!O82</f>
        <v>0</v>
      </c>
      <c r="P82" s="121">
        <f>+'[2]CxP_DANE15'!P82</f>
        <v>0</v>
      </c>
      <c r="Q82" s="121">
        <f>+'[2]CxP_DANE15'!Q82</f>
        <v>139946.035</v>
      </c>
    </row>
    <row r="83" spans="1:17" ht="33.75">
      <c r="A83" s="14" t="s">
        <v>322</v>
      </c>
      <c r="B83" s="123" t="s">
        <v>29</v>
      </c>
      <c r="C83" s="72" t="s">
        <v>323</v>
      </c>
      <c r="D83" s="121">
        <f>+'[2]CxP_DANE15'!D83</f>
        <v>23376.833</v>
      </c>
      <c r="E83" s="121">
        <f>+'[2]CxP_DANE15'!E83</f>
        <v>23376.833</v>
      </c>
      <c r="F83" s="121">
        <f>+'[2]CxP_DANE15'!F83</f>
        <v>0</v>
      </c>
      <c r="G83" s="121">
        <f>+'[2]CxP_DANE15'!G83</f>
        <v>0</v>
      </c>
      <c r="H83" s="121">
        <f>+'[2]CxP_DANE15'!H83</f>
        <v>0</v>
      </c>
      <c r="I83" s="121">
        <f>+'[2]CxP_DANE15'!I83</f>
        <v>0</v>
      </c>
      <c r="J83" s="121">
        <f>+'[2]CxP_DANE15'!J83</f>
        <v>0</v>
      </c>
      <c r="K83" s="121">
        <f>+'[2]CxP_DANE15'!K83</f>
        <v>0</v>
      </c>
      <c r="L83" s="121">
        <f>+'[2]CxP_DANE15'!L83</f>
        <v>0</v>
      </c>
      <c r="M83" s="121">
        <f>+'[2]CxP_DANE15'!M83</f>
        <v>0</v>
      </c>
      <c r="N83" s="121">
        <f>+'[2]CxP_DANE15'!N83</f>
        <v>0</v>
      </c>
      <c r="O83" s="121">
        <f>+'[2]CxP_DANE15'!O83</f>
        <v>0</v>
      </c>
      <c r="P83" s="121">
        <f>+'[2]CxP_DANE15'!P83</f>
        <v>0</v>
      </c>
      <c r="Q83" s="121">
        <f>+'[2]CxP_DANE15'!Q83</f>
        <v>23376.833</v>
      </c>
    </row>
    <row r="84" spans="1:17" ht="22.5">
      <c r="A84" s="14" t="s">
        <v>65</v>
      </c>
      <c r="B84" s="123" t="s">
        <v>29</v>
      </c>
      <c r="C84" s="72" t="s">
        <v>66</v>
      </c>
      <c r="D84" s="121">
        <f>+'[2]CxP_DANE15'!D84</f>
        <v>57291.39737</v>
      </c>
      <c r="E84" s="121">
        <f>+'[2]CxP_DANE15'!E84</f>
        <v>57291.39737</v>
      </c>
      <c r="F84" s="121">
        <f>+'[2]CxP_DANE15'!F84</f>
        <v>0</v>
      </c>
      <c r="G84" s="121">
        <f>+'[2]CxP_DANE15'!G84</f>
        <v>0</v>
      </c>
      <c r="H84" s="121">
        <f>+'[2]CxP_DANE15'!H84</f>
        <v>0</v>
      </c>
      <c r="I84" s="121">
        <f>+'[2]CxP_DANE15'!I84</f>
        <v>0</v>
      </c>
      <c r="J84" s="121">
        <f>+'[2]CxP_DANE15'!J84</f>
        <v>0</v>
      </c>
      <c r="K84" s="121">
        <f>+'[2]CxP_DANE15'!K84</f>
        <v>0</v>
      </c>
      <c r="L84" s="121">
        <f>+'[2]CxP_DANE15'!L84</f>
        <v>0</v>
      </c>
      <c r="M84" s="121">
        <f>+'[2]CxP_DANE15'!M84</f>
        <v>0</v>
      </c>
      <c r="N84" s="121">
        <f>+'[2]CxP_DANE15'!N84</f>
        <v>0</v>
      </c>
      <c r="O84" s="121">
        <f>+'[2]CxP_DANE15'!O84</f>
        <v>0</v>
      </c>
      <c r="P84" s="121">
        <f>+'[2]CxP_DANE15'!P84</f>
        <v>0</v>
      </c>
      <c r="Q84" s="121">
        <f>+'[2]CxP_DANE15'!Q84</f>
        <v>57291.39737</v>
      </c>
    </row>
    <row r="85" spans="1:19" ht="15">
      <c r="A85" s="153" t="s">
        <v>67</v>
      </c>
      <c r="B85" s="154"/>
      <c r="C85" s="155"/>
      <c r="D85" s="24">
        <f>SUM(D58,D7)</f>
        <v>34213791.19202</v>
      </c>
      <c r="E85" s="24">
        <f aca="true" t="shared" si="21" ref="E85:Q85">SUM(E58,E7)</f>
        <v>33692663.84525</v>
      </c>
      <c r="F85" s="24">
        <f t="shared" si="21"/>
        <v>432155.34676999995</v>
      </c>
      <c r="G85" s="24">
        <f t="shared" si="21"/>
        <v>88972</v>
      </c>
      <c r="H85" s="24">
        <f t="shared" si="21"/>
        <v>0</v>
      </c>
      <c r="I85" s="24">
        <f t="shared" si="21"/>
        <v>0</v>
      </c>
      <c r="J85" s="24">
        <f t="shared" si="21"/>
        <v>0</v>
      </c>
      <c r="K85" s="24">
        <f t="shared" si="21"/>
        <v>0</v>
      </c>
      <c r="L85" s="24">
        <f t="shared" si="21"/>
        <v>0</v>
      </c>
      <c r="M85" s="24">
        <f t="shared" si="21"/>
        <v>0</v>
      </c>
      <c r="N85" s="24">
        <f t="shared" si="21"/>
        <v>0</v>
      </c>
      <c r="O85" s="24">
        <f t="shared" si="21"/>
        <v>0</v>
      </c>
      <c r="P85" s="24">
        <f t="shared" si="21"/>
        <v>0</v>
      </c>
      <c r="Q85" s="24">
        <f t="shared" si="21"/>
        <v>34213791.19202</v>
      </c>
      <c r="R85" s="2"/>
      <c r="S85" s="2"/>
    </row>
    <row r="86" spans="4:17" ht="11.25">
      <c r="D86" s="25"/>
      <c r="E86" s="25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</row>
    <row r="87" spans="4:17" ht="11.25">
      <c r="D87" s="25"/>
      <c r="E87" s="25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</row>
    <row r="88" spans="1:30" ht="15">
      <c r="A88" s="151"/>
      <c r="B88" s="152"/>
      <c r="C88" s="152"/>
      <c r="D88" s="152"/>
      <c r="E88" s="152"/>
      <c r="F88" s="152"/>
      <c r="G88" s="152"/>
      <c r="H88" s="152"/>
      <c r="I88" s="152"/>
      <c r="J88" s="152"/>
      <c r="K88" s="152"/>
      <c r="L88" s="152"/>
      <c r="M88" s="152"/>
      <c r="N88" s="152"/>
      <c r="O88" s="152"/>
      <c r="P88" s="152"/>
      <c r="Q88" s="152"/>
      <c r="R88" s="152"/>
      <c r="S88" s="152"/>
      <c r="T88" s="152"/>
      <c r="U88" s="152"/>
      <c r="V88" s="152"/>
      <c r="W88" s="152"/>
      <c r="X88" s="152"/>
      <c r="Y88" s="152"/>
      <c r="Z88" s="152"/>
      <c r="AA88" s="152"/>
      <c r="AB88" s="152"/>
      <c r="AC88" s="152"/>
      <c r="AD88" s="152"/>
    </row>
    <row r="89" spans="4:17" ht="11.25">
      <c r="D89" s="25"/>
      <c r="E89" s="25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</row>
    <row r="90" spans="4:17" ht="11.25">
      <c r="D90" s="25"/>
      <c r="E90" s="25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</row>
    <row r="91" spans="4:17" ht="11.25">
      <c r="D91" s="25"/>
      <c r="E91" s="25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</row>
    <row r="92" spans="4:17" ht="11.25">
      <c r="D92" s="25"/>
      <c r="E92" s="25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</row>
    <row r="93" ht="11.25">
      <c r="B93" s="1" t="s">
        <v>259</v>
      </c>
    </row>
    <row r="94" ht="11.25">
      <c r="B94" s="1" t="s">
        <v>258</v>
      </c>
    </row>
  </sheetData>
  <sheetProtection/>
  <mergeCells count="8">
    <mergeCell ref="P5:Q5"/>
    <mergeCell ref="A88:AD88"/>
    <mergeCell ref="A85:C85"/>
    <mergeCell ref="D2:O2"/>
    <mergeCell ref="P3:Q3"/>
    <mergeCell ref="C4:O4"/>
    <mergeCell ref="P4:Q4"/>
    <mergeCell ref="D5:J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63"/>
  <sheetViews>
    <sheetView showGridLines="0" showZeros="0" zoomScalePageLayoutView="0" workbookViewId="0" topLeftCell="A1">
      <pane xSplit="3" ySplit="6" topLeftCell="D50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D60" sqref="AD60"/>
    </sheetView>
  </sheetViews>
  <sheetFormatPr defaultColWidth="11.421875" defaultRowHeight="15"/>
  <cols>
    <col min="1" max="1" width="12.28125" style="1" bestFit="1" customWidth="1"/>
    <col min="2" max="2" width="4.00390625" style="1" bestFit="1" customWidth="1"/>
    <col min="3" max="3" width="62.7109375" style="1" customWidth="1"/>
    <col min="4" max="4" width="12.8515625" style="2" customWidth="1"/>
    <col min="5" max="12" width="12.8515625" style="2" hidden="1" customWidth="1"/>
    <col min="13" max="13" width="12.8515625" style="2" customWidth="1"/>
    <col min="14" max="16" width="12.8515625" style="2" hidden="1" customWidth="1"/>
    <col min="17" max="17" width="12.8515625" style="2" customWidth="1"/>
    <col min="18" max="18" width="12.8515625" style="2" hidden="1" customWidth="1"/>
    <col min="19" max="25" width="12.8515625" style="1" hidden="1" customWidth="1"/>
    <col min="26" max="26" width="12.8515625" style="1" customWidth="1"/>
    <col min="27" max="29" width="12.8515625" style="1" hidden="1" customWidth="1"/>
    <col min="30" max="30" width="12.8515625" style="1" customWidth="1"/>
    <col min="31" max="31" width="11.421875" style="1" customWidth="1"/>
    <col min="32" max="16384" width="11.421875" style="1" customWidth="1"/>
  </cols>
  <sheetData>
    <row r="1" spans="1:30" ht="27.75">
      <c r="A1" s="77"/>
      <c r="B1" s="78"/>
      <c r="C1" s="79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1"/>
      <c r="AC1" s="82" t="s">
        <v>336</v>
      </c>
      <c r="AD1" s="83"/>
    </row>
    <row r="2" spans="1:30" ht="20.25" customHeight="1">
      <c r="A2" s="84"/>
      <c r="B2" s="85"/>
      <c r="C2" s="86"/>
      <c r="D2" s="156" t="s">
        <v>337</v>
      </c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2"/>
      <c r="AC2" s="87" t="s">
        <v>338</v>
      </c>
      <c r="AD2" s="86"/>
    </row>
    <row r="3" spans="1:30" ht="34.5" customHeight="1" thickBot="1">
      <c r="A3" s="88"/>
      <c r="B3" s="89"/>
      <c r="C3" s="90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2"/>
      <c r="AC3" s="162" t="s">
        <v>339</v>
      </c>
      <c r="AD3" s="163"/>
    </row>
    <row r="4" spans="1:30" ht="15" customHeight="1">
      <c r="A4" s="93" t="s">
        <v>340</v>
      </c>
      <c r="C4" s="164" t="s">
        <v>341</v>
      </c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5"/>
      <c r="AC4" s="149" t="s">
        <v>364</v>
      </c>
      <c r="AD4" s="150"/>
    </row>
    <row r="5" spans="1:30" ht="16.5" customHeight="1" thickBot="1">
      <c r="A5" s="94" t="s">
        <v>346</v>
      </c>
      <c r="B5" s="95"/>
      <c r="C5" s="95"/>
      <c r="D5" s="96"/>
      <c r="E5" s="96"/>
      <c r="F5" s="96"/>
      <c r="G5" s="96"/>
      <c r="H5" s="96"/>
      <c r="I5" s="96"/>
      <c r="J5" s="97"/>
      <c r="K5" s="98"/>
      <c r="L5" s="161"/>
      <c r="M5" s="161"/>
      <c r="N5" s="161"/>
      <c r="O5" s="161"/>
      <c r="P5" s="98"/>
      <c r="Q5" s="98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136" t="s">
        <v>0</v>
      </c>
      <c r="AD5" s="137"/>
    </row>
    <row r="6" spans="1:30" ht="22.5">
      <c r="A6" s="5" t="s">
        <v>1</v>
      </c>
      <c r="B6" s="5" t="s">
        <v>2</v>
      </c>
      <c r="C6" s="5" t="s">
        <v>3</v>
      </c>
      <c r="D6" s="6" t="s">
        <v>247</v>
      </c>
      <c r="E6" s="6" t="s">
        <v>98</v>
      </c>
      <c r="F6" s="6" t="s">
        <v>99</v>
      </c>
      <c r="G6" s="6" t="s">
        <v>100</v>
      </c>
      <c r="H6" s="6" t="s">
        <v>101</v>
      </c>
      <c r="I6" s="6" t="s">
        <v>102</v>
      </c>
      <c r="J6" s="6" t="s">
        <v>103</v>
      </c>
      <c r="K6" s="6" t="s">
        <v>104</v>
      </c>
      <c r="L6" s="6" t="s">
        <v>105</v>
      </c>
      <c r="M6" s="6" t="s">
        <v>106</v>
      </c>
      <c r="N6" s="6" t="s">
        <v>107</v>
      </c>
      <c r="O6" s="6" t="s">
        <v>108</v>
      </c>
      <c r="P6" s="6" t="s">
        <v>109</v>
      </c>
      <c r="Q6" s="6" t="s">
        <v>110</v>
      </c>
      <c r="R6" s="6" t="s">
        <v>5</v>
      </c>
      <c r="S6" s="6" t="s">
        <v>6</v>
      </c>
      <c r="T6" s="6" t="s">
        <v>7</v>
      </c>
      <c r="U6" s="6" t="s">
        <v>8</v>
      </c>
      <c r="V6" s="6" t="s">
        <v>9</v>
      </c>
      <c r="W6" s="6" t="s">
        <v>10</v>
      </c>
      <c r="X6" s="6" t="s">
        <v>11</v>
      </c>
      <c r="Y6" s="6" t="s">
        <v>12</v>
      </c>
      <c r="Z6" s="6" t="s">
        <v>13</v>
      </c>
      <c r="AA6" s="6" t="s">
        <v>14</v>
      </c>
      <c r="AB6" s="6" t="s">
        <v>15</v>
      </c>
      <c r="AC6" s="6" t="s">
        <v>16</v>
      </c>
      <c r="AD6" s="6" t="s">
        <v>17</v>
      </c>
    </row>
    <row r="7" spans="1:30" s="10" customFormat="1" ht="12.75">
      <c r="A7" s="8" t="s">
        <v>308</v>
      </c>
      <c r="B7" s="29"/>
      <c r="C7" s="8" t="s">
        <v>18</v>
      </c>
      <c r="D7" s="9">
        <f>+D8+D12+D25</f>
        <v>173946.42940999998</v>
      </c>
      <c r="E7" s="9">
        <f aca="true" t="shared" si="0" ref="E7:AD7">+E8+E12+E25</f>
        <v>0</v>
      </c>
      <c r="F7" s="9">
        <f t="shared" si="0"/>
        <v>120055.37673</v>
      </c>
      <c r="G7" s="9">
        <f t="shared" si="0"/>
        <v>100.938</v>
      </c>
      <c r="H7" s="9">
        <f t="shared" si="0"/>
        <v>0</v>
      </c>
      <c r="I7" s="9">
        <f t="shared" si="0"/>
        <v>34001.986000000004</v>
      </c>
      <c r="J7" s="9">
        <f t="shared" si="0"/>
        <v>0</v>
      </c>
      <c r="K7" s="9">
        <f t="shared" si="0"/>
        <v>52.084</v>
      </c>
      <c r="L7" s="9">
        <f t="shared" si="0"/>
        <v>0</v>
      </c>
      <c r="M7" s="9">
        <f t="shared" si="0"/>
        <v>0</v>
      </c>
      <c r="N7" s="9">
        <f t="shared" si="0"/>
        <v>0</v>
      </c>
      <c r="O7" s="9">
        <f t="shared" si="0"/>
        <v>0</v>
      </c>
      <c r="P7" s="9">
        <f t="shared" si="0"/>
        <v>0</v>
      </c>
      <c r="Q7" s="9">
        <f t="shared" si="0"/>
        <v>154210.38473</v>
      </c>
      <c r="R7" s="9">
        <f t="shared" si="0"/>
        <v>0</v>
      </c>
      <c r="S7" s="9">
        <f t="shared" si="0"/>
        <v>120055.37673</v>
      </c>
      <c r="T7" s="9">
        <f t="shared" si="0"/>
        <v>100.938</v>
      </c>
      <c r="U7" s="9">
        <f t="shared" si="0"/>
        <v>0</v>
      </c>
      <c r="V7" s="9">
        <f t="shared" si="0"/>
        <v>18365.028000000002</v>
      </c>
      <c r="W7" s="9">
        <f t="shared" si="0"/>
        <v>15636.957999999999</v>
      </c>
      <c r="X7" s="9">
        <f t="shared" si="0"/>
        <v>0</v>
      </c>
      <c r="Y7" s="9">
        <f t="shared" si="0"/>
        <v>52.084</v>
      </c>
      <c r="Z7" s="9">
        <f t="shared" si="0"/>
        <v>0</v>
      </c>
      <c r="AA7" s="9">
        <f t="shared" si="0"/>
        <v>0</v>
      </c>
      <c r="AB7" s="9">
        <f t="shared" si="0"/>
        <v>0</v>
      </c>
      <c r="AC7" s="9">
        <f t="shared" si="0"/>
        <v>0</v>
      </c>
      <c r="AD7" s="9">
        <f t="shared" si="0"/>
        <v>154210.38473</v>
      </c>
    </row>
    <row r="8" spans="1:30" s="10" customFormat="1" ht="12.75">
      <c r="A8" s="12" t="s">
        <v>309</v>
      </c>
      <c r="B8" s="11"/>
      <c r="C8" s="12" t="s">
        <v>19</v>
      </c>
      <c r="D8" s="13">
        <f>+D9</f>
        <v>120</v>
      </c>
      <c r="E8" s="13">
        <f aca="true" t="shared" si="1" ref="E8:AD8">+E9</f>
        <v>0</v>
      </c>
      <c r="F8" s="13">
        <f t="shared" si="1"/>
        <v>0</v>
      </c>
      <c r="G8" s="13">
        <f t="shared" si="1"/>
        <v>0</v>
      </c>
      <c r="H8" s="13">
        <f t="shared" si="1"/>
        <v>0</v>
      </c>
      <c r="I8" s="13">
        <f t="shared" si="1"/>
        <v>0</v>
      </c>
      <c r="J8" s="13">
        <f t="shared" si="1"/>
        <v>0</v>
      </c>
      <c r="K8" s="13">
        <f t="shared" si="1"/>
        <v>0</v>
      </c>
      <c r="L8" s="13">
        <f t="shared" si="1"/>
        <v>0</v>
      </c>
      <c r="M8" s="13">
        <f t="shared" si="1"/>
        <v>0</v>
      </c>
      <c r="N8" s="13">
        <f t="shared" si="1"/>
        <v>0</v>
      </c>
      <c r="O8" s="13">
        <f t="shared" si="1"/>
        <v>0</v>
      </c>
      <c r="P8" s="13">
        <f t="shared" si="1"/>
        <v>0</v>
      </c>
      <c r="Q8" s="13">
        <f t="shared" si="1"/>
        <v>0</v>
      </c>
      <c r="R8" s="13">
        <f t="shared" si="1"/>
        <v>0</v>
      </c>
      <c r="S8" s="13">
        <f t="shared" si="1"/>
        <v>0</v>
      </c>
      <c r="T8" s="13">
        <f t="shared" si="1"/>
        <v>0</v>
      </c>
      <c r="U8" s="13">
        <f t="shared" si="1"/>
        <v>0</v>
      </c>
      <c r="V8" s="13">
        <f t="shared" si="1"/>
        <v>0</v>
      </c>
      <c r="W8" s="13">
        <f t="shared" si="1"/>
        <v>0</v>
      </c>
      <c r="X8" s="13">
        <f t="shared" si="1"/>
        <v>0</v>
      </c>
      <c r="Y8" s="13">
        <f t="shared" si="1"/>
        <v>0</v>
      </c>
      <c r="Z8" s="13">
        <f t="shared" si="1"/>
        <v>0</v>
      </c>
      <c r="AA8" s="13">
        <f t="shared" si="1"/>
        <v>0</v>
      </c>
      <c r="AB8" s="13">
        <f t="shared" si="1"/>
        <v>0</v>
      </c>
      <c r="AC8" s="13">
        <f t="shared" si="1"/>
        <v>0</v>
      </c>
      <c r="AD8" s="13">
        <f t="shared" si="1"/>
        <v>0</v>
      </c>
    </row>
    <row r="9" spans="1:30" s="3" customFormat="1" ht="12.75">
      <c r="A9" s="28" t="s">
        <v>20</v>
      </c>
      <c r="B9" s="27" t="s">
        <v>21</v>
      </c>
      <c r="C9" s="30" t="s">
        <v>22</v>
      </c>
      <c r="D9" s="32">
        <f>SUM(D10:D11)</f>
        <v>120</v>
      </c>
      <c r="E9" s="32">
        <f aca="true" t="shared" si="2" ref="E9:AD9">SUM(E10:E11)</f>
        <v>0</v>
      </c>
      <c r="F9" s="32">
        <f t="shared" si="2"/>
        <v>0</v>
      </c>
      <c r="G9" s="32">
        <f t="shared" si="2"/>
        <v>0</v>
      </c>
      <c r="H9" s="32">
        <f t="shared" si="2"/>
        <v>0</v>
      </c>
      <c r="I9" s="32">
        <f t="shared" si="2"/>
        <v>0</v>
      </c>
      <c r="J9" s="32">
        <f t="shared" si="2"/>
        <v>0</v>
      </c>
      <c r="K9" s="32">
        <f t="shared" si="2"/>
        <v>0</v>
      </c>
      <c r="L9" s="32">
        <f t="shared" si="2"/>
        <v>0</v>
      </c>
      <c r="M9" s="32">
        <f t="shared" si="2"/>
        <v>0</v>
      </c>
      <c r="N9" s="32">
        <f t="shared" si="2"/>
        <v>0</v>
      </c>
      <c r="O9" s="32">
        <f t="shared" si="2"/>
        <v>0</v>
      </c>
      <c r="P9" s="32">
        <f t="shared" si="2"/>
        <v>0</v>
      </c>
      <c r="Q9" s="32">
        <f t="shared" si="2"/>
        <v>0</v>
      </c>
      <c r="R9" s="32">
        <f t="shared" si="2"/>
        <v>0</v>
      </c>
      <c r="S9" s="32">
        <f t="shared" si="2"/>
        <v>0</v>
      </c>
      <c r="T9" s="32">
        <f t="shared" si="2"/>
        <v>0</v>
      </c>
      <c r="U9" s="32">
        <f t="shared" si="2"/>
        <v>0</v>
      </c>
      <c r="V9" s="32">
        <f t="shared" si="2"/>
        <v>0</v>
      </c>
      <c r="W9" s="32">
        <f t="shared" si="2"/>
        <v>0</v>
      </c>
      <c r="X9" s="32">
        <f t="shared" si="2"/>
        <v>0</v>
      </c>
      <c r="Y9" s="32">
        <f t="shared" si="2"/>
        <v>0</v>
      </c>
      <c r="Z9" s="32">
        <f t="shared" si="2"/>
        <v>0</v>
      </c>
      <c r="AA9" s="32">
        <f t="shared" si="2"/>
        <v>0</v>
      </c>
      <c r="AB9" s="32">
        <f t="shared" si="2"/>
        <v>0</v>
      </c>
      <c r="AC9" s="32">
        <f t="shared" si="2"/>
        <v>0</v>
      </c>
      <c r="AD9" s="32">
        <f t="shared" si="2"/>
        <v>0</v>
      </c>
    </row>
    <row r="10" spans="1:30" ht="12.75" customHeight="1">
      <c r="A10" s="18" t="s">
        <v>156</v>
      </c>
      <c r="B10" s="19" t="s">
        <v>21</v>
      </c>
      <c r="C10" s="56" t="s">
        <v>157</v>
      </c>
      <c r="D10" s="20">
        <f>+'[3]Inf_DANE_Rva15'!D10</f>
        <v>120</v>
      </c>
      <c r="E10" s="20">
        <f>+'[3]Inf_DANE_Rva15'!E10</f>
        <v>0</v>
      </c>
      <c r="F10" s="20">
        <f>+'[3]Inf_DANE_Rva15'!F10</f>
        <v>0</v>
      </c>
      <c r="G10" s="20">
        <f>+'[3]Inf_DANE_Rva15'!G10</f>
        <v>0</v>
      </c>
      <c r="H10" s="20">
        <f>+'[3]Inf_DANE_Rva15'!H10</f>
        <v>0</v>
      </c>
      <c r="I10" s="20">
        <f>+'[3]Inf_DANE_Rva15'!I10</f>
        <v>0</v>
      </c>
      <c r="J10" s="20">
        <f>+'[3]Inf_DANE_Rva15'!J10</f>
        <v>0</v>
      </c>
      <c r="K10" s="20">
        <f>+'[3]Inf_DANE_Rva15'!K10</f>
        <v>0</v>
      </c>
      <c r="L10" s="20">
        <f>+'[3]Inf_DANE_Rva15'!L10</f>
        <v>0</v>
      </c>
      <c r="M10" s="20">
        <f>+'[3]Inf_DANE_Rva15'!M10</f>
        <v>0</v>
      </c>
      <c r="N10" s="20">
        <f>+'[3]Inf_DANE_Rva15'!N10</f>
        <v>0</v>
      </c>
      <c r="O10" s="20">
        <f>+'[3]Inf_DANE_Rva15'!O10</f>
        <v>0</v>
      </c>
      <c r="P10" s="20">
        <f>+'[3]Inf_DANE_Rva15'!P10</f>
        <v>0</v>
      </c>
      <c r="Q10" s="20">
        <f aca="true" t="shared" si="3" ref="Q10:Q52">SUM(E10:P10)</f>
        <v>0</v>
      </c>
      <c r="R10" s="20">
        <f>+'[3]Inf_DANE_Rva15'!R10</f>
        <v>0</v>
      </c>
      <c r="S10" s="20">
        <f>+'[3]Inf_DANE_Rva15'!S10</f>
        <v>0</v>
      </c>
      <c r="T10" s="20">
        <f>+'[3]Inf_DANE_Rva15'!T10</f>
        <v>0</v>
      </c>
      <c r="U10" s="20">
        <f>+'[3]Inf_DANE_Rva15'!U10</f>
        <v>0</v>
      </c>
      <c r="V10" s="20">
        <f>+'[3]Inf_DANE_Rva15'!V10</f>
        <v>0</v>
      </c>
      <c r="W10" s="20">
        <f>+'[3]Inf_DANE_Rva15'!W10</f>
        <v>0</v>
      </c>
      <c r="X10" s="20">
        <f>+'[3]Inf_DANE_Rva15'!X10</f>
        <v>0</v>
      </c>
      <c r="Y10" s="20">
        <f>+'[3]Inf_DANE_Rva15'!Y10</f>
        <v>0</v>
      </c>
      <c r="Z10" s="20">
        <f>+'[3]Inf_DANE_Rva15'!Z10</f>
        <v>0</v>
      </c>
      <c r="AA10" s="20">
        <f>+'[3]Inf_DANE_Rva15'!AA10</f>
        <v>0</v>
      </c>
      <c r="AB10" s="20">
        <f>+'[3]Inf_DANE_Rva15'!AB10</f>
        <v>0</v>
      </c>
      <c r="AC10" s="20">
        <f>+'[3]Inf_DANE_Rva15'!AC10</f>
        <v>0</v>
      </c>
      <c r="AD10" s="20">
        <f aca="true" t="shared" si="4" ref="AD10:AD52">SUM(R10:AC10)</f>
        <v>0</v>
      </c>
    </row>
    <row r="11" spans="1:30" ht="12.75" customHeight="1" hidden="1">
      <c r="A11" s="18" t="s">
        <v>158</v>
      </c>
      <c r="B11" s="19" t="s">
        <v>21</v>
      </c>
      <c r="C11" s="56" t="s">
        <v>159</v>
      </c>
      <c r="D11" s="20">
        <f>+'[3]Inf_DANE_Rva15'!D11</f>
        <v>0</v>
      </c>
      <c r="E11" s="20">
        <f>+'[3]Inf_DANE_Rva15'!E11</f>
        <v>0</v>
      </c>
      <c r="F11" s="20">
        <f>+'[3]Inf_DANE_Rva15'!F11</f>
        <v>0</v>
      </c>
      <c r="G11" s="20">
        <f>+'[3]Inf_DANE_Rva15'!G11</f>
        <v>0</v>
      </c>
      <c r="H11" s="20">
        <f>+'[3]Inf_DANE_Rva15'!H11</f>
        <v>0</v>
      </c>
      <c r="I11" s="20">
        <f>+'[3]Inf_DANE_Rva15'!I11</f>
        <v>0</v>
      </c>
      <c r="J11" s="20">
        <f>+'[3]Inf_DANE_Rva15'!J11</f>
        <v>0</v>
      </c>
      <c r="K11" s="20">
        <f>+'[3]Inf_DANE_Rva15'!K11</f>
        <v>0</v>
      </c>
      <c r="L11" s="20">
        <f>+'[3]Inf_DANE_Rva15'!L11</f>
        <v>0</v>
      </c>
      <c r="M11" s="20">
        <f>+'[3]Inf_DANE_Rva15'!M11</f>
        <v>0</v>
      </c>
      <c r="N11" s="20">
        <f>+'[3]Inf_DANE_Rva15'!N11</f>
        <v>0</v>
      </c>
      <c r="O11" s="20">
        <f>+'[3]Inf_DANE_Rva15'!O11</f>
        <v>0</v>
      </c>
      <c r="P11" s="20">
        <f>+'[3]Inf_DANE_Rva15'!P11</f>
        <v>0</v>
      </c>
      <c r="Q11" s="20">
        <f t="shared" si="3"/>
        <v>0</v>
      </c>
      <c r="R11" s="20">
        <f>+'[3]Inf_DANE_Rva15'!R11</f>
        <v>0</v>
      </c>
      <c r="S11" s="20">
        <f>+'[3]Inf_DANE_Rva15'!S11</f>
        <v>0</v>
      </c>
      <c r="T11" s="20">
        <f>+'[3]Inf_DANE_Rva15'!T11</f>
        <v>0</v>
      </c>
      <c r="U11" s="20">
        <f>+'[3]Inf_DANE_Rva15'!U11</f>
        <v>0</v>
      </c>
      <c r="V11" s="20">
        <f>+'[3]Inf_DANE_Rva15'!V11</f>
        <v>0</v>
      </c>
      <c r="W11" s="20">
        <f>+'[3]Inf_DANE_Rva15'!W11</f>
        <v>0</v>
      </c>
      <c r="X11" s="20">
        <f>+'[3]Inf_DANE_Rva15'!X11</f>
        <v>0</v>
      </c>
      <c r="Y11" s="20">
        <f>+'[3]Inf_DANE_Rva15'!Y11</f>
        <v>0</v>
      </c>
      <c r="Z11" s="20">
        <f>+'[3]Inf_DANE_Rva15'!Z11</f>
        <v>0</v>
      </c>
      <c r="AA11" s="20">
        <f>+'[3]Inf_DANE_Rva15'!AA11</f>
        <v>0</v>
      </c>
      <c r="AB11" s="20">
        <f>+'[3]Inf_DANE_Rva15'!AB11</f>
        <v>0</v>
      </c>
      <c r="AC11" s="20">
        <f>+'[3]Inf_DANE_Rva15'!AC11</f>
        <v>0</v>
      </c>
      <c r="AD11" s="20">
        <f t="shared" si="4"/>
        <v>0</v>
      </c>
    </row>
    <row r="12" spans="1:30" s="10" customFormat="1" ht="12.75">
      <c r="A12" s="12" t="s">
        <v>311</v>
      </c>
      <c r="B12" s="11"/>
      <c r="C12" s="12" t="s">
        <v>23</v>
      </c>
      <c r="D12" s="13">
        <f>+D13+D15+D21+D23</f>
        <v>159300.54606</v>
      </c>
      <c r="E12" s="13">
        <f aca="true" t="shared" si="5" ref="E12:AD12">+E13+E15+E21+E23</f>
        <v>0</v>
      </c>
      <c r="F12" s="13">
        <f t="shared" si="5"/>
        <v>120055.37673</v>
      </c>
      <c r="G12" s="13">
        <f t="shared" si="5"/>
        <v>100.938</v>
      </c>
      <c r="H12" s="13">
        <f t="shared" si="5"/>
        <v>0</v>
      </c>
      <c r="I12" s="13">
        <f t="shared" si="5"/>
        <v>22002.046000000002</v>
      </c>
      <c r="J12" s="13">
        <f t="shared" si="5"/>
        <v>0</v>
      </c>
      <c r="K12" s="13">
        <f t="shared" si="5"/>
        <v>52.084</v>
      </c>
      <c r="L12" s="13">
        <f t="shared" si="5"/>
        <v>0</v>
      </c>
      <c r="M12" s="13">
        <f t="shared" si="5"/>
        <v>0</v>
      </c>
      <c r="N12" s="13">
        <f t="shared" si="5"/>
        <v>0</v>
      </c>
      <c r="O12" s="13">
        <f t="shared" si="5"/>
        <v>0</v>
      </c>
      <c r="P12" s="13">
        <f t="shared" si="5"/>
        <v>0</v>
      </c>
      <c r="Q12" s="13">
        <f t="shared" si="5"/>
        <v>142210.44473</v>
      </c>
      <c r="R12" s="13">
        <f t="shared" si="5"/>
        <v>0</v>
      </c>
      <c r="S12" s="13">
        <f t="shared" si="5"/>
        <v>120055.37673</v>
      </c>
      <c r="T12" s="13">
        <f t="shared" si="5"/>
        <v>100.938</v>
      </c>
      <c r="U12" s="13">
        <f t="shared" si="5"/>
        <v>0</v>
      </c>
      <c r="V12" s="13">
        <f t="shared" si="5"/>
        <v>11480.424</v>
      </c>
      <c r="W12" s="13">
        <f t="shared" si="5"/>
        <v>10521.622</v>
      </c>
      <c r="X12" s="13">
        <f t="shared" si="5"/>
        <v>0</v>
      </c>
      <c r="Y12" s="13">
        <f t="shared" si="5"/>
        <v>52.084</v>
      </c>
      <c r="Z12" s="13">
        <f t="shared" si="5"/>
        <v>0</v>
      </c>
      <c r="AA12" s="13">
        <f t="shared" si="5"/>
        <v>0</v>
      </c>
      <c r="AB12" s="13">
        <f t="shared" si="5"/>
        <v>0</v>
      </c>
      <c r="AC12" s="13">
        <f t="shared" si="5"/>
        <v>0</v>
      </c>
      <c r="AD12" s="13">
        <f t="shared" si="5"/>
        <v>142210.44473</v>
      </c>
    </row>
    <row r="13" spans="1:30" s="3" customFormat="1" ht="12.75" customHeight="1">
      <c r="A13" s="28" t="s">
        <v>253</v>
      </c>
      <c r="B13" s="27" t="s">
        <v>21</v>
      </c>
      <c r="C13" s="30" t="s">
        <v>354</v>
      </c>
      <c r="D13" s="21">
        <f>SUM(D14)</f>
        <v>100.938</v>
      </c>
      <c r="E13" s="21">
        <f aca="true" t="shared" si="6" ref="E13:AD13">SUM(E14)</f>
        <v>0</v>
      </c>
      <c r="F13" s="21">
        <f t="shared" si="6"/>
        <v>0</v>
      </c>
      <c r="G13" s="21">
        <f t="shared" si="6"/>
        <v>100.938</v>
      </c>
      <c r="H13" s="21">
        <f t="shared" si="6"/>
        <v>0</v>
      </c>
      <c r="I13" s="21">
        <f t="shared" si="6"/>
        <v>0</v>
      </c>
      <c r="J13" s="21">
        <f t="shared" si="6"/>
        <v>0</v>
      </c>
      <c r="K13" s="21">
        <f t="shared" si="6"/>
        <v>0</v>
      </c>
      <c r="L13" s="21">
        <f t="shared" si="6"/>
        <v>0</v>
      </c>
      <c r="M13" s="21">
        <f t="shared" si="6"/>
        <v>0</v>
      </c>
      <c r="N13" s="21">
        <f t="shared" si="6"/>
        <v>0</v>
      </c>
      <c r="O13" s="21">
        <f t="shared" si="6"/>
        <v>0</v>
      </c>
      <c r="P13" s="21">
        <f t="shared" si="6"/>
        <v>0</v>
      </c>
      <c r="Q13" s="21">
        <f t="shared" si="6"/>
        <v>100.938</v>
      </c>
      <c r="R13" s="21">
        <f t="shared" si="6"/>
        <v>0</v>
      </c>
      <c r="S13" s="21">
        <f t="shared" si="6"/>
        <v>0</v>
      </c>
      <c r="T13" s="21">
        <f t="shared" si="6"/>
        <v>100.938</v>
      </c>
      <c r="U13" s="21">
        <f t="shared" si="6"/>
        <v>0</v>
      </c>
      <c r="V13" s="21">
        <f t="shared" si="6"/>
        <v>0</v>
      </c>
      <c r="W13" s="21">
        <f t="shared" si="6"/>
        <v>0</v>
      </c>
      <c r="X13" s="21">
        <f t="shared" si="6"/>
        <v>0</v>
      </c>
      <c r="Y13" s="21">
        <f t="shared" si="6"/>
        <v>0</v>
      </c>
      <c r="Z13" s="21">
        <f t="shared" si="6"/>
        <v>0</v>
      </c>
      <c r="AA13" s="21">
        <f t="shared" si="6"/>
        <v>0</v>
      </c>
      <c r="AB13" s="21">
        <f t="shared" si="6"/>
        <v>0</v>
      </c>
      <c r="AC13" s="21">
        <f t="shared" si="6"/>
        <v>0</v>
      </c>
      <c r="AD13" s="21">
        <f t="shared" si="6"/>
        <v>100.938</v>
      </c>
    </row>
    <row r="14" spans="1:31" s="3" customFormat="1" ht="12.75" customHeight="1">
      <c r="A14" s="18" t="s">
        <v>249</v>
      </c>
      <c r="B14" s="19" t="s">
        <v>21</v>
      </c>
      <c r="C14" s="56" t="s">
        <v>355</v>
      </c>
      <c r="D14" s="20">
        <f>+'[3]Inf_DANE_Rva15'!D14</f>
        <v>100.938</v>
      </c>
      <c r="E14" s="20">
        <f>+'[3]Inf_DANE_Rva15'!E14</f>
        <v>0</v>
      </c>
      <c r="F14" s="20">
        <f>+'[3]Inf_DANE_Rva15'!F14</f>
        <v>0</v>
      </c>
      <c r="G14" s="20">
        <f>+'[3]Inf_DANE_Rva15'!G14</f>
        <v>100.938</v>
      </c>
      <c r="H14" s="20">
        <f>+'[3]Inf_DANE_Rva15'!H14</f>
        <v>0</v>
      </c>
      <c r="I14" s="20">
        <f>+'[3]Inf_DANE_Rva15'!I14</f>
        <v>0</v>
      </c>
      <c r="J14" s="20">
        <f>+'[3]Inf_DANE_Rva15'!J14</f>
        <v>0</v>
      </c>
      <c r="K14" s="20">
        <f>+'[3]Inf_DANE_Rva15'!K14</f>
        <v>0</v>
      </c>
      <c r="L14" s="20">
        <f>+'[3]Inf_DANE_Rva15'!L14</f>
        <v>0</v>
      </c>
      <c r="M14" s="20">
        <f>+'[3]Inf_DANE_Rva15'!M14</f>
        <v>0</v>
      </c>
      <c r="N14" s="20">
        <f>+'[3]Inf_DANE_Rva15'!N14</f>
        <v>0</v>
      </c>
      <c r="O14" s="20">
        <f>+'[3]Inf_DANE_Rva15'!O14</f>
        <v>0</v>
      </c>
      <c r="P14" s="20">
        <f>+'[3]Inf_DANE_Rva15'!P14</f>
        <v>0</v>
      </c>
      <c r="Q14" s="20">
        <f>SUM(E14:P14)</f>
        <v>100.938</v>
      </c>
      <c r="R14" s="20">
        <f>+'[3]Inf_DANE_Rva15'!R14</f>
        <v>0</v>
      </c>
      <c r="S14" s="20">
        <f>+'[3]Inf_DANE_Rva15'!S14</f>
        <v>0</v>
      </c>
      <c r="T14" s="20">
        <f>+'[3]Inf_DANE_Rva15'!T14</f>
        <v>100.938</v>
      </c>
      <c r="U14" s="20">
        <f>+'[3]Inf_DANE_Rva15'!U14</f>
        <v>0</v>
      </c>
      <c r="V14" s="20">
        <f>+'[3]Inf_DANE_Rva15'!V14</f>
        <v>0</v>
      </c>
      <c r="W14" s="20">
        <f>+'[3]Inf_DANE_Rva15'!W14</f>
        <v>0</v>
      </c>
      <c r="X14" s="20">
        <f>+'[3]Inf_DANE_Rva15'!X14</f>
        <v>0</v>
      </c>
      <c r="Y14" s="20">
        <f>+'[3]Inf_DANE_Rva15'!Y14</f>
        <v>0</v>
      </c>
      <c r="Z14" s="20">
        <f>+'[3]Inf_DANE_Rva15'!Z14</f>
        <v>0</v>
      </c>
      <c r="AA14" s="20">
        <f>+'[3]Inf_DANE_Rva15'!AA14</f>
        <v>0</v>
      </c>
      <c r="AB14" s="20">
        <f>+'[3]Inf_DANE_Rva15'!AB14</f>
        <v>0</v>
      </c>
      <c r="AC14" s="20">
        <f>+'[3]Inf_DANE_Rva15'!AC14</f>
        <v>0</v>
      </c>
      <c r="AD14" s="20">
        <f>SUM(R14:AC14)</f>
        <v>100.938</v>
      </c>
      <c r="AE14" s="4"/>
    </row>
    <row r="15" spans="1:30" s="3" customFormat="1" ht="12.75" customHeight="1">
      <c r="A15" s="28" t="s">
        <v>253</v>
      </c>
      <c r="B15" s="27" t="s">
        <v>21</v>
      </c>
      <c r="C15" s="30" t="s">
        <v>204</v>
      </c>
      <c r="D15" s="21">
        <f>SUM(D16:D18)</f>
        <v>130576.99873</v>
      </c>
      <c r="E15" s="21">
        <f aca="true" t="shared" si="7" ref="E15:AD15">SUM(E16:E18)</f>
        <v>0</v>
      </c>
      <c r="F15" s="21">
        <f t="shared" si="7"/>
        <v>120055.37673</v>
      </c>
      <c r="G15" s="21">
        <f t="shared" si="7"/>
        <v>0</v>
      </c>
      <c r="H15" s="21">
        <f t="shared" si="7"/>
        <v>0</v>
      </c>
      <c r="I15" s="21">
        <f t="shared" si="7"/>
        <v>10521.622</v>
      </c>
      <c r="J15" s="21">
        <f t="shared" si="7"/>
        <v>0</v>
      </c>
      <c r="K15" s="21">
        <f t="shared" si="7"/>
        <v>0</v>
      </c>
      <c r="L15" s="21">
        <f t="shared" si="7"/>
        <v>0</v>
      </c>
      <c r="M15" s="21">
        <f t="shared" si="7"/>
        <v>0</v>
      </c>
      <c r="N15" s="21">
        <f t="shared" si="7"/>
        <v>0</v>
      </c>
      <c r="O15" s="21">
        <f t="shared" si="7"/>
        <v>0</v>
      </c>
      <c r="P15" s="21">
        <f t="shared" si="7"/>
        <v>0</v>
      </c>
      <c r="Q15" s="21">
        <f t="shared" si="7"/>
        <v>130576.99873</v>
      </c>
      <c r="R15" s="21">
        <f t="shared" si="7"/>
        <v>0</v>
      </c>
      <c r="S15" s="21">
        <f t="shared" si="7"/>
        <v>120055.37673</v>
      </c>
      <c r="T15" s="21">
        <f t="shared" si="7"/>
        <v>0</v>
      </c>
      <c r="U15" s="21">
        <f t="shared" si="7"/>
        <v>0</v>
      </c>
      <c r="V15" s="21">
        <f t="shared" si="7"/>
        <v>0</v>
      </c>
      <c r="W15" s="21">
        <f t="shared" si="7"/>
        <v>10521.622</v>
      </c>
      <c r="X15" s="21">
        <f t="shared" si="7"/>
        <v>0</v>
      </c>
      <c r="Y15" s="21">
        <f t="shared" si="7"/>
        <v>0</v>
      </c>
      <c r="Z15" s="21">
        <f t="shared" si="7"/>
        <v>0</v>
      </c>
      <c r="AA15" s="21">
        <f t="shared" si="7"/>
        <v>0</v>
      </c>
      <c r="AB15" s="21">
        <f t="shared" si="7"/>
        <v>0</v>
      </c>
      <c r="AC15" s="21">
        <f t="shared" si="7"/>
        <v>0</v>
      </c>
      <c r="AD15" s="21">
        <f t="shared" si="7"/>
        <v>130576.99873</v>
      </c>
    </row>
    <row r="16" spans="1:31" s="3" customFormat="1" ht="12.75" customHeight="1">
      <c r="A16" s="18" t="s">
        <v>205</v>
      </c>
      <c r="B16" s="19" t="s">
        <v>21</v>
      </c>
      <c r="C16" s="56" t="s">
        <v>206</v>
      </c>
      <c r="D16" s="20">
        <f>+'[3]Inf_DANE_Rva15'!D16</f>
        <v>130576.99873</v>
      </c>
      <c r="E16" s="20">
        <f>+'[3]Inf_DANE_Rva15'!E16</f>
        <v>0</v>
      </c>
      <c r="F16" s="20">
        <f>+'[3]Inf_DANE_Rva15'!F16</f>
        <v>120055.37673</v>
      </c>
      <c r="G16" s="20">
        <f>+'[3]Inf_DANE_Rva15'!G16</f>
        <v>0</v>
      </c>
      <c r="H16" s="20">
        <f>+'[3]Inf_DANE_Rva15'!H16</f>
        <v>0</v>
      </c>
      <c r="I16" s="20">
        <f>+'[3]Inf_DANE_Rva15'!I16</f>
        <v>10521.622</v>
      </c>
      <c r="J16" s="20">
        <f>+'[3]Inf_DANE_Rva15'!J16</f>
        <v>0</v>
      </c>
      <c r="K16" s="20">
        <f>+'[3]Inf_DANE_Rva15'!K16</f>
        <v>0</v>
      </c>
      <c r="L16" s="20">
        <f>+'[3]Inf_DANE_Rva15'!L16</f>
        <v>0</v>
      </c>
      <c r="M16" s="20">
        <f>+'[3]Inf_DANE_Rva15'!M16</f>
        <v>0</v>
      </c>
      <c r="N16" s="20">
        <f>+'[3]Inf_DANE_Rva15'!N16</f>
        <v>0</v>
      </c>
      <c r="O16" s="20">
        <f>+'[3]Inf_DANE_Rva15'!O16</f>
        <v>0</v>
      </c>
      <c r="P16" s="20">
        <f>+'[3]Inf_DANE_Rva15'!P16</f>
        <v>0</v>
      </c>
      <c r="Q16" s="20">
        <f t="shared" si="3"/>
        <v>130576.99873</v>
      </c>
      <c r="R16" s="20">
        <f>+'[3]Inf_DANE_Rva15'!R16</f>
        <v>0</v>
      </c>
      <c r="S16" s="20">
        <f>+'[3]Inf_DANE_Rva15'!S16</f>
        <v>120055.37673</v>
      </c>
      <c r="T16" s="20">
        <f>+'[3]Inf_DANE_Rva15'!T16</f>
        <v>0</v>
      </c>
      <c r="U16" s="20">
        <f>+'[3]Inf_DANE_Rva15'!U16</f>
        <v>0</v>
      </c>
      <c r="V16" s="20">
        <f>+'[3]Inf_DANE_Rva15'!V16</f>
        <v>0</v>
      </c>
      <c r="W16" s="20">
        <f>+'[3]Inf_DANE_Rva15'!W16</f>
        <v>10521.622</v>
      </c>
      <c r="X16" s="20">
        <f>+'[3]Inf_DANE_Rva15'!X16</f>
        <v>0</v>
      </c>
      <c r="Y16" s="20">
        <f>+'[3]Inf_DANE_Rva15'!Y16</f>
        <v>0</v>
      </c>
      <c r="Z16" s="20">
        <f>+'[3]Inf_DANE_Rva15'!Z16</f>
        <v>0</v>
      </c>
      <c r="AA16" s="20">
        <f>+'[3]Inf_DANE_Rva15'!AA16</f>
        <v>0</v>
      </c>
      <c r="AB16" s="20">
        <f>+'[3]Inf_DANE_Rva15'!AB16</f>
        <v>0</v>
      </c>
      <c r="AC16" s="20">
        <f>+'[3]Inf_DANE_Rva15'!AC16</f>
        <v>0</v>
      </c>
      <c r="AD16" s="20">
        <f t="shared" si="4"/>
        <v>130576.99873</v>
      </c>
      <c r="AE16" s="4"/>
    </row>
    <row r="17" spans="1:30" s="3" customFormat="1" ht="12.75" customHeight="1" hidden="1">
      <c r="A17" s="18" t="s">
        <v>300</v>
      </c>
      <c r="B17" s="19" t="s">
        <v>21</v>
      </c>
      <c r="C17" s="56" t="s">
        <v>301</v>
      </c>
      <c r="D17" s="20">
        <f>+'[3]Inf_DANE_Rva15'!D17</f>
        <v>0</v>
      </c>
      <c r="E17" s="20">
        <f>+'[3]Inf_DANE_Rva15'!E17</f>
        <v>0</v>
      </c>
      <c r="F17" s="20">
        <f>+'[3]Inf_DANE_Rva15'!F17</f>
        <v>0</v>
      </c>
      <c r="G17" s="20">
        <f>+'[3]Inf_DANE_Rva15'!G17</f>
        <v>0</v>
      </c>
      <c r="H17" s="20">
        <f>+'[3]Inf_DANE_Rva15'!H17</f>
        <v>0</v>
      </c>
      <c r="I17" s="20">
        <f>+'[3]Inf_DANE_Rva15'!I17</f>
        <v>0</v>
      </c>
      <c r="J17" s="20">
        <f>+'[3]Inf_DANE_Rva15'!J17</f>
        <v>0</v>
      </c>
      <c r="K17" s="20">
        <f>+'[3]Inf_DANE_Rva15'!K17</f>
        <v>0</v>
      </c>
      <c r="L17" s="20">
        <f>+'[3]Inf_DANE_Rva15'!L17</f>
        <v>0</v>
      </c>
      <c r="M17" s="20">
        <f>+'[3]Inf_DANE_Rva15'!M17</f>
        <v>0</v>
      </c>
      <c r="N17" s="20">
        <f>+'[3]Inf_DANE_Rva15'!N17</f>
        <v>0</v>
      </c>
      <c r="O17" s="20">
        <f>+'[3]Inf_DANE_Rva15'!O17</f>
        <v>0</v>
      </c>
      <c r="P17" s="20">
        <f>+'[3]Inf_DANE_Rva15'!P17</f>
        <v>0</v>
      </c>
      <c r="Q17" s="20">
        <f t="shared" si="3"/>
        <v>0</v>
      </c>
      <c r="R17" s="20">
        <f>+'[3]Inf_DANE_Rva15'!R17</f>
        <v>0</v>
      </c>
      <c r="S17" s="20">
        <f>+'[3]Inf_DANE_Rva15'!S17</f>
        <v>0</v>
      </c>
      <c r="T17" s="20">
        <f>+'[3]Inf_DANE_Rva15'!T17</f>
        <v>0</v>
      </c>
      <c r="U17" s="20">
        <f>+'[3]Inf_DANE_Rva15'!U17</f>
        <v>0</v>
      </c>
      <c r="V17" s="20">
        <f>+'[3]Inf_DANE_Rva15'!V17</f>
        <v>0</v>
      </c>
      <c r="W17" s="20">
        <f>+'[3]Inf_DANE_Rva15'!W17</f>
        <v>0</v>
      </c>
      <c r="X17" s="20">
        <f>+'[3]Inf_DANE_Rva15'!X17</f>
        <v>0</v>
      </c>
      <c r="Y17" s="20">
        <f>+'[3]Inf_DANE_Rva15'!Y17</f>
        <v>0</v>
      </c>
      <c r="Z17" s="20">
        <f>+'[3]Inf_DANE_Rva15'!Z17</f>
        <v>0</v>
      </c>
      <c r="AA17" s="20">
        <f>+'[3]Inf_DANE_Rva15'!AA17</f>
        <v>0</v>
      </c>
      <c r="AB17" s="20">
        <f>+'[3]Inf_DANE_Rva15'!AB17</f>
        <v>0</v>
      </c>
      <c r="AC17" s="20">
        <f>+'[3]Inf_DANE_Rva15'!AC17</f>
        <v>0</v>
      </c>
      <c r="AD17" s="20">
        <f t="shared" si="4"/>
        <v>0</v>
      </c>
    </row>
    <row r="18" spans="1:30" s="3" customFormat="1" ht="12.75" customHeight="1" hidden="1">
      <c r="A18" s="18" t="s">
        <v>213</v>
      </c>
      <c r="B18" s="19" t="s">
        <v>21</v>
      </c>
      <c r="C18" s="56" t="s">
        <v>214</v>
      </c>
      <c r="D18" s="20">
        <f>+'[3]Inf_DANE_Rva15'!D18</f>
        <v>0</v>
      </c>
      <c r="E18" s="20">
        <f>+'[3]Inf_DANE_Rva15'!E18</f>
        <v>0</v>
      </c>
      <c r="F18" s="20">
        <f>+'[3]Inf_DANE_Rva15'!F18</f>
        <v>0</v>
      </c>
      <c r="G18" s="20">
        <f>+'[3]Inf_DANE_Rva15'!G18</f>
        <v>0</v>
      </c>
      <c r="H18" s="20">
        <f>+'[3]Inf_DANE_Rva15'!H18</f>
        <v>0</v>
      </c>
      <c r="I18" s="20">
        <f>+'[3]Inf_DANE_Rva15'!I18</f>
        <v>0</v>
      </c>
      <c r="J18" s="20">
        <f>+'[3]Inf_DANE_Rva15'!J18</f>
        <v>0</v>
      </c>
      <c r="K18" s="20">
        <f>+'[3]Inf_DANE_Rva15'!K18</f>
        <v>0</v>
      </c>
      <c r="L18" s="20">
        <f>+'[3]Inf_DANE_Rva15'!L18</f>
        <v>0</v>
      </c>
      <c r="M18" s="20">
        <f>+'[3]Inf_DANE_Rva15'!M18</f>
        <v>0</v>
      </c>
      <c r="N18" s="20">
        <f>+'[3]Inf_DANE_Rva15'!N18</f>
        <v>0</v>
      </c>
      <c r="O18" s="20">
        <f>+'[3]Inf_DANE_Rva15'!O18</f>
        <v>0</v>
      </c>
      <c r="P18" s="20">
        <f>+'[3]Inf_DANE_Rva15'!P18</f>
        <v>0</v>
      </c>
      <c r="Q18" s="20">
        <f t="shared" si="3"/>
        <v>0</v>
      </c>
      <c r="R18" s="20">
        <f>+'[3]Inf_DANE_Rva15'!R18</f>
        <v>0</v>
      </c>
      <c r="S18" s="20">
        <f>+'[3]Inf_DANE_Rva15'!S18</f>
        <v>0</v>
      </c>
      <c r="T18" s="20">
        <f>+'[3]Inf_DANE_Rva15'!T18</f>
        <v>0</v>
      </c>
      <c r="U18" s="20">
        <f>+'[3]Inf_DANE_Rva15'!U18</f>
        <v>0</v>
      </c>
      <c r="V18" s="20">
        <f>+'[3]Inf_DANE_Rva15'!V18</f>
        <v>0</v>
      </c>
      <c r="W18" s="20">
        <f>+'[3]Inf_DANE_Rva15'!W18</f>
        <v>0</v>
      </c>
      <c r="X18" s="20">
        <f>+'[3]Inf_DANE_Rva15'!X18</f>
        <v>0</v>
      </c>
      <c r="Y18" s="20">
        <f>+'[3]Inf_DANE_Rva15'!Y18</f>
        <v>0</v>
      </c>
      <c r="Z18" s="20">
        <f>+'[3]Inf_DANE_Rva15'!Z18</f>
        <v>0</v>
      </c>
      <c r="AA18" s="20">
        <f>+'[3]Inf_DANE_Rva15'!AA18</f>
        <v>0</v>
      </c>
      <c r="AB18" s="20">
        <f>+'[3]Inf_DANE_Rva15'!AB18</f>
        <v>0</v>
      </c>
      <c r="AC18" s="20">
        <f>+'[3]Inf_DANE_Rva15'!AC18</f>
        <v>0</v>
      </c>
      <c r="AD18" s="20">
        <f t="shared" si="4"/>
        <v>0</v>
      </c>
    </row>
    <row r="19" spans="1:30" s="3" customFormat="1" ht="12.75" customHeight="1" hidden="1">
      <c r="A19" s="28" t="s">
        <v>327</v>
      </c>
      <c r="B19" s="27" t="s">
        <v>21</v>
      </c>
      <c r="C19" s="30" t="s">
        <v>227</v>
      </c>
      <c r="D19" s="21">
        <f>+D20</f>
        <v>0</v>
      </c>
      <c r="E19" s="21">
        <f aca="true" t="shared" si="8" ref="E19:Q19">+E20</f>
        <v>0</v>
      </c>
      <c r="F19" s="21">
        <f t="shared" si="8"/>
        <v>0</v>
      </c>
      <c r="G19" s="21">
        <f t="shared" si="8"/>
        <v>0</v>
      </c>
      <c r="H19" s="21">
        <f t="shared" si="8"/>
        <v>0</v>
      </c>
      <c r="I19" s="21">
        <f t="shared" si="8"/>
        <v>0</v>
      </c>
      <c r="J19" s="21">
        <f t="shared" si="8"/>
        <v>0</v>
      </c>
      <c r="K19" s="21">
        <f t="shared" si="8"/>
        <v>0</v>
      </c>
      <c r="L19" s="21">
        <f t="shared" si="8"/>
        <v>0</v>
      </c>
      <c r="M19" s="21">
        <f t="shared" si="8"/>
        <v>0</v>
      </c>
      <c r="N19" s="21">
        <f t="shared" si="8"/>
        <v>0</v>
      </c>
      <c r="O19" s="21">
        <f t="shared" si="8"/>
        <v>0</v>
      </c>
      <c r="P19" s="21">
        <f t="shared" si="8"/>
        <v>0</v>
      </c>
      <c r="Q19" s="21">
        <f t="shared" si="8"/>
        <v>0</v>
      </c>
      <c r="R19" s="21">
        <f aca="true" t="shared" si="9" ref="R19:AD19">+R20</f>
        <v>0</v>
      </c>
      <c r="S19" s="21">
        <f t="shared" si="9"/>
        <v>0</v>
      </c>
      <c r="T19" s="21">
        <f t="shared" si="9"/>
        <v>0</v>
      </c>
      <c r="U19" s="21">
        <f t="shared" si="9"/>
        <v>0</v>
      </c>
      <c r="V19" s="21">
        <f t="shared" si="9"/>
        <v>0</v>
      </c>
      <c r="W19" s="21">
        <f t="shared" si="9"/>
        <v>0</v>
      </c>
      <c r="X19" s="21">
        <f t="shared" si="9"/>
        <v>0</v>
      </c>
      <c r="Y19" s="21">
        <f t="shared" si="9"/>
        <v>0</v>
      </c>
      <c r="Z19" s="21">
        <f t="shared" si="9"/>
        <v>0</v>
      </c>
      <c r="AA19" s="21">
        <f t="shared" si="9"/>
        <v>0</v>
      </c>
      <c r="AB19" s="21">
        <f t="shared" si="9"/>
        <v>0</v>
      </c>
      <c r="AC19" s="21">
        <f t="shared" si="9"/>
        <v>0</v>
      </c>
      <c r="AD19" s="21">
        <f t="shared" si="9"/>
        <v>0</v>
      </c>
    </row>
    <row r="20" spans="1:30" s="3" customFormat="1" ht="12.75" customHeight="1" hidden="1">
      <c r="A20" s="18" t="s">
        <v>228</v>
      </c>
      <c r="B20" s="19" t="s">
        <v>21</v>
      </c>
      <c r="C20" s="56" t="s">
        <v>229</v>
      </c>
      <c r="D20" s="20">
        <f>+'[3]Inf_DANE_Rva15'!D20</f>
        <v>0</v>
      </c>
      <c r="E20" s="20">
        <f>+'[3]Inf_DANE_Rva15'!E20</f>
        <v>0</v>
      </c>
      <c r="F20" s="20">
        <f>+'[3]Inf_DANE_Rva15'!F20</f>
        <v>0</v>
      </c>
      <c r="G20" s="20">
        <f>+'[3]Inf_DANE_Rva15'!G20</f>
        <v>0</v>
      </c>
      <c r="H20" s="20">
        <f>+'[3]Inf_DANE_Rva15'!H20</f>
        <v>0</v>
      </c>
      <c r="I20" s="20">
        <f>+'[3]Inf_DANE_Rva15'!I20</f>
        <v>0</v>
      </c>
      <c r="J20" s="20">
        <f>+'[3]Inf_DANE_Rva15'!J20</f>
        <v>0</v>
      </c>
      <c r="K20" s="20">
        <f>+'[3]Inf_DANE_Rva15'!K20</f>
        <v>0</v>
      </c>
      <c r="L20" s="20">
        <f>+'[3]Inf_DANE_Rva15'!L20</f>
        <v>0</v>
      </c>
      <c r="M20" s="20">
        <f>+'[3]Inf_DANE_Rva15'!M20</f>
        <v>0</v>
      </c>
      <c r="N20" s="20">
        <f>+'[3]Inf_DANE_Rva15'!N20</f>
        <v>0</v>
      </c>
      <c r="O20" s="20">
        <f>+'[3]Inf_DANE_Rva15'!O20</f>
        <v>0</v>
      </c>
      <c r="P20" s="20">
        <f>+'[3]Inf_DANE_Rva15'!P20</f>
        <v>0</v>
      </c>
      <c r="Q20" s="20">
        <f t="shared" si="3"/>
        <v>0</v>
      </c>
      <c r="R20" s="20">
        <f>+'[3]Inf_DANE_Rva15'!R20</f>
        <v>0</v>
      </c>
      <c r="S20" s="20">
        <f>+'[3]Inf_DANE_Rva15'!S20</f>
        <v>0</v>
      </c>
      <c r="T20" s="20">
        <f>+'[3]Inf_DANE_Rva15'!T20</f>
        <v>0</v>
      </c>
      <c r="U20" s="20">
        <f>+'[3]Inf_DANE_Rva15'!U20</f>
        <v>0</v>
      </c>
      <c r="V20" s="20">
        <f>+'[3]Inf_DANE_Rva15'!V20</f>
        <v>0</v>
      </c>
      <c r="W20" s="20">
        <f>+'[3]Inf_DANE_Rva15'!W20</f>
        <v>0</v>
      </c>
      <c r="X20" s="20">
        <f>+'[3]Inf_DANE_Rva15'!X20</f>
        <v>0</v>
      </c>
      <c r="Y20" s="20">
        <f>+'[3]Inf_DANE_Rva15'!Y20</f>
        <v>0</v>
      </c>
      <c r="Z20" s="20">
        <f>+'[3]Inf_DANE_Rva15'!Z20</f>
        <v>0</v>
      </c>
      <c r="AA20" s="20">
        <f>+'[3]Inf_DANE_Rva15'!AA20</f>
        <v>0</v>
      </c>
      <c r="AB20" s="20">
        <f>+'[3]Inf_DANE_Rva15'!AB20</f>
        <v>0</v>
      </c>
      <c r="AC20" s="20">
        <f>+'[3]Inf_DANE_Rva15'!AC20</f>
        <v>0</v>
      </c>
      <c r="AD20" s="20">
        <f t="shared" si="4"/>
        <v>0</v>
      </c>
    </row>
    <row r="21" spans="1:30" s="3" customFormat="1" ht="12.75" customHeight="1">
      <c r="A21" s="28" t="s">
        <v>250</v>
      </c>
      <c r="B21" s="27" t="s">
        <v>21</v>
      </c>
      <c r="C21" s="30" t="s">
        <v>230</v>
      </c>
      <c r="D21" s="21">
        <f>+D22</f>
        <v>16944.56833</v>
      </c>
      <c r="E21" s="21">
        <f aca="true" t="shared" si="10" ref="E21:AD21">+E22</f>
        <v>0</v>
      </c>
      <c r="F21" s="21">
        <f t="shared" si="10"/>
        <v>0</v>
      </c>
      <c r="G21" s="21">
        <f t="shared" si="10"/>
        <v>0</v>
      </c>
      <c r="H21" s="21">
        <f t="shared" si="10"/>
        <v>0</v>
      </c>
      <c r="I21" s="21">
        <f t="shared" si="10"/>
        <v>0</v>
      </c>
      <c r="J21" s="21">
        <f t="shared" si="10"/>
        <v>0</v>
      </c>
      <c r="K21" s="21">
        <f t="shared" si="10"/>
        <v>0</v>
      </c>
      <c r="L21" s="21">
        <f t="shared" si="10"/>
        <v>0</v>
      </c>
      <c r="M21" s="21">
        <f t="shared" si="10"/>
        <v>0</v>
      </c>
      <c r="N21" s="21">
        <f t="shared" si="10"/>
        <v>0</v>
      </c>
      <c r="O21" s="21">
        <f t="shared" si="10"/>
        <v>0</v>
      </c>
      <c r="P21" s="21">
        <f t="shared" si="10"/>
        <v>0</v>
      </c>
      <c r="Q21" s="21">
        <f t="shared" si="10"/>
        <v>0</v>
      </c>
      <c r="R21" s="21">
        <f t="shared" si="10"/>
        <v>0</v>
      </c>
      <c r="S21" s="21">
        <f t="shared" si="10"/>
        <v>0</v>
      </c>
      <c r="T21" s="21">
        <f t="shared" si="10"/>
        <v>0</v>
      </c>
      <c r="U21" s="21">
        <f t="shared" si="10"/>
        <v>0</v>
      </c>
      <c r="V21" s="21">
        <f t="shared" si="10"/>
        <v>0</v>
      </c>
      <c r="W21" s="21">
        <f t="shared" si="10"/>
        <v>0</v>
      </c>
      <c r="X21" s="21">
        <f t="shared" si="10"/>
        <v>0</v>
      </c>
      <c r="Y21" s="21">
        <f t="shared" si="10"/>
        <v>0</v>
      </c>
      <c r="Z21" s="21">
        <f t="shared" si="10"/>
        <v>0</v>
      </c>
      <c r="AA21" s="21">
        <f t="shared" si="10"/>
        <v>0</v>
      </c>
      <c r="AB21" s="21">
        <f t="shared" si="10"/>
        <v>0</v>
      </c>
      <c r="AC21" s="21">
        <f t="shared" si="10"/>
        <v>0</v>
      </c>
      <c r="AD21" s="21">
        <f t="shared" si="10"/>
        <v>0</v>
      </c>
    </row>
    <row r="22" spans="1:30" s="3" customFormat="1" ht="12.75" customHeight="1">
      <c r="A22" s="18" t="s">
        <v>231</v>
      </c>
      <c r="B22" s="19" t="s">
        <v>21</v>
      </c>
      <c r="C22" s="56" t="s">
        <v>232</v>
      </c>
      <c r="D22" s="20">
        <f>+'[3]Inf_DANE_Rva15'!D22</f>
        <v>16944.56833</v>
      </c>
      <c r="E22" s="20">
        <f>+'[3]Inf_DANE_Rva15'!E22</f>
        <v>0</v>
      </c>
      <c r="F22" s="20">
        <f>+'[3]Inf_DANE_Rva15'!F22</f>
        <v>0</v>
      </c>
      <c r="G22" s="20">
        <f>+'[3]Inf_DANE_Rva15'!G22</f>
        <v>0</v>
      </c>
      <c r="H22" s="20">
        <f>+'[3]Inf_DANE_Rva15'!H22</f>
        <v>0</v>
      </c>
      <c r="I22" s="20">
        <f>+'[3]Inf_DANE_Rva15'!I22</f>
        <v>0</v>
      </c>
      <c r="J22" s="20">
        <f>+'[3]Inf_DANE_Rva15'!J22</f>
        <v>0</v>
      </c>
      <c r="K22" s="20">
        <f>+'[3]Inf_DANE_Rva15'!K22</f>
        <v>0</v>
      </c>
      <c r="L22" s="20">
        <f>+'[3]Inf_DANE_Rva15'!L22</f>
        <v>0</v>
      </c>
      <c r="M22" s="20">
        <f>+'[3]Inf_DANE_Rva15'!M22</f>
        <v>0</v>
      </c>
      <c r="N22" s="20">
        <f>+'[3]Inf_DANE_Rva15'!N22</f>
        <v>0</v>
      </c>
      <c r="O22" s="20">
        <f>+'[3]Inf_DANE_Rva15'!O22</f>
        <v>0</v>
      </c>
      <c r="P22" s="20">
        <f>+'[3]Inf_DANE_Rva15'!P22</f>
        <v>0</v>
      </c>
      <c r="Q22" s="20">
        <f t="shared" si="3"/>
        <v>0</v>
      </c>
      <c r="R22" s="20">
        <f>+'[3]Inf_DANE_Rva15'!R22</f>
        <v>0</v>
      </c>
      <c r="S22" s="20">
        <f>+'[3]Inf_DANE_Rva15'!S22</f>
        <v>0</v>
      </c>
      <c r="T22" s="20">
        <f>+'[3]Inf_DANE_Rva15'!T22</f>
        <v>0</v>
      </c>
      <c r="U22" s="20">
        <f>+'[3]Inf_DANE_Rva15'!U22</f>
        <v>0</v>
      </c>
      <c r="V22" s="20">
        <f>+'[3]Inf_DANE_Rva15'!V22</f>
        <v>0</v>
      </c>
      <c r="W22" s="20">
        <f>+'[3]Inf_DANE_Rva15'!W22</f>
        <v>0</v>
      </c>
      <c r="X22" s="20">
        <f>+'[3]Inf_DANE_Rva15'!X22</f>
        <v>0</v>
      </c>
      <c r="Y22" s="20">
        <f>+'[3]Inf_DANE_Rva15'!Y22</f>
        <v>0</v>
      </c>
      <c r="Z22" s="20">
        <f>+'[3]Inf_DANE_Rva15'!Z22</f>
        <v>0</v>
      </c>
      <c r="AA22" s="20">
        <f>+'[3]Inf_DANE_Rva15'!AA22</f>
        <v>0</v>
      </c>
      <c r="AB22" s="20">
        <f>+'[3]Inf_DANE_Rva15'!AB22</f>
        <v>0</v>
      </c>
      <c r="AC22" s="20">
        <f>+'[3]Inf_DANE_Rva15'!AC22</f>
        <v>0</v>
      </c>
      <c r="AD22" s="20">
        <f t="shared" si="4"/>
        <v>0</v>
      </c>
    </row>
    <row r="23" spans="1:30" s="3" customFormat="1" ht="12.75" customHeight="1">
      <c r="A23" s="28" t="s">
        <v>256</v>
      </c>
      <c r="B23" s="27" t="s">
        <v>21</v>
      </c>
      <c r="C23" s="30" t="s">
        <v>233</v>
      </c>
      <c r="D23" s="21">
        <f>+D24</f>
        <v>11678.041</v>
      </c>
      <c r="E23" s="21">
        <f aca="true" t="shared" si="11" ref="E23:AD23">+E24</f>
        <v>0</v>
      </c>
      <c r="F23" s="21">
        <f t="shared" si="11"/>
        <v>0</v>
      </c>
      <c r="G23" s="21">
        <f t="shared" si="11"/>
        <v>0</v>
      </c>
      <c r="H23" s="21">
        <f t="shared" si="11"/>
        <v>0</v>
      </c>
      <c r="I23" s="21">
        <f t="shared" si="11"/>
        <v>11480.424</v>
      </c>
      <c r="J23" s="21">
        <f t="shared" si="11"/>
        <v>0</v>
      </c>
      <c r="K23" s="21">
        <f t="shared" si="11"/>
        <v>52.084</v>
      </c>
      <c r="L23" s="21">
        <f t="shared" si="11"/>
        <v>0</v>
      </c>
      <c r="M23" s="21">
        <f t="shared" si="11"/>
        <v>0</v>
      </c>
      <c r="N23" s="21">
        <f t="shared" si="11"/>
        <v>0</v>
      </c>
      <c r="O23" s="21">
        <f t="shared" si="11"/>
        <v>0</v>
      </c>
      <c r="P23" s="21">
        <f t="shared" si="11"/>
        <v>0</v>
      </c>
      <c r="Q23" s="21">
        <f t="shared" si="11"/>
        <v>11532.508000000002</v>
      </c>
      <c r="R23" s="21">
        <f t="shared" si="11"/>
        <v>0</v>
      </c>
      <c r="S23" s="21">
        <f t="shared" si="11"/>
        <v>0</v>
      </c>
      <c r="T23" s="21">
        <f t="shared" si="11"/>
        <v>0</v>
      </c>
      <c r="U23" s="21">
        <f t="shared" si="11"/>
        <v>0</v>
      </c>
      <c r="V23" s="21">
        <f t="shared" si="11"/>
        <v>11480.424</v>
      </c>
      <c r="W23" s="21">
        <f t="shared" si="11"/>
        <v>0</v>
      </c>
      <c r="X23" s="21">
        <f t="shared" si="11"/>
        <v>0</v>
      </c>
      <c r="Y23" s="21">
        <f t="shared" si="11"/>
        <v>52.084</v>
      </c>
      <c r="Z23" s="21">
        <f t="shared" si="11"/>
        <v>0</v>
      </c>
      <c r="AA23" s="21">
        <f t="shared" si="11"/>
        <v>0</v>
      </c>
      <c r="AB23" s="21">
        <f t="shared" si="11"/>
        <v>0</v>
      </c>
      <c r="AC23" s="21">
        <f t="shared" si="11"/>
        <v>0</v>
      </c>
      <c r="AD23" s="21">
        <f t="shared" si="11"/>
        <v>11532.508000000002</v>
      </c>
    </row>
    <row r="24" spans="1:30" s="3" customFormat="1" ht="12.75" customHeight="1">
      <c r="A24" s="18" t="s">
        <v>234</v>
      </c>
      <c r="B24" s="19" t="s">
        <v>21</v>
      </c>
      <c r="C24" s="56" t="s">
        <v>235</v>
      </c>
      <c r="D24" s="20">
        <f>+'[3]Inf_DANE_Rva15'!D24</f>
        <v>11678.041</v>
      </c>
      <c r="E24" s="20">
        <f>+'[3]Inf_DANE_Rva15'!E24</f>
        <v>0</v>
      </c>
      <c r="F24" s="20">
        <f>+'[3]Inf_DANE_Rva15'!F24</f>
        <v>0</v>
      </c>
      <c r="G24" s="20">
        <f>+'[3]Inf_DANE_Rva15'!G24</f>
        <v>0</v>
      </c>
      <c r="H24" s="20">
        <f>+'[3]Inf_DANE_Rva15'!H24</f>
        <v>0</v>
      </c>
      <c r="I24" s="20">
        <f>+'[3]Inf_DANE_Rva15'!I24</f>
        <v>11480.424</v>
      </c>
      <c r="J24" s="20">
        <f>+'[3]Inf_DANE_Rva15'!J24</f>
        <v>0</v>
      </c>
      <c r="K24" s="20">
        <f>+'[3]Inf_DANE_Rva15'!K24</f>
        <v>52.084</v>
      </c>
      <c r="L24" s="20">
        <f>+'[3]Inf_DANE_Rva15'!L24</f>
        <v>0</v>
      </c>
      <c r="M24" s="20">
        <f>+'[3]Inf_DANE_Rva15'!M24</f>
        <v>0</v>
      </c>
      <c r="N24" s="20">
        <f>+'[3]Inf_DANE_Rva15'!N24</f>
        <v>0</v>
      </c>
      <c r="O24" s="20">
        <f>+'[3]Inf_DANE_Rva15'!O24</f>
        <v>0</v>
      </c>
      <c r="P24" s="20">
        <f>+'[3]Inf_DANE_Rva15'!P24</f>
        <v>0</v>
      </c>
      <c r="Q24" s="20">
        <f t="shared" si="3"/>
        <v>11532.508000000002</v>
      </c>
      <c r="R24" s="20">
        <f>+'[3]Inf_DANE_Rva15'!R24</f>
        <v>0</v>
      </c>
      <c r="S24" s="20">
        <f>+'[3]Inf_DANE_Rva15'!S24</f>
        <v>0</v>
      </c>
      <c r="T24" s="20">
        <f>+'[3]Inf_DANE_Rva15'!T24</f>
        <v>0</v>
      </c>
      <c r="U24" s="20">
        <f>+'[3]Inf_DANE_Rva15'!U24</f>
        <v>0</v>
      </c>
      <c r="V24" s="20">
        <f>+'[3]Inf_DANE_Rva15'!V24</f>
        <v>11480.424</v>
      </c>
      <c r="W24" s="20">
        <f>+'[3]Inf_DANE_Rva15'!W24</f>
        <v>0</v>
      </c>
      <c r="X24" s="20">
        <f>+'[3]Inf_DANE_Rva15'!X24</f>
        <v>0</v>
      </c>
      <c r="Y24" s="20">
        <f>+'[3]Inf_DANE_Rva15'!Y24</f>
        <v>52.084</v>
      </c>
      <c r="Z24" s="20">
        <f>+'[3]Inf_DANE_Rva15'!Z24</f>
        <v>0</v>
      </c>
      <c r="AA24" s="20">
        <f>+'[3]Inf_DANE_Rva15'!AA24</f>
        <v>0</v>
      </c>
      <c r="AB24" s="20">
        <f>+'[3]Inf_DANE_Rva15'!AB24</f>
        <v>0</v>
      </c>
      <c r="AC24" s="20">
        <f>+'[3]Inf_DANE_Rva15'!AC24</f>
        <v>0</v>
      </c>
      <c r="AD24" s="20">
        <f t="shared" si="4"/>
        <v>11532.508000000002</v>
      </c>
    </row>
    <row r="25" spans="1:30" s="3" customFormat="1" ht="12.75" customHeight="1">
      <c r="A25" s="44" t="s">
        <v>241</v>
      </c>
      <c r="B25" s="27"/>
      <c r="C25" s="36" t="s">
        <v>24</v>
      </c>
      <c r="D25" s="13">
        <f>SUM(D26:D27)</f>
        <v>14525.88335</v>
      </c>
      <c r="E25" s="13">
        <f aca="true" t="shared" si="12" ref="E25:AD25">SUM(E26:E27)</f>
        <v>0</v>
      </c>
      <c r="F25" s="13">
        <f t="shared" si="12"/>
        <v>0</v>
      </c>
      <c r="G25" s="13">
        <f t="shared" si="12"/>
        <v>0</v>
      </c>
      <c r="H25" s="13">
        <f t="shared" si="12"/>
        <v>0</v>
      </c>
      <c r="I25" s="13">
        <f t="shared" si="12"/>
        <v>11999.94</v>
      </c>
      <c r="J25" s="13">
        <f t="shared" si="12"/>
        <v>0</v>
      </c>
      <c r="K25" s="13">
        <f t="shared" si="12"/>
        <v>0</v>
      </c>
      <c r="L25" s="13">
        <f t="shared" si="12"/>
        <v>0</v>
      </c>
      <c r="M25" s="13">
        <f t="shared" si="12"/>
        <v>0</v>
      </c>
      <c r="N25" s="13">
        <f t="shared" si="12"/>
        <v>0</v>
      </c>
      <c r="O25" s="13">
        <f t="shared" si="12"/>
        <v>0</v>
      </c>
      <c r="P25" s="13">
        <f t="shared" si="12"/>
        <v>0</v>
      </c>
      <c r="Q25" s="13">
        <f t="shared" si="12"/>
        <v>11999.94</v>
      </c>
      <c r="R25" s="13">
        <f t="shared" si="12"/>
        <v>0</v>
      </c>
      <c r="S25" s="13">
        <f t="shared" si="12"/>
        <v>0</v>
      </c>
      <c r="T25" s="13">
        <f t="shared" si="12"/>
        <v>0</v>
      </c>
      <c r="U25" s="13">
        <f t="shared" si="12"/>
        <v>0</v>
      </c>
      <c r="V25" s="13">
        <f t="shared" si="12"/>
        <v>6884.604</v>
      </c>
      <c r="W25" s="13">
        <f t="shared" si="12"/>
        <v>5115.336</v>
      </c>
      <c r="X25" s="13">
        <f t="shared" si="12"/>
        <v>0</v>
      </c>
      <c r="Y25" s="13">
        <f t="shared" si="12"/>
        <v>0</v>
      </c>
      <c r="Z25" s="13">
        <f t="shared" si="12"/>
        <v>0</v>
      </c>
      <c r="AA25" s="13">
        <f t="shared" si="12"/>
        <v>0</v>
      </c>
      <c r="AB25" s="13">
        <f t="shared" si="12"/>
        <v>0</v>
      </c>
      <c r="AC25" s="13">
        <f t="shared" si="12"/>
        <v>0</v>
      </c>
      <c r="AD25" s="13">
        <f t="shared" si="12"/>
        <v>11999.94</v>
      </c>
    </row>
    <row r="26" spans="1:30" s="3" customFormat="1" ht="21.75" customHeight="1">
      <c r="A26" s="39" t="s">
        <v>25</v>
      </c>
      <c r="B26" s="19">
        <v>10</v>
      </c>
      <c r="C26" s="56" t="s">
        <v>26</v>
      </c>
      <c r="D26" s="20">
        <f>+'[3]Inf_DANE_Rva15'!D26</f>
        <v>12633.68335</v>
      </c>
      <c r="E26" s="20">
        <f>+'[3]Inf_DANE_Rva15'!E26</f>
        <v>0</v>
      </c>
      <c r="F26" s="20">
        <f>+'[3]Inf_DANE_Rva15'!F26</f>
        <v>0</v>
      </c>
      <c r="G26" s="20">
        <f>+'[3]Inf_DANE_Rva15'!G26</f>
        <v>0</v>
      </c>
      <c r="H26" s="20">
        <f>+'[3]Inf_DANE_Rva15'!H26</f>
        <v>0</v>
      </c>
      <c r="I26" s="20">
        <f>+'[3]Inf_DANE_Rva15'!I26</f>
        <v>11999.94</v>
      </c>
      <c r="J26" s="20">
        <f>+'[3]Inf_DANE_Rva15'!J26</f>
        <v>0</v>
      </c>
      <c r="K26" s="20">
        <f>+'[3]Inf_DANE_Rva15'!K26</f>
        <v>0</v>
      </c>
      <c r="L26" s="20">
        <f>+'[3]Inf_DANE_Rva15'!L26</f>
        <v>0</v>
      </c>
      <c r="M26" s="20">
        <f>+'[3]Inf_DANE_Rva15'!M26</f>
        <v>0</v>
      </c>
      <c r="N26" s="20">
        <f>+'[3]Inf_DANE_Rva15'!N26</f>
        <v>0</v>
      </c>
      <c r="O26" s="20">
        <f>+'[3]Inf_DANE_Rva15'!O26</f>
        <v>0</v>
      </c>
      <c r="P26" s="20">
        <f>+'[3]Inf_DANE_Rva15'!P26</f>
        <v>0</v>
      </c>
      <c r="Q26" s="20">
        <f>SUM(E26:P26)</f>
        <v>11999.94</v>
      </c>
      <c r="R26" s="20">
        <f>+'[3]Inf_DANE_Rva15'!R26</f>
        <v>0</v>
      </c>
      <c r="S26" s="20">
        <f>+'[3]Inf_DANE_Rva15'!S26</f>
        <v>0</v>
      </c>
      <c r="T26" s="20">
        <f>+'[3]Inf_DANE_Rva15'!T26</f>
        <v>0</v>
      </c>
      <c r="U26" s="20">
        <f>+'[3]Inf_DANE_Rva15'!U26</f>
        <v>0</v>
      </c>
      <c r="V26" s="20">
        <f>+'[3]Inf_DANE_Rva15'!V26</f>
        <v>6884.604</v>
      </c>
      <c r="W26" s="20">
        <f>+'[3]Inf_DANE_Rva15'!W26</f>
        <v>5115.336</v>
      </c>
      <c r="X26" s="20">
        <f>+'[3]Inf_DANE_Rva15'!X26</f>
        <v>0</v>
      </c>
      <c r="Y26" s="20">
        <f>+'[3]Inf_DANE_Rva15'!Y26</f>
        <v>0</v>
      </c>
      <c r="Z26" s="20">
        <f>+'[3]Inf_DANE_Rva15'!Z26</f>
        <v>0</v>
      </c>
      <c r="AA26" s="20">
        <f>+'[3]Inf_DANE_Rva15'!AA26</f>
        <v>0</v>
      </c>
      <c r="AB26" s="20">
        <f>+'[3]Inf_DANE_Rva15'!AB26</f>
        <v>0</v>
      </c>
      <c r="AC26" s="20">
        <f>+'[3]Inf_DANE_Rva15'!AC26</f>
        <v>0</v>
      </c>
      <c r="AD26" s="20">
        <f>SUM(R26:AC26)</f>
        <v>11999.94</v>
      </c>
    </row>
    <row r="27" spans="1:30" ht="12.75" customHeight="1">
      <c r="A27" s="118" t="s">
        <v>244</v>
      </c>
      <c r="B27" s="119">
        <v>10</v>
      </c>
      <c r="C27" s="56" t="s">
        <v>245</v>
      </c>
      <c r="D27" s="20">
        <f>+'[3]Inf_DANE_Rva15'!D27</f>
        <v>1892.2</v>
      </c>
      <c r="E27" s="20">
        <f>+'[3]Inf_DANE_Rva15'!E27</f>
        <v>0</v>
      </c>
      <c r="F27" s="20">
        <f>+'[3]Inf_DANE_Rva15'!F27</f>
        <v>0</v>
      </c>
      <c r="G27" s="20">
        <f>+'[3]Inf_DANE_Rva15'!G27</f>
        <v>0</v>
      </c>
      <c r="H27" s="20">
        <f>+'[3]Inf_DANE_Rva15'!H27</f>
        <v>0</v>
      </c>
      <c r="I27" s="20">
        <f>+'[3]Inf_DANE_Rva15'!I27</f>
        <v>0</v>
      </c>
      <c r="J27" s="20">
        <f>+'[3]Inf_DANE_Rva15'!J27</f>
        <v>0</v>
      </c>
      <c r="K27" s="20">
        <f>+'[3]Inf_DANE_Rva15'!K27</f>
        <v>0</v>
      </c>
      <c r="L27" s="20">
        <f>+'[3]Inf_DANE_Rva15'!L27</f>
        <v>0</v>
      </c>
      <c r="M27" s="20">
        <f>+'[3]Inf_DANE_Rva15'!M27</f>
        <v>0</v>
      </c>
      <c r="N27" s="20">
        <f>+'[3]Inf_DANE_Rva15'!N27</f>
        <v>0</v>
      </c>
      <c r="O27" s="20">
        <f>+'[3]Inf_DANE_Rva15'!O27</f>
        <v>0</v>
      </c>
      <c r="P27" s="20">
        <f>+'[3]Inf_DANE_Rva15'!P27</f>
        <v>0</v>
      </c>
      <c r="Q27" s="20">
        <f>SUM(E27:P27)</f>
        <v>0</v>
      </c>
      <c r="R27" s="20">
        <f>+'[3]Inf_DANE_Rva15'!R27</f>
        <v>0</v>
      </c>
      <c r="S27" s="20">
        <f>+'[3]Inf_DANE_Rva15'!S27</f>
        <v>0</v>
      </c>
      <c r="T27" s="20">
        <f>+'[3]Inf_DANE_Rva15'!T27</f>
        <v>0</v>
      </c>
      <c r="U27" s="20">
        <f>+'[3]Inf_DANE_Rva15'!U27</f>
        <v>0</v>
      </c>
      <c r="V27" s="20">
        <f>+'[3]Inf_DANE_Rva15'!V27</f>
        <v>0</v>
      </c>
      <c r="W27" s="20">
        <f>+'[3]Inf_DANE_Rva15'!W27</f>
        <v>0</v>
      </c>
      <c r="X27" s="20">
        <f>+'[3]Inf_DANE_Rva15'!X27</f>
        <v>0</v>
      </c>
      <c r="Y27" s="20">
        <f>+'[3]Inf_DANE_Rva15'!Y27</f>
        <v>0</v>
      </c>
      <c r="Z27" s="20">
        <f>+'[3]Inf_DANE_Rva15'!Z27</f>
        <v>0</v>
      </c>
      <c r="AA27" s="20">
        <f>+'[3]Inf_DANE_Rva15'!AA27</f>
        <v>0</v>
      </c>
      <c r="AB27" s="20">
        <f>+'[3]Inf_DANE_Rva15'!AB27</f>
        <v>0</v>
      </c>
      <c r="AC27" s="20">
        <f>+'[3]Inf_DANE_Rva15'!AC27</f>
        <v>0</v>
      </c>
      <c r="AD27" s="20">
        <f>SUM(R27:AC27)</f>
        <v>0</v>
      </c>
    </row>
    <row r="28" spans="1:30" s="10" customFormat="1" ht="12.75">
      <c r="A28" s="12" t="s">
        <v>313</v>
      </c>
      <c r="B28" s="11"/>
      <c r="C28" s="12" t="s">
        <v>27</v>
      </c>
      <c r="D28" s="13">
        <f>SUM(D29:D52)</f>
        <v>13297381.816389998</v>
      </c>
      <c r="E28" s="13">
        <f aca="true" t="shared" si="13" ref="E28:AD28">SUM(E29:E52)</f>
        <v>0</v>
      </c>
      <c r="F28" s="13">
        <f t="shared" si="13"/>
        <v>61319.63709</v>
      </c>
      <c r="G28" s="13">
        <f t="shared" si="13"/>
        <v>3091.417</v>
      </c>
      <c r="H28" s="13">
        <f t="shared" si="13"/>
        <v>5416.945</v>
      </c>
      <c r="I28" s="13">
        <f t="shared" si="13"/>
        <v>258698.0271</v>
      </c>
      <c r="J28" s="13">
        <f t="shared" si="13"/>
        <v>133320.46899999998</v>
      </c>
      <c r="K28" s="13">
        <f t="shared" si="13"/>
        <v>6769.628999999999</v>
      </c>
      <c r="L28" s="13">
        <f t="shared" si="13"/>
        <v>1393</v>
      </c>
      <c r="M28" s="13">
        <f t="shared" si="13"/>
        <v>28790.025</v>
      </c>
      <c r="N28" s="13">
        <f t="shared" si="13"/>
        <v>0</v>
      </c>
      <c r="O28" s="13">
        <f t="shared" si="13"/>
        <v>0</v>
      </c>
      <c r="P28" s="13">
        <f t="shared" si="13"/>
        <v>0</v>
      </c>
      <c r="Q28" s="13">
        <f t="shared" si="13"/>
        <v>498799.14918999997</v>
      </c>
      <c r="R28" s="13">
        <f t="shared" si="13"/>
        <v>0</v>
      </c>
      <c r="S28" s="13">
        <f t="shared" si="13"/>
        <v>48205.47809</v>
      </c>
      <c r="T28" s="13">
        <f t="shared" si="13"/>
        <v>16205.576000000001</v>
      </c>
      <c r="U28" s="13">
        <f t="shared" si="13"/>
        <v>5416.945</v>
      </c>
      <c r="V28" s="13">
        <f t="shared" si="13"/>
        <v>196864.52899999998</v>
      </c>
      <c r="W28" s="13">
        <f t="shared" si="13"/>
        <v>159882.13410000002</v>
      </c>
      <c r="X28" s="13">
        <f t="shared" si="13"/>
        <v>39502.833</v>
      </c>
      <c r="Y28" s="13">
        <f t="shared" si="13"/>
        <v>3931.629</v>
      </c>
      <c r="Z28" s="13">
        <f t="shared" si="13"/>
        <v>28790.025</v>
      </c>
      <c r="AA28" s="13">
        <f t="shared" si="13"/>
        <v>0</v>
      </c>
      <c r="AB28" s="13">
        <f t="shared" si="13"/>
        <v>0</v>
      </c>
      <c r="AC28" s="13">
        <f t="shared" si="13"/>
        <v>0</v>
      </c>
      <c r="AD28" s="13">
        <f t="shared" si="13"/>
        <v>498799.14918999997</v>
      </c>
    </row>
    <row r="29" spans="1:30" s="16" customFormat="1" ht="22.5">
      <c r="A29" s="39" t="s">
        <v>319</v>
      </c>
      <c r="B29" s="19" t="s">
        <v>29</v>
      </c>
      <c r="C29" s="56" t="s">
        <v>356</v>
      </c>
      <c r="D29" s="17">
        <f>+'[3]Inf_DANE_Rva15'!D29</f>
        <v>81910.97719</v>
      </c>
      <c r="E29" s="17">
        <f>+'[3]Inf_DANE_Rva15'!E29</f>
        <v>0</v>
      </c>
      <c r="F29" s="17">
        <f>+'[3]Inf_DANE_Rva15'!F29</f>
        <v>20077.47909</v>
      </c>
      <c r="G29" s="17">
        <f>+'[3]Inf_DANE_Rva15'!G29</f>
        <v>0</v>
      </c>
      <c r="H29" s="17">
        <f>+'[3]Inf_DANE_Rva15'!H29</f>
        <v>0</v>
      </c>
      <c r="I29" s="17">
        <f>+'[3]Inf_DANE_Rva15'!I29</f>
        <v>61833.498100000004</v>
      </c>
      <c r="J29" s="17">
        <f>+'[3]Inf_DANE_Rva15'!J29</f>
        <v>0</v>
      </c>
      <c r="K29" s="17">
        <f>+'[3]Inf_DANE_Rva15'!K29</f>
        <v>0</v>
      </c>
      <c r="L29" s="17">
        <f>+'[3]Inf_DANE_Rva15'!L29</f>
        <v>0</v>
      </c>
      <c r="M29" s="17">
        <f>+'[3]Inf_DANE_Rva15'!M29</f>
        <v>0</v>
      </c>
      <c r="N29" s="17">
        <f>+'[3]Inf_DANE_Rva15'!N29</f>
        <v>0</v>
      </c>
      <c r="O29" s="17">
        <f>+'[3]Inf_DANE_Rva15'!O29</f>
        <v>0</v>
      </c>
      <c r="P29" s="17">
        <f>+'[3]Inf_DANE_Rva15'!P29</f>
        <v>0</v>
      </c>
      <c r="Q29" s="17">
        <f t="shared" si="3"/>
        <v>81910.97719</v>
      </c>
      <c r="R29" s="17">
        <f>+'[3]Inf_DANE_Rva15'!R29</f>
        <v>0</v>
      </c>
      <c r="S29" s="17">
        <f>+'[3]Inf_DANE_Rva15'!S29</f>
        <v>20077.47909</v>
      </c>
      <c r="T29" s="17">
        <f>+'[3]Inf_DANE_Rva15'!T29</f>
        <v>0</v>
      </c>
      <c r="U29" s="17">
        <f>+'[3]Inf_DANE_Rva15'!U29</f>
        <v>0</v>
      </c>
      <c r="V29" s="17">
        <f>+'[3]Inf_DANE_Rva15'!V29</f>
        <v>0</v>
      </c>
      <c r="W29" s="17">
        <f>+'[3]Inf_DANE_Rva15'!W29</f>
        <v>61833.498100000004</v>
      </c>
      <c r="X29" s="17">
        <f>+'[3]Inf_DANE_Rva15'!X29</f>
        <v>0</v>
      </c>
      <c r="Y29" s="17">
        <f>+'[3]Inf_DANE_Rva15'!Y29</f>
        <v>0</v>
      </c>
      <c r="Z29" s="17">
        <f>+'[3]Inf_DANE_Rva15'!Z29</f>
        <v>0</v>
      </c>
      <c r="AA29" s="17">
        <f>+'[3]Inf_DANE_Rva15'!AA29</f>
        <v>0</v>
      </c>
      <c r="AB29" s="17">
        <f>+'[3]Inf_DANE_Rva15'!AB29</f>
        <v>0</v>
      </c>
      <c r="AC29" s="17">
        <f>+'[3]Inf_DANE_Rva15'!AC29</f>
        <v>0</v>
      </c>
      <c r="AD29" s="17">
        <f t="shared" si="4"/>
        <v>81910.97719</v>
      </c>
    </row>
    <row r="30" spans="1:30" s="3" customFormat="1" ht="11.25">
      <c r="A30" s="118" t="s">
        <v>321</v>
      </c>
      <c r="B30" s="119" t="s">
        <v>29</v>
      </c>
      <c r="C30" s="56" t="s">
        <v>349</v>
      </c>
      <c r="D30" s="20">
        <f>+'[3]Inf_DANE_Rva15'!D30</f>
        <v>17930.285</v>
      </c>
      <c r="E30" s="20">
        <f>+'[3]Inf_DANE_Rva15'!E30</f>
        <v>0</v>
      </c>
      <c r="F30" s="20">
        <f>+'[3]Inf_DANE_Rva15'!F30</f>
        <v>17930.285</v>
      </c>
      <c r="G30" s="20">
        <f>+'[3]Inf_DANE_Rva15'!G30</f>
        <v>0</v>
      </c>
      <c r="H30" s="20">
        <f>+'[3]Inf_DANE_Rva15'!H30</f>
        <v>0</v>
      </c>
      <c r="I30" s="20">
        <f>+'[3]Inf_DANE_Rva15'!I30</f>
        <v>0</v>
      </c>
      <c r="J30" s="20">
        <f>+'[3]Inf_DANE_Rva15'!J30</f>
        <v>0</v>
      </c>
      <c r="K30" s="20">
        <f>+'[3]Inf_DANE_Rva15'!K30</f>
        <v>0</v>
      </c>
      <c r="L30" s="20">
        <f>+'[3]Inf_DANE_Rva15'!L30</f>
        <v>0</v>
      </c>
      <c r="M30" s="20">
        <f>+'[3]Inf_DANE_Rva15'!M30</f>
        <v>0</v>
      </c>
      <c r="N30" s="20">
        <f>+'[3]Inf_DANE_Rva15'!N30</f>
        <v>0</v>
      </c>
      <c r="O30" s="20">
        <f>+'[3]Inf_DANE_Rva15'!O30</f>
        <v>0</v>
      </c>
      <c r="P30" s="20">
        <f>+'[3]Inf_DANE_Rva15'!P30</f>
        <v>0</v>
      </c>
      <c r="Q30" s="20">
        <f t="shared" si="3"/>
        <v>17930.285</v>
      </c>
      <c r="R30" s="20">
        <f>+'[3]Inf_DANE_Rva15'!R30</f>
        <v>0</v>
      </c>
      <c r="S30" s="20">
        <f>+'[3]Inf_DANE_Rva15'!S30</f>
        <v>17930.285</v>
      </c>
      <c r="T30" s="20">
        <f>+'[3]Inf_DANE_Rva15'!T30</f>
        <v>0</v>
      </c>
      <c r="U30" s="20">
        <f>+'[3]Inf_DANE_Rva15'!U30</f>
        <v>0</v>
      </c>
      <c r="V30" s="20">
        <f>+'[3]Inf_DANE_Rva15'!V30</f>
        <v>0</v>
      </c>
      <c r="W30" s="20">
        <f>+'[3]Inf_DANE_Rva15'!W30</f>
        <v>0</v>
      </c>
      <c r="X30" s="20">
        <f>+'[3]Inf_DANE_Rva15'!X30</f>
        <v>0</v>
      </c>
      <c r="Y30" s="20">
        <f>+'[3]Inf_DANE_Rva15'!Y30</f>
        <v>0</v>
      </c>
      <c r="Z30" s="20">
        <f>+'[3]Inf_DANE_Rva15'!Z30</f>
        <v>0</v>
      </c>
      <c r="AA30" s="20">
        <f>+'[3]Inf_DANE_Rva15'!AA30</f>
        <v>0</v>
      </c>
      <c r="AB30" s="20">
        <f>+'[3]Inf_DANE_Rva15'!AB30</f>
        <v>0</v>
      </c>
      <c r="AC30" s="20">
        <f>+'[3]Inf_DANE_Rva15'!AC30</f>
        <v>0</v>
      </c>
      <c r="AD30" s="20">
        <f t="shared" si="4"/>
        <v>17930.285</v>
      </c>
    </row>
    <row r="31" spans="1:30" ht="22.5">
      <c r="A31" s="39" t="s">
        <v>28</v>
      </c>
      <c r="B31" s="19" t="s">
        <v>29</v>
      </c>
      <c r="C31" s="56" t="s">
        <v>30</v>
      </c>
      <c r="D31" s="20">
        <f>+'[3]Inf_DANE_Rva15'!D31</f>
        <v>30895.659</v>
      </c>
      <c r="E31" s="20">
        <f>+'[3]Inf_DANE_Rva15'!E31</f>
        <v>0</v>
      </c>
      <c r="F31" s="20">
        <f>+'[3]Inf_DANE_Rva15'!F31</f>
        <v>0</v>
      </c>
      <c r="G31" s="20">
        <f>+'[3]Inf_DANE_Rva15'!G31</f>
        <v>0</v>
      </c>
      <c r="H31" s="20">
        <f>+'[3]Inf_DANE_Rva15'!H31</f>
        <v>0</v>
      </c>
      <c r="I31" s="20">
        <f>+'[3]Inf_DANE_Rva15'!I31</f>
        <v>15734.267</v>
      </c>
      <c r="J31" s="20">
        <f>+'[3]Inf_DANE_Rva15'!J31</f>
        <v>3872.752</v>
      </c>
      <c r="K31" s="20">
        <f>+'[3]Inf_DANE_Rva15'!K31</f>
        <v>0</v>
      </c>
      <c r="L31" s="20">
        <f>+'[3]Inf_DANE_Rva15'!L31</f>
        <v>0</v>
      </c>
      <c r="M31" s="20">
        <f>+'[3]Inf_DANE_Rva15'!M31</f>
        <v>2420.46</v>
      </c>
      <c r="N31" s="20">
        <f>+'[3]Inf_DANE_Rva15'!N31</f>
        <v>0</v>
      </c>
      <c r="O31" s="20">
        <f>+'[3]Inf_DANE_Rva15'!O31</f>
        <v>0</v>
      </c>
      <c r="P31" s="20">
        <f>+'[3]Inf_DANE_Rva15'!P31</f>
        <v>0</v>
      </c>
      <c r="Q31" s="20">
        <f t="shared" si="3"/>
        <v>22027.479</v>
      </c>
      <c r="R31" s="20">
        <f>+'[3]Inf_DANE_Rva15'!R31</f>
        <v>0</v>
      </c>
      <c r="S31" s="20">
        <f>+'[3]Inf_DANE_Rva15'!S31</f>
        <v>0</v>
      </c>
      <c r="T31" s="20">
        <f>+'[3]Inf_DANE_Rva15'!T31</f>
        <v>0</v>
      </c>
      <c r="U31" s="20">
        <f>+'[3]Inf_DANE_Rva15'!U31</f>
        <v>0</v>
      </c>
      <c r="V31" s="20">
        <f>+'[3]Inf_DANE_Rva15'!V31</f>
        <v>15734.267</v>
      </c>
      <c r="W31" s="20">
        <f>+'[3]Inf_DANE_Rva15'!W31</f>
        <v>3872.752</v>
      </c>
      <c r="X31" s="20">
        <f>+'[3]Inf_DANE_Rva15'!X31</f>
        <v>0</v>
      </c>
      <c r="Y31" s="20">
        <f>+'[3]Inf_DANE_Rva15'!Y31</f>
        <v>0</v>
      </c>
      <c r="Z31" s="20">
        <f>+'[3]Inf_DANE_Rva15'!Z31</f>
        <v>2420.46</v>
      </c>
      <c r="AA31" s="20">
        <f>+'[3]Inf_DANE_Rva15'!AA31</f>
        <v>0</v>
      </c>
      <c r="AB31" s="20">
        <f>+'[3]Inf_DANE_Rva15'!AB31</f>
        <v>0</v>
      </c>
      <c r="AC31" s="20">
        <f>+'[3]Inf_DANE_Rva15'!AC31</f>
        <v>0</v>
      </c>
      <c r="AD31" s="20">
        <f t="shared" si="4"/>
        <v>22027.479</v>
      </c>
    </row>
    <row r="32" spans="1:30" ht="22.5">
      <c r="A32" s="118" t="s">
        <v>31</v>
      </c>
      <c r="B32" s="119" t="s">
        <v>29</v>
      </c>
      <c r="C32" s="56" t="s">
        <v>32</v>
      </c>
      <c r="D32" s="20">
        <f>+'[3]Inf_DANE_Rva15'!D32</f>
        <v>26075.112999999998</v>
      </c>
      <c r="E32" s="20">
        <f>+'[3]Inf_DANE_Rva15'!E32</f>
        <v>0</v>
      </c>
      <c r="F32" s="20">
        <f>+'[3]Inf_DANE_Rva15'!F32</f>
        <v>0</v>
      </c>
      <c r="G32" s="20">
        <f>+'[3]Inf_DANE_Rva15'!G32</f>
        <v>0</v>
      </c>
      <c r="H32" s="20">
        <f>+'[3]Inf_DANE_Rva15'!H32</f>
        <v>0</v>
      </c>
      <c r="I32" s="20">
        <f>+'[3]Inf_DANE_Rva15'!I32</f>
        <v>10155.175</v>
      </c>
      <c r="J32" s="20">
        <f>+'[3]Inf_DANE_Rva15'!J32</f>
        <v>7869.388</v>
      </c>
      <c r="K32" s="20">
        <f>+'[3]Inf_DANE_Rva15'!K32</f>
        <v>0</v>
      </c>
      <c r="L32" s="20">
        <f>+'[3]Inf_DANE_Rva15'!L32</f>
        <v>0</v>
      </c>
      <c r="M32" s="20">
        <f>+'[3]Inf_DANE_Rva15'!M32</f>
        <v>3399.586</v>
      </c>
      <c r="N32" s="20">
        <f>+'[3]Inf_DANE_Rva15'!N32</f>
        <v>0</v>
      </c>
      <c r="O32" s="20">
        <f>+'[3]Inf_DANE_Rva15'!O32</f>
        <v>0</v>
      </c>
      <c r="P32" s="20">
        <f>+'[3]Inf_DANE_Rva15'!P32</f>
        <v>0</v>
      </c>
      <c r="Q32" s="20">
        <f t="shared" si="3"/>
        <v>21424.148999999998</v>
      </c>
      <c r="R32" s="20">
        <f>+'[3]Inf_DANE_Rva15'!R32</f>
        <v>0</v>
      </c>
      <c r="S32" s="20">
        <f>+'[3]Inf_DANE_Rva15'!S32</f>
        <v>0</v>
      </c>
      <c r="T32" s="20">
        <f>+'[3]Inf_DANE_Rva15'!T32</f>
        <v>0</v>
      </c>
      <c r="U32" s="20">
        <f>+'[3]Inf_DANE_Rva15'!U32</f>
        <v>0</v>
      </c>
      <c r="V32" s="20">
        <f>+'[3]Inf_DANE_Rva15'!V32</f>
        <v>10155.175</v>
      </c>
      <c r="W32" s="20">
        <f>+'[3]Inf_DANE_Rva15'!W32</f>
        <v>7869.388</v>
      </c>
      <c r="X32" s="20">
        <f>+'[3]Inf_DANE_Rva15'!X32</f>
        <v>0</v>
      </c>
      <c r="Y32" s="20">
        <f>+'[3]Inf_DANE_Rva15'!Y32</f>
        <v>0</v>
      </c>
      <c r="Z32" s="20">
        <f>+'[3]Inf_DANE_Rva15'!Z32</f>
        <v>3399.586</v>
      </c>
      <c r="AA32" s="20">
        <f>+'[3]Inf_DANE_Rva15'!AA32</f>
        <v>0</v>
      </c>
      <c r="AB32" s="20">
        <f>+'[3]Inf_DANE_Rva15'!AB32</f>
        <v>0</v>
      </c>
      <c r="AC32" s="20">
        <f>+'[3]Inf_DANE_Rva15'!AC32</f>
        <v>0</v>
      </c>
      <c r="AD32" s="20">
        <f t="shared" si="4"/>
        <v>21424.148999999998</v>
      </c>
    </row>
    <row r="33" spans="1:30" ht="22.5">
      <c r="A33" s="39" t="s">
        <v>33</v>
      </c>
      <c r="B33" s="19" t="s">
        <v>29</v>
      </c>
      <c r="C33" s="56" t="s">
        <v>34</v>
      </c>
      <c r="D33" s="20">
        <f>+'[3]Inf_DANE_Rva15'!D33</f>
        <v>16565.783</v>
      </c>
      <c r="E33" s="20">
        <f>+'[3]Inf_DANE_Rva15'!E33</f>
        <v>0</v>
      </c>
      <c r="F33" s="20">
        <f>+'[3]Inf_DANE_Rva15'!F33</f>
        <v>0</v>
      </c>
      <c r="G33" s="20">
        <f>+'[3]Inf_DANE_Rva15'!G33</f>
        <v>1126.617</v>
      </c>
      <c r="H33" s="20">
        <f>+'[3]Inf_DANE_Rva15'!H33</f>
        <v>1126.617</v>
      </c>
      <c r="I33" s="20">
        <f>+'[3]Inf_DANE_Rva15'!I33</f>
        <v>112.662</v>
      </c>
      <c r="J33" s="20">
        <f>+'[3]Inf_DANE_Rva15'!J33</f>
        <v>0</v>
      </c>
      <c r="K33" s="20">
        <f>+'[3]Inf_DANE_Rva15'!K33</f>
        <v>1637.554</v>
      </c>
      <c r="L33" s="20">
        <f>+'[3]Inf_DANE_Rva15'!L33</f>
        <v>0</v>
      </c>
      <c r="M33" s="20">
        <f>+'[3]Inf_DANE_Rva15'!M33</f>
        <v>0</v>
      </c>
      <c r="N33" s="20">
        <f>+'[3]Inf_DANE_Rva15'!N33</f>
        <v>0</v>
      </c>
      <c r="O33" s="20">
        <f>+'[3]Inf_DANE_Rva15'!O33</f>
        <v>0</v>
      </c>
      <c r="P33" s="20">
        <f>+'[3]Inf_DANE_Rva15'!P33</f>
        <v>0</v>
      </c>
      <c r="Q33" s="20">
        <f t="shared" si="3"/>
        <v>4003.45</v>
      </c>
      <c r="R33" s="20">
        <f>+'[3]Inf_DANE_Rva15'!R33</f>
        <v>0</v>
      </c>
      <c r="S33" s="20">
        <f>+'[3]Inf_DANE_Rva15'!S33</f>
        <v>0</v>
      </c>
      <c r="T33" s="20">
        <f>+'[3]Inf_DANE_Rva15'!T33</f>
        <v>1126.617</v>
      </c>
      <c r="U33" s="20">
        <f>+'[3]Inf_DANE_Rva15'!U33</f>
        <v>1126.617</v>
      </c>
      <c r="V33" s="20">
        <f>+'[3]Inf_DANE_Rva15'!V33</f>
        <v>112.662</v>
      </c>
      <c r="W33" s="20">
        <f>+'[3]Inf_DANE_Rva15'!W33</f>
        <v>0</v>
      </c>
      <c r="X33" s="20">
        <f>+'[3]Inf_DANE_Rva15'!X33</f>
        <v>0</v>
      </c>
      <c r="Y33" s="20">
        <f>+'[3]Inf_DANE_Rva15'!Y33</f>
        <v>1637.554</v>
      </c>
      <c r="Z33" s="20">
        <f>+'[3]Inf_DANE_Rva15'!Z33</f>
        <v>0</v>
      </c>
      <c r="AA33" s="20">
        <f>+'[3]Inf_DANE_Rva15'!AA33</f>
        <v>0</v>
      </c>
      <c r="AB33" s="20">
        <f>+'[3]Inf_DANE_Rva15'!AB33</f>
        <v>0</v>
      </c>
      <c r="AC33" s="20">
        <f>+'[3]Inf_DANE_Rva15'!AC33</f>
        <v>0</v>
      </c>
      <c r="AD33" s="20">
        <f t="shared" si="4"/>
        <v>4003.45</v>
      </c>
    </row>
    <row r="34" spans="1:30" s="3" customFormat="1" ht="22.5">
      <c r="A34" s="118" t="s">
        <v>35</v>
      </c>
      <c r="B34" s="119" t="s">
        <v>29</v>
      </c>
      <c r="C34" s="56" t="s">
        <v>36</v>
      </c>
      <c r="D34" s="20">
        <f>+'[3]Inf_DANE_Rva15'!D34</f>
        <v>41221.788</v>
      </c>
      <c r="E34" s="20">
        <f>+'[3]Inf_DANE_Rva15'!E34</f>
        <v>0</v>
      </c>
      <c r="F34" s="20">
        <f>+'[3]Inf_DANE_Rva15'!F34</f>
        <v>0</v>
      </c>
      <c r="G34" s="20">
        <f>+'[3]Inf_DANE_Rva15'!G34</f>
        <v>0</v>
      </c>
      <c r="H34" s="20">
        <f>+'[3]Inf_DANE_Rva15'!H34</f>
        <v>0</v>
      </c>
      <c r="I34" s="20">
        <f>+'[3]Inf_DANE_Rva15'!I34</f>
        <v>35067.156</v>
      </c>
      <c r="J34" s="20">
        <f>+'[3]Inf_DANE_Rva15'!J34</f>
        <v>876.548</v>
      </c>
      <c r="K34" s="20">
        <f>+'[3]Inf_DANE_Rva15'!K34</f>
        <v>0</v>
      </c>
      <c r="L34" s="20">
        <f>+'[3]Inf_DANE_Rva15'!L34</f>
        <v>0</v>
      </c>
      <c r="M34" s="20">
        <f>+'[3]Inf_DANE_Rva15'!M34</f>
        <v>204.54</v>
      </c>
      <c r="N34" s="20">
        <f>+'[3]Inf_DANE_Rva15'!N34</f>
        <v>0</v>
      </c>
      <c r="O34" s="20">
        <f>+'[3]Inf_DANE_Rva15'!O34</f>
        <v>0</v>
      </c>
      <c r="P34" s="20">
        <f>+'[3]Inf_DANE_Rva15'!P34</f>
        <v>0</v>
      </c>
      <c r="Q34" s="20">
        <f t="shared" si="3"/>
        <v>36148.244000000006</v>
      </c>
      <c r="R34" s="20">
        <f>+'[3]Inf_DANE_Rva15'!R34</f>
        <v>0</v>
      </c>
      <c r="S34" s="20">
        <f>+'[3]Inf_DANE_Rva15'!S34</f>
        <v>0</v>
      </c>
      <c r="T34" s="20">
        <f>+'[3]Inf_DANE_Rva15'!T34</f>
        <v>0</v>
      </c>
      <c r="U34" s="20">
        <f>+'[3]Inf_DANE_Rva15'!U34</f>
        <v>0</v>
      </c>
      <c r="V34" s="20">
        <f>+'[3]Inf_DANE_Rva15'!V34</f>
        <v>35067.156</v>
      </c>
      <c r="W34" s="20">
        <f>+'[3]Inf_DANE_Rva15'!W34</f>
        <v>876.548</v>
      </c>
      <c r="X34" s="20">
        <f>+'[3]Inf_DANE_Rva15'!X34</f>
        <v>0</v>
      </c>
      <c r="Y34" s="20">
        <f>+'[3]Inf_DANE_Rva15'!Y34</f>
        <v>0</v>
      </c>
      <c r="Z34" s="20">
        <f>+'[3]Inf_DANE_Rva15'!Z34</f>
        <v>204.54</v>
      </c>
      <c r="AA34" s="20">
        <f>+'[3]Inf_DANE_Rva15'!AA34</f>
        <v>0</v>
      </c>
      <c r="AB34" s="20">
        <f>+'[3]Inf_DANE_Rva15'!AB34</f>
        <v>0</v>
      </c>
      <c r="AC34" s="20">
        <f>+'[3]Inf_DANE_Rva15'!AC34</f>
        <v>0</v>
      </c>
      <c r="AD34" s="20">
        <f t="shared" si="4"/>
        <v>36148.244000000006</v>
      </c>
    </row>
    <row r="35" spans="1:30" ht="22.5">
      <c r="A35" s="39" t="s">
        <v>37</v>
      </c>
      <c r="B35" s="19" t="s">
        <v>29</v>
      </c>
      <c r="C35" s="56" t="s">
        <v>38</v>
      </c>
      <c r="D35" s="20">
        <f>+'[3]Inf_DANE_Rva15'!D35</f>
        <v>18988.149000000005</v>
      </c>
      <c r="E35" s="20">
        <f>+'[3]Inf_DANE_Rva15'!E35</f>
        <v>0</v>
      </c>
      <c r="F35" s="20">
        <f>+'[3]Inf_DANE_Rva15'!F35</f>
        <v>699.409</v>
      </c>
      <c r="G35" s="20">
        <f>+'[3]Inf_DANE_Rva15'!G35</f>
        <v>1864.8</v>
      </c>
      <c r="H35" s="20">
        <f>+'[3]Inf_DANE_Rva15'!H35</f>
        <v>0</v>
      </c>
      <c r="I35" s="20">
        <f>+'[3]Inf_DANE_Rva15'!I35</f>
        <v>1812</v>
      </c>
      <c r="J35" s="20">
        <f>+'[3]Inf_DANE_Rva15'!J35</f>
        <v>7653.996</v>
      </c>
      <c r="K35" s="20">
        <f>+'[3]Inf_DANE_Rva15'!K35</f>
        <v>901.075</v>
      </c>
      <c r="L35" s="20">
        <f>+'[3]Inf_DANE_Rva15'!L35</f>
        <v>0</v>
      </c>
      <c r="M35" s="20">
        <f>+'[3]Inf_DANE_Rva15'!M35</f>
        <v>0</v>
      </c>
      <c r="N35" s="20">
        <f>+'[3]Inf_DANE_Rva15'!N35</f>
        <v>0</v>
      </c>
      <c r="O35" s="20">
        <f>+'[3]Inf_DANE_Rva15'!O35</f>
        <v>0</v>
      </c>
      <c r="P35" s="20">
        <f>+'[3]Inf_DANE_Rva15'!P35</f>
        <v>0</v>
      </c>
      <c r="Q35" s="20">
        <f t="shared" si="3"/>
        <v>12931.28</v>
      </c>
      <c r="R35" s="20">
        <f>+'[3]Inf_DANE_Rva15'!R35</f>
        <v>0</v>
      </c>
      <c r="S35" s="20">
        <f>+'[3]Inf_DANE_Rva15'!S35</f>
        <v>94.85</v>
      </c>
      <c r="T35" s="20">
        <f>+'[3]Inf_DANE_Rva15'!T35</f>
        <v>2469.359</v>
      </c>
      <c r="U35" s="20">
        <f>+'[3]Inf_DANE_Rva15'!U35</f>
        <v>0</v>
      </c>
      <c r="V35" s="20">
        <f>+'[3]Inf_DANE_Rva15'!V35</f>
        <v>1812</v>
      </c>
      <c r="W35" s="20">
        <f>+'[3]Inf_DANE_Rva15'!W35</f>
        <v>7653.996</v>
      </c>
      <c r="X35" s="20">
        <f>+'[3]Inf_DANE_Rva15'!X35</f>
        <v>0</v>
      </c>
      <c r="Y35" s="20">
        <f>+'[3]Inf_DANE_Rva15'!Y35</f>
        <v>901.075</v>
      </c>
      <c r="Z35" s="20">
        <f>+'[3]Inf_DANE_Rva15'!Z35</f>
        <v>0</v>
      </c>
      <c r="AA35" s="20">
        <f>+'[3]Inf_DANE_Rva15'!AA35</f>
        <v>0</v>
      </c>
      <c r="AB35" s="20">
        <f>+'[3]Inf_DANE_Rva15'!AB35</f>
        <v>0</v>
      </c>
      <c r="AC35" s="20">
        <f>+'[3]Inf_DANE_Rva15'!AC35</f>
        <v>0</v>
      </c>
      <c r="AD35" s="20">
        <f t="shared" si="4"/>
        <v>12931.28</v>
      </c>
    </row>
    <row r="36" spans="1:30" s="3" customFormat="1" ht="22.5">
      <c r="A36" s="118" t="s">
        <v>39</v>
      </c>
      <c r="B36" s="119" t="s">
        <v>29</v>
      </c>
      <c r="C36" s="56" t="s">
        <v>40</v>
      </c>
      <c r="D36" s="20">
        <f>+'[3]Inf_DANE_Rva15'!D36</f>
        <v>5246.354</v>
      </c>
      <c r="E36" s="20">
        <f>+'[3]Inf_DANE_Rva15'!E36</f>
        <v>0</v>
      </c>
      <c r="F36" s="20">
        <f>+'[3]Inf_DANE_Rva15'!F36</f>
        <v>1242</v>
      </c>
      <c r="G36" s="20">
        <f>+'[3]Inf_DANE_Rva15'!G36</f>
        <v>100</v>
      </c>
      <c r="H36" s="20">
        <f>+'[3]Inf_DANE_Rva15'!H36</f>
        <v>1762.2</v>
      </c>
      <c r="I36" s="20">
        <f>+'[3]Inf_DANE_Rva15'!I36</f>
        <v>750.777</v>
      </c>
      <c r="J36" s="20">
        <f>+'[3]Inf_DANE_Rva15'!J36</f>
        <v>692.212</v>
      </c>
      <c r="K36" s="20">
        <f>+'[3]Inf_DANE_Rva15'!K36</f>
        <v>100</v>
      </c>
      <c r="L36" s="20">
        <f>+'[3]Inf_DANE_Rva15'!L36</f>
        <v>0</v>
      </c>
      <c r="M36" s="20">
        <f>+'[3]Inf_DANE_Rva15'!M36</f>
        <v>0</v>
      </c>
      <c r="N36" s="20">
        <f>+'[3]Inf_DANE_Rva15'!N36</f>
        <v>0</v>
      </c>
      <c r="O36" s="20">
        <f>+'[3]Inf_DANE_Rva15'!O36</f>
        <v>0</v>
      </c>
      <c r="P36" s="20">
        <f>+'[3]Inf_DANE_Rva15'!P36</f>
        <v>0</v>
      </c>
      <c r="Q36" s="20">
        <f t="shared" si="3"/>
        <v>4647.189</v>
      </c>
      <c r="R36" s="20">
        <f>+'[3]Inf_DANE_Rva15'!R36</f>
        <v>0</v>
      </c>
      <c r="S36" s="20">
        <f>+'[3]Inf_DANE_Rva15'!S36</f>
        <v>1242</v>
      </c>
      <c r="T36" s="20">
        <f>+'[3]Inf_DANE_Rva15'!T36</f>
        <v>100</v>
      </c>
      <c r="U36" s="20">
        <f>+'[3]Inf_DANE_Rva15'!U36</f>
        <v>1762.2</v>
      </c>
      <c r="V36" s="20">
        <f>+'[3]Inf_DANE_Rva15'!V36</f>
        <v>750.777</v>
      </c>
      <c r="W36" s="20">
        <f>+'[3]Inf_DANE_Rva15'!W36</f>
        <v>692.212</v>
      </c>
      <c r="X36" s="20">
        <f>+'[3]Inf_DANE_Rva15'!X36</f>
        <v>100</v>
      </c>
      <c r="Y36" s="20">
        <f>+'[3]Inf_DANE_Rva15'!Y36</f>
        <v>0</v>
      </c>
      <c r="Z36" s="20">
        <f>+'[3]Inf_DANE_Rva15'!Z36</f>
        <v>0</v>
      </c>
      <c r="AA36" s="20">
        <f>+'[3]Inf_DANE_Rva15'!AA36</f>
        <v>0</v>
      </c>
      <c r="AB36" s="20">
        <f>+'[3]Inf_DANE_Rva15'!AB36</f>
        <v>0</v>
      </c>
      <c r="AC36" s="20">
        <f>+'[3]Inf_DANE_Rva15'!AC36</f>
        <v>0</v>
      </c>
      <c r="AD36" s="20">
        <f t="shared" si="4"/>
        <v>4647.189</v>
      </c>
    </row>
    <row r="37" spans="1:30" ht="22.5">
      <c r="A37" s="39" t="s">
        <v>41</v>
      </c>
      <c r="B37" s="19" t="s">
        <v>29</v>
      </c>
      <c r="C37" s="56" t="s">
        <v>42</v>
      </c>
      <c r="D37" s="20">
        <f>+'[3]Inf_DANE_Rva15'!D37</f>
        <v>26544.5224</v>
      </c>
      <c r="E37" s="20">
        <f>+'[3]Inf_DANE_Rva15'!E37</f>
        <v>0</v>
      </c>
      <c r="F37" s="20">
        <f>+'[3]Inf_DANE_Rva15'!F37</f>
        <v>683</v>
      </c>
      <c r="G37" s="20">
        <f>+'[3]Inf_DANE_Rva15'!G37</f>
        <v>0</v>
      </c>
      <c r="H37" s="20">
        <f>+'[3]Inf_DANE_Rva15'!H37</f>
        <v>0</v>
      </c>
      <c r="I37" s="20">
        <f>+'[3]Inf_DANE_Rva15'!I37</f>
        <v>0</v>
      </c>
      <c r="J37" s="20">
        <f>+'[3]Inf_DANE_Rva15'!J37</f>
        <v>7108.418</v>
      </c>
      <c r="K37" s="20">
        <f>+'[3]Inf_DANE_Rva15'!K37</f>
        <v>2812.029</v>
      </c>
      <c r="L37" s="20">
        <f>+'[3]Inf_DANE_Rva15'!L37</f>
        <v>0</v>
      </c>
      <c r="M37" s="20">
        <f>+'[3]Inf_DANE_Rva15'!M37</f>
        <v>2800.274</v>
      </c>
      <c r="N37" s="20">
        <f>+'[3]Inf_DANE_Rva15'!N37</f>
        <v>0</v>
      </c>
      <c r="O37" s="20">
        <f>+'[3]Inf_DANE_Rva15'!O37</f>
        <v>0</v>
      </c>
      <c r="P37" s="20">
        <f>+'[3]Inf_DANE_Rva15'!P37</f>
        <v>0</v>
      </c>
      <c r="Q37" s="20">
        <f t="shared" si="3"/>
        <v>13403.721</v>
      </c>
      <c r="R37" s="20">
        <f>+'[3]Inf_DANE_Rva15'!R37</f>
        <v>0</v>
      </c>
      <c r="S37" s="20">
        <f>+'[3]Inf_DANE_Rva15'!S37</f>
        <v>335</v>
      </c>
      <c r="T37" s="20">
        <f>+'[3]Inf_DANE_Rva15'!T37</f>
        <v>348</v>
      </c>
      <c r="U37" s="20">
        <f>+'[3]Inf_DANE_Rva15'!U37</f>
        <v>0</v>
      </c>
      <c r="V37" s="20">
        <f>+'[3]Inf_DANE_Rva15'!V37</f>
        <v>0</v>
      </c>
      <c r="W37" s="20">
        <f>+'[3]Inf_DANE_Rva15'!W37</f>
        <v>7108.418</v>
      </c>
      <c r="X37" s="20">
        <f>+'[3]Inf_DANE_Rva15'!X37</f>
        <v>2812.029</v>
      </c>
      <c r="Y37" s="20">
        <f>+'[3]Inf_DANE_Rva15'!Y37</f>
        <v>0</v>
      </c>
      <c r="Z37" s="20">
        <f>+'[3]Inf_DANE_Rva15'!Z37</f>
        <v>2800.274</v>
      </c>
      <c r="AA37" s="20">
        <f>+'[3]Inf_DANE_Rva15'!AA37</f>
        <v>0</v>
      </c>
      <c r="AB37" s="20">
        <f>+'[3]Inf_DANE_Rva15'!AB37</f>
        <v>0</v>
      </c>
      <c r="AC37" s="20">
        <f>+'[3]Inf_DANE_Rva15'!AC37</f>
        <v>0</v>
      </c>
      <c r="AD37" s="20">
        <f t="shared" si="4"/>
        <v>13403.721</v>
      </c>
    </row>
    <row r="38" spans="1:30" ht="22.5">
      <c r="A38" s="118" t="s">
        <v>43</v>
      </c>
      <c r="B38" s="119" t="s">
        <v>29</v>
      </c>
      <c r="C38" s="56" t="s">
        <v>44</v>
      </c>
      <c r="D38" s="20">
        <f>+'[3]Inf_DANE_Rva15'!D38</f>
        <v>9960.946</v>
      </c>
      <c r="E38" s="20">
        <f>+'[3]Inf_DANE_Rva15'!E38</f>
        <v>0</v>
      </c>
      <c r="F38" s="20">
        <f>+'[3]Inf_DANE_Rva15'!F38</f>
        <v>0</v>
      </c>
      <c r="G38" s="20">
        <f>+'[3]Inf_DANE_Rva15'!G38</f>
        <v>0</v>
      </c>
      <c r="H38" s="20">
        <f>+'[3]Inf_DANE_Rva15'!H38</f>
        <v>0</v>
      </c>
      <c r="I38" s="20">
        <f>+'[3]Inf_DANE_Rva15'!I38</f>
        <v>0</v>
      </c>
      <c r="J38" s="20">
        <f>+'[3]Inf_DANE_Rva15'!J38</f>
        <v>3014.198</v>
      </c>
      <c r="K38" s="20">
        <f>+'[3]Inf_DANE_Rva15'!K38</f>
        <v>0</v>
      </c>
      <c r="L38" s="20">
        <f>+'[3]Inf_DANE_Rva15'!L38</f>
        <v>0</v>
      </c>
      <c r="M38" s="20">
        <f>+'[3]Inf_DANE_Rva15'!M38</f>
        <v>411.648</v>
      </c>
      <c r="N38" s="20">
        <f>+'[3]Inf_DANE_Rva15'!N38</f>
        <v>0</v>
      </c>
      <c r="O38" s="20">
        <f>+'[3]Inf_DANE_Rva15'!O38</f>
        <v>0</v>
      </c>
      <c r="P38" s="20">
        <f>+'[3]Inf_DANE_Rva15'!P38</f>
        <v>0</v>
      </c>
      <c r="Q38" s="20">
        <f t="shared" si="3"/>
        <v>3425.846</v>
      </c>
      <c r="R38" s="20">
        <f>+'[3]Inf_DANE_Rva15'!R38</f>
        <v>0</v>
      </c>
      <c r="S38" s="20">
        <f>+'[3]Inf_DANE_Rva15'!S38</f>
        <v>0</v>
      </c>
      <c r="T38" s="20">
        <f>+'[3]Inf_DANE_Rva15'!T38</f>
        <v>0</v>
      </c>
      <c r="U38" s="20">
        <f>+'[3]Inf_DANE_Rva15'!U38</f>
        <v>0</v>
      </c>
      <c r="V38" s="20">
        <f>+'[3]Inf_DANE_Rva15'!V38</f>
        <v>0</v>
      </c>
      <c r="W38" s="20">
        <f>+'[3]Inf_DANE_Rva15'!W38</f>
        <v>3014.198</v>
      </c>
      <c r="X38" s="20">
        <f>+'[3]Inf_DANE_Rva15'!X38</f>
        <v>0</v>
      </c>
      <c r="Y38" s="20">
        <f>+'[3]Inf_DANE_Rva15'!Y38</f>
        <v>0</v>
      </c>
      <c r="Z38" s="20">
        <f>+'[3]Inf_DANE_Rva15'!Z38</f>
        <v>411.648</v>
      </c>
      <c r="AA38" s="20">
        <f>+'[3]Inf_DANE_Rva15'!AA38</f>
        <v>0</v>
      </c>
      <c r="AB38" s="20">
        <f>+'[3]Inf_DANE_Rva15'!AB38</f>
        <v>0</v>
      </c>
      <c r="AC38" s="20">
        <f>+'[3]Inf_DANE_Rva15'!AC38</f>
        <v>0</v>
      </c>
      <c r="AD38" s="20">
        <f t="shared" si="4"/>
        <v>3425.846</v>
      </c>
    </row>
    <row r="39" spans="1:30" ht="23.25" customHeight="1">
      <c r="A39" s="39" t="s">
        <v>45</v>
      </c>
      <c r="B39" s="19" t="s">
        <v>29</v>
      </c>
      <c r="C39" s="56" t="s">
        <v>46</v>
      </c>
      <c r="D39" s="20">
        <f>+'[3]Inf_DANE_Rva15'!D39</f>
        <v>44661.383</v>
      </c>
      <c r="E39" s="20">
        <f>+'[3]Inf_DANE_Rva15'!E39</f>
        <v>0</v>
      </c>
      <c r="F39" s="20">
        <f>+'[3]Inf_DANE_Rva15'!F39</f>
        <v>0</v>
      </c>
      <c r="G39" s="20">
        <f>+'[3]Inf_DANE_Rva15'!G39</f>
        <v>0</v>
      </c>
      <c r="H39" s="20">
        <f>+'[3]Inf_DANE_Rva15'!H39</f>
        <v>0</v>
      </c>
      <c r="I39" s="20">
        <f>+'[3]Inf_DANE_Rva15'!I39</f>
        <v>0</v>
      </c>
      <c r="J39" s="20">
        <f>+'[3]Inf_DANE_Rva15'!J39</f>
        <v>5782.021</v>
      </c>
      <c r="K39" s="20">
        <f>+'[3]Inf_DANE_Rva15'!K39</f>
        <v>0</v>
      </c>
      <c r="L39" s="20">
        <f>+'[3]Inf_DANE_Rva15'!L39</f>
        <v>0</v>
      </c>
      <c r="M39" s="20">
        <f>+'[3]Inf_DANE_Rva15'!M39</f>
        <v>0</v>
      </c>
      <c r="N39" s="20">
        <f>+'[3]Inf_DANE_Rva15'!N39</f>
        <v>0</v>
      </c>
      <c r="O39" s="20">
        <f>+'[3]Inf_DANE_Rva15'!O39</f>
        <v>0</v>
      </c>
      <c r="P39" s="20">
        <f>+'[3]Inf_DANE_Rva15'!P39</f>
        <v>0</v>
      </c>
      <c r="Q39" s="20">
        <f t="shared" si="3"/>
        <v>5782.021</v>
      </c>
      <c r="R39" s="20">
        <f>+'[3]Inf_DANE_Rva15'!R39</f>
        <v>0</v>
      </c>
      <c r="S39" s="20">
        <f>+'[3]Inf_DANE_Rva15'!S39</f>
        <v>0</v>
      </c>
      <c r="T39" s="20">
        <f>+'[3]Inf_DANE_Rva15'!T39</f>
        <v>0</v>
      </c>
      <c r="U39" s="20">
        <f>+'[3]Inf_DANE_Rva15'!U39</f>
        <v>0</v>
      </c>
      <c r="V39" s="20">
        <f>+'[3]Inf_DANE_Rva15'!V39</f>
        <v>0</v>
      </c>
      <c r="W39" s="20">
        <f>+'[3]Inf_DANE_Rva15'!W39</f>
        <v>5782.021</v>
      </c>
      <c r="X39" s="20">
        <f>+'[3]Inf_DANE_Rva15'!X39</f>
        <v>0</v>
      </c>
      <c r="Y39" s="20">
        <f>+'[3]Inf_DANE_Rva15'!Y39</f>
        <v>0</v>
      </c>
      <c r="Z39" s="20">
        <f>+'[3]Inf_DANE_Rva15'!Z39</f>
        <v>0</v>
      </c>
      <c r="AA39" s="20">
        <f>+'[3]Inf_DANE_Rva15'!AA39</f>
        <v>0</v>
      </c>
      <c r="AB39" s="20">
        <f>+'[3]Inf_DANE_Rva15'!AB39</f>
        <v>0</v>
      </c>
      <c r="AC39" s="20">
        <f>+'[3]Inf_DANE_Rva15'!AC39</f>
        <v>0</v>
      </c>
      <c r="AD39" s="20">
        <f t="shared" si="4"/>
        <v>5782.021</v>
      </c>
    </row>
    <row r="40" spans="1:30" ht="22.5">
      <c r="A40" s="118" t="s">
        <v>47</v>
      </c>
      <c r="B40" s="119" t="s">
        <v>29</v>
      </c>
      <c r="C40" s="56" t="s">
        <v>48</v>
      </c>
      <c r="D40" s="20">
        <f>+'[3]Inf_DANE_Rva15'!D40</f>
        <v>26045.714</v>
      </c>
      <c r="E40" s="20">
        <f>+'[3]Inf_DANE_Rva15'!E40</f>
        <v>0</v>
      </c>
      <c r="F40" s="20">
        <f>+'[3]Inf_DANE_Rva15'!F40</f>
        <v>0</v>
      </c>
      <c r="G40" s="20">
        <f>+'[3]Inf_DANE_Rva15'!G40</f>
        <v>0</v>
      </c>
      <c r="H40" s="20">
        <f>+'[3]Inf_DANE_Rva15'!H40</f>
        <v>0</v>
      </c>
      <c r="I40" s="20">
        <f>+'[3]Inf_DANE_Rva15'!I40</f>
        <v>0</v>
      </c>
      <c r="J40" s="20">
        <f>+'[3]Inf_DANE_Rva15'!J40</f>
        <v>2619</v>
      </c>
      <c r="K40" s="20">
        <f>+'[3]Inf_DANE_Rva15'!K40</f>
        <v>1318.971</v>
      </c>
      <c r="L40" s="20">
        <f>+'[3]Inf_DANE_Rva15'!L40</f>
        <v>0</v>
      </c>
      <c r="M40" s="20">
        <f>+'[3]Inf_DANE_Rva15'!M40</f>
        <v>0</v>
      </c>
      <c r="N40" s="20">
        <f>+'[3]Inf_DANE_Rva15'!N40</f>
        <v>0</v>
      </c>
      <c r="O40" s="20">
        <f>+'[3]Inf_DANE_Rva15'!O40</f>
        <v>0</v>
      </c>
      <c r="P40" s="20">
        <f>+'[3]Inf_DANE_Rva15'!P40</f>
        <v>0</v>
      </c>
      <c r="Q40" s="20">
        <f t="shared" si="3"/>
        <v>3937.971</v>
      </c>
      <c r="R40" s="20">
        <f>+'[3]Inf_DANE_Rva15'!R40</f>
        <v>0</v>
      </c>
      <c r="S40" s="20">
        <f>+'[3]Inf_DANE_Rva15'!S40</f>
        <v>0</v>
      </c>
      <c r="T40" s="20">
        <f>+'[3]Inf_DANE_Rva15'!T40</f>
        <v>0</v>
      </c>
      <c r="U40" s="20">
        <f>+'[3]Inf_DANE_Rva15'!U40</f>
        <v>0</v>
      </c>
      <c r="V40" s="20">
        <f>+'[3]Inf_DANE_Rva15'!V40</f>
        <v>0</v>
      </c>
      <c r="W40" s="20">
        <f>+'[3]Inf_DANE_Rva15'!W40</f>
        <v>2619</v>
      </c>
      <c r="X40" s="20">
        <f>+'[3]Inf_DANE_Rva15'!X40</f>
        <v>1318.971</v>
      </c>
      <c r="Y40" s="20">
        <f>+'[3]Inf_DANE_Rva15'!Y40</f>
        <v>0</v>
      </c>
      <c r="Z40" s="20">
        <f>+'[3]Inf_DANE_Rva15'!Z40</f>
        <v>0</v>
      </c>
      <c r="AA40" s="20">
        <f>+'[3]Inf_DANE_Rva15'!AA40</f>
        <v>0</v>
      </c>
      <c r="AB40" s="20">
        <f>+'[3]Inf_DANE_Rva15'!AB40</f>
        <v>0</v>
      </c>
      <c r="AC40" s="20">
        <f>+'[3]Inf_DANE_Rva15'!AC40</f>
        <v>0</v>
      </c>
      <c r="AD40" s="20">
        <f t="shared" si="4"/>
        <v>3937.971</v>
      </c>
    </row>
    <row r="41" spans="1:30" ht="33.75">
      <c r="A41" s="39" t="s">
        <v>49</v>
      </c>
      <c r="B41" s="19" t="s">
        <v>29</v>
      </c>
      <c r="C41" s="56" t="s">
        <v>50</v>
      </c>
      <c r="D41" s="20">
        <f>+'[3]Inf_DANE_Rva15'!D41</f>
        <v>2239.956</v>
      </c>
      <c r="E41" s="20">
        <f>+'[3]Inf_DANE_Rva15'!E41</f>
        <v>0</v>
      </c>
      <c r="F41" s="20">
        <f>+'[3]Inf_DANE_Rva15'!F41</f>
        <v>0</v>
      </c>
      <c r="G41" s="20">
        <f>+'[3]Inf_DANE_Rva15'!G41</f>
        <v>0</v>
      </c>
      <c r="H41" s="20">
        <f>+'[3]Inf_DANE_Rva15'!H41</f>
        <v>0</v>
      </c>
      <c r="I41" s="20">
        <f>+'[3]Inf_DANE_Rva15'!I41</f>
        <v>0</v>
      </c>
      <c r="J41" s="20">
        <f>+'[3]Inf_DANE_Rva15'!J41</f>
        <v>2164.64</v>
      </c>
      <c r="K41" s="20">
        <f>+'[3]Inf_DANE_Rva15'!K41</f>
        <v>0</v>
      </c>
      <c r="L41" s="20">
        <f>+'[3]Inf_DANE_Rva15'!L41</f>
        <v>0</v>
      </c>
      <c r="M41" s="20">
        <f>+'[3]Inf_DANE_Rva15'!M41</f>
        <v>0</v>
      </c>
      <c r="N41" s="20">
        <f>+'[3]Inf_DANE_Rva15'!N41</f>
        <v>0</v>
      </c>
      <c r="O41" s="20">
        <f>+'[3]Inf_DANE_Rva15'!O41</f>
        <v>0</v>
      </c>
      <c r="P41" s="20">
        <f>+'[3]Inf_DANE_Rva15'!P41</f>
        <v>0</v>
      </c>
      <c r="Q41" s="20">
        <f t="shared" si="3"/>
        <v>2164.64</v>
      </c>
      <c r="R41" s="20">
        <f>+'[3]Inf_DANE_Rva15'!R41</f>
        <v>0</v>
      </c>
      <c r="S41" s="20">
        <f>+'[3]Inf_DANE_Rva15'!S41</f>
        <v>0</v>
      </c>
      <c r="T41" s="20">
        <f>+'[3]Inf_DANE_Rva15'!T41</f>
        <v>0</v>
      </c>
      <c r="U41" s="20">
        <f>+'[3]Inf_DANE_Rva15'!U41</f>
        <v>0</v>
      </c>
      <c r="V41" s="20">
        <f>+'[3]Inf_DANE_Rva15'!V41</f>
        <v>0</v>
      </c>
      <c r="W41" s="20">
        <f>+'[3]Inf_DANE_Rva15'!W41</f>
        <v>2164.64</v>
      </c>
      <c r="X41" s="20">
        <f>+'[3]Inf_DANE_Rva15'!X41</f>
        <v>0</v>
      </c>
      <c r="Y41" s="20">
        <f>+'[3]Inf_DANE_Rva15'!Y41</f>
        <v>0</v>
      </c>
      <c r="Z41" s="20">
        <f>+'[3]Inf_DANE_Rva15'!Z41</f>
        <v>0</v>
      </c>
      <c r="AA41" s="20">
        <f>+'[3]Inf_DANE_Rva15'!AA41</f>
        <v>0</v>
      </c>
      <c r="AB41" s="20">
        <f>+'[3]Inf_DANE_Rva15'!AB41</f>
        <v>0</v>
      </c>
      <c r="AC41" s="20">
        <f>+'[3]Inf_DANE_Rva15'!AC41</f>
        <v>0</v>
      </c>
      <c r="AD41" s="20">
        <f t="shared" si="4"/>
        <v>2164.64</v>
      </c>
    </row>
    <row r="42" spans="1:30" ht="33.75">
      <c r="A42" s="118" t="s">
        <v>51</v>
      </c>
      <c r="B42" s="119" t="s">
        <v>29</v>
      </c>
      <c r="C42" s="56" t="s">
        <v>52</v>
      </c>
      <c r="D42" s="20">
        <f>+'[3]Inf_DANE_Rva15'!D42</f>
        <v>4396.666</v>
      </c>
      <c r="E42" s="20"/>
      <c r="F42" s="20">
        <f>+'[3]Inf_DANE_Rva15'!F42</f>
        <v>0</v>
      </c>
      <c r="G42" s="20"/>
      <c r="H42" s="20"/>
      <c r="I42" s="20">
        <f>+'[3]Inf_DANE_Rva15'!I42</f>
        <v>0</v>
      </c>
      <c r="J42" s="20">
        <f>+'[3]Inf_DANE_Rva15'!J42</f>
        <v>1850.968</v>
      </c>
      <c r="K42" s="20">
        <f>+'[3]Inf_DANE_Rva15'!K42</f>
        <v>0</v>
      </c>
      <c r="L42" s="20">
        <f>+'[3]Inf_DANE_Rva15'!L42</f>
        <v>0</v>
      </c>
      <c r="M42" s="20">
        <f>+'[3]Inf_DANE_Rva15'!M42</f>
        <v>0</v>
      </c>
      <c r="N42" s="20">
        <f>+'[3]Inf_DANE_Rva15'!N42</f>
        <v>0</v>
      </c>
      <c r="O42" s="20">
        <f>+'[3]Inf_DANE_Rva15'!O42</f>
        <v>0</v>
      </c>
      <c r="P42" s="20">
        <f>+'[3]Inf_DANE_Rva15'!P42</f>
        <v>0</v>
      </c>
      <c r="Q42" s="20">
        <f t="shared" si="3"/>
        <v>1850.968</v>
      </c>
      <c r="R42" s="20"/>
      <c r="S42" s="20">
        <f>+'[3]Inf_DANE_Rva15'!S42</f>
        <v>0</v>
      </c>
      <c r="T42" s="20">
        <f>+'[3]Inf_DANE_Rva15'!T42</f>
        <v>0</v>
      </c>
      <c r="U42" s="20"/>
      <c r="V42" s="20">
        <f>+'[3]Inf_DANE_Rva15'!V42</f>
        <v>0</v>
      </c>
      <c r="W42" s="20">
        <f>+'[3]Inf_DANE_Rva15'!W42</f>
        <v>1850.968</v>
      </c>
      <c r="X42" s="20">
        <f>+'[3]Inf_DANE_Rva15'!X42</f>
        <v>0</v>
      </c>
      <c r="Y42" s="20">
        <f>+'[3]Inf_DANE_Rva15'!Y42</f>
        <v>0</v>
      </c>
      <c r="Z42" s="20">
        <f>+'[3]Inf_DANE_Rva15'!Z42</f>
        <v>0</v>
      </c>
      <c r="AA42" s="20">
        <f>+'[3]Inf_DANE_Rva15'!AA42</f>
        <v>0</v>
      </c>
      <c r="AB42" s="20">
        <f>+'[3]Inf_DANE_Rva15'!AB42</f>
        <v>0</v>
      </c>
      <c r="AC42" s="20">
        <f>+'[3]Inf_DANE_Rva15'!AC42</f>
        <v>0</v>
      </c>
      <c r="AD42" s="20">
        <f t="shared" si="4"/>
        <v>1850.968</v>
      </c>
    </row>
    <row r="43" spans="1:30" ht="22.5">
      <c r="A43" s="39" t="s">
        <v>53</v>
      </c>
      <c r="B43" s="19" t="s">
        <v>29</v>
      </c>
      <c r="C43" s="56" t="s">
        <v>54</v>
      </c>
      <c r="D43" s="20">
        <f>+'[3]Inf_DANE_Rva15'!D43</f>
        <v>1432.868</v>
      </c>
      <c r="E43" s="20"/>
      <c r="F43" s="20">
        <f>+'[3]Inf_DANE_Rva15'!F43</f>
        <v>0</v>
      </c>
      <c r="G43" s="20"/>
      <c r="H43" s="20"/>
      <c r="I43" s="20">
        <f>+'[3]Inf_DANE_Rva15'!I43</f>
        <v>0</v>
      </c>
      <c r="J43" s="20">
        <f>+'[3]Inf_DANE_Rva15'!J43</f>
        <v>319.932</v>
      </c>
      <c r="K43" s="20">
        <f>+'[3]Inf_DANE_Rva15'!K43</f>
        <v>0</v>
      </c>
      <c r="L43" s="20">
        <f>+'[3]Inf_DANE_Rva15'!L43</f>
        <v>0</v>
      </c>
      <c r="M43" s="20">
        <f>+'[3]Inf_DANE_Rva15'!M43</f>
        <v>0</v>
      </c>
      <c r="N43" s="20">
        <f>+'[3]Inf_DANE_Rva15'!N43</f>
        <v>0</v>
      </c>
      <c r="O43" s="20">
        <f>+'[3]Inf_DANE_Rva15'!O43</f>
        <v>0</v>
      </c>
      <c r="P43" s="20">
        <f>+'[3]Inf_DANE_Rva15'!P43</f>
        <v>0</v>
      </c>
      <c r="Q43" s="20">
        <f t="shared" si="3"/>
        <v>319.932</v>
      </c>
      <c r="R43" s="20"/>
      <c r="S43" s="20">
        <f>+'[3]Inf_DANE_Rva15'!S43</f>
        <v>0</v>
      </c>
      <c r="T43" s="20">
        <f>+'[3]Inf_DANE_Rva15'!T43</f>
        <v>0</v>
      </c>
      <c r="U43" s="20"/>
      <c r="V43" s="20">
        <f>+'[3]Inf_DANE_Rva15'!V43</f>
        <v>0</v>
      </c>
      <c r="W43" s="20">
        <f>+'[3]Inf_DANE_Rva15'!W43</f>
        <v>319.932</v>
      </c>
      <c r="X43" s="20">
        <f>+'[3]Inf_DANE_Rva15'!X43</f>
        <v>0</v>
      </c>
      <c r="Y43" s="20">
        <f>+'[3]Inf_DANE_Rva15'!Y43</f>
        <v>0</v>
      </c>
      <c r="Z43" s="20">
        <f>+'[3]Inf_DANE_Rva15'!Z43</f>
        <v>0</v>
      </c>
      <c r="AA43" s="20">
        <f>+'[3]Inf_DANE_Rva15'!AA43</f>
        <v>0</v>
      </c>
      <c r="AB43" s="20">
        <f>+'[3]Inf_DANE_Rva15'!AB43</f>
        <v>0</v>
      </c>
      <c r="AC43" s="20">
        <f>+'[3]Inf_DANE_Rva15'!AC43</f>
        <v>0</v>
      </c>
      <c r="AD43" s="20">
        <f t="shared" si="4"/>
        <v>319.932</v>
      </c>
    </row>
    <row r="44" spans="1:30" ht="22.5">
      <c r="A44" s="118" t="s">
        <v>53</v>
      </c>
      <c r="B44" s="119" t="s">
        <v>357</v>
      </c>
      <c r="C44" s="56" t="s">
        <v>54</v>
      </c>
      <c r="D44" s="20">
        <f>+'[3]Inf_DANE_Rva15'!D44</f>
        <v>2573.169</v>
      </c>
      <c r="E44" s="20">
        <f>+'[3]Inf_DANE_Rva15'!E44</f>
        <v>0</v>
      </c>
      <c r="F44" s="20">
        <f>+'[3]Inf_DANE_Rva15'!F44</f>
        <v>0</v>
      </c>
      <c r="G44" s="20">
        <f>+'[3]Inf_DANE_Rva15'!G44</f>
        <v>0</v>
      </c>
      <c r="H44" s="20">
        <f>+'[3]Inf_DANE_Rva15'!H44</f>
        <v>2528.128</v>
      </c>
      <c r="I44" s="20">
        <f>+'[3]Inf_DANE_Rva15'!I44</f>
        <v>0</v>
      </c>
      <c r="J44" s="20">
        <f>+'[3]Inf_DANE_Rva15'!J44</f>
        <v>0</v>
      </c>
      <c r="K44" s="20">
        <f>+'[3]Inf_DANE_Rva15'!K44</f>
        <v>0</v>
      </c>
      <c r="L44" s="20">
        <f>+'[3]Inf_DANE_Rva15'!L44</f>
        <v>0</v>
      </c>
      <c r="M44" s="20">
        <f>+'[3]Inf_DANE_Rva15'!M44</f>
        <v>0</v>
      </c>
      <c r="N44" s="20">
        <f>+'[3]Inf_DANE_Rva15'!N44</f>
        <v>0</v>
      </c>
      <c r="O44" s="20">
        <f>+'[3]Inf_DANE_Rva15'!O44</f>
        <v>0</v>
      </c>
      <c r="P44" s="20">
        <f>+'[3]Inf_DANE_Rva15'!P44</f>
        <v>0</v>
      </c>
      <c r="Q44" s="20">
        <f>+'[3]Inf_DANE_Rva15'!Q44</f>
        <v>2528.128</v>
      </c>
      <c r="R44" s="20">
        <f>+'[3]Inf_DANE_Rva15'!R44</f>
        <v>0</v>
      </c>
      <c r="S44" s="20">
        <f>+'[3]Inf_DANE_Rva15'!S44</f>
        <v>0</v>
      </c>
      <c r="T44" s="20">
        <f>+'[3]Inf_DANE_Rva15'!T44</f>
        <v>0</v>
      </c>
      <c r="U44" s="20">
        <f>+'[3]Inf_DANE_Rva15'!U44</f>
        <v>2528.128</v>
      </c>
      <c r="V44" s="20">
        <f>+'[3]Inf_DANE_Rva15'!V44</f>
        <v>0</v>
      </c>
      <c r="W44" s="20">
        <f>+'[3]Inf_DANE_Rva15'!W44</f>
        <v>0</v>
      </c>
      <c r="X44" s="20">
        <f>+'[3]Inf_DANE_Rva15'!X44</f>
        <v>0</v>
      </c>
      <c r="Y44" s="20">
        <f>+'[3]Inf_DANE_Rva15'!Y44</f>
        <v>0</v>
      </c>
      <c r="Z44" s="20">
        <f>+'[3]Inf_DANE_Rva15'!Z44</f>
        <v>0</v>
      </c>
      <c r="AA44" s="20">
        <f>+'[3]Inf_DANE_Rva15'!AA44</f>
        <v>0</v>
      </c>
      <c r="AB44" s="20">
        <f>+'[3]Inf_DANE_Rva15'!AB44</f>
        <v>0</v>
      </c>
      <c r="AC44" s="20">
        <f>+'[3]Inf_DANE_Rva15'!AC44</f>
        <v>0</v>
      </c>
      <c r="AD44" s="20">
        <f>+'[3]Inf_DANE_Rva15'!AD44</f>
        <v>2528.128</v>
      </c>
    </row>
    <row r="45" spans="1:30" ht="22.5">
      <c r="A45" s="39" t="s">
        <v>55</v>
      </c>
      <c r="B45" s="19" t="s">
        <v>29</v>
      </c>
      <c r="C45" s="56" t="s">
        <v>56</v>
      </c>
      <c r="D45" s="20">
        <f>+'[3]Inf_DANE_Rva15'!D45</f>
        <v>56303.007</v>
      </c>
      <c r="E45" s="20"/>
      <c r="F45" s="20">
        <f>+'[3]Inf_DANE_Rva15'!F45</f>
        <v>0</v>
      </c>
      <c r="G45" s="20"/>
      <c r="H45" s="20"/>
      <c r="I45" s="20">
        <f>+'[3]Inf_DANE_Rva15'!I45</f>
        <v>46033.395</v>
      </c>
      <c r="J45" s="20">
        <f>+'[3]Inf_DANE_Rva15'!J45</f>
        <v>1134.344</v>
      </c>
      <c r="K45" s="20">
        <f>+'[3]Inf_DANE_Rva15'!K45</f>
        <v>0</v>
      </c>
      <c r="L45" s="20">
        <f>+'[3]Inf_DANE_Rva15'!L45</f>
        <v>1393</v>
      </c>
      <c r="M45" s="20">
        <f>+'[3]Inf_DANE_Rva15'!M45</f>
        <v>3313.804</v>
      </c>
      <c r="N45" s="20">
        <f>+'[3]Inf_DANE_Rva15'!N45</f>
        <v>0</v>
      </c>
      <c r="O45" s="20">
        <f>+'[3]Inf_DANE_Rva15'!O45</f>
        <v>0</v>
      </c>
      <c r="P45" s="20">
        <f>+'[3]Inf_DANE_Rva15'!P45</f>
        <v>0</v>
      </c>
      <c r="Q45" s="20">
        <f t="shared" si="3"/>
        <v>51874.54299999999</v>
      </c>
      <c r="R45" s="20"/>
      <c r="S45" s="20">
        <f>+'[3]Inf_DANE_Rva15'!S45</f>
        <v>0</v>
      </c>
      <c r="T45" s="20">
        <f>+'[3]Inf_DANE_Rva15'!T45</f>
        <v>0</v>
      </c>
      <c r="U45" s="20"/>
      <c r="V45" s="20">
        <f>+'[3]Inf_DANE_Rva15'!V45</f>
        <v>46033.395</v>
      </c>
      <c r="W45" s="20">
        <f>+'[3]Inf_DANE_Rva15'!W45</f>
        <v>1134.344</v>
      </c>
      <c r="X45" s="20">
        <f>+'[3]Inf_DANE_Rva15'!X45</f>
        <v>0</v>
      </c>
      <c r="Y45" s="20">
        <f>+'[3]Inf_DANE_Rva15'!Y45</f>
        <v>1393</v>
      </c>
      <c r="Z45" s="20">
        <f>+'[3]Inf_DANE_Rva15'!Z45</f>
        <v>3313.804</v>
      </c>
      <c r="AA45" s="20">
        <f>+'[3]Inf_DANE_Rva15'!AA45</f>
        <v>0</v>
      </c>
      <c r="AB45" s="20">
        <f>+'[3]Inf_DANE_Rva15'!AB45</f>
        <v>0</v>
      </c>
      <c r="AC45" s="20">
        <f>+'[3]Inf_DANE_Rva15'!AC45</f>
        <v>0</v>
      </c>
      <c r="AD45" s="20">
        <f t="shared" si="4"/>
        <v>51874.54299999999</v>
      </c>
    </row>
    <row r="46" spans="1:30" ht="11.25">
      <c r="A46" s="118" t="s">
        <v>59</v>
      </c>
      <c r="B46" s="119" t="s">
        <v>29</v>
      </c>
      <c r="C46" s="56" t="s">
        <v>60</v>
      </c>
      <c r="D46" s="20">
        <f>+'[3]Inf_DANE_Rva15'!D46</f>
        <v>332450.7818</v>
      </c>
      <c r="E46" s="20"/>
      <c r="F46" s="20">
        <f>+'[3]Inf_DANE_Rva15'!F46</f>
        <v>12161.6</v>
      </c>
      <c r="G46" s="20"/>
      <c r="H46" s="20"/>
      <c r="I46" s="20">
        <f>+'[3]Inf_DANE_Rva15'!I46</f>
        <v>14227.064</v>
      </c>
      <c r="J46" s="20">
        <f>+'[3]Inf_DANE_Rva15'!J46</f>
        <v>41186.929</v>
      </c>
      <c r="K46" s="20">
        <f>+'[3]Inf_DANE_Rva15'!K46</f>
        <v>0</v>
      </c>
      <c r="L46" s="20">
        <f>+'[3]Inf_DANE_Rva15'!L46</f>
        <v>0</v>
      </c>
      <c r="M46" s="20">
        <f>+'[3]Inf_DANE_Rva15'!M46</f>
        <v>3578.904</v>
      </c>
      <c r="N46" s="20">
        <f>+'[3]Inf_DANE_Rva15'!N46</f>
        <v>0</v>
      </c>
      <c r="O46" s="20">
        <f>+'[3]Inf_DANE_Rva15'!O46</f>
        <v>0</v>
      </c>
      <c r="P46" s="20">
        <f>+'[3]Inf_DANE_Rva15'!P46</f>
        <v>0</v>
      </c>
      <c r="Q46" s="20">
        <f t="shared" si="3"/>
        <v>71154.49699999999</v>
      </c>
      <c r="R46" s="20"/>
      <c r="S46" s="20">
        <f>+'[3]Inf_DANE_Rva15'!S46</f>
        <v>0</v>
      </c>
      <c r="T46" s="20">
        <f>+'[3]Inf_DANE_Rva15'!T46</f>
        <v>12161.6</v>
      </c>
      <c r="U46" s="20"/>
      <c r="V46" s="20">
        <f>+'[3]Inf_DANE_Rva15'!V46</f>
        <v>14227.064</v>
      </c>
      <c r="W46" s="20">
        <f>+'[3]Inf_DANE_Rva15'!W46</f>
        <v>5915.096</v>
      </c>
      <c r="X46" s="20">
        <f>+'[3]Inf_DANE_Rva15'!X46</f>
        <v>35271.833</v>
      </c>
      <c r="Y46" s="20">
        <f>+'[3]Inf_DANE_Rva15'!Y46</f>
        <v>0</v>
      </c>
      <c r="Z46" s="20">
        <f>+'[3]Inf_DANE_Rva15'!Z46</f>
        <v>3578.904</v>
      </c>
      <c r="AA46" s="20">
        <f>+'[3]Inf_DANE_Rva15'!AA46</f>
        <v>0</v>
      </c>
      <c r="AB46" s="20">
        <f>+'[3]Inf_DANE_Rva15'!AB46</f>
        <v>0</v>
      </c>
      <c r="AC46" s="20">
        <f>+'[3]Inf_DANE_Rva15'!AC46</f>
        <v>0</v>
      </c>
      <c r="AD46" s="20">
        <f t="shared" si="4"/>
        <v>71154.49699999999</v>
      </c>
    </row>
    <row r="47" spans="1:30" ht="11.25">
      <c r="A47" s="39" t="s">
        <v>59</v>
      </c>
      <c r="B47" s="19" t="s">
        <v>357</v>
      </c>
      <c r="C47" s="56" t="s">
        <v>60</v>
      </c>
      <c r="D47" s="20">
        <f>+'[3]Inf_DANE_Rva15'!D47</f>
        <v>256831.786</v>
      </c>
      <c r="E47" s="20">
        <f>+'[3]Inf_DANE_Rva15'!E47</f>
        <v>0</v>
      </c>
      <c r="F47" s="20">
        <f>+'[3]Inf_DANE_Rva15'!F47</f>
        <v>0</v>
      </c>
      <c r="G47" s="20">
        <f>+'[3]Inf_DANE_Rva15'!G47</f>
        <v>0</v>
      </c>
      <c r="H47" s="20">
        <f>+'[3]Inf_DANE_Rva15'!H47</f>
        <v>0</v>
      </c>
      <c r="I47" s="20">
        <f>+'[3]Inf_DANE_Rva15'!I47</f>
        <v>0</v>
      </c>
      <c r="J47" s="20">
        <f>+'[3]Inf_DANE_Rva15'!J47</f>
        <v>0</v>
      </c>
      <c r="K47" s="20">
        <f>+'[3]Inf_DANE_Rva15'!K47</f>
        <v>0</v>
      </c>
      <c r="L47" s="20">
        <f>+'[3]Inf_DANE_Rva15'!L47</f>
        <v>0</v>
      </c>
      <c r="M47" s="20">
        <f>+'[3]Inf_DANE_Rva15'!M47</f>
        <v>0</v>
      </c>
      <c r="N47" s="20">
        <f>+'[3]Inf_DANE_Rva15'!N47</f>
        <v>0</v>
      </c>
      <c r="O47" s="20">
        <f>+'[3]Inf_DANE_Rva15'!O47</f>
        <v>0</v>
      </c>
      <c r="P47" s="20">
        <f>+'[3]Inf_DANE_Rva15'!P47</f>
        <v>0</v>
      </c>
      <c r="Q47" s="20">
        <f t="shared" si="3"/>
        <v>0</v>
      </c>
      <c r="R47" s="20">
        <f>+'[3]Inf_DANE_Rva15'!R47</f>
        <v>0</v>
      </c>
      <c r="S47" s="20">
        <f>+'[3]Inf_DANE_Rva15'!S47</f>
        <v>0</v>
      </c>
      <c r="T47" s="20">
        <f>+'[3]Inf_DANE_Rva15'!T47</f>
        <v>0</v>
      </c>
      <c r="U47" s="20">
        <f>+'[3]Inf_DANE_Rva15'!U47</f>
        <v>0</v>
      </c>
      <c r="V47" s="20">
        <f>+'[3]Inf_DANE_Rva15'!V47</f>
        <v>0</v>
      </c>
      <c r="W47" s="20">
        <f>+'[3]Inf_DANE_Rva15'!W47</f>
        <v>0</v>
      </c>
      <c r="X47" s="20">
        <f>+'[3]Inf_DANE_Rva15'!X47</f>
        <v>0</v>
      </c>
      <c r="Y47" s="20">
        <f>+'[3]Inf_DANE_Rva15'!Y47</f>
        <v>0</v>
      </c>
      <c r="Z47" s="20">
        <f>+'[3]Inf_DANE_Rva15'!Z47</f>
        <v>0</v>
      </c>
      <c r="AA47" s="20">
        <f>+'[3]Inf_DANE_Rva15'!AA47</f>
        <v>0</v>
      </c>
      <c r="AB47" s="20">
        <f>+'[3]Inf_DANE_Rva15'!AB47</f>
        <v>0</v>
      </c>
      <c r="AC47" s="20">
        <f>+'[3]Inf_DANE_Rva15'!AC47</f>
        <v>0</v>
      </c>
      <c r="AD47" s="20">
        <f t="shared" si="4"/>
        <v>0</v>
      </c>
    </row>
    <row r="48" spans="1:30" ht="22.5">
      <c r="A48" s="118" t="s">
        <v>61</v>
      </c>
      <c r="B48" s="119" t="s">
        <v>29</v>
      </c>
      <c r="C48" s="56" t="s">
        <v>62</v>
      </c>
      <c r="D48" s="20">
        <f>+'[3]Inf_DANE_Rva15'!D48</f>
        <v>8215.219000000001</v>
      </c>
      <c r="E48" s="20">
        <f>+'[3]Inf_DANE_Rva15'!E48</f>
        <v>0</v>
      </c>
      <c r="F48" s="20">
        <f>+'[3]Inf_DANE_Rva15'!F48</f>
        <v>2001.964</v>
      </c>
      <c r="G48" s="20">
        <f>+'[3]Inf_DANE_Rva15'!G48</f>
        <v>0</v>
      </c>
      <c r="H48" s="20">
        <f>+'[3]Inf_DANE_Rva15'!H48</f>
        <v>0</v>
      </c>
      <c r="I48" s="20">
        <f>+'[3]Inf_DANE_Rva15'!I48</f>
        <v>0</v>
      </c>
      <c r="J48" s="20">
        <f>+'[3]Inf_DANE_Rva15'!J48</f>
        <v>4275.836</v>
      </c>
      <c r="K48" s="20">
        <f>+'[3]Inf_DANE_Rva15'!K48</f>
        <v>0</v>
      </c>
      <c r="L48" s="20">
        <f>+'[3]Inf_DANE_Rva15'!L48</f>
        <v>0</v>
      </c>
      <c r="M48" s="20">
        <f>+'[3]Inf_DANE_Rva15'!M48</f>
        <v>0</v>
      </c>
      <c r="N48" s="20">
        <f>+'[3]Inf_DANE_Rva15'!N48</f>
        <v>0</v>
      </c>
      <c r="O48" s="20">
        <f>+'[3]Inf_DANE_Rva15'!O48</f>
        <v>0</v>
      </c>
      <c r="P48" s="20">
        <f>+'[3]Inf_DANE_Rva15'!P48</f>
        <v>0</v>
      </c>
      <c r="Q48" s="20">
        <f t="shared" si="3"/>
        <v>6277.8</v>
      </c>
      <c r="R48" s="20">
        <f>+'[3]Inf_DANE_Rva15'!R48</f>
        <v>0</v>
      </c>
      <c r="S48" s="20">
        <f>+'[3]Inf_DANE_Rva15'!S48</f>
        <v>2001.964</v>
      </c>
      <c r="T48" s="20">
        <f>+'[3]Inf_DANE_Rva15'!T48</f>
        <v>0</v>
      </c>
      <c r="U48" s="20">
        <f>+'[3]Inf_DANE_Rva15'!U48</f>
        <v>0</v>
      </c>
      <c r="V48" s="20">
        <f>+'[3]Inf_DANE_Rva15'!V48</f>
        <v>0</v>
      </c>
      <c r="W48" s="20">
        <f>+'[3]Inf_DANE_Rva15'!W48</f>
        <v>4275.836</v>
      </c>
      <c r="X48" s="20">
        <f>+'[3]Inf_DANE_Rva15'!X48</f>
        <v>0</v>
      </c>
      <c r="Y48" s="20">
        <f>+'[3]Inf_DANE_Rva15'!Y48</f>
        <v>0</v>
      </c>
      <c r="Z48" s="20">
        <f>+'[3]Inf_DANE_Rva15'!Z48</f>
        <v>0</v>
      </c>
      <c r="AA48" s="20">
        <f>+'[3]Inf_DANE_Rva15'!AA48</f>
        <v>0</v>
      </c>
      <c r="AB48" s="20">
        <f>+'[3]Inf_DANE_Rva15'!AB48</f>
        <v>0</v>
      </c>
      <c r="AC48" s="20">
        <f>+'[3]Inf_DANE_Rva15'!AC48</f>
        <v>0</v>
      </c>
      <c r="AD48" s="20">
        <f t="shared" si="4"/>
        <v>6277.8</v>
      </c>
    </row>
    <row r="49" spans="1:30" ht="22.5">
      <c r="A49" s="39" t="s">
        <v>63</v>
      </c>
      <c r="B49" s="19" t="s">
        <v>29</v>
      </c>
      <c r="C49" s="56" t="s">
        <v>64</v>
      </c>
      <c r="D49" s="20">
        <f>+'[3]Inf_DANE_Rva15'!D49</f>
        <v>4561.368</v>
      </c>
      <c r="E49" s="20">
        <f>+'[3]Inf_DANE_Rva15'!E49</f>
        <v>0</v>
      </c>
      <c r="F49" s="20">
        <f>+'[3]Inf_DANE_Rva15'!F49</f>
        <v>0</v>
      </c>
      <c r="G49" s="20">
        <f>+'[3]Inf_DANE_Rva15'!G49</f>
        <v>0</v>
      </c>
      <c r="H49" s="20">
        <f>+'[3]Inf_DANE_Rva15'!H49</f>
        <v>0</v>
      </c>
      <c r="I49" s="20">
        <f>+'[3]Inf_DANE_Rva15'!I49</f>
        <v>0</v>
      </c>
      <c r="J49" s="20">
        <f>+'[3]Inf_DANE_Rva15'!J49</f>
        <v>979.884</v>
      </c>
      <c r="K49" s="20">
        <f>+'[3]Inf_DANE_Rva15'!K49</f>
        <v>0</v>
      </c>
      <c r="L49" s="20">
        <f>+'[3]Inf_DANE_Rva15'!L49</f>
        <v>0</v>
      </c>
      <c r="M49" s="20">
        <f>+'[3]Inf_DANE_Rva15'!M49</f>
        <v>0</v>
      </c>
      <c r="N49" s="20">
        <f>+'[3]Inf_DANE_Rva15'!N49</f>
        <v>0</v>
      </c>
      <c r="O49" s="20">
        <f>+'[3]Inf_DANE_Rva15'!O49</f>
        <v>0</v>
      </c>
      <c r="P49" s="20">
        <f>+'[3]Inf_DANE_Rva15'!P49</f>
        <v>0</v>
      </c>
      <c r="Q49" s="20">
        <f t="shared" si="3"/>
        <v>979.884</v>
      </c>
      <c r="R49" s="20">
        <f>+'[3]Inf_DANE_Rva15'!R49</f>
        <v>0</v>
      </c>
      <c r="S49" s="20">
        <f>+'[3]Inf_DANE_Rva15'!S49</f>
        <v>0</v>
      </c>
      <c r="T49" s="20">
        <f>+'[3]Inf_DANE_Rva15'!T49</f>
        <v>0</v>
      </c>
      <c r="U49" s="20">
        <f>+'[3]Inf_DANE_Rva15'!U49</f>
        <v>0</v>
      </c>
      <c r="V49" s="20">
        <f>+'[3]Inf_DANE_Rva15'!V49</f>
        <v>0</v>
      </c>
      <c r="W49" s="20">
        <f>+'[3]Inf_DANE_Rva15'!W49</f>
        <v>979.884</v>
      </c>
      <c r="X49" s="20">
        <f>+'[3]Inf_DANE_Rva15'!X49</f>
        <v>0</v>
      </c>
      <c r="Y49" s="20">
        <f>+'[3]Inf_DANE_Rva15'!Y49</f>
        <v>0</v>
      </c>
      <c r="Z49" s="20">
        <f>+'[3]Inf_DANE_Rva15'!Z49</f>
        <v>0</v>
      </c>
      <c r="AA49" s="20">
        <f>+'[3]Inf_DANE_Rva15'!AA49</f>
        <v>0</v>
      </c>
      <c r="AB49" s="20">
        <f>+'[3]Inf_DANE_Rva15'!AB49</f>
        <v>0</v>
      </c>
      <c r="AC49" s="20">
        <f>+'[3]Inf_DANE_Rva15'!AC49</f>
        <v>0</v>
      </c>
      <c r="AD49" s="20">
        <f t="shared" si="4"/>
        <v>979.884</v>
      </c>
    </row>
    <row r="50" spans="1:30" ht="22.5">
      <c r="A50" s="118" t="s">
        <v>291</v>
      </c>
      <c r="B50" s="119" t="s">
        <v>29</v>
      </c>
      <c r="C50" s="56" t="s">
        <v>292</v>
      </c>
      <c r="D50" s="20">
        <f>+'[3]Inf_DANE_Rva15'!D50</f>
        <v>12276909.990999999</v>
      </c>
      <c r="E50" s="20">
        <f>+'[3]Inf_DANE_Rva15'!E50</f>
        <v>0</v>
      </c>
      <c r="F50" s="20">
        <f>+'[3]Inf_DANE_Rva15'!F50</f>
        <v>6523.9</v>
      </c>
      <c r="G50" s="20">
        <f>+'[3]Inf_DANE_Rva15'!G50</f>
        <v>0</v>
      </c>
      <c r="H50" s="20">
        <f>+'[3]Inf_DANE_Rva15'!H50</f>
        <v>0</v>
      </c>
      <c r="I50" s="20">
        <f>+'[3]Inf_DANE_Rva15'!I50</f>
        <v>72972.033</v>
      </c>
      <c r="J50" s="20">
        <f>+'[3]Inf_DANE_Rva15'!J50</f>
        <v>38417.431</v>
      </c>
      <c r="K50" s="20">
        <f>+'[3]Inf_DANE_Rva15'!K50</f>
        <v>0</v>
      </c>
      <c r="L50" s="20">
        <f>+'[3]Inf_DANE_Rva15'!L50</f>
        <v>0</v>
      </c>
      <c r="M50" s="20">
        <f>+'[3]Inf_DANE_Rva15'!M50</f>
        <v>12660.809</v>
      </c>
      <c r="N50" s="20">
        <f>+'[3]Inf_DANE_Rva15'!N50</f>
        <v>0</v>
      </c>
      <c r="O50" s="20">
        <f>+'[3]Inf_DANE_Rva15'!O50</f>
        <v>0</v>
      </c>
      <c r="P50" s="20">
        <f>+'[3]Inf_DANE_Rva15'!P50</f>
        <v>0</v>
      </c>
      <c r="Q50" s="20">
        <f t="shared" si="3"/>
        <v>130574.17299999998</v>
      </c>
      <c r="R50" s="20">
        <f>+'[3]Inf_DANE_Rva15'!R50</f>
        <v>0</v>
      </c>
      <c r="S50" s="20">
        <f>+'[3]Inf_DANE_Rva15'!S50</f>
        <v>6523.9</v>
      </c>
      <c r="T50" s="20">
        <f>+'[3]Inf_DANE_Rva15'!T50</f>
        <v>0</v>
      </c>
      <c r="U50" s="20">
        <f>+'[3]Inf_DANE_Rva15'!U50</f>
        <v>0</v>
      </c>
      <c r="V50" s="20">
        <f>+'[3]Inf_DANE_Rva15'!V50</f>
        <v>72972.033</v>
      </c>
      <c r="W50" s="20">
        <f>+'[3]Inf_DANE_Rva15'!W50</f>
        <v>38417.431</v>
      </c>
      <c r="X50" s="20">
        <f>+'[3]Inf_DANE_Rva15'!X50</f>
        <v>0</v>
      </c>
      <c r="Y50" s="20">
        <f>+'[3]Inf_DANE_Rva15'!Y50</f>
        <v>0</v>
      </c>
      <c r="Z50" s="20">
        <f>+'[3]Inf_DANE_Rva15'!Z50</f>
        <v>12660.809</v>
      </c>
      <c r="AA50" s="20">
        <f>+'[3]Inf_DANE_Rva15'!AA50</f>
        <v>0</v>
      </c>
      <c r="AB50" s="20">
        <f>+'[3]Inf_DANE_Rva15'!AB50</f>
        <v>0</v>
      </c>
      <c r="AC50" s="20">
        <f>+'[3]Inf_DANE_Rva15'!AC50</f>
        <v>0</v>
      </c>
      <c r="AD50" s="20">
        <f t="shared" si="4"/>
        <v>130574.17299999998</v>
      </c>
    </row>
    <row r="51" spans="1:30" ht="33.75">
      <c r="A51" s="39" t="s">
        <v>322</v>
      </c>
      <c r="B51" s="19" t="s">
        <v>29</v>
      </c>
      <c r="C51" s="56" t="s">
        <v>323</v>
      </c>
      <c r="D51" s="20">
        <f>+'[3]Inf_DANE_Rva15'!D51</f>
        <v>330.752</v>
      </c>
      <c r="E51" s="20">
        <f>+'[3]Inf_DANE_Rva15'!E51</f>
        <v>0</v>
      </c>
      <c r="F51" s="20">
        <f>+'[3]Inf_DANE_Rva15'!F51</f>
        <v>0</v>
      </c>
      <c r="G51" s="20">
        <f>+'[3]Inf_DANE_Rva15'!G51</f>
        <v>0</v>
      </c>
      <c r="H51" s="20">
        <f>+'[3]Inf_DANE_Rva15'!H51</f>
        <v>0</v>
      </c>
      <c r="I51" s="20">
        <f>+'[3]Inf_DANE_Rva15'!I51</f>
        <v>0</v>
      </c>
      <c r="J51" s="20">
        <f>+'[3]Inf_DANE_Rva15'!J51</f>
        <v>0</v>
      </c>
      <c r="K51" s="20">
        <f>+'[3]Inf_DANE_Rva15'!K51</f>
        <v>0</v>
      </c>
      <c r="L51" s="20">
        <f>+'[3]Inf_DANE_Rva15'!L51</f>
        <v>0</v>
      </c>
      <c r="M51" s="20">
        <f>+'[3]Inf_DANE_Rva15'!M51</f>
        <v>0</v>
      </c>
      <c r="N51" s="20">
        <f>+'[3]Inf_DANE_Rva15'!N51</f>
        <v>0</v>
      </c>
      <c r="O51" s="20">
        <f>+'[3]Inf_DANE_Rva15'!O51</f>
        <v>0</v>
      </c>
      <c r="P51" s="20">
        <f>+'[3]Inf_DANE_Rva15'!P51</f>
        <v>0</v>
      </c>
      <c r="Q51" s="20">
        <f t="shared" si="3"/>
        <v>0</v>
      </c>
      <c r="R51" s="20">
        <f>+'[3]Inf_DANE_Rva15'!R51</f>
        <v>0</v>
      </c>
      <c r="S51" s="20">
        <f>+'[3]Inf_DANE_Rva15'!S51</f>
        <v>0</v>
      </c>
      <c r="T51" s="20">
        <f>+'[3]Inf_DANE_Rva15'!T51</f>
        <v>0</v>
      </c>
      <c r="U51" s="20">
        <f>+'[3]Inf_DANE_Rva15'!U51</f>
        <v>0</v>
      </c>
      <c r="V51" s="20">
        <f>+'[3]Inf_DANE_Rva15'!V51</f>
        <v>0</v>
      </c>
      <c r="W51" s="20">
        <f>+'[3]Inf_DANE_Rva15'!W51</f>
        <v>0</v>
      </c>
      <c r="X51" s="20">
        <f>+'[3]Inf_DANE_Rva15'!X51</f>
        <v>0</v>
      </c>
      <c r="Y51" s="20">
        <f>+'[3]Inf_DANE_Rva15'!Y51</f>
        <v>0</v>
      </c>
      <c r="Z51" s="20">
        <f>+'[3]Inf_DANE_Rva15'!Z51</f>
        <v>0</v>
      </c>
      <c r="AA51" s="20">
        <f>+'[3]Inf_DANE_Rva15'!AA51</f>
        <v>0</v>
      </c>
      <c r="AB51" s="20">
        <f>+'[3]Inf_DANE_Rva15'!AB51</f>
        <v>0</v>
      </c>
      <c r="AC51" s="20">
        <f>+'[3]Inf_DANE_Rva15'!AC51</f>
        <v>0</v>
      </c>
      <c r="AD51" s="20">
        <f t="shared" si="4"/>
        <v>0</v>
      </c>
    </row>
    <row r="52" spans="1:30" ht="22.5">
      <c r="A52" s="118" t="s">
        <v>65</v>
      </c>
      <c r="B52" s="119" t="s">
        <v>29</v>
      </c>
      <c r="C52" s="56" t="s">
        <v>66</v>
      </c>
      <c r="D52" s="20">
        <f>+'[3]Inf_DANE_Rva15'!D52</f>
        <v>5089.579000000001</v>
      </c>
      <c r="E52" s="20">
        <f>+'[3]Inf_DANE_Rva15'!E52</f>
        <v>0</v>
      </c>
      <c r="F52" s="20">
        <f>+'[3]Inf_DANE_Rva15'!F52</f>
        <v>0</v>
      </c>
      <c r="G52" s="20">
        <f>+'[3]Inf_DANE_Rva15'!G52</f>
        <v>0</v>
      </c>
      <c r="H52" s="20">
        <f>+'[3]Inf_DANE_Rva15'!H52</f>
        <v>0</v>
      </c>
      <c r="I52" s="20">
        <f>+'[3]Inf_DANE_Rva15'!I52</f>
        <v>0</v>
      </c>
      <c r="J52" s="20">
        <f>+'[3]Inf_DANE_Rva15'!J52</f>
        <v>3501.972</v>
      </c>
      <c r="K52" s="20">
        <f>+'[3]Inf_DANE_Rva15'!K52</f>
        <v>0</v>
      </c>
      <c r="L52" s="20">
        <f>+'[3]Inf_DANE_Rva15'!L52</f>
        <v>0</v>
      </c>
      <c r="M52" s="20">
        <f>+'[3]Inf_DANE_Rva15'!M52</f>
        <v>0</v>
      </c>
      <c r="N52" s="20">
        <f>+'[3]Inf_DANE_Rva15'!N52</f>
        <v>0</v>
      </c>
      <c r="O52" s="20">
        <f>+'[3]Inf_DANE_Rva15'!O52</f>
        <v>0</v>
      </c>
      <c r="P52" s="20">
        <f>+'[3]Inf_DANE_Rva15'!P52</f>
        <v>0</v>
      </c>
      <c r="Q52" s="20">
        <f t="shared" si="3"/>
        <v>3501.972</v>
      </c>
      <c r="R52" s="20">
        <f>+'[3]Inf_DANE_Rva15'!R52</f>
        <v>0</v>
      </c>
      <c r="S52" s="20">
        <f>+'[3]Inf_DANE_Rva15'!S52</f>
        <v>0</v>
      </c>
      <c r="T52" s="20">
        <f>+'[3]Inf_DANE_Rva15'!T52</f>
        <v>0</v>
      </c>
      <c r="U52" s="20">
        <f>+'[3]Inf_DANE_Rva15'!U52</f>
        <v>0</v>
      </c>
      <c r="V52" s="20">
        <f>+'[3]Inf_DANE_Rva15'!V52</f>
        <v>0</v>
      </c>
      <c r="W52" s="20">
        <f>+'[3]Inf_DANE_Rva15'!W52</f>
        <v>3501.972</v>
      </c>
      <c r="X52" s="20">
        <f>+'[3]Inf_DANE_Rva15'!X52</f>
        <v>0</v>
      </c>
      <c r="Y52" s="20">
        <f>+'[3]Inf_DANE_Rva15'!Y52</f>
        <v>0</v>
      </c>
      <c r="Z52" s="20">
        <f>+'[3]Inf_DANE_Rva15'!Z52</f>
        <v>0</v>
      </c>
      <c r="AA52" s="20">
        <f>+'[3]Inf_DANE_Rva15'!AA52</f>
        <v>0</v>
      </c>
      <c r="AB52" s="20">
        <f>+'[3]Inf_DANE_Rva15'!AB52</f>
        <v>0</v>
      </c>
      <c r="AC52" s="20">
        <f>+'[3]Inf_DANE_Rva15'!AC52</f>
        <v>0</v>
      </c>
      <c r="AD52" s="20">
        <f t="shared" si="4"/>
        <v>3501.972</v>
      </c>
    </row>
    <row r="53" spans="1:32" s="22" customFormat="1" ht="15">
      <c r="A53" s="153" t="s">
        <v>67</v>
      </c>
      <c r="B53" s="154"/>
      <c r="C53" s="155"/>
      <c r="D53" s="24">
        <f aca="true" t="shared" si="14" ref="D53:AD53">+D28+D7</f>
        <v>13471328.245799998</v>
      </c>
      <c r="E53" s="24">
        <f t="shared" si="14"/>
        <v>0</v>
      </c>
      <c r="F53" s="24">
        <f t="shared" si="14"/>
        <v>181375.01382</v>
      </c>
      <c r="G53" s="24">
        <f t="shared" si="14"/>
        <v>3192.355</v>
      </c>
      <c r="H53" s="24">
        <f t="shared" si="14"/>
        <v>5416.945</v>
      </c>
      <c r="I53" s="24">
        <f t="shared" si="14"/>
        <v>292700.0131</v>
      </c>
      <c r="J53" s="24">
        <f t="shared" si="14"/>
        <v>133320.46899999998</v>
      </c>
      <c r="K53" s="24">
        <f t="shared" si="14"/>
        <v>6821.712999999999</v>
      </c>
      <c r="L53" s="24">
        <f t="shared" si="14"/>
        <v>1393</v>
      </c>
      <c r="M53" s="24">
        <f t="shared" si="14"/>
        <v>28790.025</v>
      </c>
      <c r="N53" s="24">
        <f t="shared" si="14"/>
        <v>0</v>
      </c>
      <c r="O53" s="24">
        <f t="shared" si="14"/>
        <v>0</v>
      </c>
      <c r="P53" s="24">
        <f t="shared" si="14"/>
        <v>0</v>
      </c>
      <c r="Q53" s="24">
        <f t="shared" si="14"/>
        <v>653009.53392</v>
      </c>
      <c r="R53" s="24">
        <f t="shared" si="14"/>
        <v>0</v>
      </c>
      <c r="S53" s="24">
        <f t="shared" si="14"/>
        <v>168260.85482</v>
      </c>
      <c r="T53" s="24">
        <f t="shared" si="14"/>
        <v>16306.514000000001</v>
      </c>
      <c r="U53" s="24">
        <f t="shared" si="14"/>
        <v>5416.945</v>
      </c>
      <c r="V53" s="24">
        <f t="shared" si="14"/>
        <v>215229.55699999997</v>
      </c>
      <c r="W53" s="24">
        <f t="shared" si="14"/>
        <v>175519.0921</v>
      </c>
      <c r="X53" s="24">
        <f t="shared" si="14"/>
        <v>39502.833</v>
      </c>
      <c r="Y53" s="24">
        <f t="shared" si="14"/>
        <v>3983.7129999999997</v>
      </c>
      <c r="Z53" s="24">
        <f t="shared" si="14"/>
        <v>28790.025</v>
      </c>
      <c r="AA53" s="24">
        <f t="shared" si="14"/>
        <v>0</v>
      </c>
      <c r="AB53" s="24">
        <f t="shared" si="14"/>
        <v>0</v>
      </c>
      <c r="AC53" s="24">
        <f t="shared" si="14"/>
        <v>0</v>
      </c>
      <c r="AD53" s="24">
        <f t="shared" si="14"/>
        <v>653009.53392</v>
      </c>
      <c r="AF53" s="53"/>
    </row>
    <row r="54" spans="4:30" ht="11.25"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</row>
    <row r="55" spans="4:30" ht="11.25"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</row>
    <row r="56" spans="4:30" s="3" customFormat="1" ht="11.25"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</row>
    <row r="57" spans="4:30" ht="11.25"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</row>
    <row r="58" spans="2:30" ht="11.25">
      <c r="B58" s="1" t="s">
        <v>259</v>
      </c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</row>
    <row r="59" spans="2:30" ht="11.25">
      <c r="B59" s="1" t="s">
        <v>258</v>
      </c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</row>
    <row r="60" spans="4:30" ht="11.25"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</row>
    <row r="61" spans="4:30" ht="11.25"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</row>
    <row r="62" spans="4:30" ht="11.25"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</row>
    <row r="63" spans="4:30" ht="11.25"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</row>
  </sheetData>
  <sheetProtection/>
  <mergeCells count="7">
    <mergeCell ref="A53:C53"/>
    <mergeCell ref="D2:AB2"/>
    <mergeCell ref="AC3:AD3"/>
    <mergeCell ref="C4:AB4"/>
    <mergeCell ref="AC4:AD4"/>
    <mergeCell ref="L5:O5"/>
    <mergeCell ref="AC5:AD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Nestor Jaime Ceballos Alzate</dc:creator>
  <cp:keywords/>
  <dc:description/>
  <cp:lastModifiedBy>Miryam Soler Ramirez</cp:lastModifiedBy>
  <cp:lastPrinted>2016-01-15T21:11:52Z</cp:lastPrinted>
  <dcterms:created xsi:type="dcterms:W3CDTF">2014-02-18T15:31:15Z</dcterms:created>
  <dcterms:modified xsi:type="dcterms:W3CDTF">2016-10-05T21:49:44Z</dcterms:modified>
  <cp:category/>
  <cp:version/>
  <cp:contentType/>
  <cp:contentStatus/>
</cp:coreProperties>
</file>