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<sst xmlns="http://schemas.openxmlformats.org/spreadsheetml/2006/main" count="422" uniqueCount="197">
  <si>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</si>
  <si>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</si>
  <si>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</si>
  <si>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</si>
  <si>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</si>
  <si>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</si>
  <si>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</si>
  <si>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</si>
  <si>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</si>
  <si>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</si>
  <si>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</si>
  <si>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</si>
  <si>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</si>
  <si>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</si>
  <si>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</si>
  <si>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</si>
  <si>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</si>
  <si>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</si>
  <si>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</si>
  <si>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</si>
  <si>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</si>
  <si>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</si>
  <si>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</si>
  <si>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</si>
  <si>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</si>
  <si>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</si>
  <si>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</si>
  <si>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</si>
  <si>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</si>
  <si>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</si>
  <si>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</si>
  <si>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</si>
  <si>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</si>
  <si>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</si>
  <si>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</si>
  <si>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</si>
  <si>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</si>
  <si>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</si>
  <si>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</si>
  <si>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</si>
  <si>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</si>
  <si>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</si>
  <si>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</si>
  <si>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</si>
  <si>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</si>
  <si>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</si>
  <si>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</si>
  <si>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</si>
  <si>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</si>
  <si>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</si>
  <si>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</si>
  <si>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</si>
  <si>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</si>
  <si>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</si>
  <si>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</si>
  <si>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</si>
  <si>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</si>
  <si>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</si>
  <si>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</si>
  <si>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</si>
  <si>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</si>
  <si>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</si>
  <si>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</si>
  <si>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</si>
  <si>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</si>
  <si>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</si>
  <si>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</si>
  <si>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</si>
  <si>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</si>
  <si>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</si>
  <si>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</si>
  <si>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</si>
  <si>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</si>
  <si>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</si>
  <si>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</si>
  <si>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</si>
  <si>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</si>
  <si>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</si>
  <si>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</si>
  <si>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</si>
  <si>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</si>
  <si>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</si>
  <si>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</si>
  <si>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</si>
  <si>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</si>
  <si>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</si>
  <si>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</si>
  <si>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</si>
  <si>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</si>
  <si>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</si>
  <si>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</si>
  <si>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</si>
  <si>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</si>
  <si>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</si>
  <si>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</si>
  <si>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</si>
  <si>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</si>
  <si>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</si>
  <si>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</si>
  <si>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</si>
  <si>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</si>
  <si>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</si>
  <si>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</si>
  <si>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</si>
  <si>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</si>
  <si>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</si>
  <si>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</si>
  <si>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</si>
  <si>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</si>
  <si>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</si>
  <si>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</si>
  <si>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</si>
  <si>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</si>
  <si>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</si>
  <si>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</si>
  <si>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</si>
  <si>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</si>
  <si>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</si>
  <si>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</si>
  <si>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</si>
  <si>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</si>
  <si>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</si>
  <si>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</si>
  <si>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</si>
  <si>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</si>
  <si>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</si>
  <si>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</si>
  <si>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</si>
  <si>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</si>
  <si>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</si>
  <si>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</si>
  <si>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</si>
  <si>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</si>
  <si>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</si>
  <si>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</si>
  <si>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</si>
  <si>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</si>
  <si>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</si>
  <si>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</si>
  <si>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</si>
  <si>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</si>
  <si>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</si>
  <si>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</si>
  <si>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</si>
  <si>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</si>
  <si>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</si>
  <si>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</si>
  <si>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</si>
  <si>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</si>
  <si>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</si>
  <si>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</si>
  <si>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</si>
  <si>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</si>
  <si>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</si>
  <si>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</si>
  <si>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</si>
  <si>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</si>
  <si>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</si>
  <si>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</si>
  <si>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</si>
  <si>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</si>
  <si>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</si>
  <si>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</si>
  <si>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</si>
  <si>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</si>
  <si>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</si>
  <si>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</si>
  <si>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</si>
  <si>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</si>
  <si>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</si>
  <si>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</si>
  <si>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</si>
  <si>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</si>
  <si>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</si>
  <si>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</si>
  <si>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</si>
  <si>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</si>
  <si>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</si>
  <si>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</si>
  <si>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</si>
  <si>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</si>
  <si>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</si>
  <si>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</si>
  <si>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</si>
  <si>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</si>
  <si>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</si>
  <si>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</si>
  <si>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</si>
  <si>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</si>
  <si>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</si>
  <si>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</si>
  <si>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</si>
  <si>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</si>
  <si>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</si>
  <si>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</si>
  <si>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</si>
  <si>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Septiembre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</si>
</sst>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198.792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198.792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23.25666</v>
          </cell>
          <cell r="AB14">
            <v>33.132</v>
          </cell>
          <cell r="AC14">
            <v>33.132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23.25666</v>
          </cell>
          <cell r="AO14">
            <v>33.132</v>
          </cell>
          <cell r="AP14">
            <v>33.132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23.25666</v>
          </cell>
          <cell r="BB14">
            <v>33.132</v>
          </cell>
          <cell r="BC14">
            <v>33.132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2804.172</v>
          </cell>
          <cell r="E15">
            <v>2050</v>
          </cell>
          <cell r="F15">
            <v>0</v>
          </cell>
          <cell r="H15">
            <v>2793</v>
          </cell>
          <cell r="I15">
            <v>11.172</v>
          </cell>
          <cell r="J15">
            <v>2043.172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2793</v>
          </cell>
          <cell r="V15">
            <v>11.172</v>
          </cell>
          <cell r="W15">
            <v>2043.172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2793</v>
          </cell>
          <cell r="AI15">
            <v>11.172</v>
          </cell>
          <cell r="AJ15">
            <v>171.684</v>
          </cell>
          <cell r="AK15">
            <v>0</v>
          </cell>
          <cell r="AL15">
            <v>52.208</v>
          </cell>
          <cell r="AM15">
            <v>0</v>
          </cell>
          <cell r="AN15">
            <v>340.356</v>
          </cell>
          <cell r="AO15">
            <v>0</v>
          </cell>
          <cell r="AP15">
            <v>195.78</v>
          </cell>
          <cell r="AQ15">
            <v>0</v>
          </cell>
          <cell r="AR15">
            <v>0</v>
          </cell>
          <cell r="AS15">
            <v>0</v>
          </cell>
          <cell r="AU15">
            <v>2793</v>
          </cell>
          <cell r="AV15">
            <v>11.172</v>
          </cell>
          <cell r="AW15">
            <v>171.684</v>
          </cell>
          <cell r="AX15">
            <v>0</v>
          </cell>
          <cell r="AY15">
            <v>52.208</v>
          </cell>
          <cell r="AZ15">
            <v>0</v>
          </cell>
          <cell r="BA15">
            <v>340.356</v>
          </cell>
          <cell r="BB15">
            <v>0</v>
          </cell>
          <cell r="BC15">
            <v>195.78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0.265</v>
          </cell>
          <cell r="F35">
            <v>0</v>
          </cell>
          <cell r="H35">
            <v>22165.837</v>
          </cell>
          <cell r="I35">
            <v>0</v>
          </cell>
          <cell r="J35">
            <v>-55.01672</v>
          </cell>
          <cell r="K35">
            <v>0</v>
          </cell>
          <cell r="L35">
            <v>0.265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0.265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22110.81643</v>
          </cell>
          <cell r="AL35">
            <v>0.265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22110.81643</v>
          </cell>
          <cell r="AY35">
            <v>0.265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1000</v>
          </cell>
          <cell r="E58">
            <v>0.265</v>
          </cell>
          <cell r="F58">
            <v>0</v>
          </cell>
          <cell r="H58">
            <v>390</v>
          </cell>
          <cell r="I58">
            <v>0</v>
          </cell>
          <cell r="J58">
            <v>0</v>
          </cell>
          <cell r="K58">
            <v>370</v>
          </cell>
          <cell r="L58">
            <v>172.472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390</v>
          </cell>
          <cell r="V58">
            <v>0</v>
          </cell>
          <cell r="W58">
            <v>0</v>
          </cell>
          <cell r="X58">
            <v>370</v>
          </cell>
          <cell r="Y58">
            <v>172.472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390</v>
          </cell>
          <cell r="AI58">
            <v>0</v>
          </cell>
          <cell r="AJ58">
            <v>0</v>
          </cell>
          <cell r="AK58">
            <v>179.83119</v>
          </cell>
          <cell r="AL58">
            <v>173.12234</v>
          </cell>
          <cell r="AM58">
            <v>0</v>
          </cell>
          <cell r="AN58">
            <v>0.39499</v>
          </cell>
          <cell r="AO58">
            <v>8.41791</v>
          </cell>
          <cell r="AP58">
            <v>1.20478</v>
          </cell>
          <cell r="AQ58">
            <v>0</v>
          </cell>
          <cell r="AR58">
            <v>0</v>
          </cell>
          <cell r="AS58">
            <v>0</v>
          </cell>
          <cell r="AU58">
            <v>390</v>
          </cell>
          <cell r="AV58">
            <v>0</v>
          </cell>
          <cell r="AW58">
            <v>0</v>
          </cell>
          <cell r="AX58">
            <v>179.83119</v>
          </cell>
          <cell r="AY58">
            <v>173.12234</v>
          </cell>
          <cell r="AZ58">
            <v>0</v>
          </cell>
          <cell r="BA58">
            <v>0.39499</v>
          </cell>
          <cell r="BB58">
            <v>8.41791</v>
          </cell>
          <cell r="BC58">
            <v>1.20478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22660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43155.746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100695.843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7731000</v>
          </cell>
          <cell r="E67">
            <v>0</v>
          </cell>
          <cell r="F67">
            <v>0</v>
          </cell>
          <cell r="H67">
            <v>2030205.70925</v>
          </cell>
          <cell r="I67">
            <v>1223.298</v>
          </cell>
          <cell r="J67">
            <v>-841.3320600000001</v>
          </cell>
          <cell r="K67">
            <v>4400</v>
          </cell>
          <cell r="L67">
            <v>205766.91947</v>
          </cell>
          <cell r="M67">
            <v>5072.5</v>
          </cell>
          <cell r="N67">
            <v>703179.1126100001</v>
          </cell>
          <cell r="O67">
            <v>381256.94257</v>
          </cell>
          <cell r="P67">
            <v>50419.29964</v>
          </cell>
          <cell r="Q67">
            <v>0</v>
          </cell>
          <cell r="R67">
            <v>0</v>
          </cell>
          <cell r="S67">
            <v>0</v>
          </cell>
          <cell r="U67">
            <v>2020295.708</v>
          </cell>
          <cell r="V67">
            <v>10723.298</v>
          </cell>
          <cell r="W67">
            <v>-441.33081</v>
          </cell>
          <cell r="X67">
            <v>4400</v>
          </cell>
          <cell r="Y67">
            <v>-7890.62739</v>
          </cell>
          <cell r="Z67">
            <v>105502.5</v>
          </cell>
          <cell r="AA67">
            <v>194017.62061</v>
          </cell>
          <cell r="AB67">
            <v>952104.8885700001</v>
          </cell>
          <cell r="AC67">
            <v>83308.5325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306415.35219999996</v>
          </cell>
          <cell r="AJ67">
            <v>374203.55399</v>
          </cell>
          <cell r="AK67">
            <v>418691.69707999995</v>
          </cell>
          <cell r="AL67">
            <v>337832.60468</v>
          </cell>
          <cell r="AM67">
            <v>230337.968</v>
          </cell>
          <cell r="AN67">
            <v>306009.11251</v>
          </cell>
          <cell r="AO67">
            <v>111816.95992000001</v>
          </cell>
          <cell r="AP67">
            <v>352978.02805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306415.35219999996</v>
          </cell>
          <cell r="AW67">
            <v>374203.55399</v>
          </cell>
          <cell r="AX67">
            <v>418691.69707999995</v>
          </cell>
          <cell r="AY67">
            <v>332825.22168</v>
          </cell>
          <cell r="AZ67">
            <v>235345.351</v>
          </cell>
          <cell r="BA67">
            <v>306009.11251</v>
          </cell>
          <cell r="BB67">
            <v>111816.95992000001</v>
          </cell>
          <cell r="BC67">
            <v>352978.02805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12.27276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8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1020.44338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382788.7372299999</v>
          </cell>
          <cell r="E36">
            <v>24908.541</v>
          </cell>
          <cell r="F36">
            <v>32743.479</v>
          </cell>
          <cell r="G36">
            <v>10513.49368</v>
          </cell>
          <cell r="H36">
            <v>72298.91218000001</v>
          </cell>
          <cell r="I36">
            <v>44282.989</v>
          </cell>
          <cell r="J36">
            <v>6784.45</v>
          </cell>
          <cell r="K36">
            <v>8455.6</v>
          </cell>
          <cell r="L36">
            <v>5347.016</v>
          </cell>
          <cell r="M36">
            <v>2755.932</v>
          </cell>
          <cell r="N36">
            <v>0</v>
          </cell>
          <cell r="O36">
            <v>0</v>
          </cell>
          <cell r="P36">
            <v>0</v>
          </cell>
          <cell r="R36">
            <v>24908.541</v>
          </cell>
          <cell r="S36">
            <v>32743.479</v>
          </cell>
          <cell r="T36">
            <v>10513.49368</v>
          </cell>
          <cell r="U36">
            <v>72298.91218000001</v>
          </cell>
          <cell r="V36">
            <v>44282.989</v>
          </cell>
          <cell r="W36">
            <v>6784.45</v>
          </cell>
          <cell r="X36">
            <v>8455.6</v>
          </cell>
          <cell r="Y36">
            <v>5347.016</v>
          </cell>
          <cell r="Z36">
            <v>2755.932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A1" sqref="A1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48.57421875" style="22" customWidth="1"/>
    <col min="4" max="7" width="12.57421875" style="22" customWidth="1"/>
    <col min="8" max="14" width="12.57421875" style="22" hidden="1" customWidth="1"/>
    <col min="15" max="15" width="11.140625" style="22" hidden="1" customWidth="1"/>
    <col min="16" max="16" width="12.57421875" style="22" customWidth="1"/>
    <col min="17" max="19" width="12.57421875" style="22" hidden="1" customWidth="1"/>
    <col min="20" max="20" width="11.8515625" style="22" customWidth="1"/>
    <col min="21" max="27" width="12.57421875" style="22" hidden="1" customWidth="1"/>
    <col min="28" max="28" width="12.00390625" style="22" hidden="1" customWidth="1"/>
    <col min="29" max="29" width="12.57421875" style="22" customWidth="1"/>
    <col min="30" max="32" width="12.57421875" style="22" hidden="1" customWidth="1"/>
    <col min="33" max="33" width="11.421875" style="22" customWidth="1"/>
    <col min="34" max="41" width="12.57421875" style="22" hidden="1" customWidth="1"/>
    <col min="42" max="42" width="12.57421875" style="22" customWidth="1"/>
    <col min="43" max="45" width="12.57421875" style="22" hidden="1" customWidth="1"/>
    <col min="46" max="46" width="12.57421875" style="22" customWidth="1"/>
    <col min="47" max="48" width="12.57421875" style="22" hidden="1" customWidth="1"/>
    <col min="49" max="49" width="8.7109375" style="22" hidden="1" customWidth="1"/>
    <col min="50" max="54" width="12.57421875" style="22" hidden="1" customWidth="1"/>
    <col min="55" max="55" width="12.57421875" style="22" customWidth="1"/>
    <col min="56" max="57" width="12.57421875" style="22" hidden="1" customWidth="1"/>
    <col min="58" max="58" width="13.140625" style="22" hidden="1" customWidth="1"/>
    <col min="59" max="59" width="22.57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6" t="s">
        <v>192</v>
      </c>
      <c r="BG1" s="127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8" t="s">
        <v>176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193</v>
      </c>
      <c r="BG2" s="131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2"/>
      <c r="BG3" s="13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4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196</v>
      </c>
      <c r="BG4" s="137"/>
    </row>
    <row r="5" spans="1:59" s="25" customFormat="1" ht="16.5" customHeight="1" thickBot="1">
      <c r="A5" s="68" t="s">
        <v>177</v>
      </c>
      <c r="B5" s="69"/>
      <c r="C5" s="70"/>
      <c r="D5" s="138" t="s">
        <v>184</v>
      </c>
      <c r="E5" s="139"/>
      <c r="F5" s="139"/>
      <c r="G5" s="140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0"/>
      <c r="Z5" s="120"/>
      <c r="AA5" s="120"/>
      <c r="AB5" s="120"/>
      <c r="AC5" s="120"/>
      <c r="AD5" s="120"/>
      <c r="AE5" s="12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1" t="s">
        <v>0</v>
      </c>
      <c r="BG5" s="122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192481.59799999997</v>
      </c>
      <c r="E7" s="27">
        <f t="shared" si="0"/>
        <v>2249.322</v>
      </c>
      <c r="F7" s="27">
        <f t="shared" si="0"/>
        <v>0</v>
      </c>
      <c r="G7" s="27">
        <f t="shared" si="0"/>
        <v>194730.91999999998</v>
      </c>
      <c r="H7" s="27">
        <f t="shared" si="0"/>
        <v>25348.837</v>
      </c>
      <c r="I7" s="27">
        <f t="shared" si="0"/>
        <v>11.172</v>
      </c>
      <c r="J7" s="27">
        <f t="shared" si="0"/>
        <v>1988.15528</v>
      </c>
      <c r="K7" s="27">
        <f t="shared" si="0"/>
        <v>370</v>
      </c>
      <c r="L7" s="27">
        <f t="shared" si="0"/>
        <v>172.737</v>
      </c>
      <c r="M7" s="27">
        <f t="shared" si="0"/>
        <v>0</v>
      </c>
      <c r="N7" s="27">
        <f t="shared" si="0"/>
        <v>198.792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28089.69328</v>
      </c>
      <c r="U7" s="27">
        <f t="shared" si="0"/>
        <v>25293.82028</v>
      </c>
      <c r="V7" s="27">
        <f t="shared" si="0"/>
        <v>11.172</v>
      </c>
      <c r="W7" s="27">
        <f t="shared" si="0"/>
        <v>2043.172</v>
      </c>
      <c r="X7" s="27">
        <f t="shared" si="0"/>
        <v>370</v>
      </c>
      <c r="Y7" s="27">
        <f t="shared" si="0"/>
        <v>172.737</v>
      </c>
      <c r="Z7" s="27">
        <f t="shared" si="0"/>
        <v>0</v>
      </c>
      <c r="AA7" s="27">
        <f t="shared" si="0"/>
        <v>23.25666</v>
      </c>
      <c r="AB7" s="27">
        <f t="shared" si="0"/>
        <v>33.132</v>
      </c>
      <c r="AC7" s="27">
        <f t="shared" si="0"/>
        <v>33.132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27980.42194</v>
      </c>
      <c r="AH7" s="27">
        <f t="shared" si="0"/>
        <v>3183</v>
      </c>
      <c r="AI7" s="27">
        <f t="shared" si="0"/>
        <v>11.172</v>
      </c>
      <c r="AJ7" s="27">
        <f aca="true" t="shared" si="1" ref="AJ7:BG7">SUM(AJ8,AJ62)</f>
        <v>171.684</v>
      </c>
      <c r="AK7" s="27">
        <f t="shared" si="1"/>
        <v>22290.64762</v>
      </c>
      <c r="AL7" s="27">
        <f t="shared" si="1"/>
        <v>225.59534</v>
      </c>
      <c r="AM7" s="27">
        <f t="shared" si="1"/>
        <v>0</v>
      </c>
      <c r="AN7" s="27">
        <f t="shared" si="1"/>
        <v>364.00765</v>
      </c>
      <c r="AO7" s="27">
        <f t="shared" si="1"/>
        <v>41.54991</v>
      </c>
      <c r="AP7" s="27">
        <f t="shared" si="1"/>
        <v>230.11678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26517.773299999997</v>
      </c>
      <c r="AU7" s="27">
        <f t="shared" si="1"/>
        <v>3183</v>
      </c>
      <c r="AV7" s="27">
        <f t="shared" si="1"/>
        <v>11.172</v>
      </c>
      <c r="AW7" s="27">
        <f t="shared" si="1"/>
        <v>171.684</v>
      </c>
      <c r="AX7" s="27">
        <f t="shared" si="1"/>
        <v>22290.64762</v>
      </c>
      <c r="AY7" s="27">
        <f t="shared" si="1"/>
        <v>225.59534</v>
      </c>
      <c r="AZ7" s="27">
        <f t="shared" si="1"/>
        <v>0</v>
      </c>
      <c r="BA7" s="27">
        <f t="shared" si="1"/>
        <v>364.00765</v>
      </c>
      <c r="BB7" s="27">
        <f t="shared" si="1"/>
        <v>41.54991</v>
      </c>
      <c r="BC7" s="27">
        <f t="shared" si="1"/>
        <v>230.11678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26517.773299999997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2249.322</v>
      </c>
      <c r="F8" s="29">
        <f t="shared" si="2"/>
        <v>0</v>
      </c>
      <c r="G8" s="29">
        <f t="shared" si="2"/>
        <v>28219.331</v>
      </c>
      <c r="H8" s="29">
        <f t="shared" si="2"/>
        <v>25348.837</v>
      </c>
      <c r="I8" s="29">
        <f t="shared" si="2"/>
        <v>11.172</v>
      </c>
      <c r="J8" s="29">
        <f t="shared" si="2"/>
        <v>1988.15528</v>
      </c>
      <c r="K8" s="29">
        <f t="shared" si="2"/>
        <v>370</v>
      </c>
      <c r="L8" s="29">
        <f t="shared" si="2"/>
        <v>172.737</v>
      </c>
      <c r="M8" s="29">
        <f t="shared" si="2"/>
        <v>0</v>
      </c>
      <c r="N8" s="29">
        <f t="shared" si="2"/>
        <v>198.792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28089.69328</v>
      </c>
      <c r="U8" s="29">
        <f t="shared" si="2"/>
        <v>25293.82028</v>
      </c>
      <c r="V8" s="29">
        <f t="shared" si="2"/>
        <v>11.172</v>
      </c>
      <c r="W8" s="29">
        <f t="shared" si="2"/>
        <v>2043.172</v>
      </c>
      <c r="X8" s="29">
        <f t="shared" si="2"/>
        <v>370</v>
      </c>
      <c r="Y8" s="29">
        <f t="shared" si="2"/>
        <v>172.737</v>
      </c>
      <c r="Z8" s="29">
        <f t="shared" si="2"/>
        <v>0</v>
      </c>
      <c r="AA8" s="29">
        <f t="shared" si="2"/>
        <v>23.25666</v>
      </c>
      <c r="AB8" s="29">
        <f t="shared" si="2"/>
        <v>33.132</v>
      </c>
      <c r="AC8" s="29">
        <f t="shared" si="2"/>
        <v>33.132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27980.42194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171.684</v>
      </c>
      <c r="AK8" s="29">
        <f t="shared" si="3"/>
        <v>22290.64762</v>
      </c>
      <c r="AL8" s="29">
        <f t="shared" si="3"/>
        <v>225.59534</v>
      </c>
      <c r="AM8" s="29">
        <f t="shared" si="3"/>
        <v>0</v>
      </c>
      <c r="AN8" s="29">
        <f t="shared" si="3"/>
        <v>364.00765</v>
      </c>
      <c r="AO8" s="29">
        <f t="shared" si="3"/>
        <v>41.54991</v>
      </c>
      <c r="AP8" s="29">
        <f t="shared" si="3"/>
        <v>230.11678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26517.773299999997</v>
      </c>
      <c r="AU8" s="29">
        <f t="shared" si="3"/>
        <v>3183</v>
      </c>
      <c r="AV8" s="29">
        <f t="shared" si="3"/>
        <v>11.172</v>
      </c>
      <c r="AW8" s="29">
        <f t="shared" si="3"/>
        <v>171.684</v>
      </c>
      <c r="AX8" s="29">
        <f t="shared" si="3"/>
        <v>22290.64762</v>
      </c>
      <c r="AY8" s="29">
        <f t="shared" si="3"/>
        <v>225.59534</v>
      </c>
      <c r="AZ8" s="29">
        <f t="shared" si="3"/>
        <v>0</v>
      </c>
      <c r="BA8" s="29">
        <f t="shared" si="3"/>
        <v>364.00765</v>
      </c>
      <c r="BB8" s="29">
        <f t="shared" si="3"/>
        <v>41.54991</v>
      </c>
      <c r="BC8" s="29">
        <f t="shared" si="3"/>
        <v>230.11678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26517.773299999997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2248.792</v>
      </c>
      <c r="F9" s="93">
        <f t="shared" si="4"/>
        <v>0</v>
      </c>
      <c r="G9" s="93">
        <f t="shared" si="4"/>
        <v>5052.964000000001</v>
      </c>
      <c r="H9" s="93">
        <f t="shared" si="4"/>
        <v>2793</v>
      </c>
      <c r="I9" s="93">
        <f t="shared" si="4"/>
        <v>11.172</v>
      </c>
      <c r="J9" s="93">
        <f t="shared" si="4"/>
        <v>2043.172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198.792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5046.136</v>
      </c>
      <c r="U9" s="93">
        <f t="shared" si="4"/>
        <v>2793</v>
      </c>
      <c r="V9" s="93">
        <f t="shared" si="4"/>
        <v>11.172</v>
      </c>
      <c r="W9" s="93">
        <f t="shared" si="4"/>
        <v>2043.172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23.25666</v>
      </c>
      <c r="AB9" s="93">
        <f t="shared" si="4"/>
        <v>33.132</v>
      </c>
      <c r="AC9" s="93">
        <f t="shared" si="4"/>
        <v>33.132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4936.86466</v>
      </c>
      <c r="AH9" s="93">
        <f t="shared" si="4"/>
        <v>2793</v>
      </c>
      <c r="AI9" s="93">
        <f t="shared" si="4"/>
        <v>11.172</v>
      </c>
      <c r="AJ9" s="93">
        <f t="shared" si="4"/>
        <v>171.684</v>
      </c>
      <c r="AK9" s="93">
        <f t="shared" si="4"/>
        <v>0</v>
      </c>
      <c r="AL9" s="93">
        <f t="shared" si="4"/>
        <v>52.208</v>
      </c>
      <c r="AM9" s="93">
        <f t="shared" si="4"/>
        <v>0</v>
      </c>
      <c r="AN9" s="93">
        <f t="shared" si="4"/>
        <v>363.61266</v>
      </c>
      <c r="AO9" s="93">
        <f t="shared" si="4"/>
        <v>33.132</v>
      </c>
      <c r="AP9" s="93">
        <f t="shared" si="4"/>
        <v>228.912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3653.7206600000004</v>
      </c>
      <c r="AU9" s="93">
        <f t="shared" si="4"/>
        <v>2793</v>
      </c>
      <c r="AV9" s="93">
        <f t="shared" si="4"/>
        <v>11.172</v>
      </c>
      <c r="AW9" s="93">
        <f t="shared" si="4"/>
        <v>171.684</v>
      </c>
      <c r="AX9" s="93">
        <f t="shared" si="4"/>
        <v>0</v>
      </c>
      <c r="AY9" s="93">
        <f t="shared" si="4"/>
        <v>52.208</v>
      </c>
      <c r="AZ9" s="93">
        <f t="shared" si="4"/>
        <v>0</v>
      </c>
      <c r="BA9" s="93">
        <f t="shared" si="4"/>
        <v>363.61266</v>
      </c>
      <c r="BB9" s="93">
        <f t="shared" si="4"/>
        <v>33.132</v>
      </c>
      <c r="BC9" s="93">
        <f t="shared" si="4"/>
        <v>228.912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3653.7206600000004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2248.792</v>
      </c>
      <c r="F10" s="98">
        <f t="shared" si="5"/>
        <v>0</v>
      </c>
      <c r="G10" s="98">
        <f t="shared" si="5"/>
        <v>5052.964000000001</v>
      </c>
      <c r="H10" s="98">
        <f t="shared" si="5"/>
        <v>2793</v>
      </c>
      <c r="I10" s="98">
        <f t="shared" si="5"/>
        <v>11.172</v>
      </c>
      <c r="J10" s="98">
        <f t="shared" si="5"/>
        <v>2043.172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198.792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5046.136</v>
      </c>
      <c r="U10" s="98">
        <f t="shared" si="5"/>
        <v>2793</v>
      </c>
      <c r="V10" s="98">
        <f t="shared" si="5"/>
        <v>11.172</v>
      </c>
      <c r="W10" s="98">
        <f t="shared" si="5"/>
        <v>2043.172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23.25666</v>
      </c>
      <c r="AB10" s="98">
        <f t="shared" si="5"/>
        <v>33.132</v>
      </c>
      <c r="AC10" s="98">
        <f t="shared" si="5"/>
        <v>33.132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4936.86466</v>
      </c>
      <c r="AH10" s="98">
        <f t="shared" si="5"/>
        <v>2793</v>
      </c>
      <c r="AI10" s="98">
        <f t="shared" si="5"/>
        <v>11.172</v>
      </c>
      <c r="AJ10" s="98">
        <f t="shared" si="5"/>
        <v>171.684</v>
      </c>
      <c r="AK10" s="98">
        <f t="shared" si="5"/>
        <v>0</v>
      </c>
      <c r="AL10" s="98">
        <f t="shared" si="5"/>
        <v>52.208</v>
      </c>
      <c r="AM10" s="98">
        <f t="shared" si="5"/>
        <v>0</v>
      </c>
      <c r="AN10" s="98">
        <f t="shared" si="5"/>
        <v>363.61266</v>
      </c>
      <c r="AO10" s="98">
        <f t="shared" si="5"/>
        <v>33.132</v>
      </c>
      <c r="AP10" s="98">
        <f t="shared" si="5"/>
        <v>228.912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3653.7206600000004</v>
      </c>
      <c r="AU10" s="98">
        <f t="shared" si="5"/>
        <v>2793</v>
      </c>
      <c r="AV10" s="98">
        <f t="shared" si="5"/>
        <v>11.172</v>
      </c>
      <c r="AW10" s="98">
        <f t="shared" si="5"/>
        <v>171.684</v>
      </c>
      <c r="AX10" s="98">
        <f t="shared" si="5"/>
        <v>0</v>
      </c>
      <c r="AY10" s="98">
        <f t="shared" si="5"/>
        <v>52.208</v>
      </c>
      <c r="AZ10" s="98">
        <f t="shared" si="5"/>
        <v>0</v>
      </c>
      <c r="BA10" s="98">
        <f t="shared" si="5"/>
        <v>363.61266</v>
      </c>
      <c r="BB10" s="98">
        <f t="shared" si="5"/>
        <v>33.132</v>
      </c>
      <c r="BC10" s="98">
        <f t="shared" si="5"/>
        <v>228.912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3653.7206600000004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198.792</v>
      </c>
      <c r="F14" s="96">
        <f>+'[1]Informe_Fondane'!F14</f>
        <v>0</v>
      </c>
      <c r="G14" s="96">
        <f>SUM(D14:E14)-F14</f>
        <v>198.792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198.792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198.792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23.25666</v>
      </c>
      <c r="AB14" s="96">
        <f>+'[1]Informe_Fondane'!AB14</f>
        <v>33.132</v>
      </c>
      <c r="AC14" s="96">
        <f>+'[1]Informe_Fondane'!AC14</f>
        <v>33.132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89.52065999999999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23.25666</v>
      </c>
      <c r="AO14" s="96">
        <f>+'[1]Informe_Fondane'!AO14</f>
        <v>33.132</v>
      </c>
      <c r="AP14" s="96">
        <f>+'[1]Informe_Fondane'!AP14</f>
        <v>33.132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89.52065999999999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23.25666</v>
      </c>
      <c r="BB14" s="96">
        <f>+'[1]Informe_Fondane'!BB14</f>
        <v>33.132</v>
      </c>
      <c r="BC14" s="96">
        <f>+'[1]Informe_Fondane'!BC14</f>
        <v>33.132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89.52065999999999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2050</v>
      </c>
      <c r="F15" s="96">
        <f>+'[1]Informe_Fondane'!F15</f>
        <v>0</v>
      </c>
      <c r="G15" s="96">
        <f>SUM(D15:E15)-F15</f>
        <v>4854.1720000000005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2043.172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4847.344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2043.172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4847.344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171.684</v>
      </c>
      <c r="AK15" s="96">
        <f>+'[1]Informe_Fondane'!AK15</f>
        <v>0</v>
      </c>
      <c r="AL15" s="96">
        <f>+'[1]Informe_Fondane'!AL15</f>
        <v>52.208</v>
      </c>
      <c r="AM15" s="96">
        <f>+'[1]Informe_Fondane'!AM15</f>
        <v>0</v>
      </c>
      <c r="AN15" s="96">
        <f>+'[1]Informe_Fondane'!AN15</f>
        <v>340.356</v>
      </c>
      <c r="AO15" s="96">
        <f>+'[1]Informe_Fondane'!AO15</f>
        <v>0</v>
      </c>
      <c r="AP15" s="96">
        <f>+'[1]Informe_Fondane'!AP15</f>
        <v>195.78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3564.2000000000003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171.684</v>
      </c>
      <c r="AX15" s="96">
        <f>+'[1]Informe_Fondane'!AX15</f>
        <v>0</v>
      </c>
      <c r="AY15" s="96">
        <f>+'[1]Informe_Fondane'!AY15</f>
        <v>52.208</v>
      </c>
      <c r="AZ15" s="96">
        <f>+'[1]Informe_Fondane'!AZ15</f>
        <v>0</v>
      </c>
      <c r="BA15" s="96">
        <f>+'[1]Informe_Fondane'!BA15</f>
        <v>340.356</v>
      </c>
      <c r="BB15" s="96">
        <f>+'[1]Informe_Fondane'!BB15</f>
        <v>0</v>
      </c>
      <c r="BC15" s="96">
        <f>+'[1]Informe_Fondane'!BC15</f>
        <v>195.78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3564.2000000000003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23165.837</v>
      </c>
      <c r="E18" s="29">
        <f aca="true" t="shared" si="7" ref="E18:BF18">SUM(E19,E22,E24,E31,E37,E41,E45,E51,E53,E55,E57,E59)</f>
        <v>0.53</v>
      </c>
      <c r="F18" s="29">
        <f t="shared" si="7"/>
        <v>0</v>
      </c>
      <c r="G18" s="29">
        <f t="shared" si="7"/>
        <v>23166.367</v>
      </c>
      <c r="H18" s="29">
        <f t="shared" si="7"/>
        <v>22555.837</v>
      </c>
      <c r="I18" s="29">
        <f t="shared" si="7"/>
        <v>0</v>
      </c>
      <c r="J18" s="29">
        <f t="shared" si="7"/>
        <v>-55.01672</v>
      </c>
      <c r="K18" s="29">
        <f t="shared" si="7"/>
        <v>370</v>
      </c>
      <c r="L18" s="29">
        <f t="shared" si="7"/>
        <v>172.737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23043.55728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370</v>
      </c>
      <c r="Y18" s="29">
        <f t="shared" si="7"/>
        <v>172.737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23043.55728</v>
      </c>
      <c r="AH18" s="29">
        <f t="shared" si="7"/>
        <v>390</v>
      </c>
      <c r="AI18" s="29">
        <f t="shared" si="7"/>
        <v>0</v>
      </c>
      <c r="AJ18" s="29">
        <f t="shared" si="7"/>
        <v>0</v>
      </c>
      <c r="AK18" s="29">
        <f t="shared" si="7"/>
        <v>22290.64762</v>
      </c>
      <c r="AL18" s="29">
        <f t="shared" si="7"/>
        <v>173.38734</v>
      </c>
      <c r="AM18" s="29">
        <f t="shared" si="7"/>
        <v>0</v>
      </c>
      <c r="AN18" s="29">
        <f t="shared" si="7"/>
        <v>0.39499</v>
      </c>
      <c r="AO18" s="29">
        <f t="shared" si="7"/>
        <v>8.41791</v>
      </c>
      <c r="AP18" s="29">
        <f t="shared" si="7"/>
        <v>1.20478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22864.052639999998</v>
      </c>
      <c r="AU18" s="29">
        <f t="shared" si="7"/>
        <v>390</v>
      </c>
      <c r="AV18" s="29">
        <f t="shared" si="7"/>
        <v>0</v>
      </c>
      <c r="AW18" s="29">
        <f t="shared" si="7"/>
        <v>0</v>
      </c>
      <c r="AX18" s="29">
        <f t="shared" si="7"/>
        <v>22290.64762</v>
      </c>
      <c r="AY18" s="29">
        <f t="shared" si="7"/>
        <v>173.38734</v>
      </c>
      <c r="AZ18" s="29">
        <f t="shared" si="7"/>
        <v>0</v>
      </c>
      <c r="BA18" s="29">
        <f t="shared" si="7"/>
        <v>0.39499</v>
      </c>
      <c r="BB18" s="29">
        <f t="shared" si="7"/>
        <v>8.41791</v>
      </c>
      <c r="BC18" s="29">
        <f t="shared" si="7"/>
        <v>1.20478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22864.052639999998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6" ref="E31:BF31">SUM(E32:E36)</f>
        <v>0.265</v>
      </c>
      <c r="F31" s="98">
        <f t="shared" si="16"/>
        <v>0</v>
      </c>
      <c r="G31" s="98">
        <f t="shared" si="16"/>
        <v>22166.102</v>
      </c>
      <c r="H31" s="98">
        <f t="shared" si="16"/>
        <v>22165.837</v>
      </c>
      <c r="I31" s="98">
        <f t="shared" si="16"/>
        <v>0</v>
      </c>
      <c r="J31" s="98">
        <f t="shared" si="16"/>
        <v>-55.01672</v>
      </c>
      <c r="K31" s="98">
        <f t="shared" si="16"/>
        <v>0</v>
      </c>
      <c r="L31" s="98">
        <f t="shared" si="16"/>
        <v>0.265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22111.08528</v>
      </c>
      <c r="U31" s="98">
        <f t="shared" si="16"/>
        <v>22110.82028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0.265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22111.08528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22110.81643</v>
      </c>
      <c r="AL31" s="98">
        <f t="shared" si="16"/>
        <v>0.265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22111.08143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22110.81643</v>
      </c>
      <c r="AY31" s="98">
        <f t="shared" si="16"/>
        <v>0.265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22111.08143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>
        <v>21</v>
      </c>
      <c r="C35" s="48" t="s">
        <v>79</v>
      </c>
      <c r="D35" s="33">
        <f>+'[1]Informe_Fondane'!D35</f>
        <v>22165.837</v>
      </c>
      <c r="E35" s="33">
        <f>+'[1]Informe_Fondane'!E35</f>
        <v>0.265</v>
      </c>
      <c r="F35" s="33">
        <f>+'[1]Informe_Fondane'!F35</f>
        <v>0</v>
      </c>
      <c r="G35" s="33">
        <f>SUM(D35:E35)-F35</f>
        <v>22166.102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-55.01672</v>
      </c>
      <c r="K35" s="33">
        <f>+'[1]Informe_Fondane'!K35</f>
        <v>0</v>
      </c>
      <c r="L35" s="33">
        <f>+'[1]Informe_Fondane'!L35</f>
        <v>0.265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22111.08528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0.265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22111.08528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22110.81643</v>
      </c>
      <c r="AL35" s="33">
        <f>+'[1]Informe_Fondane'!AL35</f>
        <v>0.265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22111.08143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22110.81643</v>
      </c>
      <c r="AY35" s="33">
        <f>+'[1]Informe_Fondane'!AY35</f>
        <v>0.265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22111.08143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1" ref="E41:S41">SUM(E42:E44)</f>
        <v>0</v>
      </c>
      <c r="F41" s="98">
        <f t="shared" si="21"/>
        <v>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1000</v>
      </c>
      <c r="E57" s="98">
        <f t="shared" si="32"/>
        <v>0.265</v>
      </c>
      <c r="F57" s="98">
        <f t="shared" si="32"/>
        <v>0</v>
      </c>
      <c r="G57" s="98">
        <f t="shared" si="32"/>
        <v>1000.265</v>
      </c>
      <c r="H57" s="98">
        <f t="shared" si="32"/>
        <v>390</v>
      </c>
      <c r="I57" s="98">
        <f t="shared" si="32"/>
        <v>0</v>
      </c>
      <c r="J57" s="98">
        <f t="shared" si="32"/>
        <v>0</v>
      </c>
      <c r="K57" s="98">
        <f t="shared" si="32"/>
        <v>370</v>
      </c>
      <c r="L57" s="98">
        <f t="shared" si="32"/>
        <v>172.472</v>
      </c>
      <c r="M57" s="98">
        <f t="shared" si="32"/>
        <v>0</v>
      </c>
      <c r="N57" s="98">
        <f t="shared" si="32"/>
        <v>0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932.472</v>
      </c>
      <c r="U57" s="98">
        <f t="shared" si="32"/>
        <v>390</v>
      </c>
      <c r="V57" s="98">
        <f t="shared" si="32"/>
        <v>0</v>
      </c>
      <c r="W57" s="98">
        <f t="shared" si="32"/>
        <v>0</v>
      </c>
      <c r="X57" s="98">
        <f t="shared" si="32"/>
        <v>370</v>
      </c>
      <c r="Y57" s="98">
        <f t="shared" si="32"/>
        <v>172.472</v>
      </c>
      <c r="Z57" s="98">
        <f t="shared" si="32"/>
        <v>0</v>
      </c>
      <c r="AA57" s="98">
        <f t="shared" si="32"/>
        <v>0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932.472</v>
      </c>
      <c r="AH57" s="98">
        <f t="shared" si="32"/>
        <v>390</v>
      </c>
      <c r="AI57" s="98">
        <f t="shared" si="32"/>
        <v>0</v>
      </c>
      <c r="AJ57" s="98">
        <f t="shared" si="32"/>
        <v>0</v>
      </c>
      <c r="AK57" s="98">
        <f t="shared" si="32"/>
        <v>179.83119</v>
      </c>
      <c r="AL57" s="98">
        <f t="shared" si="32"/>
        <v>173.12234</v>
      </c>
      <c r="AM57" s="98">
        <f t="shared" si="32"/>
        <v>0</v>
      </c>
      <c r="AN57" s="98">
        <f t="shared" si="32"/>
        <v>0.39499</v>
      </c>
      <c r="AO57" s="98">
        <f t="shared" si="32"/>
        <v>8.41791</v>
      </c>
      <c r="AP57" s="98">
        <f t="shared" si="32"/>
        <v>1.20478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752.97121</v>
      </c>
      <c r="AU57" s="98">
        <f t="shared" si="32"/>
        <v>390</v>
      </c>
      <c r="AV57" s="98">
        <f t="shared" si="32"/>
        <v>0</v>
      </c>
      <c r="AW57" s="98">
        <f t="shared" si="32"/>
        <v>0</v>
      </c>
      <c r="AX57" s="98">
        <f t="shared" si="32"/>
        <v>179.83119</v>
      </c>
      <c r="AY57" s="98">
        <f t="shared" si="32"/>
        <v>173.12234</v>
      </c>
      <c r="AZ57" s="98">
        <f t="shared" si="32"/>
        <v>0</v>
      </c>
      <c r="BA57" s="98">
        <f t="shared" si="32"/>
        <v>0.39499</v>
      </c>
      <c r="BB57" s="98">
        <f t="shared" si="32"/>
        <v>8.41791</v>
      </c>
      <c r="BC57" s="98">
        <f t="shared" si="32"/>
        <v>1.20478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752.97121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1000</v>
      </c>
      <c r="E58" s="33">
        <f>+'[1]Informe_Fondane'!E58</f>
        <v>0.265</v>
      </c>
      <c r="F58" s="33">
        <f>+'[1]Informe_Fondane'!F58</f>
        <v>0</v>
      </c>
      <c r="G58" s="33">
        <f>SUM(D58:E58)-F58</f>
        <v>1000.265</v>
      </c>
      <c r="H58" s="33">
        <f>+'[1]Informe_Fondane'!H58</f>
        <v>390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370</v>
      </c>
      <c r="L58" s="33">
        <f>+'[1]Informe_Fondane'!L58</f>
        <v>172.472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932.472</v>
      </c>
      <c r="U58" s="33">
        <f>+'[1]Informe_Fondane'!U58</f>
        <v>390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370</v>
      </c>
      <c r="Y58" s="33">
        <f>+'[1]Informe_Fondane'!Y58</f>
        <v>172.472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932.472</v>
      </c>
      <c r="AH58" s="33">
        <f>+'[1]Informe_Fondane'!AH58</f>
        <v>390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179.83119</v>
      </c>
      <c r="AL58" s="33">
        <f>+'[1]Informe_Fondane'!AL58</f>
        <v>173.12234</v>
      </c>
      <c r="AM58" s="33">
        <f>+'[1]Informe_Fondane'!AM58</f>
        <v>0</v>
      </c>
      <c r="AN58" s="33">
        <f>+'[1]Informe_Fondane'!AN58</f>
        <v>0.39499</v>
      </c>
      <c r="AO58" s="33">
        <f>+'[1]Informe_Fondane'!AO58</f>
        <v>8.41791</v>
      </c>
      <c r="AP58" s="33">
        <f>+'[1]Informe_Fondane'!AP58</f>
        <v>1.20478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752.97121</v>
      </c>
      <c r="AU58" s="33">
        <f>+'[1]Informe_Fondane'!AU58</f>
        <v>390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179.83119</v>
      </c>
      <c r="AY58" s="33">
        <f>+'[1]Informe_Fondane'!AY58</f>
        <v>173.12234</v>
      </c>
      <c r="AZ58" s="33">
        <f>+'[1]Informe_Fondane'!AZ58</f>
        <v>0</v>
      </c>
      <c r="BA58" s="33">
        <f>+'[1]Informe_Fondane'!BA58</f>
        <v>0.39499</v>
      </c>
      <c r="BB58" s="33">
        <f>+'[1]Informe_Fondane'!BB58</f>
        <v>8.41791</v>
      </c>
      <c r="BC58" s="33">
        <f>+'[1]Informe_Fondane'!BC58</f>
        <v>1.20478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752.97121</v>
      </c>
    </row>
    <row r="59" spans="1:61" s="30" customFormat="1" ht="11.25" customHeight="1" hidden="1">
      <c r="A59" s="98" t="s">
        <v>151</v>
      </c>
      <c r="B59" s="99"/>
      <c r="C59" s="98" t="s">
        <v>95</v>
      </c>
      <c r="D59" s="98">
        <f>SUM(D60:D61)</f>
        <v>0</v>
      </c>
      <c r="E59" s="98">
        <f aca="true" t="shared" si="33" ref="E59:BG59">SUM(E60:E61)</f>
        <v>0</v>
      </c>
      <c r="F59" s="98">
        <f t="shared" si="33"/>
        <v>0</v>
      </c>
      <c r="G59" s="98">
        <f t="shared" si="33"/>
        <v>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 hidden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0</v>
      </c>
      <c r="F60" s="33">
        <f>+'[1]Informe_Fondane'!F60</f>
        <v>0</v>
      </c>
      <c r="G60" s="33">
        <f>SUM(D60:E60)-F60</f>
        <v>0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 hidden="1">
      <c r="A61" s="48" t="s">
        <v>96</v>
      </c>
      <c r="B61" s="34">
        <v>21</v>
      </c>
      <c r="C61" s="48" t="s">
        <v>95</v>
      </c>
      <c r="D61" s="33">
        <f>+'[1]Informe_Fondane'!D61</f>
        <v>0</v>
      </c>
      <c r="E61" s="33">
        <f>+'[1]Informe_Fondane'!E61</f>
        <v>0</v>
      </c>
      <c r="F61" s="33">
        <f>+'[1]Informe_Fondane'!F61</f>
        <v>0</v>
      </c>
      <c r="G61" s="33">
        <f>SUM(D61:E61)-F61</f>
        <v>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166511.58899999998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166511.58899999998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22660</v>
      </c>
      <c r="E63" s="33">
        <f>+'[1]Informe_Fondane'!E63</f>
        <v>0</v>
      </c>
      <c r="F63" s="33">
        <f>+'[1]Informe_Fondane'!F63</f>
        <v>0</v>
      </c>
      <c r="G63" s="33">
        <f>SUM(D63:E63)-F63</f>
        <v>22660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43155.746</v>
      </c>
      <c r="E64" s="33">
        <f>+'[1]Informe_Fondane'!E64</f>
        <v>0</v>
      </c>
      <c r="F64" s="33">
        <f>+'[1]Informe_Fondane'!F64</f>
        <v>0</v>
      </c>
      <c r="G64" s="33">
        <f>SUM(D64:E64)-F64</f>
        <v>43155.746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100695.843</v>
      </c>
      <c r="E65" s="33">
        <f>+'[1]Informe_Fondane'!E65</f>
        <v>0</v>
      </c>
      <c r="F65" s="33">
        <f>+'[1]Informe_Fondane'!F65</f>
        <v>0</v>
      </c>
      <c r="G65" s="33">
        <f>SUM(D65:E65)-F65</f>
        <v>100695.843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7731000</v>
      </c>
      <c r="E66" s="36">
        <f>+E67</f>
        <v>0</v>
      </c>
      <c r="F66" s="36">
        <f aca="true" t="shared" si="35" ref="F66:S66">+F67</f>
        <v>0</v>
      </c>
      <c r="G66" s="36">
        <f t="shared" si="35"/>
        <v>7731000</v>
      </c>
      <c r="H66" s="36">
        <f t="shared" si="35"/>
        <v>2030205.70925</v>
      </c>
      <c r="I66" s="36">
        <f t="shared" si="35"/>
        <v>1223.298</v>
      </c>
      <c r="J66" s="36">
        <f t="shared" si="35"/>
        <v>-841.3320600000001</v>
      </c>
      <c r="K66" s="36">
        <f t="shared" si="35"/>
        <v>4400</v>
      </c>
      <c r="L66" s="36">
        <f t="shared" si="35"/>
        <v>205766.91947</v>
      </c>
      <c r="M66" s="36">
        <f t="shared" si="35"/>
        <v>5072.5</v>
      </c>
      <c r="N66" s="36">
        <f t="shared" si="35"/>
        <v>703179.1126100001</v>
      </c>
      <c r="O66" s="36">
        <f t="shared" si="35"/>
        <v>381256.94257</v>
      </c>
      <c r="P66" s="36">
        <f t="shared" si="35"/>
        <v>50419.29964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3380682.44948</v>
      </c>
      <c r="U66" s="36">
        <f t="shared" si="36"/>
        <v>2020295.708</v>
      </c>
      <c r="V66" s="36">
        <f t="shared" si="36"/>
        <v>10723.298</v>
      </c>
      <c r="W66" s="36">
        <f t="shared" si="36"/>
        <v>-441.33081</v>
      </c>
      <c r="X66" s="36">
        <f t="shared" si="36"/>
        <v>4400</v>
      </c>
      <c r="Y66" s="36">
        <f t="shared" si="36"/>
        <v>-7890.62739</v>
      </c>
      <c r="Z66" s="36">
        <f t="shared" si="36"/>
        <v>105502.5</v>
      </c>
      <c r="AA66" s="36">
        <f t="shared" si="36"/>
        <v>194017.62061</v>
      </c>
      <c r="AB66" s="36">
        <f t="shared" si="36"/>
        <v>952104.8885700001</v>
      </c>
      <c r="AC66" s="36">
        <f t="shared" si="36"/>
        <v>83308.5325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3362020.58948</v>
      </c>
      <c r="AH66" s="36">
        <f t="shared" si="36"/>
        <v>0</v>
      </c>
      <c r="AI66" s="36">
        <f t="shared" si="36"/>
        <v>306415.35219999996</v>
      </c>
      <c r="AJ66" s="36">
        <f t="shared" si="36"/>
        <v>374203.55399</v>
      </c>
      <c r="AK66" s="36">
        <f t="shared" si="36"/>
        <v>418691.69707999995</v>
      </c>
      <c r="AL66" s="36">
        <f t="shared" si="36"/>
        <v>337832.60468</v>
      </c>
      <c r="AM66" s="36">
        <f t="shared" si="36"/>
        <v>230337.968</v>
      </c>
      <c r="AN66" s="36">
        <f t="shared" si="36"/>
        <v>306009.11251</v>
      </c>
      <c r="AO66" s="36">
        <f t="shared" si="36"/>
        <v>111816.95992000001</v>
      </c>
      <c r="AP66" s="36">
        <f t="shared" si="36"/>
        <v>352978.02805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2438285.2764299996</v>
      </c>
      <c r="AU66" s="36">
        <f t="shared" si="36"/>
        <v>0</v>
      </c>
      <c r="AV66" s="36">
        <f t="shared" si="36"/>
        <v>306415.35219999996</v>
      </c>
      <c r="AW66" s="36">
        <f t="shared" si="36"/>
        <v>374203.55399</v>
      </c>
      <c r="AX66" s="36">
        <f t="shared" si="36"/>
        <v>418691.69707999995</v>
      </c>
      <c r="AY66" s="36">
        <f t="shared" si="36"/>
        <v>332825.22168</v>
      </c>
      <c r="AZ66" s="36">
        <f t="shared" si="36"/>
        <v>235345.351</v>
      </c>
      <c r="BA66" s="36">
        <f t="shared" si="36"/>
        <v>306009.11251</v>
      </c>
      <c r="BB66" s="36">
        <f t="shared" si="36"/>
        <v>111816.95992000001</v>
      </c>
      <c r="BC66" s="36">
        <f t="shared" si="36"/>
        <v>352978.02805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2438285.27643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7731000</v>
      </c>
      <c r="E67" s="31">
        <f>+'[1]Informe_Fondane'!E67</f>
        <v>0</v>
      </c>
      <c r="F67" s="31">
        <f>+'[1]Informe_Fondane'!F67</f>
        <v>0</v>
      </c>
      <c r="G67" s="84">
        <f>SUM(D67:E67)-F67</f>
        <v>7731000</v>
      </c>
      <c r="H67" s="84">
        <f>+'[1]Informe_Fondane'!H67</f>
        <v>2030205.70925</v>
      </c>
      <c r="I67" s="84">
        <f>+'[1]Informe_Fondane'!I67</f>
        <v>1223.298</v>
      </c>
      <c r="J67" s="84">
        <f>+'[1]Informe_Fondane'!J67</f>
        <v>-841.3320600000001</v>
      </c>
      <c r="K67" s="84">
        <f>+'[1]Informe_Fondane'!K67</f>
        <v>4400</v>
      </c>
      <c r="L67" s="84">
        <f>+'[1]Informe_Fondane'!L67</f>
        <v>205766.91947</v>
      </c>
      <c r="M67" s="84">
        <f>+'[1]Informe_Fondane'!M67</f>
        <v>5072.5</v>
      </c>
      <c r="N67" s="84">
        <f>+'[1]Informe_Fondane'!N67</f>
        <v>703179.1126100001</v>
      </c>
      <c r="O67" s="84">
        <f>+'[1]Informe_Fondane'!O67</f>
        <v>381256.94257</v>
      </c>
      <c r="P67" s="84">
        <f>+'[1]Informe_Fondane'!P67</f>
        <v>50419.29964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3380682.44948</v>
      </c>
      <c r="U67" s="84">
        <f>+'[1]Informe_Fondane'!U67</f>
        <v>2020295.708</v>
      </c>
      <c r="V67" s="84">
        <f>+'[1]Informe_Fondane'!V67</f>
        <v>10723.298</v>
      </c>
      <c r="W67" s="84">
        <f>+'[1]Informe_Fondane'!W67</f>
        <v>-441.33081</v>
      </c>
      <c r="X67" s="84">
        <f>+'[1]Informe_Fondane'!X67</f>
        <v>4400</v>
      </c>
      <c r="Y67" s="84">
        <f>+'[1]Informe_Fondane'!Y67</f>
        <v>-7890.62739</v>
      </c>
      <c r="Z67" s="84">
        <f>+'[1]Informe_Fondane'!Z67</f>
        <v>105502.5</v>
      </c>
      <c r="AA67" s="84">
        <f>+'[1]Informe_Fondane'!AA67</f>
        <v>194017.62061</v>
      </c>
      <c r="AB67" s="84">
        <f>+'[1]Informe_Fondane'!AB67</f>
        <v>952104.8885700001</v>
      </c>
      <c r="AC67" s="84">
        <f>+'[1]Informe_Fondane'!AC67</f>
        <v>83308.5325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3362020.58948</v>
      </c>
      <c r="AH67" s="84">
        <f>+'[1]Informe_Fondane'!AH67</f>
        <v>0</v>
      </c>
      <c r="AI67" s="84">
        <f>+'[1]Informe_Fondane'!AI67</f>
        <v>306415.35219999996</v>
      </c>
      <c r="AJ67" s="84">
        <f>+'[1]Informe_Fondane'!AJ67</f>
        <v>374203.55399</v>
      </c>
      <c r="AK67" s="84">
        <f>+'[1]Informe_Fondane'!AK67</f>
        <v>418691.69707999995</v>
      </c>
      <c r="AL67" s="84">
        <f>+'[1]Informe_Fondane'!AL67</f>
        <v>337832.60468</v>
      </c>
      <c r="AM67" s="84">
        <f>+'[1]Informe_Fondane'!AM67</f>
        <v>230337.968</v>
      </c>
      <c r="AN67" s="84">
        <f>+'[1]Informe_Fondane'!AN67</f>
        <v>306009.11251</v>
      </c>
      <c r="AO67" s="84">
        <f>+'[1]Informe_Fondane'!AO67</f>
        <v>111816.95992000001</v>
      </c>
      <c r="AP67" s="84">
        <f>+'[1]Informe_Fondane'!AP67</f>
        <v>352978.02805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2438285.2764299996</v>
      </c>
      <c r="AU67" s="84">
        <f>+'[1]Informe_Fondane'!AU67</f>
        <v>0</v>
      </c>
      <c r="AV67" s="84">
        <f>+'[1]Informe_Fondane'!AV67</f>
        <v>306415.35219999996</v>
      </c>
      <c r="AW67" s="84">
        <f>+'[1]Informe_Fondane'!AW67</f>
        <v>374203.55399</v>
      </c>
      <c r="AX67" s="84">
        <f>+'[1]Informe_Fondane'!AX67</f>
        <v>418691.69707999995</v>
      </c>
      <c r="AY67" s="84">
        <f>+'[1]Informe_Fondane'!AY67</f>
        <v>332825.22168</v>
      </c>
      <c r="AZ67" s="84">
        <f>+'[1]Informe_Fondane'!AZ67</f>
        <v>235345.351</v>
      </c>
      <c r="BA67" s="84">
        <f>+'[1]Informe_Fondane'!BA67</f>
        <v>306009.11251</v>
      </c>
      <c r="BB67" s="84">
        <f>+'[1]Informe_Fondane'!BB67</f>
        <v>111816.95992000001</v>
      </c>
      <c r="BC67" s="84">
        <f>+'[1]Informe_Fondane'!BC67</f>
        <v>352978.02805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2438285.27643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3" t="s">
        <v>99</v>
      </c>
      <c r="B68" s="124"/>
      <c r="C68" s="125"/>
      <c r="D68" s="36">
        <f aca="true" t="shared" si="37" ref="D68:AI68">D66+D7</f>
        <v>7923481.598</v>
      </c>
      <c r="E68" s="36">
        <f t="shared" si="37"/>
        <v>2249.322</v>
      </c>
      <c r="F68" s="36">
        <f t="shared" si="37"/>
        <v>0</v>
      </c>
      <c r="G68" s="36">
        <f t="shared" si="37"/>
        <v>7925730.92</v>
      </c>
      <c r="H68" s="36">
        <f t="shared" si="37"/>
        <v>2055554.5462500001</v>
      </c>
      <c r="I68" s="36">
        <f t="shared" si="37"/>
        <v>1234.47</v>
      </c>
      <c r="J68" s="36">
        <f t="shared" si="37"/>
        <v>1146.8232199999998</v>
      </c>
      <c r="K68" s="36">
        <f t="shared" si="37"/>
        <v>4770</v>
      </c>
      <c r="L68" s="36">
        <f t="shared" si="37"/>
        <v>205939.65647</v>
      </c>
      <c r="M68" s="36">
        <f t="shared" si="37"/>
        <v>5072.5</v>
      </c>
      <c r="N68" s="36">
        <f t="shared" si="37"/>
        <v>703377.9046100001</v>
      </c>
      <c r="O68" s="36">
        <f t="shared" si="37"/>
        <v>381256.94257</v>
      </c>
      <c r="P68" s="36">
        <f t="shared" si="37"/>
        <v>50419.29964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3408772.1427599997</v>
      </c>
      <c r="U68" s="36">
        <f t="shared" si="37"/>
        <v>2045589.5282800002</v>
      </c>
      <c r="V68" s="36">
        <f t="shared" si="37"/>
        <v>10734.470000000001</v>
      </c>
      <c r="W68" s="36">
        <f t="shared" si="37"/>
        <v>1601.84119</v>
      </c>
      <c r="X68" s="36">
        <f t="shared" si="37"/>
        <v>4770</v>
      </c>
      <c r="Y68" s="36">
        <f t="shared" si="37"/>
        <v>-7717.89039</v>
      </c>
      <c r="Z68" s="36">
        <f t="shared" si="37"/>
        <v>105502.5</v>
      </c>
      <c r="AA68" s="36">
        <f t="shared" si="37"/>
        <v>194040.87727000003</v>
      </c>
      <c r="AB68" s="36">
        <f t="shared" si="37"/>
        <v>952138.02057</v>
      </c>
      <c r="AC68" s="36">
        <f t="shared" si="37"/>
        <v>83341.6645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3390001.01142</v>
      </c>
      <c r="AH68" s="36">
        <f t="shared" si="37"/>
        <v>3183</v>
      </c>
      <c r="AI68" s="36">
        <f t="shared" si="37"/>
        <v>306426.5242</v>
      </c>
      <c r="AJ68" s="36">
        <f aca="true" t="shared" si="38" ref="AJ68:BG68">AJ66+AJ7</f>
        <v>374375.23799</v>
      </c>
      <c r="AK68" s="36">
        <f t="shared" si="38"/>
        <v>440982.34469999996</v>
      </c>
      <c r="AL68" s="36">
        <f t="shared" si="38"/>
        <v>338058.20002</v>
      </c>
      <c r="AM68" s="36">
        <f t="shared" si="38"/>
        <v>230337.968</v>
      </c>
      <c r="AN68" s="36">
        <f t="shared" si="38"/>
        <v>306373.12016</v>
      </c>
      <c r="AO68" s="36">
        <f t="shared" si="38"/>
        <v>111858.50983000001</v>
      </c>
      <c r="AP68" s="36">
        <f t="shared" si="38"/>
        <v>353208.14483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2464803.0497299996</v>
      </c>
      <c r="AU68" s="36">
        <f t="shared" si="38"/>
        <v>3183</v>
      </c>
      <c r="AV68" s="36">
        <f t="shared" si="38"/>
        <v>306426.5242</v>
      </c>
      <c r="AW68" s="36">
        <f t="shared" si="38"/>
        <v>374375.23799</v>
      </c>
      <c r="AX68" s="36">
        <f t="shared" si="38"/>
        <v>440982.34469999996</v>
      </c>
      <c r="AY68" s="36">
        <f t="shared" si="38"/>
        <v>333050.81702</v>
      </c>
      <c r="AZ68" s="36">
        <f t="shared" si="38"/>
        <v>235345.351</v>
      </c>
      <c r="BA68" s="36">
        <f t="shared" si="38"/>
        <v>306373.12016</v>
      </c>
      <c r="BB68" s="36">
        <f t="shared" si="38"/>
        <v>111858.50983000001</v>
      </c>
      <c r="BC68" s="36">
        <f t="shared" si="38"/>
        <v>353208.14483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2464803.04973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7" sqref="T7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2.28125" style="6" customWidth="1"/>
    <col min="4" max="4" width="11.8515625" style="14" customWidth="1"/>
    <col min="5" max="5" width="11.00390625" style="14" hidden="1" customWidth="1"/>
    <col min="6" max="12" width="11.00390625" style="6" hidden="1" customWidth="1"/>
    <col min="13" max="13" width="11.00390625" style="6" customWidth="1"/>
    <col min="14" max="15" width="11.00390625" style="6" hidden="1" customWidth="1"/>
    <col min="16" max="16" width="10.00390625" style="6" hidden="1" customWidth="1"/>
    <col min="17" max="17" width="22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6" t="s">
        <v>192</v>
      </c>
      <c r="Q1" s="127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2" t="s">
        <v>180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193</v>
      </c>
      <c r="Q2" s="13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2"/>
      <c r="Q3" s="133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196</v>
      </c>
      <c r="Q4" s="137"/>
    </row>
    <row r="5" spans="1:17" s="1" customFormat="1" ht="17.25" customHeight="1" thickBot="1">
      <c r="A5" s="68" t="s">
        <v>177</v>
      </c>
      <c r="B5" s="70"/>
      <c r="C5" s="70"/>
      <c r="D5" s="145"/>
      <c r="E5" s="145"/>
      <c r="F5" s="145"/>
      <c r="G5" s="145"/>
      <c r="H5" s="145"/>
      <c r="I5" s="145"/>
      <c r="J5" s="145"/>
      <c r="K5" s="83"/>
      <c r="L5" s="83"/>
      <c r="M5" s="83"/>
      <c r="N5" s="83"/>
      <c r="O5" s="83"/>
      <c r="P5" s="121" t="s">
        <v>0</v>
      </c>
      <c r="Q5" s="122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21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>
        <v>21</v>
      </c>
      <c r="C10" s="41" t="s">
        <v>116</v>
      </c>
      <c r="D10" s="11">
        <f>+'[2]CxP_FONDANE18'!D10</f>
        <v>3.45142</v>
      </c>
      <c r="E10" s="11">
        <f>+'[2]CxP_FONDANE18'!E10</f>
        <v>3.45142</v>
      </c>
      <c r="F10" s="11">
        <f>+'[2]CxP_FONDANE18'!F10</f>
        <v>0</v>
      </c>
      <c r="G10" s="11">
        <f>+'[2]CxP_FONDANE18'!G10</f>
        <v>0</v>
      </c>
      <c r="H10" s="11">
        <f>+'[2]CxP_FONDANE18'!H10</f>
        <v>0</v>
      </c>
      <c r="I10" s="11">
        <f>+'[2]CxP_FONDANE18'!I10</f>
        <v>0</v>
      </c>
      <c r="J10" s="11">
        <f>+'[2]CxP_FONDANE18'!J10</f>
        <v>0</v>
      </c>
      <c r="K10" s="11">
        <f>+'[2]CxP_FONDANE18'!K10</f>
        <v>0</v>
      </c>
      <c r="L10" s="11">
        <f>+'[2]CxP_FONDANE18'!L10</f>
        <v>0</v>
      </c>
      <c r="M10" s="11">
        <f>+'[2]CxP_FONDANE18'!M10</f>
        <v>0</v>
      </c>
      <c r="N10" s="11">
        <f>+'[2]CxP_FONDANE18'!N10</f>
        <v>0</v>
      </c>
      <c r="O10" s="11">
        <f>+'[2]CxP_FONDANE18'!O10</f>
        <v>0</v>
      </c>
      <c r="P10" s="11">
        <f>+'[2]CxP_FONDANE18'!P10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+'[2]CxP_FONDANE18'!D13</f>
        <v>0</v>
      </c>
      <c r="E13" s="11">
        <f>+'[2]CxP_FONDANE18'!E13</f>
        <v>0</v>
      </c>
      <c r="F13" s="11">
        <f>+'[2]CxP_FONDANE18'!F13</f>
        <v>0</v>
      </c>
      <c r="G13" s="11">
        <f>+'[2]CxP_FONDANE18'!G13</f>
        <v>0</v>
      </c>
      <c r="H13" s="11">
        <f>+'[2]CxP_FONDANE18'!H13</f>
        <v>0</v>
      </c>
      <c r="I13" s="11">
        <f>+'[2]CxP_FONDANE18'!I13</f>
        <v>0</v>
      </c>
      <c r="J13" s="11">
        <f>+'[2]CxP_FONDANE18'!J13</f>
        <v>0</v>
      </c>
      <c r="K13" s="11">
        <f>+'[2]CxP_FONDANE18'!K13</f>
        <v>0</v>
      </c>
      <c r="L13" s="11">
        <f>+'[2]CxP_FONDANE18'!L13</f>
        <v>0</v>
      </c>
      <c r="M13" s="11">
        <f>+'[2]CxP_FONDANE18'!M13</f>
        <v>0</v>
      </c>
      <c r="N13" s="11">
        <f>+'[2]CxP_FONDANE18'!N13</f>
        <v>0</v>
      </c>
      <c r="O13" s="11">
        <f>+'[2]CxP_FONDANE18'!O13</f>
        <v>0</v>
      </c>
      <c r="P13" s="11">
        <f>+'[2]CxP_FONDANE18'!P13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+'[2]CxP_FONDANE18'!D14</f>
        <v>0</v>
      </c>
      <c r="E14" s="11">
        <f>+'[2]CxP_FONDANE18'!E14</f>
        <v>0</v>
      </c>
      <c r="F14" s="11">
        <f>+'[2]CxP_FONDANE18'!F14</f>
        <v>0</v>
      </c>
      <c r="G14" s="11">
        <f>+'[2]CxP_FONDANE18'!G14</f>
        <v>0</v>
      </c>
      <c r="H14" s="11">
        <f>+'[2]CxP_FONDANE18'!H14</f>
        <v>0</v>
      </c>
      <c r="I14" s="11">
        <f>+'[2]CxP_FONDANE18'!I14</f>
        <v>0</v>
      </c>
      <c r="J14" s="11">
        <f>+'[2]CxP_FONDANE18'!J14</f>
        <v>0</v>
      </c>
      <c r="K14" s="11">
        <f>+'[2]CxP_FONDANE18'!K14</f>
        <v>0</v>
      </c>
      <c r="L14" s="11">
        <f>+'[2]CxP_FONDANE18'!L14</f>
        <v>0</v>
      </c>
      <c r="M14" s="11">
        <f>+'[2]CxP_FONDANE18'!M14</f>
        <v>0</v>
      </c>
      <c r="N14" s="11">
        <f>+'[2]CxP_FONDANE18'!N14</f>
        <v>0</v>
      </c>
      <c r="O14" s="11">
        <f>+'[2]CxP_FONDANE18'!O14</f>
        <v>0</v>
      </c>
      <c r="P14" s="11">
        <f>+'[2]CxP_FONDANE18'!P14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+'[2]CxP_FONDANE18'!D16</f>
        <v>0</v>
      </c>
      <c r="E16" s="11">
        <f>+'[2]CxP_FONDANE18'!E16</f>
        <v>0</v>
      </c>
      <c r="F16" s="11">
        <f>+'[2]CxP_FONDANE18'!F16</f>
        <v>0</v>
      </c>
      <c r="G16" s="11">
        <f>+'[2]CxP_FONDANE18'!G16</f>
        <v>0</v>
      </c>
      <c r="H16" s="11">
        <f>+'[2]CxP_FONDANE18'!H16</f>
        <v>0</v>
      </c>
      <c r="I16" s="11">
        <f>+'[2]CxP_FONDANE18'!I16</f>
        <v>0</v>
      </c>
      <c r="J16" s="11">
        <f>+'[2]CxP_FONDANE18'!J16</f>
        <v>0</v>
      </c>
      <c r="K16" s="11">
        <f>+'[2]CxP_FONDANE18'!K16</f>
        <v>0</v>
      </c>
      <c r="L16" s="11">
        <f>+'[2]CxP_FONDANE18'!L16</f>
        <v>0</v>
      </c>
      <c r="M16" s="11">
        <f>+'[2]CxP_FONDANE18'!M16</f>
        <v>0</v>
      </c>
      <c r="N16" s="11">
        <f>+'[2]CxP_FONDANE18'!N16</f>
        <v>0</v>
      </c>
      <c r="O16" s="11">
        <f>+'[2]CxP_FONDANE18'!O16</f>
        <v>0</v>
      </c>
      <c r="P16" s="11">
        <f>+'[2]CxP_FONDANE18'!P16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+'[2]CxP_FONDANE18'!D17</f>
        <v>0</v>
      </c>
      <c r="E17" s="11">
        <f>+'[2]CxP_FONDANE18'!E17</f>
        <v>0</v>
      </c>
      <c r="F17" s="11">
        <f>+'[2]CxP_FONDANE18'!F17</f>
        <v>0</v>
      </c>
      <c r="G17" s="11">
        <f>+'[2]CxP_FONDANE18'!G17</f>
        <v>0</v>
      </c>
      <c r="H17" s="11">
        <f>+'[2]CxP_FONDANE18'!H17</f>
        <v>0</v>
      </c>
      <c r="I17" s="11">
        <f>+'[2]CxP_FONDANE18'!I17</f>
        <v>0</v>
      </c>
      <c r="J17" s="11">
        <f>+'[2]CxP_FONDANE18'!J17</f>
        <v>0</v>
      </c>
      <c r="K17" s="11">
        <f>+'[2]CxP_FONDANE18'!K17</f>
        <v>0</v>
      </c>
      <c r="L17" s="11">
        <f>+'[2]CxP_FONDANE18'!L17</f>
        <v>0</v>
      </c>
      <c r="M17" s="11">
        <f>+'[2]CxP_FONDANE18'!M17</f>
        <v>0</v>
      </c>
      <c r="N17" s="11">
        <f>+'[2]CxP_FONDANE18'!N17</f>
        <v>0</v>
      </c>
      <c r="O17" s="11">
        <f>+'[2]CxP_FONDANE18'!O17</f>
        <v>0</v>
      </c>
      <c r="P17" s="11">
        <f>+'[2]CxP_FONDANE18'!P17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+'[2]CxP_FONDANE18'!D18</f>
        <v>29852.62188</v>
      </c>
      <c r="E18" s="11">
        <f>+'[2]CxP_FONDANE18'!E18</f>
        <v>29852.62188</v>
      </c>
      <c r="F18" s="11">
        <f>+'[2]CxP_FONDANE18'!F18</f>
        <v>0</v>
      </c>
      <c r="G18" s="11">
        <f>+'[2]CxP_FONDANE18'!G18</f>
        <v>0</v>
      </c>
      <c r="H18" s="11">
        <f>+'[2]CxP_FONDANE18'!H18</f>
        <v>0</v>
      </c>
      <c r="I18" s="11">
        <f>+'[2]CxP_FONDANE18'!I18</f>
        <v>0</v>
      </c>
      <c r="J18" s="11">
        <f>+'[2]CxP_FONDANE18'!J18</f>
        <v>0</v>
      </c>
      <c r="K18" s="11">
        <f>+'[2]CxP_FONDANE18'!K18</f>
        <v>0</v>
      </c>
      <c r="L18" s="11">
        <f>+'[2]CxP_FONDANE18'!L18</f>
        <v>0</v>
      </c>
      <c r="M18" s="11">
        <f>+'[2]CxP_FONDANE18'!M18</f>
        <v>0</v>
      </c>
      <c r="N18" s="11">
        <f>+'[2]CxP_FONDANE18'!N18</f>
        <v>0</v>
      </c>
      <c r="O18" s="11">
        <f>+'[2]CxP_FONDANE18'!O18</f>
        <v>0</v>
      </c>
      <c r="P18" s="11">
        <f>+'[2]CxP_FONDANE18'!P18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+'[2]CxP_FONDANE18'!D20</f>
        <v>0</v>
      </c>
      <c r="E20" s="11">
        <f>+'[2]CxP_FONDANE18'!E20</f>
        <v>0</v>
      </c>
      <c r="F20" s="11">
        <f>+'[2]CxP_FONDANE18'!F20</f>
        <v>0</v>
      </c>
      <c r="G20" s="11">
        <f>+'[2]CxP_FONDANE18'!G20</f>
        <v>0</v>
      </c>
      <c r="H20" s="11">
        <f>+'[2]CxP_FONDANE18'!H20</f>
        <v>0</v>
      </c>
      <c r="I20" s="11">
        <f>+'[2]CxP_FONDANE18'!I20</f>
        <v>0</v>
      </c>
      <c r="J20" s="11">
        <f>+'[2]CxP_FONDANE18'!J20</f>
        <v>0</v>
      </c>
      <c r="K20" s="11">
        <f>+'[2]CxP_FONDANE18'!K20</f>
        <v>0</v>
      </c>
      <c r="L20" s="11">
        <f>+'[2]CxP_FONDANE18'!L20</f>
        <v>0</v>
      </c>
      <c r="M20" s="11">
        <f>+'[2]CxP_FONDANE18'!M20</f>
        <v>0</v>
      </c>
      <c r="N20" s="11">
        <f>+'[2]CxP_FONDANE18'!N20</f>
        <v>0</v>
      </c>
      <c r="O20" s="11">
        <f>+'[2]CxP_FONDANE18'!O20</f>
        <v>0</v>
      </c>
      <c r="P20" s="11">
        <f>+'[2]CxP_FONDANE18'!P20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+'[2]CxP_FONDANE18'!D22</f>
        <v>0</v>
      </c>
      <c r="E22" s="11">
        <f>+'[2]CxP_FONDANE18'!E22</f>
        <v>0</v>
      </c>
      <c r="F22" s="11">
        <f>+'[2]CxP_FONDANE18'!F22</f>
        <v>0</v>
      </c>
      <c r="G22" s="11">
        <f>+'[2]CxP_FONDANE18'!G22</f>
        <v>0</v>
      </c>
      <c r="H22" s="11">
        <f>+'[2]CxP_FONDANE18'!H22</f>
        <v>0</v>
      </c>
      <c r="I22" s="11">
        <f>+'[2]CxP_FONDANE18'!I22</f>
        <v>0</v>
      </c>
      <c r="J22" s="11">
        <f>+'[2]CxP_FONDANE18'!J22</f>
        <v>0</v>
      </c>
      <c r="K22" s="11">
        <f>+'[2]CxP_FONDANE18'!K22</f>
        <v>0</v>
      </c>
      <c r="L22" s="11">
        <f>+'[2]CxP_FONDANE18'!L22</f>
        <v>0</v>
      </c>
      <c r="M22" s="11">
        <f>+'[2]CxP_FONDANE18'!M22</f>
        <v>0</v>
      </c>
      <c r="N22" s="11">
        <f>+'[2]CxP_FONDANE18'!N22</f>
        <v>0</v>
      </c>
      <c r="O22" s="11">
        <f>+'[2]CxP_FONDANE18'!O22</f>
        <v>0</v>
      </c>
      <c r="P22" s="11">
        <f>+'[2]CxP_FONDANE18'!P22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+'[2]CxP_FONDANE18'!D24</f>
        <v>0</v>
      </c>
      <c r="E24" s="11">
        <f>+'[2]CxP_FONDANE18'!E24</f>
        <v>0</v>
      </c>
      <c r="F24" s="11">
        <f>+'[2]CxP_FONDANE18'!F24</f>
        <v>0</v>
      </c>
      <c r="G24" s="11">
        <f>+'[2]CxP_FONDANE18'!G24</f>
        <v>0</v>
      </c>
      <c r="H24" s="11">
        <f>+'[2]CxP_FONDANE18'!H24</f>
        <v>0</v>
      </c>
      <c r="I24" s="11">
        <f>+'[2]CxP_FONDANE18'!I24</f>
        <v>0</v>
      </c>
      <c r="J24" s="11">
        <f>+'[2]CxP_FONDANE18'!J24</f>
        <v>0</v>
      </c>
      <c r="K24" s="11">
        <f>+'[2]CxP_FONDANE18'!K24</f>
        <v>0</v>
      </c>
      <c r="L24" s="11">
        <f>+'[2]CxP_FONDANE18'!L24</f>
        <v>0</v>
      </c>
      <c r="M24" s="11">
        <f>+'[2]CxP_FONDANE18'!M24</f>
        <v>0</v>
      </c>
      <c r="N24" s="11">
        <f>+'[2]CxP_FONDANE18'!N24</f>
        <v>0</v>
      </c>
      <c r="O24" s="11">
        <f>+'[2]CxP_FONDANE18'!O24</f>
        <v>0</v>
      </c>
      <c r="P24" s="11">
        <f>+'[2]CxP_FONDANE18'!P24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+'[2]CxP_FONDANE18'!D26</f>
        <v>0</v>
      </c>
      <c r="E26" s="11">
        <f>+'[2]CxP_FONDANE18'!E26</f>
        <v>0</v>
      </c>
      <c r="F26" s="11">
        <f>+'[2]CxP_FONDANE18'!F26</f>
        <v>0</v>
      </c>
      <c r="G26" s="11">
        <f>+'[2]CxP_FONDANE18'!G26</f>
        <v>0</v>
      </c>
      <c r="H26" s="11">
        <f>+'[2]CxP_FONDANE18'!H26</f>
        <v>0</v>
      </c>
      <c r="I26" s="11">
        <f>+'[2]CxP_FONDANE18'!I26</f>
        <v>0</v>
      </c>
      <c r="J26" s="11">
        <f>+'[2]CxP_FONDANE18'!J26</f>
        <v>0</v>
      </c>
      <c r="K26" s="11">
        <f>+'[2]CxP_FONDANE18'!K26</f>
        <v>0</v>
      </c>
      <c r="L26" s="11">
        <f>+'[2]CxP_FONDANE18'!L26</f>
        <v>0</v>
      </c>
      <c r="M26" s="11">
        <f>+'[2]CxP_FONDANE18'!M26</f>
        <v>0</v>
      </c>
      <c r="N26" s="11">
        <f>+'[2]CxP_FONDANE18'!N26</f>
        <v>0</v>
      </c>
      <c r="O26" s="11">
        <f>+'[2]CxP_FONDANE18'!O26</f>
        <v>0</v>
      </c>
      <c r="P26" s="11">
        <f>+'[2]CxP_FONDANE18'!P26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22.5" hidden="1">
      <c r="A28" s="97" t="s">
        <v>93</v>
      </c>
      <c r="B28" s="10" t="s">
        <v>111</v>
      </c>
      <c r="C28" s="41" t="s">
        <v>94</v>
      </c>
      <c r="D28" s="11">
        <f>+'[2]CxP_FONDANE18'!D28</f>
        <v>0</v>
      </c>
      <c r="E28" s="11">
        <f>+'[2]CxP_FONDANE18'!E28</f>
        <v>0</v>
      </c>
      <c r="F28" s="11">
        <f>+'[2]CxP_FONDANE18'!F28</f>
        <v>0</v>
      </c>
      <c r="G28" s="11">
        <f>+'[2]CxP_FONDANE18'!G28</f>
        <v>0</v>
      </c>
      <c r="H28" s="11">
        <f>+'[2]CxP_FONDANE18'!H28</f>
        <v>0</v>
      </c>
      <c r="I28" s="11">
        <f>+'[2]CxP_FONDANE18'!I28</f>
        <v>0</v>
      </c>
      <c r="J28" s="11">
        <f>+'[2]CxP_FONDANE18'!J28</f>
        <v>0</v>
      </c>
      <c r="K28" s="11">
        <f>+'[2]CxP_FONDANE18'!K28</f>
        <v>0</v>
      </c>
      <c r="L28" s="11">
        <f>+'[2]CxP_FONDANE18'!L28</f>
        <v>0</v>
      </c>
      <c r="M28" s="11">
        <f>+'[2]CxP_FONDANE18'!M28</f>
        <v>0</v>
      </c>
      <c r="N28" s="11">
        <f>+'[2]CxP_FONDANE18'!N28</f>
        <v>0</v>
      </c>
      <c r="O28" s="11">
        <f>+'[2]CxP_FONDANE18'!O28</f>
        <v>0</v>
      </c>
      <c r="P28" s="11">
        <f>+'[2]CxP_FONDANE18'!P28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+'[2]CxP_FONDANE18'!D30</f>
        <v>129.89924</v>
      </c>
      <c r="E30" s="11">
        <f>+'[2]CxP_FONDANE18'!E30</f>
        <v>129.89924</v>
      </c>
      <c r="F30" s="11">
        <f>+'[2]CxP_FONDANE18'!F30</f>
        <v>0</v>
      </c>
      <c r="G30" s="11">
        <f>+'[2]CxP_FONDANE18'!G30</f>
        <v>0</v>
      </c>
      <c r="H30" s="11">
        <f>+'[2]CxP_FONDANE18'!H30</f>
        <v>0</v>
      </c>
      <c r="I30" s="11">
        <f>+'[2]CxP_FONDANE18'!I30</f>
        <v>0</v>
      </c>
      <c r="J30" s="11">
        <f>+'[2]CxP_FONDANE18'!J30</f>
        <v>0</v>
      </c>
      <c r="K30" s="11">
        <f>+'[2]CxP_FONDANE18'!K30</f>
        <v>0</v>
      </c>
      <c r="L30" s="11">
        <f>+'[2]CxP_FONDANE18'!L30</f>
        <v>0</v>
      </c>
      <c r="M30" s="11">
        <f>+'[2]CxP_FONDANE18'!M30</f>
        <v>0</v>
      </c>
      <c r="N30" s="11">
        <f>+'[2]CxP_FONDANE18'!N30</f>
        <v>0</v>
      </c>
      <c r="O30" s="11">
        <f>+'[2]CxP_FONDANE18'!O30</f>
        <v>0</v>
      </c>
      <c r="P30" s="11">
        <f>+'[2]CxP_FONDANE18'!P30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12.27276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822791.1763299999</v>
      </c>
    </row>
    <row r="32" spans="1:18" ht="22.5">
      <c r="A32" s="42" t="s">
        <v>194</v>
      </c>
      <c r="B32" s="20" t="s">
        <v>111</v>
      </c>
      <c r="C32" s="42" t="s">
        <v>154</v>
      </c>
      <c r="D32" s="13">
        <f>+'[2]CxP_FONDANE18'!D32</f>
        <v>822791.17633</v>
      </c>
      <c r="E32" s="13">
        <f>+'[2]CxP_FONDANE18'!E32</f>
        <v>714832.83789</v>
      </c>
      <c r="F32" s="13">
        <f>+'[2]CxP_FONDANE18'!F32</f>
        <v>107946.06568000001</v>
      </c>
      <c r="G32" s="13">
        <f>+'[2]CxP_FONDANE18'!G32</f>
        <v>12.27276</v>
      </c>
      <c r="H32" s="13">
        <f>+'[2]CxP_FONDANE18'!H32</f>
        <v>0</v>
      </c>
      <c r="I32" s="13">
        <f>+'[2]CxP_FONDANE18'!I32</f>
        <v>0</v>
      </c>
      <c r="J32" s="13">
        <f>+'[2]CxP_FONDANE18'!J32</f>
        <v>0</v>
      </c>
      <c r="K32" s="13">
        <f>+'[2]CxP_FONDANE18'!K32</f>
        <v>0</v>
      </c>
      <c r="L32" s="13">
        <f>+'[2]CxP_FONDANE18'!L32</f>
        <v>0</v>
      </c>
      <c r="M32" s="13">
        <f>+'[2]CxP_FONDANE18'!M32</f>
        <v>0</v>
      </c>
      <c r="N32" s="13">
        <f>+'[2]CxP_FONDANE18'!N32</f>
        <v>0</v>
      </c>
      <c r="O32" s="13">
        <f>+'[2]CxP_FONDANE18'!O32</f>
        <v>0</v>
      </c>
      <c r="P32" s="13">
        <f>+'[2]CxP_FONDANE18'!P32</f>
        <v>0</v>
      </c>
      <c r="Q32" s="13">
        <f>SUM(E32:P32)</f>
        <v>822791.1763299999</v>
      </c>
      <c r="R32" s="14"/>
    </row>
    <row r="33" spans="1:20" s="9" customFormat="1" ht="12.75">
      <c r="A33" s="141" t="s">
        <v>99</v>
      </c>
      <c r="B33" s="141"/>
      <c r="C33" s="141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12.27276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852777.1488699999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1" sqref="A21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12" width="11.00390625" style="14" hidden="1" customWidth="1"/>
    <col min="13" max="13" width="11.00390625" style="14" customWidth="1"/>
    <col min="14" max="16" width="11.00390625" style="14" hidden="1" customWidth="1"/>
    <col min="17" max="17" width="11.00390625" style="14" customWidth="1"/>
    <col min="18" max="18" width="11.00390625" style="14" hidden="1" customWidth="1"/>
    <col min="19" max="25" width="11.00390625" style="6" hidden="1" customWidth="1"/>
    <col min="26" max="26" width="11.00390625" style="6" customWidth="1"/>
    <col min="27" max="29" width="11.00390625" style="6" hidden="1" customWidth="1"/>
    <col min="30" max="30" width="21.71093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6" t="s">
        <v>192</v>
      </c>
      <c r="AD1" s="127"/>
    </row>
    <row r="2" spans="1:30" s="1" customFormat="1" ht="20.25" customHeight="1">
      <c r="A2" s="55"/>
      <c r="B2" s="56"/>
      <c r="C2" s="57"/>
      <c r="D2" s="142" t="s">
        <v>179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193</v>
      </c>
      <c r="AD2" s="131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2"/>
      <c r="AD3" s="133"/>
    </row>
    <row r="4" spans="1:30" s="1" customFormat="1" ht="15" customHeight="1">
      <c r="A4" s="66" t="s">
        <v>178</v>
      </c>
      <c r="C4" s="146" t="s">
        <v>104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36" t="s">
        <v>196</v>
      </c>
      <c r="AD4" s="137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5"/>
      <c r="M5" s="145"/>
      <c r="N5" s="145"/>
      <c r="O5" s="145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1020.44338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1020.44338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+'[3]Inf_FONDANE_Rva18'!D10</f>
        <v>0</v>
      </c>
      <c r="E10" s="11">
        <f>+'[3]Inf_FONDANE_Rva18'!E10</f>
        <v>0</v>
      </c>
      <c r="F10" s="11">
        <f>+'[3]Inf_FONDANE_Rva18'!F10</f>
        <v>0</v>
      </c>
      <c r="G10" s="11">
        <f>+'[3]Inf_FONDANE_Rva18'!G10</f>
        <v>0</v>
      </c>
      <c r="H10" s="11">
        <f>+'[3]Inf_FONDANE_Rva18'!H10</f>
        <v>0</v>
      </c>
      <c r="I10" s="11">
        <f>+'[3]Inf_FONDANE_Rva18'!I10</f>
        <v>0</v>
      </c>
      <c r="J10" s="11">
        <f>+'[3]Inf_FONDANE_Rva18'!J10</f>
        <v>0</v>
      </c>
      <c r="K10" s="11">
        <f>+'[3]Inf_FONDANE_Rva18'!K10</f>
        <v>0</v>
      </c>
      <c r="L10" s="11">
        <f>+'[3]Inf_FONDANE_Rva18'!L10</f>
        <v>0</v>
      </c>
      <c r="M10" s="11">
        <f>+'[3]Inf_FONDANE_Rva18'!M10</f>
        <v>0</v>
      </c>
      <c r="N10" s="11">
        <f>+'[3]Inf_FONDANE_Rva18'!N10</f>
        <v>0</v>
      </c>
      <c r="O10" s="11">
        <f>+'[3]Inf_FONDANE_Rva18'!O10</f>
        <v>0</v>
      </c>
      <c r="P10" s="11">
        <f>+'[3]Inf_FONDANE_Rva18'!P10</f>
        <v>0</v>
      </c>
      <c r="Q10" s="11">
        <f>SUM(E10:P10)</f>
        <v>0</v>
      </c>
      <c r="R10" s="11">
        <f>+'[3]Inf_FONDANE_Rva18'!R10</f>
        <v>0</v>
      </c>
      <c r="S10" s="11">
        <f>+'[3]Inf_FONDANE_Rva18'!S10</f>
        <v>0</v>
      </c>
      <c r="T10" s="11">
        <f>+'[3]Inf_FONDANE_Rva18'!T10</f>
        <v>0</v>
      </c>
      <c r="U10" s="11">
        <f>+'[3]Inf_FONDANE_Rva18'!U10</f>
        <v>0</v>
      </c>
      <c r="V10" s="11">
        <f>+'[3]Inf_FONDANE_Rva18'!V10</f>
        <v>0</v>
      </c>
      <c r="W10" s="11">
        <f>+'[3]Inf_FONDANE_Rva18'!W10</f>
        <v>0</v>
      </c>
      <c r="X10" s="11">
        <f>+'[3]Inf_FONDANE_Rva18'!X10</f>
        <v>0</v>
      </c>
      <c r="Y10" s="11">
        <f>+'[3]Inf_FONDANE_Rva18'!Y10</f>
        <v>0</v>
      </c>
      <c r="Z10" s="11">
        <f>+'[3]Inf_FONDANE_Rva18'!Z10</f>
        <v>0</v>
      </c>
      <c r="AA10" s="11">
        <f>+'[3]Inf_FONDANE_Rva18'!AA10</f>
        <v>0</v>
      </c>
      <c r="AB10" s="11">
        <f>+'[3]Inf_FONDANE_Rva18'!AB10</f>
        <v>0</v>
      </c>
      <c r="AC10" s="11">
        <f>+'[3]Inf_FONDANE_Rva18'!AC10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+'[3]Inf_FONDANE_Rva18'!D11</f>
        <v>0</v>
      </c>
      <c r="E11" s="11">
        <f>+'[3]Inf_FONDANE_Rva18'!E11</f>
        <v>0</v>
      </c>
      <c r="F11" s="11">
        <f>+'[3]Inf_FONDANE_Rva18'!F11</f>
        <v>0</v>
      </c>
      <c r="G11" s="11">
        <f>+'[3]Inf_FONDANE_Rva18'!G11</f>
        <v>0</v>
      </c>
      <c r="H11" s="11">
        <f>+'[3]Inf_FONDANE_Rva18'!H11</f>
        <v>0</v>
      </c>
      <c r="I11" s="11">
        <f>+'[3]Inf_FONDANE_Rva18'!I11</f>
        <v>0</v>
      </c>
      <c r="J11" s="11">
        <f>+'[3]Inf_FONDANE_Rva18'!J11</f>
        <v>0</v>
      </c>
      <c r="K11" s="11">
        <f>+'[3]Inf_FONDANE_Rva18'!K11</f>
        <v>0</v>
      </c>
      <c r="L11" s="11">
        <f>+'[3]Inf_FONDANE_Rva18'!L11</f>
        <v>0</v>
      </c>
      <c r="M11" s="11">
        <f>+'[3]Inf_FONDANE_Rva18'!M11</f>
        <v>0</v>
      </c>
      <c r="N11" s="11">
        <f>+'[3]Inf_FONDANE_Rva18'!N11</f>
        <v>0</v>
      </c>
      <c r="O11" s="11">
        <f>+'[3]Inf_FONDANE_Rva18'!O11</f>
        <v>0</v>
      </c>
      <c r="P11" s="11">
        <f>+'[3]Inf_FONDANE_Rva18'!P11</f>
        <v>0</v>
      </c>
      <c r="Q11" s="11">
        <f>SUM(E11:P11)</f>
        <v>0</v>
      </c>
      <c r="R11" s="11">
        <f>+'[3]Inf_FONDANE_Rva18'!R11</f>
        <v>0</v>
      </c>
      <c r="S11" s="11">
        <f>+'[3]Inf_FONDANE_Rva18'!S11</f>
        <v>0</v>
      </c>
      <c r="T11" s="11">
        <f>+'[3]Inf_FONDANE_Rva18'!T11</f>
        <v>0</v>
      </c>
      <c r="U11" s="11">
        <f>+'[3]Inf_FONDANE_Rva18'!U11</f>
        <v>0</v>
      </c>
      <c r="V11" s="11">
        <f>+'[3]Inf_FONDANE_Rva18'!V11</f>
        <v>0</v>
      </c>
      <c r="W11" s="11">
        <f>+'[3]Inf_FONDANE_Rva18'!W11</f>
        <v>0</v>
      </c>
      <c r="X11" s="11">
        <f>+'[3]Inf_FONDANE_Rva18'!X11</f>
        <v>0</v>
      </c>
      <c r="Y11" s="11">
        <f>+'[3]Inf_FONDANE_Rva18'!Y11</f>
        <v>0</v>
      </c>
      <c r="Z11" s="11">
        <f>+'[3]Inf_FONDANE_Rva18'!Z11</f>
        <v>0</v>
      </c>
      <c r="AA11" s="11">
        <f>+'[3]Inf_FONDANE_Rva18'!AA11</f>
        <v>0</v>
      </c>
      <c r="AB11" s="11">
        <f>+'[3]Inf_FONDANE_Rva18'!AB11</f>
        <v>0</v>
      </c>
      <c r="AC11" s="11">
        <f>+'[3]Inf_FONDANE_Rva18'!AC11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>
        <v>21</v>
      </c>
      <c r="C12" s="48" t="s">
        <v>116</v>
      </c>
      <c r="D12" s="11">
        <f>+'[3]Inf_FONDANE_Rva18'!D12</f>
        <v>0</v>
      </c>
      <c r="E12" s="11">
        <f>+'[3]Inf_FONDANE_Rva18'!E12</f>
        <v>0</v>
      </c>
      <c r="F12" s="11">
        <f>+'[3]Inf_FONDANE_Rva18'!F12</f>
        <v>0</v>
      </c>
      <c r="G12" s="11">
        <f>+'[3]Inf_FONDANE_Rva18'!G12</f>
        <v>0</v>
      </c>
      <c r="H12" s="11">
        <f>+'[3]Inf_FONDANE_Rva18'!H12</f>
        <v>0</v>
      </c>
      <c r="I12" s="11">
        <f>+'[3]Inf_FONDANE_Rva18'!I12</f>
        <v>0</v>
      </c>
      <c r="J12" s="11">
        <f>+'[3]Inf_FONDANE_Rva18'!J12</f>
        <v>0</v>
      </c>
      <c r="K12" s="11">
        <f>+'[3]Inf_FONDANE_Rva18'!K12</f>
        <v>0</v>
      </c>
      <c r="L12" s="11">
        <f>+'[3]Inf_FONDANE_Rva18'!L12</f>
        <v>0</v>
      </c>
      <c r="M12" s="11">
        <f>+'[3]Inf_FONDANE_Rva18'!M12</f>
        <v>0</v>
      </c>
      <c r="N12" s="11">
        <f>+'[3]Inf_FONDANE_Rva18'!N12</f>
        <v>0</v>
      </c>
      <c r="O12" s="11">
        <f>+'[3]Inf_FONDANE_Rva18'!O12</f>
        <v>0</v>
      </c>
      <c r="P12" s="11">
        <f>+'[3]Inf_FONDANE_Rva18'!P12</f>
        <v>0</v>
      </c>
      <c r="Q12" s="11">
        <f>SUM(E12:P12)</f>
        <v>0</v>
      </c>
      <c r="R12" s="11">
        <f>+'[3]Inf_FONDANE_Rva18'!R12</f>
        <v>0</v>
      </c>
      <c r="S12" s="11">
        <f>+'[3]Inf_FONDANE_Rva18'!S12</f>
        <v>0</v>
      </c>
      <c r="T12" s="11">
        <f>+'[3]Inf_FONDANE_Rva18'!T12</f>
        <v>0</v>
      </c>
      <c r="U12" s="11">
        <f>+'[3]Inf_FONDANE_Rva18'!U12</f>
        <v>0</v>
      </c>
      <c r="V12" s="11">
        <f>+'[3]Inf_FONDANE_Rva18'!V12</f>
        <v>0</v>
      </c>
      <c r="W12" s="11">
        <f>+'[3]Inf_FONDANE_Rva18'!W12</f>
        <v>0</v>
      </c>
      <c r="X12" s="11">
        <f>+'[3]Inf_FONDANE_Rva18'!X12</f>
        <v>0</v>
      </c>
      <c r="Y12" s="11">
        <f>+'[3]Inf_FONDANE_Rva18'!Y12</f>
        <v>0</v>
      </c>
      <c r="Z12" s="11">
        <f>+'[3]Inf_FONDANE_Rva18'!Z12</f>
        <v>0</v>
      </c>
      <c r="AA12" s="11">
        <f>+'[3]Inf_FONDANE_Rva18'!AA12</f>
        <v>0</v>
      </c>
      <c r="AB12" s="11">
        <f>+'[3]Inf_FONDANE_Rva18'!AB12</f>
        <v>0</v>
      </c>
      <c r="AC12" s="11">
        <f>+'[3]Inf_FONDANE_Rva18'!AC12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1020.44338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+'[3]Inf_FONDANE_Rva18'!D15</f>
        <v>0</v>
      </c>
      <c r="E15" s="11">
        <f>+'[3]Inf_FONDANE_Rva18'!E15</f>
        <v>0</v>
      </c>
      <c r="F15" s="11">
        <f>+'[3]Inf_FONDANE_Rva18'!F15</f>
        <v>0</v>
      </c>
      <c r="G15" s="11">
        <f>+'[3]Inf_FONDANE_Rva18'!G15</f>
        <v>0</v>
      </c>
      <c r="H15" s="11">
        <f>+'[3]Inf_FONDANE_Rva18'!H15</f>
        <v>0</v>
      </c>
      <c r="I15" s="11">
        <f>+'[3]Inf_FONDANE_Rva18'!I15</f>
        <v>0</v>
      </c>
      <c r="J15" s="11">
        <f>+'[3]Inf_FONDANE_Rva18'!J15</f>
        <v>0</v>
      </c>
      <c r="K15" s="11">
        <f>+'[3]Inf_FONDANE_Rva18'!K15</f>
        <v>0</v>
      </c>
      <c r="L15" s="11">
        <f>+'[3]Inf_FONDANE_Rva18'!L15</f>
        <v>0</v>
      </c>
      <c r="M15" s="11">
        <f>+'[3]Inf_FONDANE_Rva18'!M15</f>
        <v>0</v>
      </c>
      <c r="N15" s="11">
        <f>+'[3]Inf_FONDANE_Rva18'!N15</f>
        <v>0</v>
      </c>
      <c r="O15" s="11">
        <f>+'[3]Inf_FONDANE_Rva18'!O15</f>
        <v>0</v>
      </c>
      <c r="P15" s="11">
        <f>+'[3]Inf_FONDANE_Rva18'!P15</f>
        <v>0</v>
      </c>
      <c r="Q15" s="11">
        <f>SUM(E15:P15)</f>
        <v>0</v>
      </c>
      <c r="R15" s="11">
        <f>+'[3]Inf_FONDANE_Rva18'!R15</f>
        <v>0</v>
      </c>
      <c r="S15" s="11">
        <f>+'[3]Inf_FONDANE_Rva18'!S15</f>
        <v>0</v>
      </c>
      <c r="T15" s="11">
        <f>+'[3]Inf_FONDANE_Rva18'!T15</f>
        <v>0</v>
      </c>
      <c r="U15" s="11">
        <f>+'[3]Inf_FONDANE_Rva18'!U15</f>
        <v>0</v>
      </c>
      <c r="V15" s="11">
        <f>+'[3]Inf_FONDANE_Rva18'!V15</f>
        <v>0</v>
      </c>
      <c r="W15" s="11">
        <f>+'[3]Inf_FONDANE_Rva18'!W15</f>
        <v>0</v>
      </c>
      <c r="X15" s="11">
        <f>+'[3]Inf_FONDANE_Rva18'!X15</f>
        <v>0</v>
      </c>
      <c r="Y15" s="11">
        <f>+'[3]Inf_FONDANE_Rva18'!Y15</f>
        <v>0</v>
      </c>
      <c r="Z15" s="11">
        <f>+'[3]Inf_FONDANE_Rva18'!Z15</f>
        <v>0</v>
      </c>
      <c r="AA15" s="11">
        <f>+'[3]Inf_FONDANE_Rva18'!AA15</f>
        <v>0</v>
      </c>
      <c r="AB15" s="11">
        <f>+'[3]Inf_FONDANE_Rva18'!AB15</f>
        <v>0</v>
      </c>
      <c r="AC15" s="11">
        <f>+'[3]Inf_FONDANE_Rva18'!AC15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+'[3]Inf_FONDANE_Rva18'!D17</f>
        <v>0</v>
      </c>
      <c r="E17" s="11">
        <f>+'[3]Inf_FONDANE_Rva18'!E17</f>
        <v>0</v>
      </c>
      <c r="F17" s="11">
        <f>+'[3]Inf_FONDANE_Rva18'!F17</f>
        <v>0</v>
      </c>
      <c r="G17" s="11">
        <f>+'[3]Inf_FONDANE_Rva18'!G17</f>
        <v>0</v>
      </c>
      <c r="H17" s="11">
        <f>+'[3]Inf_FONDANE_Rva18'!H17</f>
        <v>0</v>
      </c>
      <c r="I17" s="11">
        <f>+'[3]Inf_FONDANE_Rva18'!I17</f>
        <v>0</v>
      </c>
      <c r="J17" s="11">
        <f>+'[3]Inf_FONDANE_Rva18'!J17</f>
        <v>0</v>
      </c>
      <c r="K17" s="11">
        <f>+'[3]Inf_FONDANE_Rva18'!K17</f>
        <v>0</v>
      </c>
      <c r="L17" s="11">
        <f>+'[3]Inf_FONDANE_Rva18'!L17</f>
        <v>0</v>
      </c>
      <c r="M17" s="11">
        <f>+'[3]Inf_FONDANE_Rva18'!M17</f>
        <v>0</v>
      </c>
      <c r="N17" s="11">
        <f>+'[3]Inf_FONDANE_Rva18'!N17</f>
        <v>0</v>
      </c>
      <c r="O17" s="11">
        <f>+'[3]Inf_FONDANE_Rva18'!O17</f>
        <v>0</v>
      </c>
      <c r="P17" s="11">
        <f>+'[3]Inf_FONDANE_Rva18'!P17</f>
        <v>0</v>
      </c>
      <c r="Q17" s="11">
        <f>SUM(E17:P17)</f>
        <v>0</v>
      </c>
      <c r="R17" s="11">
        <f>+'[3]Inf_FONDANE_Rva18'!R17</f>
        <v>0</v>
      </c>
      <c r="S17" s="11">
        <f>+'[3]Inf_FONDANE_Rva18'!S17</f>
        <v>0</v>
      </c>
      <c r="T17" s="11">
        <f>+'[3]Inf_FONDANE_Rva18'!T17</f>
        <v>0</v>
      </c>
      <c r="U17" s="11">
        <f>+'[3]Inf_FONDANE_Rva18'!U17</f>
        <v>0</v>
      </c>
      <c r="V17" s="11">
        <f>+'[3]Inf_FONDANE_Rva18'!V17</f>
        <v>0</v>
      </c>
      <c r="W17" s="11">
        <f>+'[3]Inf_FONDANE_Rva18'!W17</f>
        <v>0</v>
      </c>
      <c r="X17" s="11">
        <f>+'[3]Inf_FONDANE_Rva18'!X17</f>
        <v>0</v>
      </c>
      <c r="Y17" s="11">
        <f>+'[3]Inf_FONDANE_Rva18'!Y17</f>
        <v>0</v>
      </c>
      <c r="Z17" s="11">
        <f>+'[3]Inf_FONDANE_Rva18'!Z17</f>
        <v>0</v>
      </c>
      <c r="AA17" s="11">
        <f>+'[3]Inf_FONDANE_Rva18'!AA17</f>
        <v>0</v>
      </c>
      <c r="AB17" s="11">
        <f>+'[3]Inf_FONDANE_Rva18'!AB17</f>
        <v>0</v>
      </c>
      <c r="AC17" s="11">
        <f>+'[3]Inf_FONDANE_Rva18'!AC17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+'[3]Inf_FONDANE_Rva18'!D18</f>
        <v>0</v>
      </c>
      <c r="E18" s="11">
        <f>+'[3]Inf_FONDANE_Rva18'!E18</f>
        <v>0</v>
      </c>
      <c r="F18" s="11">
        <f>+'[3]Inf_FONDANE_Rva18'!F18</f>
        <v>0</v>
      </c>
      <c r="G18" s="11">
        <f>+'[3]Inf_FONDANE_Rva18'!G18</f>
        <v>0</v>
      </c>
      <c r="H18" s="11">
        <f>+'[3]Inf_FONDANE_Rva18'!H18</f>
        <v>0</v>
      </c>
      <c r="I18" s="11">
        <f>+'[3]Inf_FONDANE_Rva18'!I18</f>
        <v>0</v>
      </c>
      <c r="J18" s="11">
        <f>+'[3]Inf_FONDANE_Rva18'!J18</f>
        <v>0</v>
      </c>
      <c r="K18" s="11">
        <f>+'[3]Inf_FONDANE_Rva18'!K18</f>
        <v>0</v>
      </c>
      <c r="L18" s="11">
        <f>+'[3]Inf_FONDANE_Rva18'!L18</f>
        <v>0</v>
      </c>
      <c r="M18" s="11">
        <f>+'[3]Inf_FONDANE_Rva18'!M18</f>
        <v>0</v>
      </c>
      <c r="N18" s="11">
        <f>+'[3]Inf_FONDANE_Rva18'!N18</f>
        <v>0</v>
      </c>
      <c r="O18" s="11">
        <f>+'[3]Inf_FONDANE_Rva18'!O18</f>
        <v>0</v>
      </c>
      <c r="P18" s="11">
        <f>+'[3]Inf_FONDANE_Rva18'!P18</f>
        <v>0</v>
      </c>
      <c r="Q18" s="11">
        <f>SUM(E18:P18)</f>
        <v>0</v>
      </c>
      <c r="R18" s="11">
        <f>+'[3]Inf_FONDANE_Rva18'!R18</f>
        <v>0</v>
      </c>
      <c r="S18" s="11">
        <f>+'[3]Inf_FONDANE_Rva18'!S18</f>
        <v>0</v>
      </c>
      <c r="T18" s="11">
        <f>+'[3]Inf_FONDANE_Rva18'!T18</f>
        <v>0</v>
      </c>
      <c r="U18" s="11">
        <f>+'[3]Inf_FONDANE_Rva18'!U18</f>
        <v>0</v>
      </c>
      <c r="V18" s="11">
        <f>+'[3]Inf_FONDANE_Rva18'!V18</f>
        <v>0</v>
      </c>
      <c r="W18" s="11">
        <f>+'[3]Inf_FONDANE_Rva18'!W18</f>
        <v>0</v>
      </c>
      <c r="X18" s="11">
        <f>+'[3]Inf_FONDANE_Rva18'!X18</f>
        <v>0</v>
      </c>
      <c r="Y18" s="11">
        <f>+'[3]Inf_FONDANE_Rva18'!Y18</f>
        <v>0</v>
      </c>
      <c r="Z18" s="11">
        <f>+'[3]Inf_FONDANE_Rva18'!Z18</f>
        <v>0</v>
      </c>
      <c r="AA18" s="11">
        <f>+'[3]Inf_FONDANE_Rva18'!AA18</f>
        <v>0</v>
      </c>
      <c r="AB18" s="11">
        <f>+'[3]Inf_FONDANE_Rva18'!AB18</f>
        <v>0</v>
      </c>
      <c r="AC18" s="11">
        <f>+'[3]Inf_FONDANE_Rva18'!AC18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+'[3]Inf_FONDANE_Rva18'!D19</f>
        <v>0</v>
      </c>
      <c r="E19" s="11">
        <f>+'[3]Inf_FONDANE_Rva18'!E19</f>
        <v>0</v>
      </c>
      <c r="F19" s="11">
        <f>+'[3]Inf_FONDANE_Rva18'!F19</f>
        <v>0</v>
      </c>
      <c r="G19" s="11">
        <f>+'[3]Inf_FONDANE_Rva18'!G19</f>
        <v>0</v>
      </c>
      <c r="H19" s="11">
        <f>+'[3]Inf_FONDANE_Rva18'!H19</f>
        <v>0</v>
      </c>
      <c r="I19" s="11">
        <f>+'[3]Inf_FONDANE_Rva18'!I19</f>
        <v>0</v>
      </c>
      <c r="J19" s="11">
        <f>+'[3]Inf_FONDANE_Rva18'!J19</f>
        <v>0</v>
      </c>
      <c r="K19" s="11">
        <f>+'[3]Inf_FONDANE_Rva18'!K19</f>
        <v>0</v>
      </c>
      <c r="L19" s="11">
        <f>+'[3]Inf_FONDANE_Rva18'!L19</f>
        <v>0</v>
      </c>
      <c r="M19" s="11">
        <f>+'[3]Inf_FONDANE_Rva18'!M19</f>
        <v>0</v>
      </c>
      <c r="N19" s="11">
        <f>+'[3]Inf_FONDANE_Rva18'!N19</f>
        <v>0</v>
      </c>
      <c r="O19" s="11">
        <f>+'[3]Inf_FONDANE_Rva18'!O19</f>
        <v>0</v>
      </c>
      <c r="P19" s="11">
        <f>+'[3]Inf_FONDANE_Rva18'!P19</f>
        <v>0</v>
      </c>
      <c r="Q19" s="11">
        <f>SUM(E19:P19)</f>
        <v>0</v>
      </c>
      <c r="R19" s="11">
        <f>+'[3]Inf_FONDANE_Rva18'!R19</f>
        <v>0</v>
      </c>
      <c r="S19" s="11">
        <f>+'[3]Inf_FONDANE_Rva18'!S19</f>
        <v>0</v>
      </c>
      <c r="T19" s="11">
        <f>+'[3]Inf_FONDANE_Rva18'!T19</f>
        <v>0</v>
      </c>
      <c r="U19" s="11">
        <f>+'[3]Inf_FONDANE_Rva18'!U19</f>
        <v>0</v>
      </c>
      <c r="V19" s="11">
        <f>+'[3]Inf_FONDANE_Rva18'!V19</f>
        <v>0</v>
      </c>
      <c r="W19" s="11">
        <f>+'[3]Inf_FONDANE_Rva18'!W19</f>
        <v>0</v>
      </c>
      <c r="X19" s="11">
        <f>+'[3]Inf_FONDANE_Rva18'!X19</f>
        <v>0</v>
      </c>
      <c r="Y19" s="11">
        <f>+'[3]Inf_FONDANE_Rva18'!Y19</f>
        <v>0</v>
      </c>
      <c r="Z19" s="11">
        <f>+'[3]Inf_FONDANE_Rva18'!Z19</f>
        <v>0</v>
      </c>
      <c r="AA19" s="11">
        <f>+'[3]Inf_FONDANE_Rva18'!AA19</f>
        <v>0</v>
      </c>
      <c r="AB19" s="11">
        <f>+'[3]Inf_FONDANE_Rva18'!AB19</f>
        <v>0</v>
      </c>
      <c r="AC19" s="11">
        <f>+'[3]Inf_FONDANE_Rva18'!AC19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+'[3]Inf_FONDANE_Rva18'!D20</f>
        <v>0</v>
      </c>
      <c r="E20" s="11">
        <f>+'[3]Inf_FONDANE_Rva18'!E20</f>
        <v>0</v>
      </c>
      <c r="F20" s="11">
        <f>+'[3]Inf_FONDANE_Rva18'!F20</f>
        <v>0</v>
      </c>
      <c r="G20" s="11">
        <f>+'[3]Inf_FONDANE_Rva18'!G20</f>
        <v>0</v>
      </c>
      <c r="H20" s="11">
        <f>+'[3]Inf_FONDANE_Rva18'!H20</f>
        <v>0</v>
      </c>
      <c r="I20" s="11">
        <f>+'[3]Inf_FONDANE_Rva18'!I20</f>
        <v>0</v>
      </c>
      <c r="J20" s="11">
        <f>+'[3]Inf_FONDANE_Rva18'!J20</f>
        <v>0</v>
      </c>
      <c r="K20" s="11">
        <f>+'[3]Inf_FONDANE_Rva18'!K20</f>
        <v>0</v>
      </c>
      <c r="L20" s="11">
        <f>+'[3]Inf_FONDANE_Rva18'!L20</f>
        <v>0</v>
      </c>
      <c r="M20" s="11">
        <f>+'[3]Inf_FONDANE_Rva18'!M20</f>
        <v>0</v>
      </c>
      <c r="N20" s="11">
        <f>+'[3]Inf_FONDANE_Rva18'!N20</f>
        <v>0</v>
      </c>
      <c r="O20" s="11">
        <f>+'[3]Inf_FONDANE_Rva18'!O20</f>
        <v>0</v>
      </c>
      <c r="P20" s="11">
        <f>+'[3]Inf_FONDANE_Rva18'!P20</f>
        <v>0</v>
      </c>
      <c r="Q20" s="11">
        <f>SUM(E20:P20)</f>
        <v>0</v>
      </c>
      <c r="R20" s="11">
        <f>+'[3]Inf_FONDANE_Rva18'!R20</f>
        <v>0</v>
      </c>
      <c r="S20" s="11">
        <f>+'[3]Inf_FONDANE_Rva18'!S20</f>
        <v>0</v>
      </c>
      <c r="T20" s="11">
        <f>+'[3]Inf_FONDANE_Rva18'!T20</f>
        <v>0</v>
      </c>
      <c r="U20" s="11">
        <f>+'[3]Inf_FONDANE_Rva18'!U20</f>
        <v>0</v>
      </c>
      <c r="V20" s="11">
        <f>+'[3]Inf_FONDANE_Rva18'!V20</f>
        <v>0</v>
      </c>
      <c r="W20" s="11">
        <f>+'[3]Inf_FONDANE_Rva18'!W20</f>
        <v>0</v>
      </c>
      <c r="X20" s="11">
        <f>+'[3]Inf_FONDANE_Rva18'!X20</f>
        <v>0</v>
      </c>
      <c r="Y20" s="11">
        <f>+'[3]Inf_FONDANE_Rva18'!Y20</f>
        <v>0</v>
      </c>
      <c r="Z20" s="11">
        <f>+'[3]Inf_FONDANE_Rva18'!Z20</f>
        <v>0</v>
      </c>
      <c r="AA20" s="11">
        <f>+'[3]Inf_FONDANE_Rva18'!AA20</f>
        <v>0</v>
      </c>
      <c r="AB20" s="11">
        <f>+'[3]Inf_FONDANE_Rva18'!AB20</f>
        <v>0</v>
      </c>
      <c r="AC20" s="11">
        <f>+'[3]Inf_FONDANE_Rva18'!AC20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1020.44338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+'[3]Inf_FONDANE_Rva18'!D22</f>
        <v>1020.44338</v>
      </c>
      <c r="E22" s="11">
        <f>+'[3]Inf_FONDANE_Rva18'!E22</f>
        <v>0</v>
      </c>
      <c r="F22" s="11">
        <f>+'[3]Inf_FONDANE_Rva18'!F22</f>
        <v>0</v>
      </c>
      <c r="G22" s="11">
        <f>+'[3]Inf_FONDANE_Rva18'!G22</f>
        <v>0</v>
      </c>
      <c r="H22" s="11">
        <f>+'[3]Inf_FONDANE_Rva18'!H22</f>
        <v>0</v>
      </c>
      <c r="I22" s="11">
        <f>+'[3]Inf_FONDANE_Rva18'!I22</f>
        <v>0</v>
      </c>
      <c r="J22" s="11">
        <f>+'[3]Inf_FONDANE_Rva18'!J22</f>
        <v>0</v>
      </c>
      <c r="K22" s="11">
        <f>+'[3]Inf_FONDANE_Rva18'!K22</f>
        <v>0</v>
      </c>
      <c r="L22" s="11">
        <f>+'[3]Inf_FONDANE_Rva18'!L22</f>
        <v>0</v>
      </c>
      <c r="M22" s="11">
        <f>+'[3]Inf_FONDANE_Rva18'!M22</f>
        <v>0</v>
      </c>
      <c r="N22" s="11">
        <f>+'[3]Inf_FONDANE_Rva18'!N22</f>
        <v>0</v>
      </c>
      <c r="O22" s="11">
        <f>+'[3]Inf_FONDANE_Rva18'!O22</f>
        <v>0</v>
      </c>
      <c r="P22" s="11">
        <f>+'[3]Inf_FONDANE_Rva18'!P22</f>
        <v>0</v>
      </c>
      <c r="Q22" s="11">
        <f>SUM(E22:P22)</f>
        <v>0</v>
      </c>
      <c r="R22" s="11">
        <f>+'[3]Inf_FONDANE_Rva18'!R22</f>
        <v>0</v>
      </c>
      <c r="S22" s="11">
        <f>+'[3]Inf_FONDANE_Rva18'!S22</f>
        <v>0</v>
      </c>
      <c r="T22" s="11">
        <f>+'[3]Inf_FONDANE_Rva18'!T22</f>
        <v>0</v>
      </c>
      <c r="U22" s="11">
        <f>+'[3]Inf_FONDANE_Rva18'!U22</f>
        <v>0</v>
      </c>
      <c r="V22" s="11">
        <f>+'[3]Inf_FONDANE_Rva18'!V22</f>
        <v>0</v>
      </c>
      <c r="W22" s="11">
        <f>+'[3]Inf_FONDANE_Rva18'!W22</f>
        <v>0</v>
      </c>
      <c r="X22" s="11">
        <f>+'[3]Inf_FONDANE_Rva18'!X22</f>
        <v>0</v>
      </c>
      <c r="Y22" s="11">
        <f>+'[3]Inf_FONDANE_Rva18'!Y22</f>
        <v>0</v>
      </c>
      <c r="Z22" s="11">
        <f>+'[3]Inf_FONDANE_Rva18'!Z22</f>
        <v>0</v>
      </c>
      <c r="AA22" s="11">
        <f>+'[3]Inf_FONDANE_Rva18'!AA22</f>
        <v>0</v>
      </c>
      <c r="AB22" s="11">
        <f>+'[3]Inf_FONDANE_Rva18'!AB22</f>
        <v>0</v>
      </c>
      <c r="AC22" s="11">
        <f>+'[3]Inf_FONDANE_Rva18'!AC22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+'[3]Inf_FONDANE_Rva18'!D23</f>
        <v>0</v>
      </c>
      <c r="E23" s="11">
        <f>+'[3]Inf_FONDANE_Rva18'!E23</f>
        <v>0</v>
      </c>
      <c r="F23" s="11">
        <f>+'[3]Inf_FONDANE_Rva18'!F23</f>
        <v>0</v>
      </c>
      <c r="G23" s="11">
        <f>+'[3]Inf_FONDANE_Rva18'!G23</f>
        <v>0</v>
      </c>
      <c r="H23" s="11">
        <f>+'[3]Inf_FONDANE_Rva18'!H23</f>
        <v>0</v>
      </c>
      <c r="I23" s="11">
        <f>+'[3]Inf_FONDANE_Rva18'!I23</f>
        <v>0</v>
      </c>
      <c r="J23" s="11">
        <f>+'[3]Inf_FONDANE_Rva18'!J23</f>
        <v>0</v>
      </c>
      <c r="K23" s="11">
        <f>+'[3]Inf_FONDANE_Rva18'!K23</f>
        <v>0</v>
      </c>
      <c r="L23" s="11">
        <f>+'[3]Inf_FONDANE_Rva18'!L23</f>
        <v>0</v>
      </c>
      <c r="M23" s="11">
        <f>+'[3]Inf_FONDANE_Rva18'!M23</f>
        <v>0</v>
      </c>
      <c r="N23" s="11">
        <f>+'[3]Inf_FONDANE_Rva18'!N23</f>
        <v>0</v>
      </c>
      <c r="O23" s="11">
        <f>+'[3]Inf_FONDANE_Rva18'!O23</f>
        <v>0</v>
      </c>
      <c r="P23" s="11">
        <f>+'[3]Inf_FONDANE_Rva18'!P23</f>
        <v>0</v>
      </c>
      <c r="Q23" s="11">
        <f>SUM(E23:P23)</f>
        <v>0</v>
      </c>
      <c r="R23" s="11">
        <f>+'[3]Inf_FONDANE_Rva18'!R23</f>
        <v>0</v>
      </c>
      <c r="S23" s="11">
        <f>+'[3]Inf_FONDANE_Rva18'!S23</f>
        <v>0</v>
      </c>
      <c r="T23" s="11">
        <f>+'[3]Inf_FONDANE_Rva18'!T23</f>
        <v>0</v>
      </c>
      <c r="U23" s="11">
        <f>+'[3]Inf_FONDANE_Rva18'!U23</f>
        <v>0</v>
      </c>
      <c r="V23" s="11">
        <f>+'[3]Inf_FONDANE_Rva18'!V23</f>
        <v>0</v>
      </c>
      <c r="W23" s="11">
        <f>+'[3]Inf_FONDANE_Rva18'!W23</f>
        <v>0</v>
      </c>
      <c r="X23" s="11">
        <f>+'[3]Inf_FONDANE_Rva18'!X23</f>
        <v>0</v>
      </c>
      <c r="Y23" s="11">
        <f>+'[3]Inf_FONDANE_Rva18'!Y23</f>
        <v>0</v>
      </c>
      <c r="Z23" s="11">
        <f>+'[3]Inf_FONDANE_Rva18'!Z23</f>
        <v>0</v>
      </c>
      <c r="AA23" s="11">
        <f>+'[3]Inf_FONDANE_Rva18'!AA23</f>
        <v>0</v>
      </c>
      <c r="AB23" s="11">
        <f>+'[3]Inf_FONDANE_Rva18'!AB23</f>
        <v>0</v>
      </c>
      <c r="AC23" s="11">
        <f>+'[3]Inf_FONDANE_Rva18'!AC23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+'[3]Inf_FONDANE_Rva18'!D25</f>
        <v>0</v>
      </c>
      <c r="E25" s="11">
        <f>+'[3]Inf_FONDANE_Rva18'!E25</f>
        <v>0</v>
      </c>
      <c r="F25" s="11">
        <f>+'[3]Inf_FONDANE_Rva18'!F25</f>
        <v>0</v>
      </c>
      <c r="G25" s="11">
        <f>+'[3]Inf_FONDANE_Rva18'!G25</f>
        <v>0</v>
      </c>
      <c r="H25" s="11">
        <f>+'[3]Inf_FONDANE_Rva18'!H25</f>
        <v>0</v>
      </c>
      <c r="I25" s="11">
        <f>+'[3]Inf_FONDANE_Rva18'!I25</f>
        <v>0</v>
      </c>
      <c r="J25" s="11">
        <f>+'[3]Inf_FONDANE_Rva18'!J25</f>
        <v>0</v>
      </c>
      <c r="K25" s="11">
        <f>+'[3]Inf_FONDANE_Rva18'!K25</f>
        <v>0</v>
      </c>
      <c r="L25" s="11">
        <f>+'[3]Inf_FONDANE_Rva18'!L25</f>
        <v>0</v>
      </c>
      <c r="M25" s="11">
        <f>+'[3]Inf_FONDANE_Rva18'!M25</f>
        <v>0</v>
      </c>
      <c r="N25" s="11">
        <f>+'[3]Inf_FONDANE_Rva18'!N25</f>
        <v>0</v>
      </c>
      <c r="O25" s="11">
        <f>+'[3]Inf_FONDANE_Rva18'!O25</f>
        <v>0</v>
      </c>
      <c r="P25" s="11">
        <f>+'[3]Inf_FONDANE_Rva18'!P25</f>
        <v>0</v>
      </c>
      <c r="Q25" s="11">
        <f>SUM(E25:P25)</f>
        <v>0</v>
      </c>
      <c r="R25" s="11">
        <f>+'[3]Inf_FONDANE_Rva18'!R25</f>
        <v>0</v>
      </c>
      <c r="S25" s="11">
        <f>+'[3]Inf_FONDANE_Rva18'!S25</f>
        <v>0</v>
      </c>
      <c r="T25" s="11">
        <f>+'[3]Inf_FONDANE_Rva18'!T25</f>
        <v>0</v>
      </c>
      <c r="U25" s="11">
        <f>+'[3]Inf_FONDANE_Rva18'!U25</f>
        <v>0</v>
      </c>
      <c r="V25" s="11">
        <f>+'[3]Inf_FONDANE_Rva18'!V25</f>
        <v>0</v>
      </c>
      <c r="W25" s="11">
        <f>+'[3]Inf_FONDANE_Rva18'!W25</f>
        <v>0</v>
      </c>
      <c r="X25" s="11">
        <f>+'[3]Inf_FONDANE_Rva18'!X25</f>
        <v>0</v>
      </c>
      <c r="Y25" s="11">
        <f>+'[3]Inf_FONDANE_Rva18'!Y25</f>
        <v>0</v>
      </c>
      <c r="Z25" s="11">
        <f>+'[3]Inf_FONDANE_Rva18'!Z25</f>
        <v>0</v>
      </c>
      <c r="AA25" s="11">
        <f>+'[3]Inf_FONDANE_Rva18'!AA25</f>
        <v>0</v>
      </c>
      <c r="AB25" s="11">
        <f>+'[3]Inf_FONDANE_Rva18'!AB25</f>
        <v>0</v>
      </c>
      <c r="AC25" s="11">
        <f>+'[3]Inf_FONDANE_Rva18'!AC25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+'[3]Inf_FONDANE_Rva18'!D26</f>
        <v>0</v>
      </c>
      <c r="E26" s="11">
        <f>+'[3]Inf_FONDANE_Rva18'!E26</f>
        <v>0</v>
      </c>
      <c r="F26" s="11">
        <f>+'[3]Inf_FONDANE_Rva18'!F26</f>
        <v>0</v>
      </c>
      <c r="G26" s="11">
        <f>+'[3]Inf_FONDANE_Rva18'!G26</f>
        <v>0</v>
      </c>
      <c r="H26" s="11">
        <f>+'[3]Inf_FONDANE_Rva18'!H26</f>
        <v>0</v>
      </c>
      <c r="I26" s="11">
        <f>+'[3]Inf_FONDANE_Rva18'!I26</f>
        <v>0</v>
      </c>
      <c r="J26" s="11">
        <f>+'[3]Inf_FONDANE_Rva18'!J26</f>
        <v>0</v>
      </c>
      <c r="K26" s="11">
        <f>+'[3]Inf_FONDANE_Rva18'!K26</f>
        <v>0</v>
      </c>
      <c r="L26" s="11">
        <f>+'[3]Inf_FONDANE_Rva18'!L26</f>
        <v>0</v>
      </c>
      <c r="M26" s="11">
        <f>+'[3]Inf_FONDANE_Rva18'!M26</f>
        <v>0</v>
      </c>
      <c r="N26" s="11">
        <f>+'[3]Inf_FONDANE_Rva18'!N26</f>
        <v>0</v>
      </c>
      <c r="O26" s="11">
        <f>+'[3]Inf_FONDANE_Rva18'!O26</f>
        <v>0</v>
      </c>
      <c r="P26" s="11">
        <f>+'[3]Inf_FONDANE_Rva18'!P26</f>
        <v>0</v>
      </c>
      <c r="Q26" s="11">
        <f>SUM(E26:P26)</f>
        <v>0</v>
      </c>
      <c r="R26" s="11">
        <f>+'[3]Inf_FONDANE_Rva18'!R26</f>
        <v>0</v>
      </c>
      <c r="S26" s="11">
        <f>+'[3]Inf_FONDANE_Rva18'!S26</f>
        <v>0</v>
      </c>
      <c r="T26" s="11">
        <f>+'[3]Inf_FONDANE_Rva18'!T26</f>
        <v>0</v>
      </c>
      <c r="U26" s="11">
        <f>+'[3]Inf_FONDANE_Rva18'!U26</f>
        <v>0</v>
      </c>
      <c r="V26" s="11">
        <f>+'[3]Inf_FONDANE_Rva18'!V26</f>
        <v>0</v>
      </c>
      <c r="W26" s="11">
        <f>+'[3]Inf_FONDANE_Rva18'!W26</f>
        <v>0</v>
      </c>
      <c r="X26" s="11">
        <f>+'[3]Inf_FONDANE_Rva18'!X26</f>
        <v>0</v>
      </c>
      <c r="Y26" s="11">
        <f>+'[3]Inf_FONDANE_Rva18'!Y26</f>
        <v>0</v>
      </c>
      <c r="Z26" s="11">
        <f>+'[3]Inf_FONDANE_Rva18'!Z26</f>
        <v>0</v>
      </c>
      <c r="AA26" s="11">
        <f>+'[3]Inf_FONDANE_Rva18'!AA26</f>
        <v>0</v>
      </c>
      <c r="AB26" s="11">
        <f>+'[3]Inf_FONDANE_Rva18'!AB26</f>
        <v>0</v>
      </c>
      <c r="AC26" s="11">
        <f>+'[3]Inf_FONDANE_Rva18'!AC26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+'[3]Inf_FONDANE_Rva18'!D28</f>
        <v>0</v>
      </c>
      <c r="E28" s="11">
        <f>+'[3]Inf_FONDANE_Rva18'!E28</f>
        <v>0</v>
      </c>
      <c r="F28" s="11">
        <f>+'[3]Inf_FONDANE_Rva18'!F28</f>
        <v>0</v>
      </c>
      <c r="G28" s="11">
        <f>+'[3]Inf_FONDANE_Rva18'!G28</f>
        <v>0</v>
      </c>
      <c r="H28" s="11">
        <f>+'[3]Inf_FONDANE_Rva18'!H28</f>
        <v>0</v>
      </c>
      <c r="I28" s="11">
        <f>+'[3]Inf_FONDANE_Rva18'!I28</f>
        <v>0</v>
      </c>
      <c r="J28" s="11">
        <f>+'[3]Inf_FONDANE_Rva18'!J28</f>
        <v>0</v>
      </c>
      <c r="K28" s="11">
        <f>+'[3]Inf_FONDANE_Rva18'!K28</f>
        <v>0</v>
      </c>
      <c r="L28" s="11">
        <f>+'[3]Inf_FONDANE_Rva18'!L28</f>
        <v>0</v>
      </c>
      <c r="M28" s="11">
        <f>+'[3]Inf_FONDANE_Rva18'!M28</f>
        <v>0</v>
      </c>
      <c r="N28" s="11">
        <f>+'[3]Inf_FONDANE_Rva18'!N28</f>
        <v>0</v>
      </c>
      <c r="O28" s="11">
        <f>+'[3]Inf_FONDANE_Rva18'!O28</f>
        <v>0</v>
      </c>
      <c r="P28" s="11">
        <f>+'[3]Inf_FONDANE_Rva18'!P28</f>
        <v>0</v>
      </c>
      <c r="Q28" s="11">
        <f>SUM(E28:P28)</f>
        <v>0</v>
      </c>
      <c r="R28" s="11">
        <f>+'[3]Inf_FONDANE_Rva18'!R28</f>
        <v>0</v>
      </c>
      <c r="S28" s="11">
        <f>+'[3]Inf_FONDANE_Rva18'!S28</f>
        <v>0</v>
      </c>
      <c r="T28" s="11">
        <f>+'[3]Inf_FONDANE_Rva18'!T28</f>
        <v>0</v>
      </c>
      <c r="U28" s="11">
        <f>+'[3]Inf_FONDANE_Rva18'!U28</f>
        <v>0</v>
      </c>
      <c r="V28" s="11">
        <f>+'[3]Inf_FONDANE_Rva18'!V28</f>
        <v>0</v>
      </c>
      <c r="W28" s="11">
        <f>+'[3]Inf_FONDANE_Rva18'!W28</f>
        <v>0</v>
      </c>
      <c r="X28" s="11">
        <f>+'[3]Inf_FONDANE_Rva18'!X28</f>
        <v>0</v>
      </c>
      <c r="Y28" s="11">
        <f>+'[3]Inf_FONDANE_Rva18'!Y28</f>
        <v>0</v>
      </c>
      <c r="Z28" s="11">
        <f>+'[3]Inf_FONDANE_Rva18'!Z28</f>
        <v>0</v>
      </c>
      <c r="AA28" s="11">
        <f>+'[3]Inf_FONDANE_Rva18'!AA28</f>
        <v>0</v>
      </c>
      <c r="AB28" s="11">
        <f>+'[3]Inf_FONDANE_Rva18'!AB28</f>
        <v>0</v>
      </c>
      <c r="AC28" s="11">
        <f>+'[3]Inf_FONDANE_Rva18'!AC28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+'[3]Inf_FONDANE_Rva18'!D30</f>
        <v>0</v>
      </c>
      <c r="E30" s="11">
        <f>+'[3]Inf_FONDANE_Rva18'!E30</f>
        <v>0</v>
      </c>
      <c r="F30" s="11">
        <f>+'[3]Inf_FONDANE_Rva18'!F30</f>
        <v>0</v>
      </c>
      <c r="G30" s="11">
        <f>+'[3]Inf_FONDANE_Rva18'!G30</f>
        <v>0</v>
      </c>
      <c r="H30" s="11">
        <f>+'[3]Inf_FONDANE_Rva18'!H30</f>
        <v>0</v>
      </c>
      <c r="I30" s="11">
        <f>+'[3]Inf_FONDANE_Rva18'!I30</f>
        <v>0</v>
      </c>
      <c r="J30" s="11">
        <f>+'[3]Inf_FONDANE_Rva18'!J30</f>
        <v>0</v>
      </c>
      <c r="K30" s="11">
        <f>+'[3]Inf_FONDANE_Rva18'!K30</f>
        <v>0</v>
      </c>
      <c r="L30" s="11">
        <f>+'[3]Inf_FONDANE_Rva18'!L30</f>
        <v>0</v>
      </c>
      <c r="M30" s="11">
        <f>+'[3]Inf_FONDANE_Rva18'!M30</f>
        <v>0</v>
      </c>
      <c r="N30" s="11">
        <f>+'[3]Inf_FONDANE_Rva18'!N30</f>
        <v>0</v>
      </c>
      <c r="O30" s="11">
        <f>+'[3]Inf_FONDANE_Rva18'!O30</f>
        <v>0</v>
      </c>
      <c r="P30" s="11">
        <f>+'[3]Inf_FONDANE_Rva18'!P30</f>
        <v>0</v>
      </c>
      <c r="Q30" s="11">
        <f>SUM(E30:P30)</f>
        <v>0</v>
      </c>
      <c r="R30" s="11">
        <f>+'[3]Inf_FONDANE_Rva18'!R30</f>
        <v>0</v>
      </c>
      <c r="S30" s="11">
        <f>+'[3]Inf_FONDANE_Rva18'!S30</f>
        <v>0</v>
      </c>
      <c r="T30" s="11">
        <f>+'[3]Inf_FONDANE_Rva18'!T30</f>
        <v>0</v>
      </c>
      <c r="U30" s="11">
        <f>+'[3]Inf_FONDANE_Rva18'!U30</f>
        <v>0</v>
      </c>
      <c r="V30" s="11">
        <f>+'[3]Inf_FONDANE_Rva18'!V30</f>
        <v>0</v>
      </c>
      <c r="W30" s="11">
        <f>+'[3]Inf_FONDANE_Rva18'!W30</f>
        <v>0</v>
      </c>
      <c r="X30" s="11">
        <f>+'[3]Inf_FONDANE_Rva18'!X30</f>
        <v>0</v>
      </c>
      <c r="Y30" s="11">
        <f>+'[3]Inf_FONDANE_Rva18'!Y30</f>
        <v>0</v>
      </c>
      <c r="Z30" s="11">
        <f>+'[3]Inf_FONDANE_Rva18'!Z30</f>
        <v>0</v>
      </c>
      <c r="AA30" s="11">
        <f>+'[3]Inf_FONDANE_Rva18'!AA30</f>
        <v>0</v>
      </c>
      <c r="AB30" s="11">
        <f>+'[3]Inf_FONDANE_Rva18'!AB30</f>
        <v>0</v>
      </c>
      <c r="AC30" s="11">
        <f>+'[3]Inf_FONDANE_Rva18'!AC30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+'[3]Inf_FONDANE_Rva18'!D32</f>
        <v>0</v>
      </c>
      <c r="E32" s="11">
        <f>+'[3]Inf_FONDANE_Rva18'!E32</f>
        <v>0</v>
      </c>
      <c r="F32" s="11">
        <f>+'[3]Inf_FONDANE_Rva18'!F32</f>
        <v>0</v>
      </c>
      <c r="G32" s="11">
        <f>+'[3]Inf_FONDANE_Rva18'!G32</f>
        <v>0</v>
      </c>
      <c r="H32" s="11">
        <f>+'[3]Inf_FONDANE_Rva18'!H32</f>
        <v>0</v>
      </c>
      <c r="I32" s="11">
        <f>+'[3]Inf_FONDANE_Rva18'!I32</f>
        <v>0</v>
      </c>
      <c r="J32" s="11">
        <f>+'[3]Inf_FONDANE_Rva18'!J32</f>
        <v>0</v>
      </c>
      <c r="K32" s="11">
        <f>+'[3]Inf_FONDANE_Rva18'!K32</f>
        <v>0</v>
      </c>
      <c r="L32" s="11">
        <f>+'[3]Inf_FONDANE_Rva18'!L32</f>
        <v>0</v>
      </c>
      <c r="M32" s="11">
        <f>+'[3]Inf_FONDANE_Rva18'!M32</f>
        <v>0</v>
      </c>
      <c r="N32" s="11">
        <f>+'[3]Inf_FONDANE_Rva18'!N32</f>
        <v>0</v>
      </c>
      <c r="O32" s="11">
        <f>+'[3]Inf_FONDANE_Rva18'!O32</f>
        <v>0</v>
      </c>
      <c r="P32" s="11">
        <f>+'[3]Inf_FONDANE_Rva18'!P32</f>
        <v>0</v>
      </c>
      <c r="Q32" s="11">
        <f>SUM(E32:P32)</f>
        <v>0</v>
      </c>
      <c r="R32" s="11">
        <f>+'[3]Inf_FONDANE_Rva18'!R32</f>
        <v>0</v>
      </c>
      <c r="S32" s="11">
        <f>+'[3]Inf_FONDANE_Rva18'!S32</f>
        <v>0</v>
      </c>
      <c r="T32" s="11">
        <f>+'[3]Inf_FONDANE_Rva18'!T32</f>
        <v>0</v>
      </c>
      <c r="U32" s="11">
        <f>+'[3]Inf_FONDANE_Rva18'!U32</f>
        <v>0</v>
      </c>
      <c r="V32" s="11">
        <f>+'[3]Inf_FONDANE_Rva18'!V32</f>
        <v>0</v>
      </c>
      <c r="W32" s="11">
        <f>+'[3]Inf_FONDANE_Rva18'!W32</f>
        <v>0</v>
      </c>
      <c r="X32" s="11">
        <f>+'[3]Inf_FONDANE_Rva18'!X32</f>
        <v>0</v>
      </c>
      <c r="Y32" s="11">
        <f>+'[3]Inf_FONDANE_Rva18'!Y32</f>
        <v>0</v>
      </c>
      <c r="Z32" s="11">
        <f>+'[3]Inf_FONDANE_Rva18'!Z32</f>
        <v>0</v>
      </c>
      <c r="AA32" s="11">
        <f>+'[3]Inf_FONDANE_Rva18'!AA32</f>
        <v>0</v>
      </c>
      <c r="AB32" s="11">
        <f>+'[3]Inf_FONDANE_Rva18'!AB32</f>
        <v>0</v>
      </c>
      <c r="AC32" s="11">
        <f>+'[3]Inf_FONDANE_Rva18'!AC32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+'[3]Inf_FONDANE_Rva18'!D34</f>
        <v>0</v>
      </c>
      <c r="E34" s="11">
        <f>+'[3]Inf_FONDANE_Rva18'!E34</f>
        <v>0</v>
      </c>
      <c r="F34" s="11">
        <f>+'[3]Inf_FONDANE_Rva18'!F34</f>
        <v>0</v>
      </c>
      <c r="G34" s="11">
        <f>+'[3]Inf_FONDANE_Rva18'!G34</f>
        <v>0</v>
      </c>
      <c r="H34" s="11">
        <f>+'[3]Inf_FONDANE_Rva18'!H34</f>
        <v>0</v>
      </c>
      <c r="I34" s="11">
        <f>+'[3]Inf_FONDANE_Rva18'!I34</f>
        <v>0</v>
      </c>
      <c r="J34" s="11">
        <f>+'[3]Inf_FONDANE_Rva18'!J34</f>
        <v>0</v>
      </c>
      <c r="K34" s="11">
        <f>+'[3]Inf_FONDANE_Rva18'!K34</f>
        <v>0</v>
      </c>
      <c r="L34" s="11">
        <f>+'[3]Inf_FONDANE_Rva18'!L34</f>
        <v>0</v>
      </c>
      <c r="M34" s="11">
        <f>+'[3]Inf_FONDANE_Rva18'!M34</f>
        <v>0</v>
      </c>
      <c r="N34" s="11">
        <f>+'[3]Inf_FONDANE_Rva18'!N34</f>
        <v>0</v>
      </c>
      <c r="O34" s="11">
        <f>+'[3]Inf_FONDANE_Rva18'!O34</f>
        <v>0</v>
      </c>
      <c r="P34" s="11">
        <f>+'[3]Inf_FONDANE_Rva18'!P34</f>
        <v>0</v>
      </c>
      <c r="Q34" s="11">
        <f>SUM(E34:P34)</f>
        <v>0</v>
      </c>
      <c r="R34" s="11">
        <f>+'[3]Inf_FONDANE_Rva18'!R34</f>
        <v>0</v>
      </c>
      <c r="S34" s="11">
        <f>+'[3]Inf_FONDANE_Rva18'!S34</f>
        <v>0</v>
      </c>
      <c r="T34" s="11">
        <f>+'[3]Inf_FONDANE_Rva18'!T34</f>
        <v>0</v>
      </c>
      <c r="U34" s="11">
        <f>+'[3]Inf_FONDANE_Rva18'!U34</f>
        <v>0</v>
      </c>
      <c r="V34" s="11">
        <f>+'[3]Inf_FONDANE_Rva18'!V34</f>
        <v>0</v>
      </c>
      <c r="W34" s="11">
        <f>+'[3]Inf_FONDANE_Rva18'!W34</f>
        <v>0</v>
      </c>
      <c r="X34" s="11">
        <f>+'[3]Inf_FONDANE_Rva18'!X34</f>
        <v>0</v>
      </c>
      <c r="Y34" s="11">
        <f>+'[3]Inf_FONDANE_Rva18'!Y34</f>
        <v>0</v>
      </c>
      <c r="Z34" s="11">
        <f>+'[3]Inf_FONDANE_Rva18'!Z34</f>
        <v>0</v>
      </c>
      <c r="AA34" s="11">
        <f>+'[3]Inf_FONDANE_Rva18'!AA34</f>
        <v>0</v>
      </c>
      <c r="AB34" s="11">
        <f>+'[3]Inf_FONDANE_Rva18'!AB34</f>
        <v>0</v>
      </c>
      <c r="AC34" s="11">
        <f>+'[3]Inf_FONDANE_Rva18'!AC34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382788.7372299999</v>
      </c>
      <c r="E35" s="8">
        <f t="shared" si="13"/>
        <v>24908.541</v>
      </c>
      <c r="F35" s="8">
        <f t="shared" si="13"/>
        <v>32743.479</v>
      </c>
      <c r="G35" s="8">
        <f t="shared" si="13"/>
        <v>10513.49368</v>
      </c>
      <c r="H35" s="8">
        <f t="shared" si="13"/>
        <v>72298.91218000001</v>
      </c>
      <c r="I35" s="8">
        <f t="shared" si="13"/>
        <v>44282.989</v>
      </c>
      <c r="J35" s="8">
        <f t="shared" si="13"/>
        <v>6784.45</v>
      </c>
      <c r="K35" s="8">
        <f t="shared" si="13"/>
        <v>8455.6</v>
      </c>
      <c r="L35" s="8">
        <f t="shared" si="13"/>
        <v>5347.016</v>
      </c>
      <c r="M35" s="8">
        <f t="shared" si="13"/>
        <v>2755.932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208090.41286000004</v>
      </c>
      <c r="R35" s="8">
        <f t="shared" si="13"/>
        <v>24908.541</v>
      </c>
      <c r="S35" s="8">
        <f t="shared" si="13"/>
        <v>32743.479</v>
      </c>
      <c r="T35" s="8">
        <f t="shared" si="13"/>
        <v>10513.49368</v>
      </c>
      <c r="U35" s="8">
        <f t="shared" si="13"/>
        <v>72298.91218000001</v>
      </c>
      <c r="V35" s="8">
        <f t="shared" si="13"/>
        <v>44282.989</v>
      </c>
      <c r="W35" s="8">
        <f t="shared" si="13"/>
        <v>6784.45</v>
      </c>
      <c r="X35" s="8">
        <f t="shared" si="13"/>
        <v>8455.6</v>
      </c>
      <c r="Y35" s="8">
        <f t="shared" si="13"/>
        <v>5347.016</v>
      </c>
      <c r="Z35" s="8">
        <f t="shared" si="13"/>
        <v>2755.932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208090.41286000004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+'[3]Inf_FONDANE_Rva18'!D36</f>
        <v>382788.7372299999</v>
      </c>
      <c r="E36" s="13">
        <f>+'[3]Inf_FONDANE_Rva18'!E36</f>
        <v>24908.541</v>
      </c>
      <c r="F36" s="13">
        <f>+'[3]Inf_FONDANE_Rva18'!F36</f>
        <v>32743.479</v>
      </c>
      <c r="G36" s="13">
        <f>+'[3]Inf_FONDANE_Rva18'!G36</f>
        <v>10513.49368</v>
      </c>
      <c r="H36" s="13">
        <f>+'[3]Inf_FONDANE_Rva18'!H36</f>
        <v>72298.91218000001</v>
      </c>
      <c r="I36" s="13">
        <f>+'[3]Inf_FONDANE_Rva18'!I36</f>
        <v>44282.989</v>
      </c>
      <c r="J36" s="13">
        <f>+'[3]Inf_FONDANE_Rva18'!J36</f>
        <v>6784.45</v>
      </c>
      <c r="K36" s="13">
        <f>+'[3]Inf_FONDANE_Rva18'!K36</f>
        <v>8455.6</v>
      </c>
      <c r="L36" s="13">
        <f>+'[3]Inf_FONDANE_Rva18'!L36</f>
        <v>5347.016</v>
      </c>
      <c r="M36" s="13">
        <f>+'[3]Inf_FONDANE_Rva18'!M36</f>
        <v>2755.932</v>
      </c>
      <c r="N36" s="13">
        <f>+'[3]Inf_FONDANE_Rva18'!N36</f>
        <v>0</v>
      </c>
      <c r="O36" s="13">
        <f>+'[3]Inf_FONDANE_Rva18'!O36</f>
        <v>0</v>
      </c>
      <c r="P36" s="13">
        <f>+'[3]Inf_FONDANE_Rva18'!P36</f>
        <v>0</v>
      </c>
      <c r="Q36" s="13">
        <f>SUM(E36:P36)</f>
        <v>208090.41286000004</v>
      </c>
      <c r="R36" s="13">
        <f>+'[3]Inf_FONDANE_Rva18'!R36</f>
        <v>24908.541</v>
      </c>
      <c r="S36" s="13">
        <f>+'[3]Inf_FONDANE_Rva18'!S36</f>
        <v>32743.479</v>
      </c>
      <c r="T36" s="13">
        <f>+'[3]Inf_FONDANE_Rva18'!T36</f>
        <v>10513.49368</v>
      </c>
      <c r="U36" s="13">
        <f>+'[3]Inf_FONDANE_Rva18'!U36</f>
        <v>72298.91218000001</v>
      </c>
      <c r="V36" s="13">
        <f>+'[3]Inf_FONDANE_Rva18'!V36</f>
        <v>44282.989</v>
      </c>
      <c r="W36" s="13">
        <f>+'[3]Inf_FONDANE_Rva18'!W36</f>
        <v>6784.45</v>
      </c>
      <c r="X36" s="13">
        <f>+'[3]Inf_FONDANE_Rva18'!X36</f>
        <v>8455.6</v>
      </c>
      <c r="Y36" s="13">
        <f>+'[3]Inf_FONDANE_Rva18'!Y36</f>
        <v>5347.016</v>
      </c>
      <c r="Z36" s="13">
        <f>+'[3]Inf_FONDANE_Rva18'!Z36</f>
        <v>2755.932</v>
      </c>
      <c r="AA36" s="13">
        <f>+'[3]Inf_FONDANE_Rva18'!AA36</f>
        <v>0</v>
      </c>
      <c r="AB36" s="13">
        <f>+'[3]Inf_FONDANE_Rva18'!AB36</f>
        <v>0</v>
      </c>
      <c r="AC36" s="13">
        <f>+'[3]Inf_FONDANE_Rva18'!AC36</f>
        <v>0</v>
      </c>
      <c r="AD36" s="13">
        <f>SUM(R36:AC36)</f>
        <v>208090.41286000004</v>
      </c>
    </row>
    <row r="37" spans="1:31" s="9" customFormat="1" ht="12.75">
      <c r="A37" s="141" t="s">
        <v>99</v>
      </c>
      <c r="B37" s="141"/>
      <c r="C37" s="141"/>
      <c r="D37" s="8">
        <f aca="true" t="shared" si="14" ref="D37:AD37">D35+D7</f>
        <v>383809.1806099999</v>
      </c>
      <c r="E37" s="8">
        <f t="shared" si="14"/>
        <v>24908.541</v>
      </c>
      <c r="F37" s="8">
        <f t="shared" si="14"/>
        <v>32743.479</v>
      </c>
      <c r="G37" s="8">
        <f t="shared" si="14"/>
        <v>10513.49368</v>
      </c>
      <c r="H37" s="8">
        <f t="shared" si="14"/>
        <v>72298.91218000001</v>
      </c>
      <c r="I37" s="8">
        <f t="shared" si="14"/>
        <v>44282.989</v>
      </c>
      <c r="J37" s="8">
        <f t="shared" si="14"/>
        <v>6784.45</v>
      </c>
      <c r="K37" s="8">
        <f t="shared" si="14"/>
        <v>8455.6</v>
      </c>
      <c r="L37" s="8">
        <f t="shared" si="14"/>
        <v>5347.016</v>
      </c>
      <c r="M37" s="8">
        <f t="shared" si="14"/>
        <v>2755.932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208090.41286000004</v>
      </c>
      <c r="R37" s="8">
        <f t="shared" si="14"/>
        <v>24908.541</v>
      </c>
      <c r="S37" s="8">
        <f t="shared" si="14"/>
        <v>32743.479</v>
      </c>
      <c r="T37" s="8">
        <f t="shared" si="14"/>
        <v>10513.49368</v>
      </c>
      <c r="U37" s="8">
        <f t="shared" si="14"/>
        <v>72298.91218000001</v>
      </c>
      <c r="V37" s="8">
        <f t="shared" si="14"/>
        <v>44282.989</v>
      </c>
      <c r="W37" s="8">
        <f t="shared" si="14"/>
        <v>6784.45</v>
      </c>
      <c r="X37" s="8">
        <f t="shared" si="14"/>
        <v>8455.6</v>
      </c>
      <c r="Y37" s="8">
        <f t="shared" si="14"/>
        <v>5347.016</v>
      </c>
      <c r="Z37" s="8">
        <f t="shared" si="14"/>
        <v>2755.932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208090.41286000004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2018-10-02T15:47:22Z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