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ANE\INFORMACIÓN OPLAN\9_RENDICIÓN_DE_CUENTAS\2026\Documentos Finales\"/>
    </mc:Choice>
  </mc:AlternateContent>
  <xr:revisionPtr revIDLastSave="0" documentId="13_ncr:1_{9BD3801D-5912-4597-BDA1-CF5BCB1DFFBE}" xr6:coauthVersionLast="47" xr6:coauthVersionMax="47" xr10:uidLastSave="{00000000-0000-0000-0000-000000000000}"/>
  <bookViews>
    <workbookView xWindow="-120" yWindow="-120" windowWidth="20730" windowHeight="11040" tabRatio="907" xr2:uid="{00000000-000D-0000-FFFF-FFFF00000000}"/>
  </bookViews>
  <sheets>
    <sheet name="DATOS" sheetId="29" r:id="rId1"/>
    <sheet name="RESUMEN" sheetId="1" r:id="rId2"/>
    <sheet name="P1" sheetId="2" r:id="rId3"/>
    <sheet name="P2" sheetId="3" r:id="rId4"/>
    <sheet name="P3" sheetId="4" r:id="rId5"/>
    <sheet name="P4" sheetId="5" r:id="rId6"/>
    <sheet name="P5" sheetId="6" r:id="rId7"/>
    <sheet name="P6" sheetId="7" r:id="rId8"/>
    <sheet name="P7" sheetId="8" r:id="rId9"/>
    <sheet name="P8" sheetId="9" r:id="rId10"/>
    <sheet name="P9" sheetId="10" r:id="rId11"/>
    <sheet name="P10" sheetId="11" r:id="rId12"/>
    <sheet name="P11" sheetId="12" r:id="rId13"/>
    <sheet name="P12" sheetId="13" r:id="rId14"/>
    <sheet name="P13" sheetId="14" r:id="rId15"/>
    <sheet name="P14" sheetId="15" r:id="rId16"/>
    <sheet name="P15" sheetId="16" r:id="rId17"/>
    <sheet name="P16" sheetId="17" r:id="rId18"/>
    <sheet name="P17" sheetId="18" r:id="rId19"/>
    <sheet name="P18" sheetId="19" r:id="rId20"/>
    <sheet name="P19" sheetId="20" r:id="rId21"/>
    <sheet name="P20" sheetId="21" r:id="rId22"/>
    <sheet name="P21" sheetId="22" r:id="rId23"/>
    <sheet name="P22" sheetId="23" r:id="rId24"/>
    <sheet name="DATA_LIMPIA" sheetId="25" state="hidden" r:id="rId25"/>
    <sheet name="NOTOCAR" sheetId="27" state="hidden" r:id="rId26"/>
  </sheets>
  <definedNames>
    <definedName name="SegmentaciónDeDatos_Indique_su_rango_de_edad">#N/A</definedName>
  </definedNames>
  <calcPr calcId="191028"/>
  <pivotCaches>
    <pivotCache cacheId="0" r:id="rId2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29" l="1"/>
  <c r="X18" i="25"/>
  <c r="W18" i="25"/>
  <c r="V18" i="25"/>
  <c r="W17" i="21" s="1"/>
  <c r="U18" i="25"/>
  <c r="T18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A18" i="25"/>
  <c r="X17" i="25"/>
  <c r="W17" i="25"/>
  <c r="V17" i="25"/>
  <c r="W16" i="21" s="1"/>
  <c r="U17" i="25"/>
  <c r="T17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A17" i="25"/>
  <c r="X16" i="25"/>
  <c r="W16" i="25"/>
  <c r="V16" i="25"/>
  <c r="W15" i="21" s="1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A16" i="25"/>
  <c r="X15" i="25"/>
  <c r="W15" i="25"/>
  <c r="V15" i="25"/>
  <c r="W14" i="21" s="1"/>
  <c r="U15" i="25"/>
  <c r="T15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A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A14" i="25"/>
  <c r="X13" i="25"/>
  <c r="W13" i="25"/>
  <c r="V13" i="25"/>
  <c r="U13" i="25"/>
  <c r="T13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A13" i="25"/>
  <c r="X12" i="25"/>
  <c r="W12" i="25"/>
  <c r="V12" i="25"/>
  <c r="W13" i="21" s="1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A12" i="25"/>
  <c r="X11" i="25"/>
  <c r="W11" i="25"/>
  <c r="V11" i="25"/>
  <c r="U11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A11" i="25"/>
  <c r="X10" i="25"/>
  <c r="W10" i="25"/>
  <c r="V10" i="25"/>
  <c r="U10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A10" i="25"/>
  <c r="X9" i="25"/>
  <c r="W9" i="25"/>
  <c r="V9" i="25"/>
  <c r="U9" i="25"/>
  <c r="T9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A9" i="25"/>
  <c r="X8" i="25"/>
  <c r="W8" i="25"/>
  <c r="W10" i="22" s="1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A8" i="25"/>
  <c r="X7" i="25"/>
  <c r="W7" i="25"/>
  <c r="W9" i="22" s="1"/>
  <c r="V7" i="25"/>
  <c r="W10" i="21" s="1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A7" i="25"/>
  <c r="X6" i="25"/>
  <c r="W6" i="25"/>
  <c r="W8" i="22" s="1"/>
  <c r="V6" i="25"/>
  <c r="U6" i="25"/>
  <c r="T6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A6" i="25"/>
  <c r="X5" i="25"/>
  <c r="W5" i="25"/>
  <c r="W7" i="22" s="1"/>
  <c r="V5" i="25"/>
  <c r="U5" i="25"/>
  <c r="T5" i="25"/>
  <c r="S5" i="25"/>
  <c r="R5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B5" i="25"/>
  <c r="A5" i="25"/>
  <c r="X4" i="25"/>
  <c r="W4" i="25"/>
  <c r="V4" i="25"/>
  <c r="U4" i="25"/>
  <c r="T4" i="25"/>
  <c r="S4" i="25"/>
  <c r="R4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B4" i="25"/>
  <c r="A4" i="25"/>
  <c r="X3" i="25"/>
  <c r="W3" i="25"/>
  <c r="V3" i="25"/>
  <c r="U3" i="25"/>
  <c r="T3" i="25"/>
  <c r="S3" i="25"/>
  <c r="R3" i="25"/>
  <c r="Q3" i="25"/>
  <c r="P3" i="25"/>
  <c r="O3" i="25"/>
  <c r="N3" i="25"/>
  <c r="M3" i="25"/>
  <c r="L3" i="25"/>
  <c r="K3" i="25"/>
  <c r="J3" i="25"/>
  <c r="I3" i="25"/>
  <c r="H3" i="25"/>
  <c r="G3" i="25"/>
  <c r="F3" i="25"/>
  <c r="E3" i="25"/>
  <c r="D3" i="25"/>
  <c r="C3" i="25"/>
  <c r="B3" i="25"/>
  <c r="A3" i="25"/>
  <c r="X2" i="25"/>
  <c r="W2" i="25"/>
  <c r="V2" i="25"/>
  <c r="W6" i="21" s="1"/>
  <c r="U2" i="25"/>
  <c r="T2" i="25"/>
  <c r="S2" i="25"/>
  <c r="R2" i="25"/>
  <c r="Q2" i="25"/>
  <c r="P2" i="25"/>
  <c r="O2" i="25"/>
  <c r="N2" i="25"/>
  <c r="M2" i="25"/>
  <c r="L2" i="25"/>
  <c r="K2" i="25"/>
  <c r="J2" i="25"/>
  <c r="I2" i="25"/>
  <c r="H2" i="25"/>
  <c r="G2" i="25"/>
  <c r="F2" i="25"/>
  <c r="E2" i="25"/>
  <c r="D2" i="25"/>
  <c r="C2" i="25"/>
  <c r="B2" i="25"/>
  <c r="A2" i="25"/>
  <c r="W6" i="23"/>
  <c r="W5" i="23"/>
  <c r="W14" i="22"/>
  <c r="W13" i="22"/>
  <c r="W12" i="22"/>
  <c r="W11" i="22"/>
  <c r="W6" i="22"/>
  <c r="W5" i="22"/>
  <c r="W12" i="21"/>
  <c r="W11" i="21"/>
  <c r="W9" i="21"/>
  <c r="W8" i="21"/>
  <c r="W7" i="21"/>
  <c r="C10" i="20" l="1"/>
</calcChain>
</file>

<file path=xl/sharedStrings.xml><?xml version="1.0" encoding="utf-8"?>
<sst xmlns="http://schemas.openxmlformats.org/spreadsheetml/2006/main" count="850" uniqueCount="231">
  <si>
    <t>PREGUNTA 1</t>
  </si>
  <si>
    <t>PREGUNTA 2</t>
  </si>
  <si>
    <t>PREGUNTA 3</t>
  </si>
  <si>
    <t>PREGUNTA 4</t>
  </si>
  <si>
    <t>PREGUNTA 5</t>
  </si>
  <si>
    <t>PREGUNTA 6</t>
  </si>
  <si>
    <t>PREGUNTA 7</t>
  </si>
  <si>
    <t>PREGUNTA 8</t>
  </si>
  <si>
    <t>PREGUNTA 9</t>
  </si>
  <si>
    <t>PREGUNTA 10</t>
  </si>
  <si>
    <t>PREGUNTA 11</t>
  </si>
  <si>
    <t>PREGUNTA 12</t>
  </si>
  <si>
    <t>PREGUNTA 13</t>
  </si>
  <si>
    <t>PREGUNTA 14</t>
  </si>
  <si>
    <t>PREGUNTA 15</t>
  </si>
  <si>
    <t>PREGUNTA 16</t>
  </si>
  <si>
    <t>PREGUNTA 17</t>
  </si>
  <si>
    <t>PREGUNTA 18</t>
  </si>
  <si>
    <t>PREGUNTA 19</t>
  </si>
  <si>
    <t>PREGUNTA 20</t>
  </si>
  <si>
    <t>PREGUNTA 21</t>
  </si>
  <si>
    <t>PREGUNTA 22</t>
  </si>
  <si>
    <t>ID</t>
  </si>
  <si>
    <t>Indique su rango de edad</t>
  </si>
  <si>
    <t>Lugar de residencia (ciudad o municipio)</t>
  </si>
  <si>
    <t>Seleccione su nivel de escolaridad</t>
  </si>
  <si>
    <t>¿Tiene usted alguna discapacidad? </t>
  </si>
  <si>
    <t>Pertenece a alguno de los siguientes grupos étnicos</t>
  </si>
  <si>
    <t>¿Consultó información sobre las entidades DANE e IGAC, antes de la Audiencia de Rendición de Cuentas?</t>
  </si>
  <si>
    <t>Los temas abordados durante la audiencia fueron claros y comprensibles.</t>
  </si>
  <si>
    <t>La información presentada respondió a mis expectativas sobre la rendición de cuentas.</t>
  </si>
  <si>
    <t>La audiencia permitió conocer los principales logros y avances del DANE y el IGAC durante el periodo 2022–2026.</t>
  </si>
  <si>
    <t>Los datos y resultados presentados fueron suficientes para comprender la gestión institucional.</t>
  </si>
  <si>
    <t>Tuve la oportunidad de expresar mis preguntas, comentarios o inquietudes.</t>
  </si>
  <si>
    <t>Las respuestas dadas a las preguntas de la ciudadanía fueron claras y oportunas</t>
  </si>
  <si>
    <t>La audiencia fomentó la participación y el diálogo entre la institucionalidad y la ciudadanía.</t>
  </si>
  <si>
    <t>Me sentí escuchado(a) y tenido(a) en cuenta durante el desarrollo del evento</t>
  </si>
  <si>
    <t>La comunicación previa (invitaciones, publicaciones, recordatorios) facilitó mi participación.</t>
  </si>
  <si>
    <t>La organización y logística del evento fueron adecuadas.</t>
  </si>
  <si>
    <t>La transmisión en redes sociales fue accesible y de buena calidad.</t>
  </si>
  <si>
    <t>El tiempo destinado a cada intervención fue equilibrado y permitió el desarrollo adecuado de los temas.</t>
  </si>
  <si>
    <t>En general, ¿Cómo califica la audiencia de rendición de cuentas?</t>
  </si>
  <si>
    <t>¿Cómo evalúa la gestión del DANE durante la vigencia 2025?</t>
  </si>
  <si>
    <t>¿Cómo evalúa la gestión del IGAC durante la vigencia 2025?</t>
  </si>
  <si>
    <t>Considero que la audiencia contribuye a la transparencia y la rendición de cuentas públicas.</t>
  </si>
  <si>
    <t>La información presentada me ayudará a comprender mejor el papel del DANE y el IGAC en el país.</t>
  </si>
  <si>
    <t>Recomendaría participar en futuras audiencias de rendición de cuentas.</t>
  </si>
  <si>
    <t>¿Qué aspectos destacaría positivamente de la audiencia?</t>
  </si>
  <si>
    <t>¿Qué aspectos considera que deben mejorarse para futuras rendiciones de cuentas?</t>
  </si>
  <si>
    <t>¿Desea formular alguna pregunta o compartir una inquietud?
  Escríbala a continuación; será revisada y respondida por el DANE o el IGAC según la temática.</t>
  </si>
  <si>
    <t>Si</t>
  </si>
  <si>
    <t>Totalmente  de acuerdo</t>
  </si>
  <si>
    <t>Totalmente de acuerdo</t>
  </si>
  <si>
    <t>Muy insatisfecho(a)</t>
  </si>
  <si>
    <t>Excelente</t>
  </si>
  <si>
    <t>La caldiad de los temas</t>
  </si>
  <si>
    <t>ninguna</t>
  </si>
  <si>
    <t>Ninguna</t>
  </si>
  <si>
    <t>Juan Carlos Gómez Sarmiento</t>
  </si>
  <si>
    <t>Hombre</t>
  </si>
  <si>
    <t xml:space="preserve">45-64 años </t>
  </si>
  <si>
    <t>Cúcuta - Norte de Santander</t>
  </si>
  <si>
    <t>Servidor público </t>
  </si>
  <si>
    <t>Profesional</t>
  </si>
  <si>
    <t>No</t>
  </si>
  <si>
    <t>Ninguno</t>
  </si>
  <si>
    <t>De acuerdo</t>
  </si>
  <si>
    <t>Muy satisfecho(a)</t>
  </si>
  <si>
    <t>Sobresaliente</t>
  </si>
  <si>
    <t>Se presentó la información de una manera agil y sencilla para todos los participantes</t>
  </si>
  <si>
    <t>Permitir mayor interacción para las preguntas</t>
  </si>
  <si>
    <t>Fawce Cardona Redondo</t>
  </si>
  <si>
    <t xml:space="preserve">35-44 años </t>
  </si>
  <si>
    <t>Cali</t>
  </si>
  <si>
    <t>Entidades estatales a nivel nacional</t>
  </si>
  <si>
    <t>Especialización </t>
  </si>
  <si>
    <t>Las gestiones realizadas durante la gestión de la administración en el presente gobierno</t>
  </si>
  <si>
    <t>Sin observaciones</t>
  </si>
  <si>
    <t>Claudia Gomez</t>
  </si>
  <si>
    <t>Mujer</t>
  </si>
  <si>
    <t>Contratista</t>
  </si>
  <si>
    <t>Neutral</t>
  </si>
  <si>
    <t>Satisfecho(a)</t>
  </si>
  <si>
    <t>no</t>
  </si>
  <si>
    <t>En desacuerdo</t>
  </si>
  <si>
    <t>Ni satisfecho(a) ni insatisfecho(a)</t>
  </si>
  <si>
    <t>Aceptable</t>
  </si>
  <si>
    <t>La organización del evento</t>
  </si>
  <si>
    <t>Invitar a la ciudadanía en general, y hacerla con los servidores que aportan a los logros no solo con las directivas</t>
  </si>
  <si>
    <t>.</t>
  </si>
  <si>
    <t>La estrecha relación DANE-IGAC</t>
  </si>
  <si>
    <t>Las seguir fortaleciendo las capacidades humanas y tecnológicas</t>
  </si>
  <si>
    <t>No por ahora</t>
  </si>
  <si>
    <t>Hernando Chacón González</t>
  </si>
  <si>
    <t>Bogotá D.C.</t>
  </si>
  <si>
    <t>Maestría</t>
  </si>
  <si>
    <t xml:space="preserve">Se  hizo una buena síntesis, contenido,  de los logros  y presentó elegantemente, forma. </t>
  </si>
  <si>
    <t xml:space="preserve">Por qué el DANE  no mencionó el tema de los indígenas,  su protesta en el CAN--plazoleta  y el manejo técnico humano dado  ?   </t>
  </si>
  <si>
    <t xml:space="preserve">Por qué el DANE  no mencionó el tema de los indígenas,  su protesta en el CAN--plazoleta  y el manejo técnico humano dado  ?  </t>
  </si>
  <si>
    <t>CENEIDA VALENCIA DUQUE</t>
  </si>
  <si>
    <t>BOGOTA</t>
  </si>
  <si>
    <t>Ciudadanía</t>
  </si>
  <si>
    <t>La claridad de los expositores al tratar los temas</t>
  </si>
  <si>
    <t>Más avisos de recordatorio para la audiencia</t>
  </si>
  <si>
    <t>No tengo ninguna pregunta</t>
  </si>
  <si>
    <t>𝙼𝚊𝚞𝚛𝚒𝚌𝚒𝚘 𝙸𝚋𝚊𝚛𝚛𝚊 𝚀𝚞𝚒𝚗𝚝𝚎𝚛𝚘</t>
  </si>
  <si>
    <t>Cúcuta</t>
  </si>
  <si>
    <t>Técnico </t>
  </si>
  <si>
    <t>𝙻𝚊 𝚖𝚊𝚗𝚎𝚛𝚊 𝚍𝚒𝚍𝚊́𝚌𝚝𝚒𝚌𝚊 𝚍𝚎 𝚙𝚛𝚎𝚜𝚎𝚗𝚝𝚊𝚛 𝚕𝚊 𝚒𝚗𝚏𝚘𝚛𝚖𝚊𝚌𝚒𝚘́𝚗</t>
  </si>
  <si>
    <t>𝙿𝚘𝚍𝚎𝚛 𝚊𝚌𝚌𝚎𝚍𝚎𝚛 𝚊 𝚎𝚜𝚙𝚊𝚌𝚒𝚘 𝚍𝚎 𝚙𝚛𝚎𝚐𝚞𝚗𝚝𝚊𝚜 𝚢 𝚛𝚎𝚜𝚙𝚞𝚎𝚜𝚝𝚊𝚜</t>
  </si>
  <si>
    <t>Todo</t>
  </si>
  <si>
    <t>Nada</t>
  </si>
  <si>
    <t>DAVID FERNANDO SANCHEZ OSORNO</t>
  </si>
  <si>
    <t xml:space="preserve">25-34 años </t>
  </si>
  <si>
    <t>PEREIRA</t>
  </si>
  <si>
    <t>Entidades de orden departamental o municipal</t>
  </si>
  <si>
    <t>Bachiller</t>
  </si>
  <si>
    <t xml:space="preserve">El conocimiento previó... </t>
  </si>
  <si>
    <t>Todo en orden</t>
  </si>
  <si>
    <t xml:space="preserve">Lina María cárdenas Rojas </t>
  </si>
  <si>
    <t>Bogotá</t>
  </si>
  <si>
    <t xml:space="preserve">La claridad en la información y la logística del evento </t>
  </si>
  <si>
    <t xml:space="preserve">Espacio más grande </t>
  </si>
  <si>
    <t xml:space="preserve">Gloria Yazmin Herrera Linares </t>
  </si>
  <si>
    <t xml:space="preserve">Bogotá </t>
  </si>
  <si>
    <t>Na</t>
  </si>
  <si>
    <t xml:space="preserve">Juan Rodríguez </t>
  </si>
  <si>
    <t>Los temas</t>
  </si>
  <si>
    <t xml:space="preserve">La información fue transmitida de manera muy clara </t>
  </si>
  <si>
    <t xml:space="preserve">Me pareció muy bien </t>
  </si>
  <si>
    <t>Ana María Vargas Jiménez</t>
  </si>
  <si>
    <t>La audiencia presentó de manera clara los principales logros, resultados y avances de la gestión institucional. Se destacó la transparencia en la rendición de cuentas, la organización de la información, el uso de datos y cifras para sustentar los resultados</t>
  </si>
  <si>
    <t>Fortalecer la divulgación del evento para incrementar la participación ciudadana</t>
  </si>
  <si>
    <t>Rodolfo Arturo Gonzalez Becerra</t>
  </si>
  <si>
    <t>Tanto la Directora Dane como Director IGAC y sus equipos de trabajo, presentaron los principales logros de la gestión de cada entidad en su misionalidad y respecto al fortalecimiento de su infraestructura humana y tecnológica.</t>
  </si>
  <si>
    <t>Dar más espacio a la participación ciudadana, presentar dificultades enfrentadas y soluciones implementadas.</t>
  </si>
  <si>
    <t>Agradecer a todos los funcionarios y contratistas Dane e IGAC por su gestión y construcción de valiosos aportes al país.</t>
  </si>
  <si>
    <t>Total</t>
  </si>
  <si>
    <t>N°</t>
  </si>
  <si>
    <t>Pregunta</t>
  </si>
  <si>
    <t>Ir a la hoja</t>
  </si>
  <si>
    <t>Ver PREGUNTA 1</t>
  </si>
  <si>
    <t>Ver PREGUNTA 2</t>
  </si>
  <si>
    <t>Ver PREGUNTA 3</t>
  </si>
  <si>
    <t>Ver PREGUNTA 4</t>
  </si>
  <si>
    <t>Ver PREGUNTA 5</t>
  </si>
  <si>
    <t>Ver PREGUNTA 6</t>
  </si>
  <si>
    <t>Ver PREGUNTA 7</t>
  </si>
  <si>
    <t>Ver PREGUNTA 8</t>
  </si>
  <si>
    <t>Ver PREGUNTA 9</t>
  </si>
  <si>
    <t>Ver PREGUNTA 10</t>
  </si>
  <si>
    <t>Ver PREGUNTA 11</t>
  </si>
  <si>
    <t>Ver PREGUNTA 12</t>
  </si>
  <si>
    <t>Ver PREGUNTA 13</t>
  </si>
  <si>
    <t>Ver PREGUNTA 14</t>
  </si>
  <si>
    <t>Ver PREGUNTA 15</t>
  </si>
  <si>
    <t>Ver PREGUNTA 16</t>
  </si>
  <si>
    <t>Ver PREGUNTA 17</t>
  </si>
  <si>
    <t>Ver PREGUNTA 18</t>
  </si>
  <si>
    <t>Ver PREGUNTA 19</t>
  </si>
  <si>
    <t>Ver PREGUNTA 20</t>
  </si>
  <si>
    <t>Ver PREGUNTA 21</t>
  </si>
  <si>
    <t>Ver PREGUNTA 22</t>
  </si>
  <si>
    <t>Categoría de respuesta</t>
  </si>
  <si>
    <t>Total general</t>
  </si>
  <si>
    <t>Clasificación (auxiliar)</t>
  </si>
  <si>
    <t>Nota: pregunta de respuesta abierta (texto libre). El conteo agrupa cada respuesta como 'Con observaciones / comentario' o 'Sin observaciones / respuesta genérica' (p. ej. 'No', 'N/A', 'Ninguna', '.'). El texto completo de cada respuesta está disponible en la hoja 'LISTADO DE ASISTENTES'.</t>
  </si>
  <si>
    <t>Edad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</si>
  <si>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</si>
  <si>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</si>
  <si>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</si>
  <si>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</si>
  <si>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</si>
  <si>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</si>
  <si>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</si>
  <si>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</si>
  <si>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</si>
  <si>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</si>
  <si>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</si>
  <si>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</si>
  <si>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</si>
  <si>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</si>
  <si>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</si>
  <si>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</si>
  <si>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</si>
  <si>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</si>
  <si>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</si>
  <si>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</si>
  <si>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</si>
  <si>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</si>
  <si>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Row Labels</t>
  </si>
  <si>
    <t>Suma de ID</t>
  </si>
  <si>
    <t>Jul</t>
  </si>
  <si>
    <t>(empty)</t>
  </si>
  <si>
    <t>Aug</t>
  </si>
  <si>
    <t>Total Result</t>
  </si>
  <si>
    <t>El conocimiento previó</t>
  </si>
  <si>
    <t>No. Participantes</t>
  </si>
  <si>
    <t>1. ¿Consultó información sobre las entidades DANE e IGAC, antes de la Audiencia de Rendición de Cuentas?</t>
  </si>
  <si>
    <t>2. Los temas abordados durante la audiencia fueron claros y comprensibles.</t>
  </si>
  <si>
    <t>3. La información presentada respondió a mis expectativas sobre la rendición de cuentas.</t>
  </si>
  <si>
    <t>4. La audiencia permitió conocer los principales logros y avances del DANE y el IGAC durante el periodo 2022–2026.</t>
  </si>
  <si>
    <t>5. Los datos y resultados presentados fueron suficientes para comprender la gestión institucional.</t>
  </si>
  <si>
    <t>6. Tuve la oportunidad de expresar mis preguntas, comentarios o inquietudes.</t>
  </si>
  <si>
    <t>7. Las respuestas dadas a las preguntas de la ciudadanía fueron claras y oportunas</t>
  </si>
  <si>
    <t>8. La audiencia fomentó la participación y el diálogo entre la institucionalidad y la ciudadanía.</t>
  </si>
  <si>
    <t>9. Me sentí escuchado(a) y tenido(a) en cuenta durante el desarrollo del evento</t>
  </si>
  <si>
    <t>10. La comunicación previa (invitaciones, publicaciones, recordatorios) facilitó mi participación.</t>
  </si>
  <si>
    <t>11. La organización y logística del evento fueron adecuadas.</t>
  </si>
  <si>
    <t>12. La transmisión en redes sociales fue accesible y de buena calidad.</t>
  </si>
  <si>
    <t>13. El tiempo destinado a cada intervención fue equilibrado y permitió el desarrollo adecuado de los temas.</t>
  </si>
  <si>
    <t>14. En general, ¿Cómo califica la audiencia de rendición de cuentas?</t>
  </si>
  <si>
    <t>15. ¿Cómo evalúa la gestión del DANE durante la vigencia 2025?</t>
  </si>
  <si>
    <t>16. ¿Cómo evalúa la gestión del IGAC durante la vigencia 2025?</t>
  </si>
  <si>
    <t>17. Considero que la audiencia contribuye a la transparencia y la rendición de cuentas públicas.</t>
  </si>
  <si>
    <t>18. La información presentada me ayudará a comprender mejor el papel del DANE y el IGAC en el país.</t>
  </si>
  <si>
    <t>19. Recomendaría participar en futuras audiencias de rendición de cuentas.</t>
  </si>
  <si>
    <t>20. ¿Qué aspectos destacaría positivamente de la audiencia?</t>
  </si>
  <si>
    <t>21. ¿Qué aspectos considera que deben mejorarse para futuras rendiciones de cuentas?</t>
  </si>
  <si>
    <t>22. ¿Desea formular alguna pregunta o compartir una inquietud?
  Escríbala a continuación; será revisada y respondida por el DANE o el IGAC según la temática.</t>
  </si>
  <si>
    <t>-</t>
  </si>
  <si>
    <r>
      <t xml:space="preserve">Estadísticas por Pregunta – Segmentado por Grupo de Edad
</t>
    </r>
    <r>
      <rPr>
        <i/>
        <sz val="11"/>
        <color theme="1" tint="0.249977111117893"/>
        <rFont val="Cambria"/>
        <family val="1"/>
      </rPr>
      <t xml:space="preserve">Encuesta de evaluación Audiencia Pública de Rendición de Cuentas – DANE / IGAC 2022-2026
</t>
    </r>
    <r>
      <rPr>
        <i/>
        <sz val="10"/>
        <color theme="1" tint="0.249977111117893"/>
        <rFont val="Cambria"/>
        <family val="1"/>
      </rPr>
      <t>Grupos de edad segmentados: 25-34 años, 35-44 años, 45-64 años, Sin dato / Anónimo  |  Base: 17 encuestados</t>
    </r>
  </si>
  <si>
    <t xml:space="preserve">Por qué el DANE  no mencionó el tema de los indígenas,  su protesta en el CAN--plazoleta  y el manejo técnico humano dado?   </t>
  </si>
  <si>
    <r>
      <t xml:space="preserve">¿Desea formular alguna pregunta o compartir una inquietud?
 </t>
    </r>
    <r>
      <rPr>
        <b/>
        <i/>
        <sz val="11"/>
        <color rgb="FF404040"/>
        <rFont val="Calibri"/>
        <family val="2"/>
      </rPr>
      <t xml:space="preserve"> Escríbala a continuación; será revisada y respondida por el DANE o el IGAC según la temática.</t>
    </r>
  </si>
  <si>
    <t>En cuanto a la manera como usted se siente respecto a su género, ¿Usted se identifica como?</t>
  </si>
  <si>
    <t>Encuesta de evaluación Audiencia Pública
Rendición de Cuentas 
Sector Estadístico DANE - IGAC 2022 - 2026</t>
  </si>
  <si>
    <t>La calidad de los temas</t>
  </si>
  <si>
    <t>Se presentó la información de una manera ágil y sencilla para todos los participantes</t>
  </si>
  <si>
    <t>Tanto la Directora DANE como Director IGAC y sus equipos de trabajo, presentaron los principales logros de la gestión de cada entidad en su misionalidad y respecto al fortalecimiento de su infraestructura humana y tecnológica.</t>
  </si>
  <si>
    <t>Agradecer a todos los funcionarios y contratistas DANE e IGAC por su gestión y construcción de valiosos aportes al país.</t>
  </si>
  <si>
    <t>Indique el grupo de interés al que usted pertenece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</si>
</sst>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30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6"/>
      <color rgb="FF1F4E78"/>
      <name val="Cambria"/>
      <charset val="1"/>
    </font>
    <font>
      <i/>
      <sz val="11"/>
      <color rgb="FF595959"/>
      <name val="Cambria"/>
      <charset val="1"/>
    </font>
    <font>
      <i/>
      <sz val="10"/>
      <color rgb="FF808080"/>
      <name val="Cambria"/>
      <charset val="1"/>
    </font>
    <font>
      <b/>
      <sz val="11"/>
      <color rgb="FFFFFFFF"/>
      <name val="Calibri"/>
      <charset val="1"/>
    </font>
    <font>
      <b/>
      <sz val="14"/>
      <color rgb="FF1F4E78"/>
      <name val="Calibri"/>
      <charset val="1"/>
    </font>
    <font>
      <i/>
      <sz val="11"/>
      <color rgb="FF404040"/>
      <name val="Calibri"/>
      <charset val="1"/>
    </font>
    <font>
      <sz val="11"/>
      <name val="Calibri"/>
      <charset val="1"/>
    </font>
    <font>
      <b/>
      <sz val="11"/>
      <name val="Cambria"/>
      <charset val="1"/>
    </font>
    <font>
      <b/>
      <sz val="11"/>
      <name val="Calibri"/>
      <charset val="1"/>
    </font>
    <font>
      <b/>
      <i/>
      <sz val="9"/>
      <color rgb="FF808080"/>
      <name val="Cambria"/>
      <charset val="1"/>
    </font>
    <font>
      <sz val="9"/>
      <color rgb="FFA6A6A6"/>
      <name val="Cambria"/>
      <charset val="1"/>
    </font>
    <font>
      <i/>
      <sz val="9"/>
      <color rgb="FF808080"/>
      <name val="Cambria"/>
      <charset val="1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rgb="FF404040"/>
      <name val="Calibri"/>
      <family val="2"/>
    </font>
    <font>
      <b/>
      <i/>
      <sz val="14"/>
      <color rgb="FF404040"/>
      <name val="Calibri"/>
      <family val="2"/>
    </font>
    <font>
      <b/>
      <sz val="2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u/>
      <sz val="9"/>
      <color rgb="FF0563C1"/>
      <name val="Cambria"/>
      <family val="1"/>
    </font>
    <font>
      <b/>
      <sz val="11"/>
      <color theme="8" tint="-0.499984740745262"/>
      <name val="Calibri"/>
      <family val="2"/>
    </font>
    <font>
      <b/>
      <sz val="16"/>
      <color rgb="FF1F4E78"/>
      <name val="Cambria"/>
      <family val="1"/>
    </font>
    <font>
      <i/>
      <sz val="11"/>
      <color theme="1" tint="0.249977111117893"/>
      <name val="Cambria"/>
      <family val="1"/>
    </font>
    <font>
      <i/>
      <sz val="10"/>
      <color theme="1" tint="0.249977111117893"/>
      <name val="Cambria"/>
      <family val="1"/>
    </font>
    <font>
      <sz val="10"/>
      <color theme="1"/>
      <name val="Calibri"/>
      <family val="2"/>
      <charset val="1"/>
    </font>
    <font>
      <b/>
      <i/>
      <sz val="11"/>
      <color rgb="FF40404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EEF3FA"/>
        <bgColor rgb="FFFFFFFF"/>
      </patternFill>
    </fill>
    <fill>
      <patternFill patternType="solid">
        <fgColor rgb="FFD9E2F3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5" fillId="0" borderId="0">
      <alignment horizontal="left"/>
    </xf>
    <xf numFmtId="0" fontId="15" fillId="0" borderId="0"/>
    <xf numFmtId="0" fontId="15" fillId="0" borderId="0"/>
    <xf numFmtId="0" fontId="1" fillId="0" borderId="0"/>
    <xf numFmtId="0" fontId="1" fillId="0" borderId="0">
      <alignment horizontal="left"/>
    </xf>
    <xf numFmtId="0" fontId="15" fillId="0" borderId="0"/>
  </cellStyleXfs>
  <cellXfs count="9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0" fillId="0" borderId="1" xfId="0" applyFont="1" applyBorder="1"/>
    <xf numFmtId="0" fontId="10" fillId="4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5" fillId="0" borderId="8" xfId="3" applyBorder="1"/>
    <xf numFmtId="0" fontId="15" fillId="0" borderId="9" xfId="2" applyBorder="1"/>
    <xf numFmtId="0" fontId="15" fillId="0" borderId="11" xfId="6" applyBorder="1"/>
    <xf numFmtId="0" fontId="15" fillId="0" borderId="13" xfId="6" applyBorder="1"/>
    <xf numFmtId="0" fontId="1" fillId="0" borderId="14" xfId="5" applyBorder="1">
      <alignment horizontal="left"/>
    </xf>
    <xf numFmtId="0" fontId="1" fillId="0" borderId="15" xfId="4" applyBorder="1"/>
    <xf numFmtId="0" fontId="15" fillId="0" borderId="10" xfId="1" applyBorder="1" applyAlignment="1">
      <alignment horizontal="left" indent="1"/>
    </xf>
    <xf numFmtId="0" fontId="15" fillId="0" borderId="16" xfId="6" applyBorder="1"/>
    <xf numFmtId="0" fontId="15" fillId="0" borderId="12" xfId="1" applyBorder="1" applyAlignment="1">
      <alignment horizontal="left" indent="3"/>
    </xf>
    <xf numFmtId="0" fontId="15" fillId="0" borderId="12" xfId="1" applyBorder="1" applyAlignment="1">
      <alignment horizontal="left" indent="4"/>
    </xf>
    <xf numFmtId="0" fontId="15" fillId="0" borderId="12" xfId="1" applyBorder="1" applyAlignment="1">
      <alignment horizontal="left" indent="5"/>
    </xf>
    <xf numFmtId="0" fontId="15" fillId="0" borderId="12" xfId="1" applyBorder="1" applyAlignment="1">
      <alignment horizontal="left" indent="7"/>
    </xf>
    <xf numFmtId="0" fontId="15" fillId="0" borderId="12" xfId="1" applyBorder="1" applyAlignment="1">
      <alignment horizontal="left" indent="8"/>
    </xf>
    <xf numFmtId="0" fontId="15" fillId="0" borderId="12" xfId="1" applyBorder="1" applyAlignment="1">
      <alignment horizontal="left" indent="1"/>
    </xf>
    <xf numFmtId="0" fontId="18" fillId="0" borderId="4" xfId="0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4" fillId="0" borderId="0" xfId="0" applyFont="1"/>
    <xf numFmtId="0" fontId="20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0" fontId="16" fillId="5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17" fillId="7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vertical="center" wrapText="1"/>
    </xf>
    <xf numFmtId="0" fontId="18" fillId="0" borderId="25" xfId="0" applyFont="1" applyBorder="1" applyAlignment="1">
      <alignment horizontal="center" vertical="center" wrapText="1"/>
    </xf>
    <xf numFmtId="164" fontId="18" fillId="0" borderId="25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6" fillId="0" borderId="0" xfId="0" applyFont="1"/>
    <xf numFmtId="0" fontId="6" fillId="9" borderId="26" xfId="0" applyFont="1" applyFill="1" applyBorder="1" applyAlignment="1">
      <alignment horizontal="center"/>
    </xf>
    <xf numFmtId="0" fontId="20" fillId="9" borderId="27" xfId="0" applyFont="1" applyFill="1" applyBorder="1" applyAlignment="1">
      <alignment horizontal="center" vertical="center" wrapText="1"/>
    </xf>
    <xf numFmtId="0" fontId="20" fillId="11" borderId="27" xfId="0" applyFont="1" applyFill="1" applyBorder="1" applyAlignment="1">
      <alignment horizontal="center" vertical="top" wrapText="1"/>
    </xf>
    <xf numFmtId="0" fontId="6" fillId="11" borderId="26" xfId="0" applyFont="1" applyFill="1" applyBorder="1" applyAlignment="1">
      <alignment horizontal="center" vertical="center"/>
    </xf>
    <xf numFmtId="0" fontId="28" fillId="10" borderId="5" xfId="0" applyFont="1" applyFill="1" applyBorder="1" applyAlignment="1">
      <alignment vertical="center" wrapText="1"/>
    </xf>
    <xf numFmtId="0" fontId="28" fillId="10" borderId="5" xfId="0" applyFont="1" applyFill="1" applyBorder="1" applyAlignment="1">
      <alignment horizontal="justify" vertical="center" wrapText="1"/>
    </xf>
    <xf numFmtId="0" fontId="28" fillId="10" borderId="28" xfId="0" applyFont="1" applyFill="1" applyBorder="1" applyAlignment="1">
      <alignment vertical="center" wrapText="1"/>
    </xf>
    <xf numFmtId="0" fontId="28" fillId="10" borderId="29" xfId="0" applyFont="1" applyFill="1" applyBorder="1" applyAlignment="1">
      <alignment vertical="center" wrapText="1"/>
    </xf>
    <xf numFmtId="0" fontId="28" fillId="10" borderId="30" xfId="0" applyFont="1" applyFill="1" applyBorder="1" applyAlignment="1">
      <alignment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5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23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/>
    </xf>
    <xf numFmtId="0" fontId="6" fillId="9" borderId="19" xfId="0" applyFont="1" applyFill="1" applyBorder="1" applyAlignment="1">
      <alignment horizontal="center"/>
    </xf>
    <xf numFmtId="0" fontId="19" fillId="9" borderId="20" xfId="0" applyFont="1" applyFill="1" applyBorder="1" applyAlignment="1">
      <alignment vertical="top" wrapText="1"/>
    </xf>
    <xf numFmtId="0" fontId="7" fillId="9" borderId="21" xfId="0" applyFont="1" applyFill="1" applyBorder="1" applyAlignment="1">
      <alignment vertical="top" wrapText="1"/>
    </xf>
    <xf numFmtId="0" fontId="7" fillId="9" borderId="22" xfId="0" applyFont="1" applyFill="1" applyBorder="1" applyAlignment="1">
      <alignment vertical="top" wrapText="1"/>
    </xf>
    <xf numFmtId="0" fontId="7" fillId="9" borderId="24" xfId="0" applyFont="1" applyFill="1" applyBorder="1" applyAlignment="1">
      <alignment vertical="top" wrapText="1"/>
    </xf>
    <xf numFmtId="0" fontId="20" fillId="9" borderId="20" xfId="0" applyFont="1" applyFill="1" applyBorder="1" applyAlignment="1">
      <alignment vertical="top" wrapText="1"/>
    </xf>
    <xf numFmtId="0" fontId="6" fillId="9" borderId="17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20" fillId="9" borderId="21" xfId="0" applyFont="1" applyFill="1" applyBorder="1" applyAlignment="1">
      <alignment vertical="top" wrapText="1"/>
    </xf>
    <xf numFmtId="0" fontId="20" fillId="9" borderId="22" xfId="0" applyFont="1" applyFill="1" applyBorder="1" applyAlignment="1">
      <alignment vertical="top" wrapText="1"/>
    </xf>
    <xf numFmtId="0" fontId="20" fillId="9" borderId="24" xfId="0" applyFont="1" applyFill="1" applyBorder="1" applyAlignment="1">
      <alignment vertical="top" wrapText="1"/>
    </xf>
    <xf numFmtId="0" fontId="6" fillId="9" borderId="17" xfId="0" applyFont="1" applyFill="1" applyBorder="1"/>
    <xf numFmtId="0" fontId="6" fillId="9" borderId="19" xfId="0" applyFont="1" applyFill="1" applyBorder="1"/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/>
    </xf>
  </cellXfs>
  <cellStyles count="7">
    <cellStyle name="Normal" xfId="0" builtinId="0"/>
    <cellStyle name="Pivot Table Category" xfId="1" xr:uid="{00000000-0005-0000-0000-000006000000}"/>
    <cellStyle name="Pivot Table Corner" xfId="2" xr:uid="{00000000-0005-0000-0000-000007000000}"/>
    <cellStyle name="Pivot Table Field" xfId="3" xr:uid="{00000000-0005-0000-0000-000008000000}"/>
    <cellStyle name="Pivot Table Result" xfId="4" xr:uid="{00000000-0005-0000-0000-000009000000}"/>
    <cellStyle name="Pivot Table Title" xfId="5" xr:uid="{00000000-0005-0000-0000-00000A000000}"/>
    <cellStyle name="Pivot Table Value" xfId="6" xr:uid="{00000000-0005-0000-0000-00000B000000}"/>
  </cellStyles>
  <dxfs count="63"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164" formatCode="m/d/yy\ h:mm:ss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164" formatCode="m/d/yy\ h:mm:ss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/>
        <bottom/>
      </border>
    </dxf>
    <dxf>
      <font>
        <sz val="9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z val="9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sz val="9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A5A5A5"/>
      <rgbColor rgb="FF993366"/>
      <rgbColor rgb="FFEEF3FA"/>
      <rgbColor rgb="FFD9E2F3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A6A6A6"/>
      <rgbColor rgb="FFFBE5D6"/>
      <rgbColor rgb="FF4472C4"/>
      <rgbColor rgb="FF33CCCC"/>
      <rgbColor rgb="FF99CC00"/>
      <rgbColor rgb="FFFFC000"/>
      <rgbColor rgb="FFFF9900"/>
      <rgbColor rgb="FFED7D31"/>
      <rgbColor rgb="FF595959"/>
      <rgbColor rgb="FF8B8B8B"/>
      <rgbColor rgb="FF003366"/>
      <rgbColor rgb="FF5B9BD5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1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¿Consultó información sobre las entidades DANE e IGAC, antes de la Audiencia de Rendición de Cuentas?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'P1'!$C$6</c:f>
              <c:strCache>
                <c:ptCount val="1"/>
                <c:pt idx="0">
                  <c:v>Total general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72B-4E91-92B8-1EE51CF8DF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72B-4E91-92B8-1EE51CF8DF3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'P1'!$B$7:$B$8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'P1'!$C$7:$C$8</c:f>
              <c:numCache>
                <c:formatCode>General</c:formatCode>
                <c:ptCount val="2"/>
                <c:pt idx="0">
                  <c:v>13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E-4C0E-92DF-D7BD14F7BA9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La comunicación previa (invitaciones, publicaciones, recordatorios) facilitó mi participación.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0D3-4AD1-90B8-D0517242DA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0D3-4AD1-90B8-D0517242DA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0D3-4AD1-90B8-D0517242DA1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'P10'!$B$7:$B$9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'P10'!$C$7:$C$9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8-4BE3-9DFF-7F96B92887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La organización y logística del evento fueron adecuadas.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4F-448E-B48B-11AA98E0C9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34F-448E-B48B-11AA98E0C9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34F-448E-B48B-11AA98E0C9D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'P11'!$B$7:$B$9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'P11'!$C$7:$C$9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A-47C8-9485-A701CF1014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La transmisión en redes sociales fue accesible y de buena calidad.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8E-4BE8-81FF-8A8FE0BBF1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8E-4BE8-81FF-8A8FE0BBF14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'P12'!$B$7:$B$8</c:f>
              <c:strCache>
                <c:ptCount val="2"/>
                <c:pt idx="0">
                  <c:v>De acuerdo</c:v>
                </c:pt>
                <c:pt idx="1">
                  <c:v>Totalmente de acuerdo</c:v>
                </c:pt>
              </c:strCache>
            </c:strRef>
          </c:cat>
          <c:val>
            <c:numRef>
              <c:f>'P12'!$C$7:$C$8</c:f>
              <c:numCache>
                <c:formatCode>General</c:formatCode>
                <c:ptCount val="2"/>
                <c:pt idx="0">
                  <c:v>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E-4427-B526-AAFD6C6B88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El tiempo destinado a cada intervención fue equilibrado y permitió el desarrollo adecuado de los temas.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7CE-4A42-80D2-D98BB51882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7CE-4A42-80D2-D98BB51882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7CE-4A42-80D2-D98BB51882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'P13'!$B$7:$B$9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'P13'!$C$7:$C$9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9-443A-94FE-C8BD3AFB9F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En general, ¿Cómo califica la audiencia de rendición de cuentas?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1B-4F09-B836-36BA5505A2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1B-4F09-B836-36BA5505A2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D1B-4F09-B836-36BA5505A2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D1B-4F09-B836-36BA5505A2D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'P14'!$B$7:$B$10</c:f>
              <c:strCache>
                <c:ptCount val="4"/>
                <c:pt idx="0">
                  <c:v>Muy insatisfecho(a)</c:v>
                </c:pt>
                <c:pt idx="1">
                  <c:v>Ni satisfecho(a) ni insatisfecho(a)</c:v>
                </c:pt>
                <c:pt idx="2">
                  <c:v>Satisfecho(a)</c:v>
                </c:pt>
                <c:pt idx="3">
                  <c:v>Muy satisfecho(a)</c:v>
                </c:pt>
              </c:strCache>
            </c:strRef>
          </c:cat>
          <c:val>
            <c:numRef>
              <c:f>'P14'!$C$7:$C$10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65-4DFE-99DA-3C6D38B3D1B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¿Cómo evalúa la gestión del DANE durante la vigencia 2025?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921-4130-ADA3-16D389AC11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921-4130-ADA3-16D389AC11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921-4130-ADA3-16D389AC11A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'P15'!$B$7:$B$9</c:f>
              <c:strCache>
                <c:ptCount val="3"/>
                <c:pt idx="0">
                  <c:v>Aceptable</c:v>
                </c:pt>
                <c:pt idx="1">
                  <c:v>Sobresaliente</c:v>
                </c:pt>
                <c:pt idx="2">
                  <c:v>Excelente</c:v>
                </c:pt>
              </c:strCache>
            </c:strRef>
          </c:cat>
          <c:val>
            <c:numRef>
              <c:f>'P15'!$C$7:$C$9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E-4474-8E06-A1237E093E0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¿Cómo evalúa la gestión del IGAC durante la vigencia 2025?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E3-4662-99D0-39091381A6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E3-4662-99D0-39091381A6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3E3-4662-99D0-39091381A65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'P16'!$B$7:$B$9</c:f>
              <c:strCache>
                <c:ptCount val="3"/>
                <c:pt idx="0">
                  <c:v>Aceptable</c:v>
                </c:pt>
                <c:pt idx="1">
                  <c:v>Sobresaliente</c:v>
                </c:pt>
                <c:pt idx="2">
                  <c:v>Excelente</c:v>
                </c:pt>
              </c:strCache>
            </c:strRef>
          </c:cat>
          <c:val>
            <c:numRef>
              <c:f>'P16'!$C$7:$C$9</c:f>
              <c:numCache>
                <c:formatCode>General</c:formatCode>
                <c:ptCount val="3"/>
                <c:pt idx="0">
                  <c:v>1</c:v>
                </c:pt>
                <c:pt idx="1">
                  <c:v>9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1-435A-A570-47B5EE5D64F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Considero que la audiencia contribuye a la transparencia y la rendición de cuentas públicas.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D4A-4BC0-9AD1-6BFAB9C31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D4A-4BC0-9AD1-6BFAB9C31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D4A-4BC0-9AD1-6BFAB9C311C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'P17'!$B$7:$B$9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'P17'!$C$7:$C$9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2-4D4C-95A1-BA06B8913E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La información presentada me ayudará a comprender mejor el papel del DANE y el IGAC en el país.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A03-4FA8-B8F3-49A813B20C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A03-4FA8-B8F3-49A813B20C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A03-4FA8-B8F3-49A813B20C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'P18'!$B$7:$B$9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'P18'!$C$7:$C$9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7-407E-A4A7-C07ACD8229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Recomendaría participar en futuras audiencias de rendición de cuentas.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436-480F-8D86-5254C3FCB9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436-480F-8D86-5254C3FCB9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436-480F-8D86-5254C3FCB9F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'P19'!$B$7:$B$9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'P19'!$C$7:$C$9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E-4187-BD26-8D40A4995AB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Los temas abordados durante la audiencia fueron claros y comprensibles.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'P2'!$C$6</c:f>
              <c:strCache>
                <c:ptCount val="1"/>
                <c:pt idx="0">
                  <c:v>Total general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922-4273-870B-A7F8D98FEF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922-4273-870B-A7F8D98FEF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922-4273-870B-A7F8D98FEF4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'P2'!$B$7:$B$9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'P2'!$C$7:$C$9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F-4F1D-902E-E04388A61DB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La información presentada respondió a mis expectativas sobre la rendición de cuentas.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279-4FA9-ADF6-6BDCD769F8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279-4FA9-ADF6-6BDCD769F8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279-4FA9-ADF6-6BDCD769F8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279-4FA9-ADF6-6BDCD769F89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'P3'!$B$7:$B$10</c:f>
              <c:strCache>
                <c:ptCount val="4"/>
                <c:pt idx="0">
                  <c:v>En desacuerdo</c:v>
                </c:pt>
                <c:pt idx="1">
                  <c:v>Neutral</c:v>
                </c:pt>
                <c:pt idx="2">
                  <c:v>De acuerdo</c:v>
                </c:pt>
                <c:pt idx="3">
                  <c:v>Totalmente de acuerdo</c:v>
                </c:pt>
              </c:strCache>
            </c:strRef>
          </c:cat>
          <c:val>
            <c:numRef>
              <c:f>'P3'!$C$7:$C$10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E-4F22-9BE4-717B9B95E8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La audiencia permitió conocer los principales logros y avances del DANE y el IGAC durante el periodo 2022–2026.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0C-45A4-919D-BA0FDFBC76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0C-45A4-919D-BA0FDFBC76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0C-45A4-919D-BA0FDFBC76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0C-45A4-919D-BA0FDFBC76A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'P4'!$B$7:$B$10</c:f>
              <c:strCache>
                <c:ptCount val="4"/>
                <c:pt idx="0">
                  <c:v>En desacuerdo</c:v>
                </c:pt>
                <c:pt idx="1">
                  <c:v>Neutral</c:v>
                </c:pt>
                <c:pt idx="2">
                  <c:v>De acuerdo</c:v>
                </c:pt>
                <c:pt idx="3">
                  <c:v>Totalmente de acuerdo</c:v>
                </c:pt>
              </c:strCache>
            </c:strRef>
          </c:cat>
          <c:val>
            <c:numRef>
              <c:f>'P4'!$C$7:$C$10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E-4C17-84B8-7126FAE3F68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Los datos y resultados presentados fueron suficientes para comprender la gestión institucional.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53B-4215-AD40-EFA9C6E798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53B-4215-AD40-EFA9C6E798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53B-4215-AD40-EFA9C6E7983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'P5'!$B$7:$B$9</c:f>
              <c:strCache>
                <c:ptCount val="3"/>
                <c:pt idx="0">
                  <c:v>En desacuerdo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'P5'!$C$7:$C$9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29-4FA4-AEBC-8BC4073729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Tuve la oportunidad de expresar mis preguntas, comentarios o inquietudes.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C4B-47D2-AF1B-D0628A0CBC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C4B-47D2-AF1B-D0628A0CBC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C4B-47D2-AF1B-D0628A0CBCB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'P6'!$B$7:$B$9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'P6'!$C$7:$C$9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B-4E8F-852B-FCB84D58F28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/>
              <a:t>Las respuestas dadas a las preguntas de la ciudadanía fueron claras y oportunas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2AA-4EA8-8993-EC549A0D44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2AA-4EA8-8993-EC549A0D44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2AA-4EA8-8993-EC549A0D441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'P7'!$B$7:$B$9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'P7'!$C$7:$C$9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C-4460-9D27-C9A24CD420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La audiencia fomentó la participación y el diálogo entre la institucionalidad y la ciudadanía.</a:t>
            </a:r>
          </a:p>
        </c:rich>
      </c:tx>
      <c:layout>
        <c:manualLayout>
          <c:xMode val="edge"/>
          <c:yMode val="edge"/>
          <c:x val="0.14893903157098928"/>
          <c:y val="7.0298756800620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2DD-4B77-8D5D-067F6B6ABC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2DD-4B77-8D5D-067F6B6ABC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2DD-4B77-8D5D-067F6B6ABCE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'P8'!$B$7:$B$9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'P8'!$C$7:$C$9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D-4E74-B25B-6898436925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/>
              <a:t>Me sentí escuchado(a) y tenido(a) en cuenta durante el desarrollo del evento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E40-4FE9-A2DA-293EEC8989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E40-4FE9-A2DA-293EEC8989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E40-4FE9-A2DA-293EEC8989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'P9'!$B$7:$B$9</c:f>
              <c:strCache>
                <c:ptCount val="3"/>
                <c:pt idx="0">
                  <c:v>Neutral</c:v>
                </c:pt>
                <c:pt idx="1">
                  <c:v>De acuerdo</c:v>
                </c:pt>
                <c:pt idx="2">
                  <c:v>Totalmente de acuerdo</c:v>
                </c:pt>
              </c:strCache>
            </c:strRef>
          </c:cat>
          <c:val>
            <c:numRef>
              <c:f>'P9'!$C$7:$C$9</c:f>
              <c:numCache>
                <c:formatCode>General</c:formatCode>
                <c:ptCount val="3"/>
                <c:pt idx="0">
                  <c:v>4</c:v>
                </c:pt>
                <c:pt idx="1">
                  <c:v>5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9-4D47-9C39-8610CE7F494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109475</xdr:rowOff>
    </xdr:from>
    <xdr:to>
      <xdr:col>2</xdr:col>
      <xdr:colOff>195792</xdr:colOff>
      <xdr:row>4</xdr:row>
      <xdr:rowOff>197238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C56DED-BD73-452C-8D35-21E4A2856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309500"/>
          <a:ext cx="1104900" cy="1145038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590550</xdr:colOff>
      <xdr:row>1</xdr:row>
      <xdr:rowOff>104775</xdr:rowOff>
    </xdr:from>
    <xdr:to>
      <xdr:col>9</xdr:col>
      <xdr:colOff>860777</xdr:colOff>
      <xdr:row>4</xdr:row>
      <xdr:rowOff>324369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67ACCF-BB89-48D2-A075-1F2550780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0" t="21420" r="20642" b="20660"/>
        <a:stretch>
          <a:fillRect/>
        </a:stretch>
      </xdr:blipFill>
      <xdr:spPr bwMode="auto">
        <a:xfrm>
          <a:off x="10115550" y="295275"/>
          <a:ext cx="1603727" cy="12768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351366</xdr:colOff>
      <xdr:row>2</xdr:row>
      <xdr:rowOff>10583</xdr:rowOff>
    </xdr:from>
    <xdr:to>
      <xdr:col>3</xdr:col>
      <xdr:colOff>256116</xdr:colOff>
      <xdr:row>3</xdr:row>
      <xdr:rowOff>312452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3F3220-369A-43CA-9058-284C2B0C6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949" y="550333"/>
          <a:ext cx="1238250" cy="6511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11</xdr:row>
      <xdr:rowOff>42862</xdr:rowOff>
    </xdr:from>
    <xdr:to>
      <xdr:col>2</xdr:col>
      <xdr:colOff>1057275</xdr:colOff>
      <xdr:row>25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74D144-2BE0-4F1E-B37A-DE2D88F94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10</xdr:row>
      <xdr:rowOff>138112</xdr:rowOff>
    </xdr:from>
    <xdr:to>
      <xdr:col>3</xdr:col>
      <xdr:colOff>0</xdr:colOff>
      <xdr:row>24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C516D4-E74A-43DF-B49D-2A0A39BD20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552978</xdr:colOff>
      <xdr:row>10</xdr:row>
      <xdr:rowOff>138112</xdr:rowOff>
    </xdr:from>
    <xdr:to>
      <xdr:col>3</xdr:col>
      <xdr:colOff>4233</xdr:colOff>
      <xdr:row>25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479F27-E201-4A91-BD01-0CD263E2A2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61912</xdr:rowOff>
    </xdr:from>
    <xdr:to>
      <xdr:col>2</xdr:col>
      <xdr:colOff>1000125</xdr:colOff>
      <xdr:row>25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4D379F-7B82-48EF-9718-E0C45C359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185737</xdr:rowOff>
    </xdr:from>
    <xdr:to>
      <xdr:col>3</xdr:col>
      <xdr:colOff>38100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2C00AB-E70C-4A44-9EEE-312F0B4B22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185737</xdr:rowOff>
    </xdr:from>
    <xdr:to>
      <xdr:col>2</xdr:col>
      <xdr:colOff>1047750</xdr:colOff>
      <xdr:row>25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8D32D0-3C48-4323-8A3D-F63115267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100012</xdr:rowOff>
    </xdr:from>
    <xdr:to>
      <xdr:col>3</xdr:col>
      <xdr:colOff>10583</xdr:colOff>
      <xdr:row>26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EBA4948-3EE2-4906-93AA-66F511917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90487</xdr:rowOff>
    </xdr:from>
    <xdr:to>
      <xdr:col>3</xdr:col>
      <xdr:colOff>76200</xdr:colOff>
      <xdr:row>25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3E3459-CCE3-48BA-B190-23B9E3B2FD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10</xdr:row>
      <xdr:rowOff>157162</xdr:rowOff>
    </xdr:from>
    <xdr:to>
      <xdr:col>3</xdr:col>
      <xdr:colOff>9525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02F23B-B82A-4099-A716-6C2686C5C0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14288</xdr:colOff>
      <xdr:row>10</xdr:row>
      <xdr:rowOff>166687</xdr:rowOff>
    </xdr:from>
    <xdr:to>
      <xdr:col>3</xdr:col>
      <xdr:colOff>9526</xdr:colOff>
      <xdr:row>25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752C34-1F9C-415A-8C22-44D5F1C3E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109475</xdr:rowOff>
    </xdr:from>
    <xdr:to>
      <xdr:col>2</xdr:col>
      <xdr:colOff>485775</xdr:colOff>
      <xdr:row>4</xdr:row>
      <xdr:rowOff>197238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17F7DC-00A5-41FE-BC91-2F7A8B727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99975"/>
          <a:ext cx="1104900" cy="1145038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</xdr:row>
      <xdr:rowOff>85725</xdr:rowOff>
    </xdr:from>
    <xdr:to>
      <xdr:col>9</xdr:col>
      <xdr:colOff>32102</xdr:colOff>
      <xdr:row>4</xdr:row>
      <xdr:rowOff>305319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1D2B3-4314-4937-92C4-53E6B7D6C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0" t="21420" r="20642" b="20660"/>
        <a:stretch>
          <a:fillRect/>
        </a:stretch>
      </xdr:blipFill>
      <xdr:spPr bwMode="auto">
        <a:xfrm>
          <a:off x="9772650" y="276225"/>
          <a:ext cx="1603727" cy="12768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466725</xdr:colOff>
      <xdr:row>2</xdr:row>
      <xdr:rowOff>9525</xdr:rowOff>
    </xdr:from>
    <xdr:to>
      <xdr:col>2</xdr:col>
      <xdr:colOff>1704975</xdr:colOff>
      <xdr:row>3</xdr:row>
      <xdr:rowOff>311394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42DE40-94A4-4597-893F-D59C090BF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552450"/>
          <a:ext cx="1238250" cy="65429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100011</xdr:rowOff>
    </xdr:from>
    <xdr:to>
      <xdr:col>3</xdr:col>
      <xdr:colOff>47625</xdr:colOff>
      <xdr:row>26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EC65DE-CDDD-4033-BF25-FEBBA2412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61912</xdr:rowOff>
    </xdr:from>
    <xdr:to>
      <xdr:col>3</xdr:col>
      <xdr:colOff>9525</xdr:colOff>
      <xdr:row>25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E92E1A-B7BB-44A7-B886-B856825216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2</xdr:col>
      <xdr:colOff>1057275</xdr:colOff>
      <xdr:row>23</xdr:row>
      <xdr:rowOff>42861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204EC7-577E-4E8C-8874-76C56C0A3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104775</xdr:rowOff>
    </xdr:from>
    <xdr:to>
      <xdr:col>3</xdr:col>
      <xdr:colOff>85725</xdr:colOff>
      <xdr:row>25</xdr:row>
      <xdr:rowOff>61912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468DAF-8E52-4F17-AA27-9D61E4C2F6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171450</xdr:rowOff>
    </xdr:from>
    <xdr:to>
      <xdr:col>3</xdr:col>
      <xdr:colOff>47625</xdr:colOff>
      <xdr:row>25</xdr:row>
      <xdr:rowOff>119062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A22F8DE-2C90-454F-85CD-33E4156D8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12</xdr:row>
      <xdr:rowOff>0</xdr:rowOff>
    </xdr:from>
    <xdr:to>
      <xdr:col>2</xdr:col>
      <xdr:colOff>1047751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5CB52D-C6F7-46DA-AF19-184135B4BF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10</xdr:row>
      <xdr:rowOff>178330</xdr:rowOff>
    </xdr:from>
    <xdr:to>
      <xdr:col>3</xdr:col>
      <xdr:colOff>25400</xdr:colOff>
      <xdr:row>24</xdr:row>
      <xdr:rowOff>97368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0427B1-19D2-49A7-AB01-9BD4B51B5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11</xdr:row>
      <xdr:rowOff>61912</xdr:rowOff>
    </xdr:from>
    <xdr:to>
      <xdr:col>2</xdr:col>
      <xdr:colOff>1057275</xdr:colOff>
      <xdr:row>25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CE291D-2312-42D0-A6CC-48293E54CD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23811</xdr:rowOff>
    </xdr:from>
    <xdr:to>
      <xdr:col>2</xdr:col>
      <xdr:colOff>1057275</xdr:colOff>
      <xdr:row>25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D8D548-CC7D-4882-9E53-6925AC69F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pcarov\Downloads\Estadisticas_por_Pregunta%20yuri%20(1).xlsx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Date="0" createdVersion="3" recordCount="17" xr:uid="{00000000-000A-0000-FFFF-FFFF01000000}">
  <cacheSource type="worksheet">
    <worksheetSource ref="A6:AM23" sheet="LISTADO DE ASISTENTES" r:id="rId1"/>
  </cacheSource>
  <cacheFields count="41">
    <cacheField name="ID" numFmtId="0">
      <sharedItems containsSemiMixedTypes="0" containsString="0" containsNumber="1" containsInteger="1" minValue="1" maxValue="17" count="1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</sharedItems>
    </cacheField>
    <cacheField name="Hora de inicio" numFmtId="0">
      <sharedItems containsSemiMixedTypes="0" containsNonDate="0" containsDate="1" containsString="0" minDate="2026-07-27T09:40:39" maxDate="2026-08-01T17:00:14" count="17">
        <d v="2026-07-27T09:40:39"/>
        <d v="2026-07-28T16:35:37"/>
        <d v="2026-07-28T16:40:21"/>
        <d v="2026-07-28T16:58:02"/>
        <d v="2026-07-28T17:06:29"/>
        <d v="2026-07-29T06:57:32"/>
        <d v="2026-07-29T08:14:30"/>
        <d v="2026-07-29T11:41:11"/>
        <d v="2026-07-29T11:55:38"/>
        <d v="2026-07-29T13:50:41"/>
        <d v="2026-07-29T18:43:07"/>
        <d v="2026-07-31T13:18:04"/>
        <d v="2026-07-31T13:40:21"/>
        <d v="2026-07-31T13:41:36"/>
        <d v="2026-07-31T14:03:08"/>
        <d v="2026-07-31T14:08:51"/>
        <d v="2026-08-01T17:00:14"/>
      </sharedItems>
      <fieldGroup base="1">
        <rangePr groupBy="days" startDate="2026-07-27T00:00:00" endDate="2026-08-02T00:00:00"/>
        <groupItems count="368">
          <s v="&lt;07/27/2026"/>
          <s v="Jan 01"/>
          <s v="Jan 02"/>
          <s v="Jan 03"/>
          <s v="Jan 04"/>
          <s v="Jan 05"/>
          <s v="Jan 06"/>
          <s v="Jan 07"/>
          <s v="Jan 08"/>
          <s v="Jan 09"/>
          <s v="Jan 10"/>
          <s v="Jan 11"/>
          <s v="Jan 12"/>
          <s v="Jan 13"/>
          <s v="Jan 14"/>
          <s v="Jan 15"/>
          <s v="Jan 16"/>
          <s v="Jan 17"/>
          <s v="Jan 18"/>
          <s v="Jan 19"/>
          <s v="Jan 20"/>
          <s v="Jan 21"/>
          <s v="Jan 22"/>
          <s v="Jan 23"/>
          <s v="Jan 24"/>
          <s v="Jan 25"/>
          <s v="Jan 26"/>
          <s v="Jan 27"/>
          <s v="Jan 28"/>
          <s v="Jan 29"/>
          <s v="Jan 30"/>
          <s v="Jan 31"/>
          <s v="Feb 01"/>
          <s v="Feb 02"/>
          <s v="Feb 03"/>
          <s v="Feb 04"/>
          <s v="Feb 05"/>
          <s v="Feb 06"/>
          <s v="Feb 07"/>
          <s v="Feb 08"/>
          <s v="Feb 09"/>
          <s v="Feb 10"/>
          <s v="Feb 11"/>
          <s v="Feb 12"/>
          <s v="Feb 13"/>
          <s v="Feb 14"/>
          <s v="Feb 15"/>
          <s v="Feb 16"/>
          <s v="Feb 17"/>
          <s v="Feb 18"/>
          <s v="Feb 19"/>
          <s v="Feb 20"/>
          <s v="Feb 21"/>
          <s v="Feb 22"/>
          <s v="Feb 23"/>
          <s v="Feb 24"/>
          <s v="Feb 25"/>
          <s v="Feb 26"/>
          <s v="Feb 27"/>
          <s v="Feb 28"/>
          <s v="Feb 29"/>
          <s v="Mar 01"/>
          <s v="Mar 02"/>
          <s v="Mar 03"/>
          <s v="Mar 04"/>
          <s v="Mar 05"/>
          <s v="Mar 06"/>
          <s v="Mar 07"/>
          <s v="Mar 08"/>
          <s v="Mar 09"/>
          <s v="Mar 10"/>
          <s v="Mar 11"/>
          <s v="Mar 12"/>
          <s v="Mar 13"/>
          <s v="Mar 14"/>
          <s v="Mar 15"/>
          <s v="Mar 16"/>
          <s v="Mar 17"/>
          <s v="Mar 18"/>
          <s v="Mar 19"/>
          <s v="Mar 20"/>
          <s v="Mar 21"/>
          <s v="Mar 22"/>
          <s v="Mar 23"/>
          <s v="Mar 24"/>
          <s v="Mar 25"/>
          <s v="Mar 26"/>
          <s v="Mar 27"/>
          <s v="Mar 28"/>
          <s v="Mar 29"/>
          <s v="Mar 30"/>
          <s v="Mar 31"/>
          <s v="Apr 01"/>
          <s v="Apr 02"/>
          <s v="Apr 03"/>
          <s v="Apr 04"/>
          <s v="Apr 05"/>
          <s v="Apr 06"/>
          <s v="Apr 07"/>
          <s v="Apr 08"/>
          <s v="Apr 09"/>
          <s v="Apr 10"/>
          <s v="Apr 11"/>
          <s v="Apr 12"/>
          <s v="Apr 13"/>
          <s v="Apr 14"/>
          <s v="Apr 15"/>
          <s v="Apr 16"/>
          <s v="Apr 17"/>
          <s v="Apr 18"/>
          <s v="Apr 19"/>
          <s v="Apr 20"/>
          <s v="Apr 21"/>
          <s v="Apr 22"/>
          <s v="Apr 23"/>
          <s v="Apr 24"/>
          <s v="Apr 25"/>
          <s v="Apr 26"/>
          <s v="Apr 27"/>
          <s v="Apr 28"/>
          <s v="Apr 29"/>
          <s v="Apr 30"/>
          <s v="May 01"/>
          <s v="May 02"/>
          <s v="May 03"/>
          <s v="May 04"/>
          <s v="May 05"/>
          <s v="May 06"/>
          <s v="May 07"/>
          <s v="May 08"/>
          <s v="May 09"/>
          <s v="May 10"/>
          <s v="May 11"/>
          <s v="May 12"/>
          <s v="May 13"/>
          <s v="May 14"/>
          <s v="May 15"/>
          <s v="May 16"/>
          <s v="May 17"/>
          <s v="May 18"/>
          <s v="May 19"/>
          <s v="May 20"/>
          <s v="May 21"/>
          <s v="May 22"/>
          <s v="May 23"/>
          <s v="May 24"/>
          <s v="May 25"/>
          <s v="May 26"/>
          <s v="May 27"/>
          <s v="May 28"/>
          <s v="May 29"/>
          <s v="May 30"/>
          <s v="May 31"/>
          <s v="Jun 01"/>
          <s v="Jun 02"/>
          <s v="Jun 03"/>
          <s v="Jun 04"/>
          <s v="Jun 05"/>
          <s v="Jun 06"/>
          <s v="Jun 07"/>
          <s v="Jun 08"/>
          <s v="Jun 09"/>
          <s v="Jun 10"/>
          <s v="Jun 11"/>
          <s v="Jun 12"/>
          <s v="Jun 13"/>
          <s v="Jun 14"/>
          <s v="Jun 15"/>
          <s v="Jun 16"/>
          <s v="Jun 17"/>
          <s v="Jun 18"/>
          <s v="Jun 19"/>
          <s v="Jun 20"/>
          <s v="Jun 21"/>
          <s v="Jun 22"/>
          <s v="Jun 23"/>
          <s v="Jun 24"/>
          <s v="Jun 25"/>
          <s v="Jun 26"/>
          <s v="Jun 27"/>
          <s v="Jun 28"/>
          <s v="Jun 29"/>
          <s v="Jun 30"/>
          <s v="Jul 01"/>
          <s v="Jul 02"/>
          <s v="Jul 03"/>
          <s v="Jul 04"/>
          <s v="Jul 05"/>
          <s v="Jul 06"/>
          <s v="Jul 07"/>
          <s v="Jul 08"/>
          <s v="Jul 09"/>
          <s v="Jul 10"/>
          <s v="Jul 11"/>
          <s v="Jul 12"/>
          <s v="Jul 13"/>
          <s v="Jul 14"/>
          <s v="Jul 15"/>
          <s v="Jul 16"/>
          <s v="Jul 17"/>
          <s v="Jul 18"/>
          <s v="Jul 19"/>
          <s v="Jul 20"/>
          <s v="Jul 21"/>
          <s v="Jul 22"/>
          <s v="Jul 23"/>
          <s v="Jul 24"/>
          <s v="Jul 25"/>
          <s v="Jul 26"/>
          <s v="Jul 27"/>
          <s v="Jul 28"/>
          <s v="Jul 29"/>
          <s v="Jul 30"/>
          <s v="Jul 31"/>
          <s v="Aug 01"/>
          <s v="Aug 02"/>
          <s v="Aug 03"/>
          <s v="Aug 04"/>
          <s v="Aug 05"/>
          <s v="Aug 06"/>
          <s v="Aug 07"/>
          <s v="Aug 08"/>
          <s v="Aug 09"/>
          <s v="Aug 10"/>
          <s v="Aug 11"/>
          <s v="Aug 12"/>
          <s v="Aug 13"/>
          <s v="Aug 14"/>
          <s v="Aug 15"/>
          <s v="Aug 16"/>
          <s v="Aug 17"/>
          <s v="Aug 18"/>
          <s v="Aug 19"/>
          <s v="Aug 20"/>
          <s v="Aug 21"/>
          <s v="Aug 22"/>
          <s v="Aug 23"/>
          <s v="Aug 24"/>
          <s v="Aug 25"/>
          <s v="Aug 26"/>
          <s v="Aug 27"/>
          <s v="Aug 28"/>
          <s v="Aug 29"/>
          <s v="Aug 30"/>
          <s v="Aug 31"/>
          <s v="Sep 01"/>
          <s v="Sep 02"/>
          <s v="Sep 03"/>
          <s v="Sep 04"/>
          <s v="Sep 05"/>
          <s v="Sep 06"/>
          <s v="Sep 07"/>
          <s v="Sep 08"/>
          <s v="Sep 09"/>
          <s v="Sep 10"/>
          <s v="Sep 11"/>
          <s v="Sep 12"/>
          <s v="Sep 13"/>
          <s v="Sep 14"/>
          <s v="Sep 15"/>
          <s v="Sep 16"/>
          <s v="Sep 17"/>
          <s v="Sep 18"/>
          <s v="Sep 19"/>
          <s v="Sep 20"/>
          <s v="Sep 21"/>
          <s v="Sep 22"/>
          <s v="Sep 23"/>
          <s v="Sep 24"/>
          <s v="Sep 25"/>
          <s v="Sep 26"/>
          <s v="Sep 27"/>
          <s v="Sep 28"/>
          <s v="Sep 29"/>
          <s v="Sep 30"/>
          <s v="Oct 01"/>
          <s v="Oct 02"/>
          <s v="Oct 03"/>
          <s v="Oct 04"/>
          <s v="Oct 05"/>
          <s v="Oct 06"/>
          <s v="Oct 07"/>
          <s v="Oct 08"/>
          <s v="Oct 09"/>
          <s v="Oct 10"/>
          <s v="Oct 11"/>
          <s v="Oct 12"/>
          <s v="Oct 13"/>
          <s v="Oct 14"/>
          <s v="Oct 15"/>
          <s v="Oct 16"/>
          <s v="Oct 17"/>
          <s v="Oct 18"/>
          <s v="Oct 19"/>
          <s v="Oct 20"/>
          <s v="Oct 21"/>
          <s v="Oct 22"/>
          <s v="Oct 23"/>
          <s v="Oct 24"/>
          <s v="Oct 25"/>
          <s v="Oct 26"/>
          <s v="Oct 27"/>
          <s v="Oct 28"/>
          <s v="Oct 29"/>
          <s v="Oct 30"/>
          <s v="Oct 31"/>
          <s v="Nov 01"/>
          <s v="Nov 02"/>
          <s v="Nov 03"/>
          <s v="Nov 04"/>
          <s v="Nov 05"/>
          <s v="Nov 06"/>
          <s v="Nov 07"/>
          <s v="Nov 08"/>
          <s v="Nov 09"/>
          <s v="Nov 10"/>
          <s v="Nov 11"/>
          <s v="Nov 12"/>
          <s v="Nov 13"/>
          <s v="Nov 14"/>
          <s v="Nov 15"/>
          <s v="Nov 16"/>
          <s v="Nov 17"/>
          <s v="Nov 18"/>
          <s v="Nov 19"/>
          <s v="Nov 20"/>
          <s v="Nov 21"/>
          <s v="Nov 22"/>
          <s v="Nov 23"/>
          <s v="Nov 24"/>
          <s v="Nov 25"/>
          <s v="Nov 26"/>
          <s v="Nov 27"/>
          <s v="Nov 28"/>
          <s v="Nov 29"/>
          <s v="Nov 30"/>
          <s v="Dec 01"/>
          <s v="Dec 02"/>
          <s v="Dec 03"/>
          <s v="Dec 04"/>
          <s v="Dec 05"/>
          <s v="Dec 06"/>
          <s v="Dec 07"/>
          <s v="Dec 08"/>
          <s v="Dec 09"/>
          <s v="Dec 10"/>
          <s v="Dec 11"/>
          <s v="Dec 12"/>
          <s v="Dec 13"/>
          <s v="Dec 14"/>
          <s v="Dec 15"/>
          <s v="Dec 16"/>
          <s v="Dec 17"/>
          <s v="Dec 18"/>
          <s v="Dec 19"/>
          <s v="Dec 20"/>
          <s v="Dec 21"/>
          <s v="Dec 22"/>
          <s v="Dec 23"/>
          <s v="Dec 24"/>
          <s v="Dec 25"/>
          <s v="Dec 26"/>
          <s v="Dec 27"/>
          <s v="Dec 28"/>
          <s v="Dec 29"/>
          <s v="Dec 30"/>
          <s v="Dec 31"/>
          <s v="&gt;08/02/2026"/>
        </groupItems>
      </fieldGroup>
    </cacheField>
    <cacheField name="Hora de finalización" numFmtId="0">
      <sharedItems containsSemiMixedTypes="0" containsNonDate="0" containsDate="1" containsString="0" minDate="2026-07-27T09:41:29" maxDate="2026-08-01T17:11:37" count="17">
        <d v="2026-07-27T09:41:29"/>
        <d v="2026-07-28T16:38:42"/>
        <d v="2026-07-28T16:44:19"/>
        <d v="2026-07-28T17:02:13"/>
        <d v="2026-07-28T17:25:33"/>
        <d v="2026-07-29T06:59:55"/>
        <d v="2026-07-29T08:51:33"/>
        <d v="2026-07-29T11:48:14"/>
        <d v="2026-07-29T11:59:36"/>
        <d v="2026-07-29T13:53:46"/>
        <d v="2026-07-29T18:56:38"/>
        <d v="2026-07-31T13:20:45"/>
        <d v="2026-07-31T13:43:36"/>
        <d v="2026-07-31T13:43:59"/>
        <d v="2026-07-31T14:05:15"/>
        <d v="2026-07-31T14:20:19"/>
        <d v="2026-08-01T17:11:37"/>
      </sharedItems>
      <fieldGroup base="2">
        <rangePr groupBy="days" startDate="2026-07-27T00:00:00" endDate="2026-08-02T00:00:00"/>
        <groupItems count="368">
          <s v="&lt;07/27/2026"/>
          <s v="Jan 01"/>
          <s v="Jan 02"/>
          <s v="Jan 03"/>
          <s v="Jan 04"/>
          <s v="Jan 05"/>
          <s v="Jan 06"/>
          <s v="Jan 07"/>
          <s v="Jan 08"/>
          <s v="Jan 09"/>
          <s v="Jan 10"/>
          <s v="Jan 11"/>
          <s v="Jan 12"/>
          <s v="Jan 13"/>
          <s v="Jan 14"/>
          <s v="Jan 15"/>
          <s v="Jan 16"/>
          <s v="Jan 17"/>
          <s v="Jan 18"/>
          <s v="Jan 19"/>
          <s v="Jan 20"/>
          <s v="Jan 21"/>
          <s v="Jan 22"/>
          <s v="Jan 23"/>
          <s v="Jan 24"/>
          <s v="Jan 25"/>
          <s v="Jan 26"/>
          <s v="Jan 27"/>
          <s v="Jan 28"/>
          <s v="Jan 29"/>
          <s v="Jan 30"/>
          <s v="Jan 31"/>
          <s v="Feb 01"/>
          <s v="Feb 02"/>
          <s v="Feb 03"/>
          <s v="Feb 04"/>
          <s v="Feb 05"/>
          <s v="Feb 06"/>
          <s v="Feb 07"/>
          <s v="Feb 08"/>
          <s v="Feb 09"/>
          <s v="Feb 10"/>
          <s v="Feb 11"/>
          <s v="Feb 12"/>
          <s v="Feb 13"/>
          <s v="Feb 14"/>
          <s v="Feb 15"/>
          <s v="Feb 16"/>
          <s v="Feb 17"/>
          <s v="Feb 18"/>
          <s v="Feb 19"/>
          <s v="Feb 20"/>
          <s v="Feb 21"/>
          <s v="Feb 22"/>
          <s v="Feb 23"/>
          <s v="Feb 24"/>
          <s v="Feb 25"/>
          <s v="Feb 26"/>
          <s v="Feb 27"/>
          <s v="Feb 28"/>
          <s v="Feb 29"/>
          <s v="Mar 01"/>
          <s v="Mar 02"/>
          <s v="Mar 03"/>
          <s v="Mar 04"/>
          <s v="Mar 05"/>
          <s v="Mar 06"/>
          <s v="Mar 07"/>
          <s v="Mar 08"/>
          <s v="Mar 09"/>
          <s v="Mar 10"/>
          <s v="Mar 11"/>
          <s v="Mar 12"/>
          <s v="Mar 13"/>
          <s v="Mar 14"/>
          <s v="Mar 15"/>
          <s v="Mar 16"/>
          <s v="Mar 17"/>
          <s v="Mar 18"/>
          <s v="Mar 19"/>
          <s v="Mar 20"/>
          <s v="Mar 21"/>
          <s v="Mar 22"/>
          <s v="Mar 23"/>
          <s v="Mar 24"/>
          <s v="Mar 25"/>
          <s v="Mar 26"/>
          <s v="Mar 27"/>
          <s v="Mar 28"/>
          <s v="Mar 29"/>
          <s v="Mar 30"/>
          <s v="Mar 31"/>
          <s v="Apr 01"/>
          <s v="Apr 02"/>
          <s v="Apr 03"/>
          <s v="Apr 04"/>
          <s v="Apr 05"/>
          <s v="Apr 06"/>
          <s v="Apr 07"/>
          <s v="Apr 08"/>
          <s v="Apr 09"/>
          <s v="Apr 10"/>
          <s v="Apr 11"/>
          <s v="Apr 12"/>
          <s v="Apr 13"/>
          <s v="Apr 14"/>
          <s v="Apr 15"/>
          <s v="Apr 16"/>
          <s v="Apr 17"/>
          <s v="Apr 18"/>
          <s v="Apr 19"/>
          <s v="Apr 20"/>
          <s v="Apr 21"/>
          <s v="Apr 22"/>
          <s v="Apr 23"/>
          <s v="Apr 24"/>
          <s v="Apr 25"/>
          <s v="Apr 26"/>
          <s v="Apr 27"/>
          <s v="Apr 28"/>
          <s v="Apr 29"/>
          <s v="Apr 30"/>
          <s v="May 01"/>
          <s v="May 02"/>
          <s v="May 03"/>
          <s v="May 04"/>
          <s v="May 05"/>
          <s v="May 06"/>
          <s v="May 07"/>
          <s v="May 08"/>
          <s v="May 09"/>
          <s v="May 10"/>
          <s v="May 11"/>
          <s v="May 12"/>
          <s v="May 13"/>
          <s v="May 14"/>
          <s v="May 15"/>
          <s v="May 16"/>
          <s v="May 17"/>
          <s v="May 18"/>
          <s v="May 19"/>
          <s v="May 20"/>
          <s v="May 21"/>
          <s v="May 22"/>
          <s v="May 23"/>
          <s v="May 24"/>
          <s v="May 25"/>
          <s v="May 26"/>
          <s v="May 27"/>
          <s v="May 28"/>
          <s v="May 29"/>
          <s v="May 30"/>
          <s v="May 31"/>
          <s v="Jun 01"/>
          <s v="Jun 02"/>
          <s v="Jun 03"/>
          <s v="Jun 04"/>
          <s v="Jun 05"/>
          <s v="Jun 06"/>
          <s v="Jun 07"/>
          <s v="Jun 08"/>
          <s v="Jun 09"/>
          <s v="Jun 10"/>
          <s v="Jun 11"/>
          <s v="Jun 12"/>
          <s v="Jun 13"/>
          <s v="Jun 14"/>
          <s v="Jun 15"/>
          <s v="Jun 16"/>
          <s v="Jun 17"/>
          <s v="Jun 18"/>
          <s v="Jun 19"/>
          <s v="Jun 20"/>
          <s v="Jun 21"/>
          <s v="Jun 22"/>
          <s v="Jun 23"/>
          <s v="Jun 24"/>
          <s v="Jun 25"/>
          <s v="Jun 26"/>
          <s v="Jun 27"/>
          <s v="Jun 28"/>
          <s v="Jun 29"/>
          <s v="Jun 30"/>
          <s v="Jul 01"/>
          <s v="Jul 02"/>
          <s v="Jul 03"/>
          <s v="Jul 04"/>
          <s v="Jul 05"/>
          <s v="Jul 06"/>
          <s v="Jul 07"/>
          <s v="Jul 08"/>
          <s v="Jul 09"/>
          <s v="Jul 10"/>
          <s v="Jul 11"/>
          <s v="Jul 12"/>
          <s v="Jul 13"/>
          <s v="Jul 14"/>
          <s v="Jul 15"/>
          <s v="Jul 16"/>
          <s v="Jul 17"/>
          <s v="Jul 18"/>
          <s v="Jul 19"/>
          <s v="Jul 20"/>
          <s v="Jul 21"/>
          <s v="Jul 22"/>
          <s v="Jul 23"/>
          <s v="Jul 24"/>
          <s v="Jul 25"/>
          <s v="Jul 26"/>
          <s v="Jul 27"/>
          <s v="Jul 28"/>
          <s v="Jul 29"/>
          <s v="Jul 30"/>
          <s v="Jul 31"/>
          <s v="Aug 01"/>
          <s v="Aug 02"/>
          <s v="Aug 03"/>
          <s v="Aug 04"/>
          <s v="Aug 05"/>
          <s v="Aug 06"/>
          <s v="Aug 07"/>
          <s v="Aug 08"/>
          <s v="Aug 09"/>
          <s v="Aug 10"/>
          <s v="Aug 11"/>
          <s v="Aug 12"/>
          <s v="Aug 13"/>
          <s v="Aug 14"/>
          <s v="Aug 15"/>
          <s v="Aug 16"/>
          <s v="Aug 17"/>
          <s v="Aug 18"/>
          <s v="Aug 19"/>
          <s v="Aug 20"/>
          <s v="Aug 21"/>
          <s v="Aug 22"/>
          <s v="Aug 23"/>
          <s v="Aug 24"/>
          <s v="Aug 25"/>
          <s v="Aug 26"/>
          <s v="Aug 27"/>
          <s v="Aug 28"/>
          <s v="Aug 29"/>
          <s v="Aug 30"/>
          <s v="Aug 31"/>
          <s v="Sep 01"/>
          <s v="Sep 02"/>
          <s v="Sep 03"/>
          <s v="Sep 04"/>
          <s v="Sep 05"/>
          <s v="Sep 06"/>
          <s v="Sep 07"/>
          <s v="Sep 08"/>
          <s v="Sep 09"/>
          <s v="Sep 10"/>
          <s v="Sep 11"/>
          <s v="Sep 12"/>
          <s v="Sep 13"/>
          <s v="Sep 14"/>
          <s v="Sep 15"/>
          <s v="Sep 16"/>
          <s v="Sep 17"/>
          <s v="Sep 18"/>
          <s v="Sep 19"/>
          <s v="Sep 20"/>
          <s v="Sep 21"/>
          <s v="Sep 22"/>
          <s v="Sep 23"/>
          <s v="Sep 24"/>
          <s v="Sep 25"/>
          <s v="Sep 26"/>
          <s v="Sep 27"/>
          <s v="Sep 28"/>
          <s v="Sep 29"/>
          <s v="Sep 30"/>
          <s v="Oct 01"/>
          <s v="Oct 02"/>
          <s v="Oct 03"/>
          <s v="Oct 04"/>
          <s v="Oct 05"/>
          <s v="Oct 06"/>
          <s v="Oct 07"/>
          <s v="Oct 08"/>
          <s v="Oct 09"/>
          <s v="Oct 10"/>
          <s v="Oct 11"/>
          <s v="Oct 12"/>
          <s v="Oct 13"/>
          <s v="Oct 14"/>
          <s v="Oct 15"/>
          <s v="Oct 16"/>
          <s v="Oct 17"/>
          <s v="Oct 18"/>
          <s v="Oct 19"/>
          <s v="Oct 20"/>
          <s v="Oct 21"/>
          <s v="Oct 22"/>
          <s v="Oct 23"/>
          <s v="Oct 24"/>
          <s v="Oct 25"/>
          <s v="Oct 26"/>
          <s v="Oct 27"/>
          <s v="Oct 28"/>
          <s v="Oct 29"/>
          <s v="Oct 30"/>
          <s v="Oct 31"/>
          <s v="Nov 01"/>
          <s v="Nov 02"/>
          <s v="Nov 03"/>
          <s v="Nov 04"/>
          <s v="Nov 05"/>
          <s v="Nov 06"/>
          <s v="Nov 07"/>
          <s v="Nov 08"/>
          <s v="Nov 09"/>
          <s v="Nov 10"/>
          <s v="Nov 11"/>
          <s v="Nov 12"/>
          <s v="Nov 13"/>
          <s v="Nov 14"/>
          <s v="Nov 15"/>
          <s v="Nov 16"/>
          <s v="Nov 17"/>
          <s v="Nov 18"/>
          <s v="Nov 19"/>
          <s v="Nov 20"/>
          <s v="Nov 21"/>
          <s v="Nov 22"/>
          <s v="Nov 23"/>
          <s v="Nov 24"/>
          <s v="Nov 25"/>
          <s v="Nov 26"/>
          <s v="Nov 27"/>
          <s v="Nov 28"/>
          <s v="Nov 29"/>
          <s v="Nov 30"/>
          <s v="Dec 01"/>
          <s v="Dec 02"/>
          <s v="Dec 03"/>
          <s v="Dec 04"/>
          <s v="Dec 05"/>
          <s v="Dec 06"/>
          <s v="Dec 07"/>
          <s v="Dec 08"/>
          <s v="Dec 09"/>
          <s v="Dec 10"/>
          <s v="Dec 11"/>
          <s v="Dec 12"/>
          <s v="Dec 13"/>
          <s v="Dec 14"/>
          <s v="Dec 15"/>
          <s v="Dec 16"/>
          <s v="Dec 17"/>
          <s v="Dec 18"/>
          <s v="Dec 19"/>
          <s v="Dec 20"/>
          <s v="Dec 21"/>
          <s v="Dec 22"/>
          <s v="Dec 23"/>
          <s v="Dec 24"/>
          <s v="Dec 25"/>
          <s v="Dec 26"/>
          <s v="Dec 27"/>
          <s v="Dec 28"/>
          <s v="Dec 29"/>
          <s v="Dec 30"/>
          <s v="Dec 31"/>
          <s v="&gt;08/02/2026"/>
        </groupItems>
      </fieldGroup>
    </cacheField>
    <cacheField name="Correo electrónico" numFmtId="0">
      <sharedItems count="1">
        <s v="anonymous"/>
      </sharedItems>
    </cacheField>
    <cacheField name="Nombre" numFmtId="0">
      <sharedItems containsString="0" containsBlank="1" count="1">
        <m/>
      </sharedItems>
    </cacheField>
    <cacheField name="Hora de la última modificación" numFmtId="0">
      <sharedItems containsString="0" containsBlank="1" count="1">
        <m/>
      </sharedItems>
    </cacheField>
    <cacheField name="Autoriza el tratamiento de sus datos personales" numFmtId="0">
      <sharedItems count="2">
        <s v="No autorizo ​​el tratamiento de mis datos personales"/>
        <s v="Sí, autorizo ​​el tratamiento de mis datos personales"/>
      </sharedItems>
    </cacheField>
    <cacheField name="Teniendo en cuenta la pregunta anterior, ¿Cómo desea continuar el diligenciamiento de la encuesta?" numFmtId="0">
      <sharedItems count="2">
        <s v="A nombre propio"/>
        <s v="De manera anónima "/>
      </sharedItems>
    </cacheField>
    <cacheField name="Nombre y apellido" numFmtId="0">
      <sharedItems containsBlank="1" count="13">
        <s v="Ana María Vargas Jiménez"/>
        <s v="CENEIDA VALENCIA DUQUE"/>
        <s v="Claudia Gomez"/>
        <s v="DAVID FERNANDO SANCHEZ OSORNO"/>
        <s v="Fawce Cardona Redondo"/>
        <s v="Gloria Yazmin Herrera Linares "/>
        <s v="Hernando Chacón González"/>
        <s v="Juan Carlos Gómez Sarmiento"/>
        <s v="Juan Rodríguez "/>
        <s v="Lina María cárdenas Rojas "/>
        <s v="𝙼𝚊𝚞𝚛𝚒𝚌𝚒𝚘 𝙸𝚋𝚊𝚛𝚛𝚊 𝚀𝚞𝚒𝚗𝚝𝚎𝚛𝚘"/>
        <s v="Rodolfo Arturo Gonzalez Becerra"/>
        <m/>
      </sharedItems>
    </cacheField>
    <cacheField name="Correo electrónico " numFmtId="0">
      <sharedItems containsBlank="1" count="13">
        <s v="amvargasj@dane.gov.co"/>
        <s v="ceneidavalenciaduque@gmail.com"/>
        <s v="clgomez01@gmail.com"/>
        <s v="davidsanchezosorno@gmail.com"/>
        <s v="fcardonar@dane.gov.co"/>
        <s v="Gyherreral@dane.gov.co"/>
        <s v="hchacong@dane.gov.co"/>
        <s v="𝚒𝚚𝚖𝚊𝚞𝚛𝚒𝚌𝚒𝚘@𝚐𝚖𝚊𝚒𝚕.𝚌𝚘𝚖"/>
        <s v="jcgomezs@dane.gov.co"/>
        <s v="jrodriguezrico@gmail.com"/>
        <s v="jugodeluna66@yahoo.com"/>
        <s v="Ragonzalezb@dane.gov.co"/>
        <m/>
      </sharedItems>
    </cacheField>
    <cacheField name="En cuanto a la manera como usted se siente respecto a su género, ¿Usted se identifica como?_x000a_" numFmtId="0">
      <sharedItems containsBlank="1" count="3">
        <s v="Hombre"/>
        <s v="Mujer"/>
        <m/>
      </sharedItems>
    </cacheField>
    <cacheField name="Indique su rango de edad" numFmtId="0">
      <sharedItems containsBlank="1" count="4">
        <s v="25-34 años "/>
        <s v="35-44 años "/>
        <s v="45-64 años "/>
        <m/>
      </sharedItems>
    </cacheField>
    <cacheField name="Lugar de residencia (ciudad o municipio)" numFmtId="0">
      <sharedItems containsBlank="1" count="9">
        <s v="bogota"/>
        <s v="Bogotá"/>
        <s v="Bogotá "/>
        <s v="Bogotá D.C."/>
        <s v="Cali"/>
        <s v="Cúcuta"/>
        <s v="Cúcuta - Norte de Santander"/>
        <s v="PEREIRA"/>
        <m/>
      </sharedItems>
    </cacheField>
    <cacheField name="Indique el grupo de interes al que usted pertenece" numFmtId="0">
      <sharedItems containsBlank="1" count="6">
        <s v="Ciudadanía"/>
        <s v="Contratista"/>
        <s v="Entidades de orden departamental o municipal"/>
        <s v="Entidades estatales a nivel nacional"/>
        <s v="Servidor público "/>
        <m/>
      </sharedItems>
    </cacheField>
    <cacheField name="Seleccione su nivel de escolaridad" numFmtId="0">
      <sharedItems containsBlank="1" count="6">
        <s v="Bachiller"/>
        <s v="Especialización "/>
        <s v="Maestría"/>
        <s v="Profesional"/>
        <s v="Técnico "/>
        <m/>
      </sharedItems>
    </cacheField>
    <cacheField name="¿Tiene usted alguna discapacidad? " numFmtId="0">
      <sharedItems containsBlank="1" count="2">
        <s v="No"/>
        <m/>
      </sharedItems>
    </cacheField>
    <cacheField name="Pertenece a alguno de los siguientes grupos étnicos" numFmtId="0">
      <sharedItems containsBlank="1" count="2">
        <s v="Ninguno"/>
        <m/>
      </sharedItems>
    </cacheField>
    <cacheField name="¿Consultó información sobre las entidades DANE e IGAC, antes de la Audiencia de Rendición de Cuentas?" numFmtId="0">
      <sharedItems count="2">
        <s v="No"/>
        <s v="Si"/>
      </sharedItems>
    </cacheField>
    <cacheField name="Los temas abordados durante la audiencia fueron claros y comprensibles." numFmtId="0">
      <sharedItems count="3">
        <s v="De acuerdo"/>
        <s v="Neutral"/>
        <s v="Totalmente  de acuerdo"/>
      </sharedItems>
    </cacheField>
    <cacheField name="La información presentada respondió a mis expectativas sobre la rendición de cuentas." numFmtId="0">
      <sharedItems count="4">
        <s v="De acuerdo"/>
        <s v="En desacuerdo"/>
        <s v="Neutral"/>
        <s v="Totalmente  de acuerdo"/>
      </sharedItems>
    </cacheField>
    <cacheField name="La audiencia permitió conocer los principales logros y avances del DANE y el IGAC durante el periodo 2022–2026." numFmtId="0">
      <sharedItems count="4">
        <s v="De acuerdo"/>
        <s v="En desacuerdo"/>
        <s v="Neutral"/>
        <s v="Totalmente  de acuerdo"/>
      </sharedItems>
    </cacheField>
    <cacheField name="Los datos y resultados presentados fueron suficientes para comprender la gestión institucional." numFmtId="0">
      <sharedItems count="3">
        <s v="De acuerdo"/>
        <s v="En desacuerdo"/>
        <s v="Totalmente  de acuerdo"/>
      </sharedItems>
    </cacheField>
    <cacheField name="Tuve la oportunidad de expresar mis preguntas, comentarios o inquietudes." numFmtId="0">
      <sharedItems count="3">
        <s v="De acuerdo"/>
        <s v="Neutral"/>
        <s v="Totalmente de acuerdo"/>
      </sharedItems>
    </cacheField>
    <cacheField name="Las respuestas dadas a las preguntas de la ciudadanía fueron claras y oportunas" numFmtId="0">
      <sharedItems count="3">
        <s v="De acuerdo"/>
        <s v="Neutral"/>
        <s v="Totalmente de acuerdo"/>
      </sharedItems>
    </cacheField>
    <cacheField name="La audiencia fomentó la participación y el diálogo entre la institucionalidad y la ciudadanía." numFmtId="0">
      <sharedItems count="3">
        <s v="De acuerdo"/>
        <s v="Neutral"/>
        <s v="Totalmente de acuerdo"/>
      </sharedItems>
    </cacheField>
    <cacheField name="Me sentí escuchado(a) y tenido(a) en cuenta durante el desarrollo del evento" numFmtId="0">
      <sharedItems count="3">
        <s v="De acuerdo"/>
        <s v="Neutral"/>
        <s v="Totalmente de acuerdo"/>
      </sharedItems>
    </cacheField>
    <cacheField name="La comunicación previa (invitaciones, publicaciones, recordatorios) facilitó mi participación." numFmtId="0">
      <sharedItems count="3">
        <s v="De acuerdo"/>
        <s v="Neutral"/>
        <s v="Totalmente de acuerdo"/>
      </sharedItems>
    </cacheField>
    <cacheField name="La organización y logística del evento fueron adecuadas." numFmtId="0">
      <sharedItems count="3">
        <s v="De acuerdo"/>
        <s v="Neutral"/>
        <s v="Totalmente de acuerdo"/>
      </sharedItems>
    </cacheField>
    <cacheField name="La transmisión en redes sociales fue accesible y de buena calidad." numFmtId="0">
      <sharedItems count="2">
        <s v="De acuerdo"/>
        <s v="Totalmente de acuerdo"/>
      </sharedItems>
    </cacheField>
    <cacheField name="El tiempo destinado a cada intervención fue equilibrado y permitió el desarrollo adecuado de los temas." numFmtId="0">
      <sharedItems count="3">
        <s v="De acuerdo"/>
        <s v="Neutral"/>
        <s v="Totalmente de acuerdo"/>
      </sharedItems>
    </cacheField>
    <cacheField name="En general, ¿Cómo califica la audiencia de rendición de cuentas?" numFmtId="0">
      <sharedItems count="4">
        <s v="Muy insatisfecho(a)"/>
        <s v="Muy satisfecho(a)"/>
        <s v="Ni satisfecho(a) ni insatisfecho(a)"/>
        <s v="Satisfecho(a)"/>
      </sharedItems>
    </cacheField>
    <cacheField name="¿Cómo evalúa la gestión del DANE durante la vigencia 2025?" numFmtId="0">
      <sharedItems count="3">
        <s v="Aceptable"/>
        <s v="Excelente"/>
        <s v="Sobresaliente"/>
      </sharedItems>
    </cacheField>
    <cacheField name="¿Cómo evalúa la gestión del IGAC durante la vigencia 2025?" numFmtId="0">
      <sharedItems count="3">
        <s v="Aceptable"/>
        <s v="Excelente"/>
        <s v="Sobresaliente"/>
      </sharedItems>
    </cacheField>
    <cacheField name="Considero que la audiencia contribuye a la transparencia y la rendición de cuentas públicas." numFmtId="0">
      <sharedItems count="3">
        <s v="De acuerdo"/>
        <s v="Neutral"/>
        <s v="Totalmente de acuerdo"/>
      </sharedItems>
    </cacheField>
    <cacheField name="La información presentada me ayudará a comprender mejor el papel del DANE y el IGAC en el país." numFmtId="0">
      <sharedItems count="3">
        <s v="De acuerdo"/>
        <s v="Neutral"/>
        <s v="Totalmente de acuerdo"/>
      </sharedItems>
    </cacheField>
    <cacheField name="Recomendaría participar en futuras audiencias de rendición de cuentas." numFmtId="0">
      <sharedItems count="3">
        <s v="De acuerdo"/>
        <s v="Neutral"/>
        <s v="Totalmente de acuerdo"/>
      </sharedItems>
    </cacheField>
    <cacheField name="¿Qué aspectos destacaría positivamente de la audiencia?" numFmtId="0">
      <sharedItems count="17" longText="1">
        <s v="El conocimiento previó... "/>
        <s v="La audiencia presentó de manera clara los principales logros, resultados y avances de la gestión institucional. Se destacó la transparencia en la rendición de cuentas, la organización de la información, el uso de datos y cifras para sustentar los resultados"/>
        <s v="La caldiad de los temas"/>
        <s v="La claridad de los expositores al tratar los temas"/>
        <s v="La claridad en la información y la logística del evento "/>
        <s v="La estrecha relación DANE-IGAC"/>
        <s v="La información fue transmitida de manera muy clara "/>
        <s v="𝙻𝚊 𝚖𝚊𝚗𝚎𝚛𝚊 𝚍𝚒𝚍𝚊́𝚌𝚝𝚒𝚌𝚊 𝚍𝚎 𝚙𝚛𝚎𝚜𝚎𝚗𝚝𝚊𝚛 𝚕𝚊 𝚒𝚗𝚏𝚘𝚛𝚖𝚊𝚌𝚒𝚘́𝚗"/>
        <s v="La organización del evento"/>
        <s v="Las gestiones realizadas durante la gestión de la administración en el presente gobierno"/>
        <s v="Los temas"/>
        <s v="Na"/>
        <s v="no"/>
        <s v="Se  hizo una buena síntesis, contenido,  de los logros  y presentó elegantemente, forma. "/>
        <s v="Se presentó la información de una manera agil y sencilla para todos los participantes"/>
        <s v="Tanto la Directora Dane como Director IGAC y sus equipos de trabajo, presentaron los principales logros de la gestión de cada entidad en su misionalidad y respecto al fortalecimiento de su infraestructura humana y tecnológica."/>
        <s v="Todo"/>
      </sharedItems>
    </cacheField>
    <cacheField name="¿Qué aspectos considera que deben mejorarse para futuras rendiciones de cuentas?" numFmtId="0">
      <sharedItems count="17">
        <s v="Dar más espacio a la participación ciudadana, presentar dificultades enfrentadas y soluciones implementadas."/>
        <s v="Espacio más grande "/>
        <s v="Fortalecer la divulgación del evento para incrementar la participación ciudadana"/>
        <s v="Invitar a la ciudadanía en general, y hacerla con los servidores que aportan a los logros no solo con las directivas"/>
        <s v="Las seguir fortaleciendo las capacidades humanas y tecnológicas"/>
        <s v="Más avisos de recordatorio para la audiencia"/>
        <s v="Me pareció muy bien "/>
        <s v="Na"/>
        <s v="Nada"/>
        <s v="ninguna"/>
        <s v="Ninguno"/>
        <s v="no"/>
        <s v="Permitir mayor interacción para las preguntas"/>
        <s v="𝙿𝚘𝚍𝚎𝚛 𝚊𝚌𝚌𝚎𝚍𝚎𝚛 𝚊 𝚎𝚜𝚙𝚊𝚌𝚒𝚘 𝚍𝚎 𝚙𝚛𝚎𝚐𝚞𝚗𝚝𝚊𝚜 𝚢 𝚛𝚎𝚜𝚙𝚞𝚎𝚜𝚝𝚊𝚜"/>
        <s v="Por qué el DANE  no mencionó el tema de los indígenas,  su protesta en el CAN--plazoleta  y el manejo técnico humano dado  ?   "/>
        <s v="Sin observaciones"/>
        <s v="Todo en orden"/>
      </sharedItems>
    </cacheField>
    <cacheField name="¿Desea formular alguna pregunta o compartir una inquietud?_x000a_  Escríbala a continuación; será revisada y respondida por el DANE o el IGAC según la temática." numFmtId="0">
      <sharedItems count="11">
        <s v="."/>
        <s v="©"/>
        <s v="Agradecer a todos los funcionarios y contratistas Dane e IGAC por su gestión y construcción de valiosos aportes al país."/>
        <s v="Na"/>
        <s v="Ninguna"/>
        <s v="No"/>
        <s v="𝙽𝚘"/>
        <s v="No por ahora"/>
        <s v="No tengo ninguna pregunta"/>
        <s v="Por qué el DANE  no mencionó el tema de los indígenas,  su protesta en el CAN--plazoleta  y el manejo técnico humano dado  ?  "/>
        <s v="Sin observaciones"/>
      </sharedItems>
    </cacheField>
    <cacheField name="Months" numFmtId="0" databaseField="0">
      <fieldGroup base="1">
        <rangePr groupBy="months" startDate="2026-07-27T00:00:00" endDate="2026-08-02T00:00:00"/>
        <groupItems count="14">
          <s v="&lt;07/27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8/02/2026"/>
        </groupItems>
      </fieldGroup>
    </cacheField>
    <cacheField name="Months2" numFmtId="0" databaseField="0">
      <fieldGroup base="2">
        <rangePr groupBy="months" startDate="2026-07-27T00:00:00" endDate="2026-08-02T00:00:00"/>
        <groupItems count="14">
          <s v="&lt;07/27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8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A00-000001000000}" name="TablaDinámica1" cacheId="0" applyNumberFormats="0" applyBorderFormats="0" applyFontFormats="0" applyPatternFormats="0" applyAlignmentFormats="0" applyWidthHeightFormats="0" dataCaption="Values" itemPrintTitles="1" indent="0" outline="1" outlineData="1">
  <location ref="A3:B67" firstHeaderRow="1" firstDataRow="1" firstDataCol="1"/>
  <pivotFields count="41">
    <pivotField dataField="1"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1"/>
        <item x="10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7">
    <field x="39"/>
    <field x="40"/>
    <field x="4"/>
    <field x="8"/>
    <field x="29"/>
    <field x="30"/>
    <field x="31"/>
  </rowFields>
  <dataFields count="1">
    <dataField name="Suma de ID" fld="0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54748B-F640-4724-BA62-3C869CAF8BEC}" name="Table13" displayName="Table13" ref="B7:AE25" totalsRowCount="1" headerRowDxfId="62" dataDxfId="60" headerRowBorderDxfId="61">
  <autoFilter ref="B7:AE24" xr:uid="{B754748B-F640-4724-BA62-3C869CAF8BEC}"/>
  <tableColumns count="30">
    <tableColumn id="1" xr3:uid="{5A65C433-FD46-4505-BBD1-042C75AA56CC}" name="No. Participantes" totalsRowLabel="Total" dataDxfId="59" totalsRowDxfId="58"/>
    <tableColumn id="11" xr3:uid="{AB62E88F-5B40-4BCE-BF5D-CD1D90DC60F3}" name="En cuanto a la manera como usted se siente respecto a su género, ¿Usted se identifica como?" totalsRowFunction="custom" dataDxfId="57" totalsRowDxfId="56">
      <totalsRowFormula>SUBTOTAL(103,Table13[Indique su rango de edad])</totalsRowFormula>
    </tableColumn>
    <tableColumn id="12" xr3:uid="{D3F1954C-961F-499C-A0F8-682952A5D185}" name="Indique su rango de edad" dataDxfId="55" totalsRowDxfId="54"/>
    <tableColumn id="13" xr3:uid="{FC067AC9-FC5D-4313-8805-91663343C5CC}" name="Lugar de residencia (ciudad o municipio)" dataDxfId="53" totalsRowDxfId="52"/>
    <tableColumn id="14" xr3:uid="{46BA342C-D7E9-496A-857A-E8BA48A8B0FA}" name="Indique el grupo de interés al que usted pertenece" dataDxfId="51" totalsRowDxfId="50"/>
    <tableColumn id="15" xr3:uid="{C4216BB3-DCE1-401B-9D1A-8844B32339A1}" name="Seleccione su nivel de escolaridad" dataDxfId="49" totalsRowDxfId="48"/>
    <tableColumn id="16" xr3:uid="{D8957727-EFEC-4A6B-977B-203223C062B4}" name="¿Tiene usted alguna discapacidad? " dataDxfId="47" totalsRowDxfId="46"/>
    <tableColumn id="17" xr3:uid="{E4B548AC-2A67-4872-8A68-33CBB9712E28}" name="Pertenece a alguno de los siguientes grupos étnicos" dataDxfId="45" totalsRowDxfId="44"/>
    <tableColumn id="18" xr3:uid="{6467585C-1DE9-4320-AFD8-CB4037CECAE3}" name="1. ¿Consultó información sobre las entidades DANE e IGAC, antes de la Audiencia de Rendición de Cuentas?" dataDxfId="43" totalsRowDxfId="42"/>
    <tableColumn id="19" xr3:uid="{B26DDFCB-97FF-4313-8F67-29DF9DD2C8D6}" name="2. Los temas abordados durante la audiencia fueron claros y comprensibles." dataDxfId="41" totalsRowDxfId="40"/>
    <tableColumn id="20" xr3:uid="{D8DA9FD1-49BE-4EC4-B805-333736C728BF}" name="3. La información presentada respondió a mis expectativas sobre la rendición de cuentas." dataDxfId="39" totalsRowDxfId="38"/>
    <tableColumn id="21" xr3:uid="{96413A57-D1B5-461E-84B9-BACB2DFD673E}" name="4. La audiencia permitió conocer los principales logros y avances del DANE y el IGAC durante el periodo 2022–2026." dataDxfId="37" totalsRowDxfId="36"/>
    <tableColumn id="22" xr3:uid="{8F25AD0D-E19F-4391-82AA-A73E2728DB9D}" name="5. Los datos y resultados presentados fueron suficientes para comprender la gestión institucional." dataDxfId="35" totalsRowDxfId="34"/>
    <tableColumn id="23" xr3:uid="{459A01DB-C0F7-490B-8062-43E7EF513A37}" name="6. Tuve la oportunidad de expresar mis preguntas, comentarios o inquietudes." dataDxfId="33" totalsRowDxfId="32"/>
    <tableColumn id="24" xr3:uid="{5D50B7EF-A3E5-462A-8FC4-2086B40905DF}" name="7. Las respuestas dadas a las preguntas de la ciudadanía fueron claras y oportunas" dataDxfId="31" totalsRowDxfId="30"/>
    <tableColumn id="25" xr3:uid="{D540B881-C25F-4C19-83E2-CD66F80EEFF5}" name="8. La audiencia fomentó la participación y el diálogo entre la institucionalidad y la ciudadanía." dataDxfId="29" totalsRowDxfId="28"/>
    <tableColumn id="26" xr3:uid="{5A7A5461-6D91-460F-9E65-4417CF709226}" name="9. Me sentí escuchado(a) y tenido(a) en cuenta durante el desarrollo del evento" dataDxfId="27" totalsRowDxfId="26"/>
    <tableColumn id="27" xr3:uid="{40BA8489-68B2-4486-92A2-EF89475BF9A6}" name="10. La comunicación previa (invitaciones, publicaciones, recordatorios) facilitó mi participación." dataDxfId="25" totalsRowDxfId="24"/>
    <tableColumn id="28" xr3:uid="{0C7074E3-A3DC-43FE-BCE6-6E00B12C7973}" name="11. La organización y logística del evento fueron adecuadas." dataDxfId="23" totalsRowDxfId="22"/>
    <tableColumn id="29" xr3:uid="{92AAC59C-8759-4A6A-B984-E43CF5917859}" name="12. La transmisión en redes sociales fue accesible y de buena calidad." dataDxfId="21" totalsRowDxfId="20"/>
    <tableColumn id="30" xr3:uid="{5A255231-0C9D-494A-B15D-C2F79984DFFD}" name="13. El tiempo destinado a cada intervención fue equilibrado y permitió el desarrollo adecuado de los temas." dataDxfId="19" totalsRowDxfId="18"/>
    <tableColumn id="31" xr3:uid="{115AFA1E-9999-4806-A56F-34A6EDFCFC6A}" name="14. En general, ¿Cómo califica la audiencia de rendición de cuentas?" dataDxfId="17" totalsRowDxfId="16"/>
    <tableColumn id="32" xr3:uid="{D2E1D126-4043-41CF-8E40-F022AA71BC45}" name="15. ¿Cómo evalúa la gestión del DANE durante la vigencia 2025?" dataDxfId="15" totalsRowDxfId="14"/>
    <tableColumn id="33" xr3:uid="{E42C3BFD-2607-4DFD-970E-F4AE579FE9C2}" name="16. ¿Cómo evalúa la gestión del IGAC durante la vigencia 2025?" dataDxfId="13" totalsRowDxfId="12"/>
    <tableColumn id="34" xr3:uid="{C0C4E402-5860-4AED-980C-18DB2C10B832}" name="17. Considero que la audiencia contribuye a la transparencia y la rendición de cuentas públicas." dataDxfId="11" totalsRowDxfId="10"/>
    <tableColumn id="35" xr3:uid="{27B937B6-51B0-45D8-881A-312591F52C30}" name="18. La información presentada me ayudará a comprender mejor el papel del DANE y el IGAC en el país." dataDxfId="9" totalsRowDxfId="8"/>
    <tableColumn id="36" xr3:uid="{90D540DE-2077-40F4-9405-4AC66F06B85F}" name="19. Recomendaría participar en futuras audiencias de rendición de cuentas." dataDxfId="7" totalsRowDxfId="6"/>
    <tableColumn id="37" xr3:uid="{F6F6A4AA-9ACD-462B-AA3C-A07AACE3340A}" name="20. ¿Qué aspectos destacaría positivamente de la audiencia?" dataDxfId="5" totalsRowDxfId="4"/>
    <tableColumn id="38" xr3:uid="{2C73EECD-0A00-4A54-815E-FF0BC4D6AF26}" name="21. ¿Qué aspectos considera que deben mejorarse para futuras rendiciones de cuentas?" dataDxfId="3" totalsRowDxfId="2"/>
    <tableColumn id="39" xr3:uid="{8CC7D73F-1D71-4383-A2A9-AFA6F7DC153D}" name="22. ¿Desea formular alguna pregunta o compartir una inquietud?_x000a_  Escríbala a continuación; será revisada y respondida por el DANE o el IGAC según la temática.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3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8" Type="http://schemas.openxmlformats.org/officeDocument/2006/relationships/hyperlink" Target="file:///C:\Users\Las%20Molina\AppData\Local\vmninom_dane_gov_co\Documents\Attachments\Estadisticas_por_Pregunta_segmentado_Grupo_Edad.xlsx" TargetMode="External"/><Relationship Id="rId3" Type="http://schemas.openxmlformats.org/officeDocument/2006/relationships/hyperlink" Target="file:///C:\Users\Las%20Molina\AppData\Local\vmninom_dane_gov_co\Documents\Attachments\Estadisticas_por_Pregunta_segmentado_Grupo_Edad.xlsx" TargetMode="External"/><Relationship Id="rId21" Type="http://schemas.openxmlformats.org/officeDocument/2006/relationships/hyperlink" Target="file:///C:\Users\Las%20Molina\AppData\Local\vmninom_dane_gov_co\Documents\Attachments\Estadisticas_por_Pregunta_segmentado_Grupo_Edad.xlsx" TargetMode="External"/><Relationship Id="rId7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2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7" Type="http://schemas.openxmlformats.org/officeDocument/2006/relationships/hyperlink" Target="file:///C:\Users\Las%20Molina\AppData\Local\vmninom_dane_gov_co\Documents\Attachments\Estadisticas_por_Pregunta_segmentado_Grupo_Edad.xlsx" TargetMode="External"/><Relationship Id="rId2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6" Type="http://schemas.openxmlformats.org/officeDocument/2006/relationships/hyperlink" Target="file:///C:\Users\Las%20Molina\AppData\Local\vmninom_dane_gov_co\Documents\Attachments\Estadisticas_por_Pregunta_segmentado_Grupo_Edad.xlsx" TargetMode="External"/><Relationship Id="rId20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" Type="http://schemas.openxmlformats.org/officeDocument/2006/relationships/hyperlink" Target="file:///C:\Users\Las%20Molina\AppData\Local\vmninom_dane_gov_co\Documents\Attachments\Estadisticas_por_Pregunta_segmentado_Grupo_Edad.xlsx" TargetMode="External"/><Relationship Id="rId6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1" Type="http://schemas.openxmlformats.org/officeDocument/2006/relationships/hyperlink" Target="file:///C:\Users\Las%20Molina\AppData\Local\vmninom_dane_gov_co\Documents\Attachments\Estadisticas_por_Pregunta_segmentado_Grupo_Edad.xlsx" TargetMode="External"/><Relationship Id="rId5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5" Type="http://schemas.openxmlformats.org/officeDocument/2006/relationships/hyperlink" Target="file:///C:\Users\Las%20Molina\AppData\Local\vmninom_dane_gov_co\Documents\Attachments\Estadisticas_por_Pregunta_segmentado_Grupo_Edad.xlsx" TargetMode="External"/><Relationship Id="rId23" Type="http://schemas.openxmlformats.org/officeDocument/2006/relationships/drawing" Target="../drawings/drawing2.xml"/><Relationship Id="rId10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9" Type="http://schemas.openxmlformats.org/officeDocument/2006/relationships/hyperlink" Target="file:///C:\Users\Las%20Molina\AppData\Local\vmninom_dane_gov_co\Documents\Attachments\Estadisticas_por_Pregunta_segmentado_Grupo_Edad.xlsx" TargetMode="External"/><Relationship Id="rId4" Type="http://schemas.openxmlformats.org/officeDocument/2006/relationships/hyperlink" Target="file:///C:\Users\Las%20Molina\AppData\Local\vmninom_dane_gov_co\Documents\Attachments\Estadisticas_por_Pregunta_segmentado_Grupo_Edad.xlsx" TargetMode="External"/><Relationship Id="rId9" Type="http://schemas.openxmlformats.org/officeDocument/2006/relationships/hyperlink" Target="file:///C:\Users\Las%20Molina\AppData\Local\vmninom_dane_gov_co\Documents\Attachments\Estadisticas_por_Pregunta_segmentado_Grupo_Edad.xlsx" TargetMode="External"/><Relationship Id="rId14" Type="http://schemas.openxmlformats.org/officeDocument/2006/relationships/hyperlink" Target="file:///C:\Users\Las%20Molina\AppData\Local\vmninom_dane_gov_co\Documents\Attachments\Estadisticas_por_Pregunta_segmentado_Grupo_Edad.xlsx" TargetMode="External"/><Relationship Id="rId22" Type="http://schemas.openxmlformats.org/officeDocument/2006/relationships/hyperlink" Target="file:///C:\Users\Las%20Molina\AppData\Local\vmninom_dane_gov_co\Documents\Attachments\Estadisticas_por_Pregunta_segmentado_Grupo_Edad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67B8-29F3-4379-B86D-533330449797}">
  <dimension ref="B2:AE25"/>
  <sheetViews>
    <sheetView showGridLines="0" tabSelected="1" zoomScale="90" zoomScaleNormal="90" workbookViewId="0">
      <selection activeCell="F7" sqref="F7"/>
    </sheetView>
  </sheetViews>
  <sheetFormatPr baseColWidth="10" defaultColWidth="9.140625" defaultRowHeight="15" x14ac:dyDescent="0.25"/>
  <cols>
    <col min="1" max="1" width="2.85546875" customWidth="1"/>
    <col min="2" max="2" width="16.28515625" customWidth="1"/>
    <col min="3" max="9" width="20" bestFit="1" customWidth="1"/>
    <col min="10" max="10" width="20" style="36" bestFit="1" customWidth="1"/>
    <col min="11" max="11" width="20" style="12" bestFit="1" customWidth="1"/>
    <col min="12" max="28" width="20" style="36" bestFit="1" customWidth="1"/>
    <col min="29" max="29" width="26.140625" style="36" customWidth="1"/>
    <col min="30" max="30" width="27.42578125" style="36" customWidth="1"/>
    <col min="31" max="31" width="24.28515625" style="36" customWidth="1"/>
  </cols>
  <sheetData>
    <row r="2" spans="2:31" ht="27.75" customHeight="1" x14ac:dyDescent="0.25">
      <c r="B2" s="63" t="s">
        <v>225</v>
      </c>
      <c r="C2" s="64"/>
      <c r="D2" s="64"/>
      <c r="E2" s="64"/>
      <c r="F2" s="64"/>
      <c r="G2" s="64"/>
      <c r="H2" s="64"/>
      <c r="I2" s="64"/>
      <c r="J2" s="64"/>
    </row>
    <row r="3" spans="2:31" ht="27.75" customHeight="1" x14ac:dyDescent="0.25">
      <c r="B3" s="63"/>
      <c r="C3" s="64"/>
      <c r="D3" s="64"/>
      <c r="E3" s="64"/>
      <c r="F3" s="64"/>
      <c r="G3" s="64"/>
      <c r="H3" s="64"/>
      <c r="I3" s="64"/>
      <c r="J3" s="64"/>
    </row>
    <row r="4" spans="2:31" ht="27.75" customHeight="1" x14ac:dyDescent="0.25">
      <c r="B4" s="63"/>
      <c r="C4" s="64"/>
      <c r="D4" s="64"/>
      <c r="E4" s="64"/>
      <c r="F4" s="64"/>
      <c r="G4" s="64"/>
      <c r="H4" s="64"/>
      <c r="I4" s="64"/>
      <c r="J4" s="64"/>
    </row>
    <row r="5" spans="2:31" ht="27.75" customHeight="1" x14ac:dyDescent="0.25">
      <c r="B5" s="63"/>
      <c r="C5" s="64"/>
      <c r="D5" s="64"/>
      <c r="E5" s="64"/>
      <c r="F5" s="64"/>
      <c r="G5" s="64"/>
      <c r="H5" s="64"/>
      <c r="I5" s="64"/>
      <c r="J5" s="64"/>
    </row>
    <row r="6" spans="2:31" ht="29.25" customHeight="1" x14ac:dyDescent="0.25">
      <c r="B6" s="35"/>
      <c r="C6" s="35"/>
      <c r="D6" s="35"/>
      <c r="E6" s="35"/>
      <c r="F6" s="35"/>
      <c r="G6" s="35"/>
      <c r="H6" s="35"/>
      <c r="I6" s="35"/>
      <c r="J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2:31" ht="69.75" customHeight="1" x14ac:dyDescent="0.25">
      <c r="B7" s="37" t="s">
        <v>197</v>
      </c>
      <c r="C7" s="38" t="s">
        <v>224</v>
      </c>
      <c r="D7" s="38" t="s">
        <v>23</v>
      </c>
      <c r="E7" s="38" t="s">
        <v>24</v>
      </c>
      <c r="F7" s="38" t="s">
        <v>230</v>
      </c>
      <c r="G7" s="38" t="s">
        <v>25</v>
      </c>
      <c r="H7" s="38" t="s">
        <v>26</v>
      </c>
      <c r="I7" s="38" t="s">
        <v>27</v>
      </c>
      <c r="J7" s="39" t="s">
        <v>198</v>
      </c>
      <c r="K7" s="39" t="s">
        <v>199</v>
      </c>
      <c r="L7" s="39" t="s">
        <v>200</v>
      </c>
      <c r="M7" s="39" t="s">
        <v>201</v>
      </c>
      <c r="N7" s="39" t="s">
        <v>202</v>
      </c>
      <c r="O7" s="39" t="s">
        <v>203</v>
      </c>
      <c r="P7" s="39" t="s">
        <v>204</v>
      </c>
      <c r="Q7" s="39" t="s">
        <v>205</v>
      </c>
      <c r="R7" s="39" t="s">
        <v>206</v>
      </c>
      <c r="S7" s="39" t="s">
        <v>207</v>
      </c>
      <c r="T7" s="39" t="s">
        <v>208</v>
      </c>
      <c r="U7" s="39" t="s">
        <v>209</v>
      </c>
      <c r="V7" s="39" t="s">
        <v>210</v>
      </c>
      <c r="W7" s="39" t="s">
        <v>211</v>
      </c>
      <c r="X7" s="41" t="s">
        <v>212</v>
      </c>
      <c r="Y7" s="41" t="s">
        <v>213</v>
      </c>
      <c r="Z7" s="39" t="s">
        <v>214</v>
      </c>
      <c r="AA7" s="39" t="s">
        <v>215</v>
      </c>
      <c r="AB7" s="39" t="s">
        <v>216</v>
      </c>
      <c r="AC7" s="39" t="s">
        <v>217</v>
      </c>
      <c r="AD7" s="39" t="s">
        <v>218</v>
      </c>
      <c r="AE7" s="39" t="s">
        <v>219</v>
      </c>
    </row>
    <row r="8" spans="2:31" ht="34.5" customHeight="1" x14ac:dyDescent="0.25">
      <c r="B8" s="28">
        <v>1</v>
      </c>
      <c r="C8" s="46" t="s">
        <v>220</v>
      </c>
      <c r="D8" s="46" t="s">
        <v>220</v>
      </c>
      <c r="E8" s="46" t="s">
        <v>220</v>
      </c>
      <c r="F8" s="46" t="s">
        <v>220</v>
      </c>
      <c r="G8" s="46" t="s">
        <v>220</v>
      </c>
      <c r="H8" s="46" t="s">
        <v>220</v>
      </c>
      <c r="I8" s="46" t="s">
        <v>220</v>
      </c>
      <c r="J8" s="30" t="s">
        <v>50</v>
      </c>
      <c r="K8" s="30" t="s">
        <v>51</v>
      </c>
      <c r="L8" s="30" t="s">
        <v>51</v>
      </c>
      <c r="M8" s="30" t="s">
        <v>51</v>
      </c>
      <c r="N8" s="30" t="s">
        <v>51</v>
      </c>
      <c r="O8" s="30" t="s">
        <v>52</v>
      </c>
      <c r="P8" s="30" t="s">
        <v>52</v>
      </c>
      <c r="Q8" s="30" t="s">
        <v>52</v>
      </c>
      <c r="R8" s="30" t="s">
        <v>52</v>
      </c>
      <c r="S8" s="30" t="s">
        <v>52</v>
      </c>
      <c r="T8" s="30" t="s">
        <v>52</v>
      </c>
      <c r="U8" s="30" t="s">
        <v>52</v>
      </c>
      <c r="V8" s="30" t="s">
        <v>52</v>
      </c>
      <c r="W8" s="30" t="s">
        <v>53</v>
      </c>
      <c r="X8" s="30" t="s">
        <v>54</v>
      </c>
      <c r="Y8" s="30" t="s">
        <v>54</v>
      </c>
      <c r="Z8" s="29" t="s">
        <v>52</v>
      </c>
      <c r="AA8" s="29" t="s">
        <v>52</v>
      </c>
      <c r="AB8" s="30" t="s">
        <v>52</v>
      </c>
      <c r="AC8" s="30" t="s">
        <v>226</v>
      </c>
      <c r="AD8" s="30" t="s">
        <v>56</v>
      </c>
      <c r="AE8" s="30" t="s">
        <v>57</v>
      </c>
    </row>
    <row r="9" spans="2:31" ht="34.5" customHeight="1" x14ac:dyDescent="0.25">
      <c r="B9" s="28">
        <v>2</v>
      </c>
      <c r="C9" s="31" t="s">
        <v>59</v>
      </c>
      <c r="D9" s="31" t="s">
        <v>60</v>
      </c>
      <c r="E9" s="31" t="s">
        <v>61</v>
      </c>
      <c r="F9" s="31" t="s">
        <v>62</v>
      </c>
      <c r="G9" s="31" t="s">
        <v>63</v>
      </c>
      <c r="H9" s="31" t="s">
        <v>64</v>
      </c>
      <c r="I9" s="31" t="s">
        <v>65</v>
      </c>
      <c r="J9" s="30" t="s">
        <v>50</v>
      </c>
      <c r="K9" s="30" t="s">
        <v>51</v>
      </c>
      <c r="L9" s="30" t="s">
        <v>51</v>
      </c>
      <c r="M9" s="30" t="s">
        <v>51</v>
      </c>
      <c r="N9" s="30" t="s">
        <v>51</v>
      </c>
      <c r="O9" s="30" t="s">
        <v>66</v>
      </c>
      <c r="P9" s="30" t="s">
        <v>52</v>
      </c>
      <c r="Q9" s="30" t="s">
        <v>66</v>
      </c>
      <c r="R9" s="30" t="s">
        <v>66</v>
      </c>
      <c r="S9" s="30" t="s">
        <v>52</v>
      </c>
      <c r="T9" s="30" t="s">
        <v>52</v>
      </c>
      <c r="U9" s="30" t="s">
        <v>52</v>
      </c>
      <c r="V9" s="30" t="s">
        <v>52</v>
      </c>
      <c r="W9" s="30" t="s">
        <v>67</v>
      </c>
      <c r="X9" s="30" t="s">
        <v>54</v>
      </c>
      <c r="Y9" s="30" t="s">
        <v>68</v>
      </c>
      <c r="Z9" s="29" t="s">
        <v>52</v>
      </c>
      <c r="AA9" s="29" t="s">
        <v>52</v>
      </c>
      <c r="AB9" s="30" t="s">
        <v>52</v>
      </c>
      <c r="AC9" s="30" t="s">
        <v>227</v>
      </c>
      <c r="AD9" s="30" t="s">
        <v>70</v>
      </c>
      <c r="AE9" s="30" t="s">
        <v>64</v>
      </c>
    </row>
    <row r="10" spans="2:31" ht="34.5" customHeight="1" x14ac:dyDescent="0.25">
      <c r="B10" s="28">
        <v>3</v>
      </c>
      <c r="C10" s="31" t="s">
        <v>59</v>
      </c>
      <c r="D10" s="31" t="s">
        <v>72</v>
      </c>
      <c r="E10" s="31" t="s">
        <v>73</v>
      </c>
      <c r="F10" s="31" t="s">
        <v>74</v>
      </c>
      <c r="G10" s="31" t="s">
        <v>75</v>
      </c>
      <c r="H10" s="31" t="s">
        <v>64</v>
      </c>
      <c r="I10" s="31" t="s">
        <v>65</v>
      </c>
      <c r="J10" s="30" t="s">
        <v>50</v>
      </c>
      <c r="K10" s="30" t="s">
        <v>51</v>
      </c>
      <c r="L10" s="30" t="s">
        <v>51</v>
      </c>
      <c r="M10" s="30" t="s">
        <v>51</v>
      </c>
      <c r="N10" s="30" t="s">
        <v>51</v>
      </c>
      <c r="O10" s="30" t="s">
        <v>52</v>
      </c>
      <c r="P10" s="30" t="s">
        <v>52</v>
      </c>
      <c r="Q10" s="30" t="s">
        <v>52</v>
      </c>
      <c r="R10" s="30" t="s">
        <v>52</v>
      </c>
      <c r="S10" s="30" t="s">
        <v>52</v>
      </c>
      <c r="T10" s="30" t="s">
        <v>52</v>
      </c>
      <c r="U10" s="30" t="s">
        <v>52</v>
      </c>
      <c r="V10" s="30" t="s">
        <v>52</v>
      </c>
      <c r="W10" s="30" t="s">
        <v>67</v>
      </c>
      <c r="X10" s="30" t="s">
        <v>54</v>
      </c>
      <c r="Y10" s="30" t="s">
        <v>68</v>
      </c>
      <c r="Z10" s="29" t="s">
        <v>52</v>
      </c>
      <c r="AA10" s="29" t="s">
        <v>52</v>
      </c>
      <c r="AB10" s="30" t="s">
        <v>52</v>
      </c>
      <c r="AC10" s="30" t="s">
        <v>76</v>
      </c>
      <c r="AD10" s="30" t="s">
        <v>77</v>
      </c>
      <c r="AE10" s="30" t="s">
        <v>77</v>
      </c>
    </row>
    <row r="11" spans="2:31" ht="34.5" customHeight="1" x14ac:dyDescent="0.25">
      <c r="B11" s="28">
        <v>4</v>
      </c>
      <c r="C11" s="31" t="s">
        <v>79</v>
      </c>
      <c r="D11" s="31" t="s">
        <v>72</v>
      </c>
      <c r="E11" s="31" t="s">
        <v>120</v>
      </c>
      <c r="F11" s="31" t="s">
        <v>80</v>
      </c>
      <c r="G11" s="31" t="s">
        <v>75</v>
      </c>
      <c r="H11" s="31" t="s">
        <v>64</v>
      </c>
      <c r="I11" s="31" t="s">
        <v>65</v>
      </c>
      <c r="J11" s="47" t="s">
        <v>50</v>
      </c>
      <c r="K11" s="30" t="s">
        <v>51</v>
      </c>
      <c r="L11" s="30" t="s">
        <v>51</v>
      </c>
      <c r="M11" s="30" t="s">
        <v>51</v>
      </c>
      <c r="N11" s="30" t="s">
        <v>51</v>
      </c>
      <c r="O11" s="30" t="s">
        <v>81</v>
      </c>
      <c r="P11" s="30" t="s">
        <v>66</v>
      </c>
      <c r="Q11" s="30" t="s">
        <v>52</v>
      </c>
      <c r="R11" s="30" t="s">
        <v>81</v>
      </c>
      <c r="S11" s="30" t="s">
        <v>66</v>
      </c>
      <c r="T11" s="30" t="s">
        <v>66</v>
      </c>
      <c r="U11" s="30" t="s">
        <v>52</v>
      </c>
      <c r="V11" s="30" t="s">
        <v>52</v>
      </c>
      <c r="W11" s="30" t="s">
        <v>82</v>
      </c>
      <c r="X11" s="30" t="s">
        <v>54</v>
      </c>
      <c r="Y11" s="30" t="s">
        <v>68</v>
      </c>
      <c r="Z11" s="29" t="s">
        <v>52</v>
      </c>
      <c r="AA11" s="29" t="s">
        <v>52</v>
      </c>
      <c r="AB11" s="30" t="s">
        <v>52</v>
      </c>
      <c r="AC11" s="30" t="s">
        <v>83</v>
      </c>
      <c r="AD11" s="30" t="s">
        <v>83</v>
      </c>
      <c r="AE11" s="30" t="s">
        <v>83</v>
      </c>
    </row>
    <row r="12" spans="2:31" ht="34.5" customHeight="1" x14ac:dyDescent="0.25">
      <c r="B12" s="28">
        <v>5</v>
      </c>
      <c r="C12" s="46" t="s">
        <v>220</v>
      </c>
      <c r="D12" s="46" t="s">
        <v>220</v>
      </c>
      <c r="E12" s="46" t="s">
        <v>220</v>
      </c>
      <c r="F12" s="46" t="s">
        <v>220</v>
      </c>
      <c r="G12" s="46" t="s">
        <v>220</v>
      </c>
      <c r="H12" s="46" t="s">
        <v>220</v>
      </c>
      <c r="I12" s="46" t="s">
        <v>220</v>
      </c>
      <c r="J12" s="30" t="s">
        <v>64</v>
      </c>
      <c r="K12" s="30" t="s">
        <v>81</v>
      </c>
      <c r="L12" s="30" t="s">
        <v>84</v>
      </c>
      <c r="M12" s="30" t="s">
        <v>84</v>
      </c>
      <c r="N12" s="30" t="s">
        <v>84</v>
      </c>
      <c r="O12" s="30" t="s">
        <v>81</v>
      </c>
      <c r="P12" s="30" t="s">
        <v>81</v>
      </c>
      <c r="Q12" s="30" t="s">
        <v>81</v>
      </c>
      <c r="R12" s="30" t="s">
        <v>81</v>
      </c>
      <c r="S12" s="30" t="s">
        <v>81</v>
      </c>
      <c r="T12" s="30" t="s">
        <v>66</v>
      </c>
      <c r="U12" s="30" t="s">
        <v>66</v>
      </c>
      <c r="V12" s="30" t="s">
        <v>81</v>
      </c>
      <c r="W12" s="30" t="s">
        <v>85</v>
      </c>
      <c r="X12" s="30" t="s">
        <v>86</v>
      </c>
      <c r="Y12" s="30" t="s">
        <v>86</v>
      </c>
      <c r="Z12" s="29" t="s">
        <v>81</v>
      </c>
      <c r="AA12" s="29" t="s">
        <v>81</v>
      </c>
      <c r="AB12" s="30" t="s">
        <v>81</v>
      </c>
      <c r="AC12" s="30" t="s">
        <v>87</v>
      </c>
      <c r="AD12" s="30" t="s">
        <v>88</v>
      </c>
      <c r="AE12" s="30" t="s">
        <v>89</v>
      </c>
    </row>
    <row r="13" spans="2:31" ht="34.5" customHeight="1" x14ac:dyDescent="0.25">
      <c r="B13" s="28">
        <v>6</v>
      </c>
      <c r="C13" s="46" t="s">
        <v>220</v>
      </c>
      <c r="D13" s="46" t="s">
        <v>220</v>
      </c>
      <c r="E13" s="46" t="s">
        <v>220</v>
      </c>
      <c r="F13" s="46" t="s">
        <v>220</v>
      </c>
      <c r="G13" s="46" t="s">
        <v>220</v>
      </c>
      <c r="H13" s="46" t="s">
        <v>220</v>
      </c>
      <c r="I13" s="46" t="s">
        <v>220</v>
      </c>
      <c r="J13" s="30" t="s">
        <v>50</v>
      </c>
      <c r="K13" s="30" t="s">
        <v>51</v>
      </c>
      <c r="L13" s="30" t="s">
        <v>51</v>
      </c>
      <c r="M13" s="30" t="s">
        <v>51</v>
      </c>
      <c r="N13" s="30" t="s">
        <v>51</v>
      </c>
      <c r="O13" s="30" t="s">
        <v>52</v>
      </c>
      <c r="P13" s="30" t="s">
        <v>52</v>
      </c>
      <c r="Q13" s="30" t="s">
        <v>52</v>
      </c>
      <c r="R13" s="30" t="s">
        <v>52</v>
      </c>
      <c r="S13" s="30" t="s">
        <v>52</v>
      </c>
      <c r="T13" s="30" t="s">
        <v>52</v>
      </c>
      <c r="U13" s="30" t="s">
        <v>52</v>
      </c>
      <c r="V13" s="30" t="s">
        <v>52</v>
      </c>
      <c r="W13" s="30" t="s">
        <v>67</v>
      </c>
      <c r="X13" s="30" t="s">
        <v>54</v>
      </c>
      <c r="Y13" s="30" t="s">
        <v>68</v>
      </c>
      <c r="Z13" s="29" t="s">
        <v>52</v>
      </c>
      <c r="AA13" s="29" t="s">
        <v>52</v>
      </c>
      <c r="AB13" s="30" t="s">
        <v>52</v>
      </c>
      <c r="AC13" s="30" t="s">
        <v>90</v>
      </c>
      <c r="AD13" s="30" t="s">
        <v>91</v>
      </c>
      <c r="AE13" s="30" t="s">
        <v>92</v>
      </c>
    </row>
    <row r="14" spans="2:31" ht="34.5" customHeight="1" x14ac:dyDescent="0.25">
      <c r="B14" s="28">
        <v>7</v>
      </c>
      <c r="C14" s="31" t="s">
        <v>59</v>
      </c>
      <c r="D14" s="31" t="s">
        <v>60</v>
      </c>
      <c r="E14" s="31" t="s">
        <v>94</v>
      </c>
      <c r="F14" s="31" t="s">
        <v>62</v>
      </c>
      <c r="G14" s="31" t="s">
        <v>95</v>
      </c>
      <c r="H14" s="31" t="s">
        <v>64</v>
      </c>
      <c r="I14" s="31" t="s">
        <v>65</v>
      </c>
      <c r="J14" s="30" t="s">
        <v>50</v>
      </c>
      <c r="K14" s="30" t="s">
        <v>66</v>
      </c>
      <c r="L14" s="30" t="s">
        <v>66</v>
      </c>
      <c r="M14" s="30" t="s">
        <v>66</v>
      </c>
      <c r="N14" s="30" t="s">
        <v>66</v>
      </c>
      <c r="O14" s="30" t="s">
        <v>66</v>
      </c>
      <c r="P14" s="30" t="s">
        <v>66</v>
      </c>
      <c r="Q14" s="30" t="s">
        <v>66</v>
      </c>
      <c r="R14" s="30" t="s">
        <v>66</v>
      </c>
      <c r="S14" s="30" t="s">
        <v>66</v>
      </c>
      <c r="T14" s="30" t="s">
        <v>52</v>
      </c>
      <c r="U14" s="30" t="s">
        <v>52</v>
      </c>
      <c r="V14" s="30" t="s">
        <v>52</v>
      </c>
      <c r="W14" s="30" t="s">
        <v>82</v>
      </c>
      <c r="X14" s="30" t="s">
        <v>68</v>
      </c>
      <c r="Y14" s="30" t="s">
        <v>68</v>
      </c>
      <c r="Z14" s="29" t="s">
        <v>66</v>
      </c>
      <c r="AA14" s="29" t="s">
        <v>66</v>
      </c>
      <c r="AB14" s="30" t="s">
        <v>66</v>
      </c>
      <c r="AC14" s="30" t="s">
        <v>96</v>
      </c>
      <c r="AD14" s="30" t="s">
        <v>97</v>
      </c>
      <c r="AE14" s="30" t="s">
        <v>98</v>
      </c>
    </row>
    <row r="15" spans="2:31" ht="34.5" customHeight="1" x14ac:dyDescent="0.25">
      <c r="B15" s="28">
        <v>8</v>
      </c>
      <c r="C15" s="31" t="s">
        <v>79</v>
      </c>
      <c r="D15" s="31" t="s">
        <v>60</v>
      </c>
      <c r="E15" s="31" t="s">
        <v>100</v>
      </c>
      <c r="F15" s="31" t="s">
        <v>101</v>
      </c>
      <c r="G15" s="31" t="s">
        <v>63</v>
      </c>
      <c r="H15" s="31" t="s">
        <v>64</v>
      </c>
      <c r="I15" s="31" t="s">
        <v>65</v>
      </c>
      <c r="J15" s="47" t="s">
        <v>64</v>
      </c>
      <c r="K15" s="30" t="s">
        <v>66</v>
      </c>
      <c r="L15" s="30" t="s">
        <v>66</v>
      </c>
      <c r="M15" s="30" t="s">
        <v>66</v>
      </c>
      <c r="N15" s="30" t="s">
        <v>66</v>
      </c>
      <c r="O15" s="30" t="s">
        <v>81</v>
      </c>
      <c r="P15" s="30" t="s">
        <v>66</v>
      </c>
      <c r="Q15" s="30" t="s">
        <v>66</v>
      </c>
      <c r="R15" s="30" t="s">
        <v>66</v>
      </c>
      <c r="S15" s="30" t="s">
        <v>66</v>
      </c>
      <c r="T15" s="30" t="s">
        <v>66</v>
      </c>
      <c r="U15" s="30" t="s">
        <v>66</v>
      </c>
      <c r="V15" s="30" t="s">
        <v>66</v>
      </c>
      <c r="W15" s="30" t="s">
        <v>82</v>
      </c>
      <c r="X15" s="30" t="s">
        <v>54</v>
      </c>
      <c r="Y15" s="30" t="s">
        <v>68</v>
      </c>
      <c r="Z15" s="29" t="s">
        <v>66</v>
      </c>
      <c r="AA15" s="29" t="s">
        <v>66</v>
      </c>
      <c r="AB15" s="30" t="s">
        <v>66</v>
      </c>
      <c r="AC15" s="30" t="s">
        <v>102</v>
      </c>
      <c r="AD15" s="30" t="s">
        <v>103</v>
      </c>
      <c r="AE15" s="30" t="s">
        <v>104</v>
      </c>
    </row>
    <row r="16" spans="2:31" ht="34.5" customHeight="1" x14ac:dyDescent="0.25">
      <c r="B16" s="28">
        <v>9</v>
      </c>
      <c r="C16" s="31" t="s">
        <v>59</v>
      </c>
      <c r="D16" s="31" t="s">
        <v>60</v>
      </c>
      <c r="E16" s="31" t="s">
        <v>106</v>
      </c>
      <c r="F16" s="31" t="s">
        <v>101</v>
      </c>
      <c r="G16" s="31" t="s">
        <v>107</v>
      </c>
      <c r="H16" s="31" t="s">
        <v>64</v>
      </c>
      <c r="I16" s="31" t="s">
        <v>65</v>
      </c>
      <c r="J16" s="30" t="s">
        <v>50</v>
      </c>
      <c r="K16" s="30" t="s">
        <v>51</v>
      </c>
      <c r="L16" s="30" t="s">
        <v>51</v>
      </c>
      <c r="M16" s="30" t="s">
        <v>51</v>
      </c>
      <c r="N16" s="30" t="s">
        <v>51</v>
      </c>
      <c r="O16" s="30" t="s">
        <v>52</v>
      </c>
      <c r="P16" s="30" t="s">
        <v>52</v>
      </c>
      <c r="Q16" s="30" t="s">
        <v>52</v>
      </c>
      <c r="R16" s="30" t="s">
        <v>52</v>
      </c>
      <c r="S16" s="30" t="s">
        <v>52</v>
      </c>
      <c r="T16" s="30" t="s">
        <v>66</v>
      </c>
      <c r="U16" s="30" t="s">
        <v>66</v>
      </c>
      <c r="V16" s="30" t="s">
        <v>66</v>
      </c>
      <c r="W16" s="30" t="s">
        <v>82</v>
      </c>
      <c r="X16" s="30" t="s">
        <v>54</v>
      </c>
      <c r="Y16" s="30" t="s">
        <v>68</v>
      </c>
      <c r="Z16" s="29" t="s">
        <v>66</v>
      </c>
      <c r="AA16" s="29" t="s">
        <v>66</v>
      </c>
      <c r="AB16" s="30" t="s">
        <v>66</v>
      </c>
      <c r="AC16" s="30" t="s">
        <v>108</v>
      </c>
      <c r="AD16" s="30" t="s">
        <v>109</v>
      </c>
      <c r="AE16" s="30" t="s">
        <v>64</v>
      </c>
    </row>
    <row r="17" spans="2:31" ht="34.5" customHeight="1" x14ac:dyDescent="0.25">
      <c r="B17" s="28">
        <v>10</v>
      </c>
      <c r="C17" s="46" t="s">
        <v>220</v>
      </c>
      <c r="D17" s="46" t="s">
        <v>220</v>
      </c>
      <c r="E17" s="46" t="s">
        <v>220</v>
      </c>
      <c r="F17" s="46" t="s">
        <v>220</v>
      </c>
      <c r="G17" s="46" t="s">
        <v>220</v>
      </c>
      <c r="H17" s="46" t="s">
        <v>220</v>
      </c>
      <c r="I17" s="46" t="s">
        <v>220</v>
      </c>
      <c r="J17" s="30" t="s">
        <v>50</v>
      </c>
      <c r="K17" s="30" t="s">
        <v>51</v>
      </c>
      <c r="L17" s="30" t="s">
        <v>51</v>
      </c>
      <c r="M17" s="30" t="s">
        <v>51</v>
      </c>
      <c r="N17" s="30" t="s">
        <v>51</v>
      </c>
      <c r="O17" s="30" t="s">
        <v>52</v>
      </c>
      <c r="P17" s="30" t="s">
        <v>52</v>
      </c>
      <c r="Q17" s="30" t="s">
        <v>52</v>
      </c>
      <c r="R17" s="30" t="s">
        <v>52</v>
      </c>
      <c r="S17" s="30" t="s">
        <v>52</v>
      </c>
      <c r="T17" s="30" t="s">
        <v>52</v>
      </c>
      <c r="U17" s="30" t="s">
        <v>52</v>
      </c>
      <c r="V17" s="30" t="s">
        <v>52</v>
      </c>
      <c r="W17" s="30" t="s">
        <v>67</v>
      </c>
      <c r="X17" s="30" t="s">
        <v>54</v>
      </c>
      <c r="Y17" s="30" t="s">
        <v>54</v>
      </c>
      <c r="Z17" s="29" t="s">
        <v>52</v>
      </c>
      <c r="AA17" s="29" t="s">
        <v>52</v>
      </c>
      <c r="AB17" s="30" t="s">
        <v>52</v>
      </c>
      <c r="AC17" s="30" t="s">
        <v>110</v>
      </c>
      <c r="AD17" s="30" t="s">
        <v>111</v>
      </c>
      <c r="AE17" s="30" t="s">
        <v>64</v>
      </c>
    </row>
    <row r="18" spans="2:31" ht="34.5" customHeight="1" x14ac:dyDescent="0.25">
      <c r="B18" s="28">
        <v>11</v>
      </c>
      <c r="C18" s="31" t="s">
        <v>59</v>
      </c>
      <c r="D18" s="31" t="s">
        <v>113</v>
      </c>
      <c r="E18" s="31" t="s">
        <v>114</v>
      </c>
      <c r="F18" s="31" t="s">
        <v>115</v>
      </c>
      <c r="G18" s="31" t="s">
        <v>116</v>
      </c>
      <c r="H18" s="31" t="s">
        <v>64</v>
      </c>
      <c r="I18" s="31" t="s">
        <v>65</v>
      </c>
      <c r="J18" s="30" t="s">
        <v>50</v>
      </c>
      <c r="K18" s="30" t="s">
        <v>81</v>
      </c>
      <c r="L18" s="30" t="s">
        <v>81</v>
      </c>
      <c r="M18" s="30" t="s">
        <v>81</v>
      </c>
      <c r="N18" s="30" t="s">
        <v>66</v>
      </c>
      <c r="O18" s="30" t="s">
        <v>81</v>
      </c>
      <c r="P18" s="30" t="s">
        <v>66</v>
      </c>
      <c r="Q18" s="30" t="s">
        <v>81</v>
      </c>
      <c r="R18" s="30" t="s">
        <v>81</v>
      </c>
      <c r="S18" s="30" t="s">
        <v>81</v>
      </c>
      <c r="T18" s="30" t="s">
        <v>81</v>
      </c>
      <c r="U18" s="30" t="s">
        <v>66</v>
      </c>
      <c r="V18" s="30" t="s">
        <v>66</v>
      </c>
      <c r="W18" s="30" t="s">
        <v>82</v>
      </c>
      <c r="X18" s="30" t="s">
        <v>54</v>
      </c>
      <c r="Y18" s="30" t="s">
        <v>54</v>
      </c>
      <c r="Z18" s="29" t="s">
        <v>81</v>
      </c>
      <c r="AA18" s="29" t="s">
        <v>52</v>
      </c>
      <c r="AB18" s="30" t="s">
        <v>52</v>
      </c>
      <c r="AC18" s="30" t="s">
        <v>117</v>
      </c>
      <c r="AD18" s="30" t="s">
        <v>118</v>
      </c>
      <c r="AE18" s="30" t="s">
        <v>220</v>
      </c>
    </row>
    <row r="19" spans="2:31" ht="34.5" customHeight="1" x14ac:dyDescent="0.25">
      <c r="B19" s="28">
        <v>12</v>
      </c>
      <c r="C19" s="31" t="s">
        <v>79</v>
      </c>
      <c r="D19" s="31" t="s">
        <v>72</v>
      </c>
      <c r="E19" s="31" t="s">
        <v>120</v>
      </c>
      <c r="F19" s="31" t="s">
        <v>62</v>
      </c>
      <c r="G19" s="31" t="s">
        <v>63</v>
      </c>
      <c r="H19" s="31" t="s">
        <v>64</v>
      </c>
      <c r="I19" s="31" t="s">
        <v>65</v>
      </c>
      <c r="J19" s="47" t="s">
        <v>50</v>
      </c>
      <c r="K19" s="30" t="s">
        <v>66</v>
      </c>
      <c r="L19" s="30" t="s">
        <v>51</v>
      </c>
      <c r="M19" s="30" t="s">
        <v>51</v>
      </c>
      <c r="N19" s="30" t="s">
        <v>51</v>
      </c>
      <c r="O19" s="30" t="s">
        <v>52</v>
      </c>
      <c r="P19" s="30" t="s">
        <v>52</v>
      </c>
      <c r="Q19" s="30" t="s">
        <v>52</v>
      </c>
      <c r="R19" s="30" t="s">
        <v>52</v>
      </c>
      <c r="S19" s="30" t="s">
        <v>52</v>
      </c>
      <c r="T19" s="30" t="s">
        <v>52</v>
      </c>
      <c r="U19" s="30" t="s">
        <v>52</v>
      </c>
      <c r="V19" s="30" t="s">
        <v>52</v>
      </c>
      <c r="W19" s="30" t="s">
        <v>53</v>
      </c>
      <c r="X19" s="30" t="s">
        <v>54</v>
      </c>
      <c r="Y19" s="30" t="s">
        <v>68</v>
      </c>
      <c r="Z19" s="29" t="s">
        <v>52</v>
      </c>
      <c r="AA19" s="29" t="s">
        <v>52</v>
      </c>
      <c r="AB19" s="30" t="s">
        <v>52</v>
      </c>
      <c r="AC19" s="30" t="s">
        <v>121</v>
      </c>
      <c r="AD19" s="30" t="s">
        <v>122</v>
      </c>
      <c r="AE19" s="30" t="s">
        <v>89</v>
      </c>
    </row>
    <row r="20" spans="2:31" ht="34.5" customHeight="1" x14ac:dyDescent="0.25">
      <c r="B20" s="28">
        <v>13</v>
      </c>
      <c r="C20" s="31" t="s">
        <v>79</v>
      </c>
      <c r="D20" s="31" t="s">
        <v>60</v>
      </c>
      <c r="E20" s="31" t="s">
        <v>124</v>
      </c>
      <c r="F20" s="31" t="s">
        <v>62</v>
      </c>
      <c r="G20" s="31" t="s">
        <v>63</v>
      </c>
      <c r="H20" s="31" t="s">
        <v>64</v>
      </c>
      <c r="I20" s="31" t="s">
        <v>65</v>
      </c>
      <c r="J20" s="30" t="s">
        <v>50</v>
      </c>
      <c r="K20" s="30" t="s">
        <v>66</v>
      </c>
      <c r="L20" s="30" t="s">
        <v>66</v>
      </c>
      <c r="M20" s="30" t="s">
        <v>66</v>
      </c>
      <c r="N20" s="30" t="s">
        <v>66</v>
      </c>
      <c r="O20" s="30" t="s">
        <v>81</v>
      </c>
      <c r="P20" s="30" t="s">
        <v>66</v>
      </c>
      <c r="Q20" s="30" t="s">
        <v>66</v>
      </c>
      <c r="R20" s="30" t="s">
        <v>81</v>
      </c>
      <c r="S20" s="30" t="s">
        <v>66</v>
      </c>
      <c r="T20" s="30" t="s">
        <v>66</v>
      </c>
      <c r="U20" s="30" t="s">
        <v>66</v>
      </c>
      <c r="V20" s="30" t="s">
        <v>66</v>
      </c>
      <c r="W20" s="30" t="s">
        <v>82</v>
      </c>
      <c r="X20" s="30" t="s">
        <v>54</v>
      </c>
      <c r="Y20" s="30" t="s">
        <v>54</v>
      </c>
      <c r="Z20" s="29" t="s">
        <v>66</v>
      </c>
      <c r="AA20" s="29" t="s">
        <v>66</v>
      </c>
      <c r="AB20" s="30" t="s">
        <v>66</v>
      </c>
      <c r="AC20" s="30" t="s">
        <v>125</v>
      </c>
      <c r="AD20" s="30" t="s">
        <v>125</v>
      </c>
      <c r="AE20" s="30" t="s">
        <v>125</v>
      </c>
    </row>
    <row r="21" spans="2:31" ht="34.5" customHeight="1" x14ac:dyDescent="0.25">
      <c r="B21" s="28">
        <v>14</v>
      </c>
      <c r="C21" s="31" t="s">
        <v>59</v>
      </c>
      <c r="D21" s="31" t="s">
        <v>72</v>
      </c>
      <c r="E21" s="31" t="s">
        <v>124</v>
      </c>
      <c r="F21" s="31" t="s">
        <v>80</v>
      </c>
      <c r="G21" s="31" t="s">
        <v>75</v>
      </c>
      <c r="H21" s="31" t="s">
        <v>64</v>
      </c>
      <c r="I21" s="31" t="s">
        <v>65</v>
      </c>
      <c r="J21" s="30" t="s">
        <v>64</v>
      </c>
      <c r="K21" s="30" t="s">
        <v>66</v>
      </c>
      <c r="L21" s="30" t="s">
        <v>66</v>
      </c>
      <c r="M21" s="30" t="s">
        <v>66</v>
      </c>
      <c r="N21" s="30" t="s">
        <v>66</v>
      </c>
      <c r="O21" s="30" t="s">
        <v>66</v>
      </c>
      <c r="P21" s="30" t="s">
        <v>66</v>
      </c>
      <c r="Q21" s="30" t="s">
        <v>66</v>
      </c>
      <c r="R21" s="30" t="s">
        <v>66</v>
      </c>
      <c r="S21" s="30" t="s">
        <v>66</v>
      </c>
      <c r="T21" s="30" t="s">
        <v>81</v>
      </c>
      <c r="U21" s="30" t="s">
        <v>66</v>
      </c>
      <c r="V21" s="30" t="s">
        <v>66</v>
      </c>
      <c r="W21" s="30" t="s">
        <v>82</v>
      </c>
      <c r="X21" s="30" t="s">
        <v>68</v>
      </c>
      <c r="Y21" s="30" t="s">
        <v>68</v>
      </c>
      <c r="Z21" s="29" t="s">
        <v>66</v>
      </c>
      <c r="AA21" s="29" t="s">
        <v>66</v>
      </c>
      <c r="AB21" s="30" t="s">
        <v>66</v>
      </c>
      <c r="AC21" s="30" t="s">
        <v>127</v>
      </c>
      <c r="AD21" s="30" t="s">
        <v>65</v>
      </c>
      <c r="AE21" s="30" t="s">
        <v>57</v>
      </c>
    </row>
    <row r="22" spans="2:31" ht="34.5" customHeight="1" x14ac:dyDescent="0.25">
      <c r="B22" s="28">
        <v>15</v>
      </c>
      <c r="C22" s="46" t="s">
        <v>220</v>
      </c>
      <c r="D22" s="46" t="s">
        <v>220</v>
      </c>
      <c r="E22" s="46" t="s">
        <v>220</v>
      </c>
      <c r="F22" s="46" t="s">
        <v>220</v>
      </c>
      <c r="G22" s="46" t="s">
        <v>220</v>
      </c>
      <c r="H22" s="46" t="s">
        <v>220</v>
      </c>
      <c r="I22" s="46" t="s">
        <v>220</v>
      </c>
      <c r="J22" s="30" t="s">
        <v>50</v>
      </c>
      <c r="K22" s="30" t="s">
        <v>51</v>
      </c>
      <c r="L22" s="30" t="s">
        <v>51</v>
      </c>
      <c r="M22" s="30" t="s">
        <v>51</v>
      </c>
      <c r="N22" s="30" t="s">
        <v>51</v>
      </c>
      <c r="O22" s="30" t="s">
        <v>52</v>
      </c>
      <c r="P22" s="30" t="s">
        <v>52</v>
      </c>
      <c r="Q22" s="30" t="s">
        <v>52</v>
      </c>
      <c r="R22" s="30" t="s">
        <v>52</v>
      </c>
      <c r="S22" s="30" t="s">
        <v>52</v>
      </c>
      <c r="T22" s="30" t="s">
        <v>52</v>
      </c>
      <c r="U22" s="30" t="s">
        <v>52</v>
      </c>
      <c r="V22" s="30" t="s">
        <v>52</v>
      </c>
      <c r="W22" s="30" t="s">
        <v>67</v>
      </c>
      <c r="X22" s="30" t="s">
        <v>54</v>
      </c>
      <c r="Y22" s="30" t="s">
        <v>54</v>
      </c>
      <c r="Z22" s="29" t="s">
        <v>52</v>
      </c>
      <c r="AA22" s="29" t="s">
        <v>52</v>
      </c>
      <c r="AB22" s="30" t="s">
        <v>52</v>
      </c>
      <c r="AC22" s="30" t="s">
        <v>128</v>
      </c>
      <c r="AD22" s="30" t="s">
        <v>129</v>
      </c>
      <c r="AE22" s="30" t="s">
        <v>64</v>
      </c>
    </row>
    <row r="23" spans="2:31" ht="34.5" customHeight="1" x14ac:dyDescent="0.25">
      <c r="B23" s="28">
        <v>16</v>
      </c>
      <c r="C23" s="31" t="s">
        <v>79</v>
      </c>
      <c r="D23" s="31" t="s">
        <v>72</v>
      </c>
      <c r="E23" s="31" t="s">
        <v>120</v>
      </c>
      <c r="F23" s="31" t="s">
        <v>80</v>
      </c>
      <c r="G23" s="31" t="s">
        <v>75</v>
      </c>
      <c r="H23" s="31" t="s">
        <v>64</v>
      </c>
      <c r="I23" s="31" t="s">
        <v>65</v>
      </c>
      <c r="J23" s="47" t="s">
        <v>50</v>
      </c>
      <c r="K23" s="30" t="s">
        <v>51</v>
      </c>
      <c r="L23" s="30" t="s">
        <v>51</v>
      </c>
      <c r="M23" s="30" t="s">
        <v>51</v>
      </c>
      <c r="N23" s="30" t="s">
        <v>51</v>
      </c>
      <c r="O23" s="30" t="s">
        <v>52</v>
      </c>
      <c r="P23" s="30" t="s">
        <v>52</v>
      </c>
      <c r="Q23" s="30" t="s">
        <v>52</v>
      </c>
      <c r="R23" s="30" t="s">
        <v>52</v>
      </c>
      <c r="S23" s="30" t="s">
        <v>52</v>
      </c>
      <c r="T23" s="30" t="s">
        <v>52</v>
      </c>
      <c r="U23" s="30" t="s">
        <v>52</v>
      </c>
      <c r="V23" s="30" t="s">
        <v>52</v>
      </c>
      <c r="W23" s="30" t="s">
        <v>67</v>
      </c>
      <c r="X23" s="30" t="s">
        <v>54</v>
      </c>
      <c r="Y23" s="30" t="s">
        <v>54</v>
      </c>
      <c r="Z23" s="29" t="s">
        <v>52</v>
      </c>
      <c r="AA23" s="29" t="s">
        <v>52</v>
      </c>
      <c r="AB23" s="30" t="s">
        <v>52</v>
      </c>
      <c r="AC23" s="47" t="s">
        <v>131</v>
      </c>
      <c r="AD23" s="30" t="s">
        <v>132</v>
      </c>
      <c r="AE23" s="30" t="s">
        <v>64</v>
      </c>
    </row>
    <row r="24" spans="2:31" ht="34.5" customHeight="1" x14ac:dyDescent="0.25">
      <c r="B24" s="28">
        <v>17</v>
      </c>
      <c r="C24" s="31" t="s">
        <v>59</v>
      </c>
      <c r="D24" s="43" t="s">
        <v>60</v>
      </c>
      <c r="E24" s="43" t="s">
        <v>94</v>
      </c>
      <c r="F24" s="43" t="s">
        <v>62</v>
      </c>
      <c r="G24" s="43" t="s">
        <v>95</v>
      </c>
      <c r="H24" s="43" t="s">
        <v>64</v>
      </c>
      <c r="I24" s="43" t="s">
        <v>65</v>
      </c>
      <c r="J24" s="44" t="s">
        <v>64</v>
      </c>
      <c r="K24" s="44" t="s">
        <v>51</v>
      </c>
      <c r="L24" s="44" t="s">
        <v>51</v>
      </c>
      <c r="M24" s="44" t="s">
        <v>51</v>
      </c>
      <c r="N24" s="44" t="s">
        <v>51</v>
      </c>
      <c r="O24" s="44" t="s">
        <v>66</v>
      </c>
      <c r="P24" s="44" t="s">
        <v>66</v>
      </c>
      <c r="Q24" s="44" t="s">
        <v>66</v>
      </c>
      <c r="R24" s="44" t="s">
        <v>66</v>
      </c>
      <c r="S24" s="44" t="s">
        <v>66</v>
      </c>
      <c r="T24" s="44" t="s">
        <v>52</v>
      </c>
      <c r="U24" s="44" t="s">
        <v>52</v>
      </c>
      <c r="V24" s="44" t="s">
        <v>66</v>
      </c>
      <c r="W24" s="44" t="s">
        <v>67</v>
      </c>
      <c r="X24" s="44" t="s">
        <v>54</v>
      </c>
      <c r="Y24" s="44" t="s">
        <v>54</v>
      </c>
      <c r="Z24" s="45" t="s">
        <v>52</v>
      </c>
      <c r="AA24" s="45" t="s">
        <v>52</v>
      </c>
      <c r="AB24" s="44" t="s">
        <v>52</v>
      </c>
      <c r="AC24" s="48" t="s">
        <v>228</v>
      </c>
      <c r="AD24" s="48" t="s">
        <v>135</v>
      </c>
      <c r="AE24" s="48" t="s">
        <v>229</v>
      </c>
    </row>
    <row r="25" spans="2:31" ht="15" customHeight="1" x14ac:dyDescent="0.25">
      <c r="B25" s="40" t="s">
        <v>137</v>
      </c>
      <c r="C25" s="42">
        <f>SUBTOTAL(103,Table13[Indique su rango de edad])</f>
        <v>17</v>
      </c>
    </row>
  </sheetData>
  <mergeCells count="1">
    <mergeCell ref="B2:J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1"/>
  <sheetViews>
    <sheetView showGridLines="0" zoomScale="90" zoomScaleNormal="90" workbookViewId="0">
      <selection activeCell="G5" sqref="G5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7</v>
      </c>
      <c r="C2" s="77"/>
    </row>
    <row r="3" spans="2:3" ht="30" customHeight="1" x14ac:dyDescent="0.25">
      <c r="B3" s="82" t="s">
        <v>35</v>
      </c>
      <c r="C3" s="85"/>
    </row>
    <row r="4" spans="2:3" ht="25.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2</v>
      </c>
    </row>
    <row r="8" spans="2:3" ht="15" customHeight="1" x14ac:dyDescent="0.25">
      <c r="B8" s="6" t="s">
        <v>66</v>
      </c>
      <c r="C8" s="7">
        <v>6</v>
      </c>
    </row>
    <row r="9" spans="2:3" ht="15" customHeight="1" x14ac:dyDescent="0.25">
      <c r="B9" s="4" t="s">
        <v>52</v>
      </c>
      <c r="C9" s="5">
        <v>9</v>
      </c>
    </row>
    <row r="10" spans="2:3" ht="15" customHeight="1" x14ac:dyDescent="0.25">
      <c r="B10" s="8" t="s">
        <v>164</v>
      </c>
      <c r="C10" s="9">
        <v>17</v>
      </c>
    </row>
    <row r="11" spans="2:3" ht="15" customHeight="1" x14ac:dyDescent="0.25"/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0"/>
  <sheetViews>
    <sheetView showGridLines="0" zoomScale="90" zoomScaleNormal="90" workbookViewId="0">
      <selection activeCell="F12" sqref="F12"/>
    </sheetView>
  </sheetViews>
  <sheetFormatPr baseColWidth="10" defaultColWidth="8.7109375" defaultRowHeight="15" x14ac:dyDescent="0.25"/>
  <cols>
    <col min="1" max="1" width="5.140625" customWidth="1"/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8</v>
      </c>
      <c r="C2" s="77"/>
    </row>
    <row r="3" spans="2:3" ht="30" customHeight="1" x14ac:dyDescent="0.25">
      <c r="B3" s="82" t="s">
        <v>36</v>
      </c>
      <c r="C3" s="85"/>
    </row>
    <row r="4" spans="2:3" ht="1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4</v>
      </c>
    </row>
    <row r="8" spans="2:3" ht="15" customHeight="1" x14ac:dyDescent="0.25">
      <c r="B8" s="6" t="s">
        <v>66</v>
      </c>
      <c r="C8" s="7">
        <v>5</v>
      </c>
    </row>
    <row r="9" spans="2:3" ht="15" customHeight="1" x14ac:dyDescent="0.25">
      <c r="B9" s="4" t="s">
        <v>52</v>
      </c>
      <c r="C9" s="5">
        <v>8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0"/>
  <sheetViews>
    <sheetView showGridLines="0" zoomScale="90" zoomScaleNormal="90" workbookViewId="0">
      <selection activeCell="H12" sqref="H12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9</v>
      </c>
      <c r="C2" s="77"/>
    </row>
    <row r="3" spans="2:3" ht="30" customHeight="1" x14ac:dyDescent="0.25">
      <c r="B3" s="82" t="s">
        <v>37</v>
      </c>
      <c r="C3" s="85"/>
    </row>
    <row r="4" spans="2:3" ht="26.2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2</v>
      </c>
    </row>
    <row r="8" spans="2:3" ht="15" customHeight="1" x14ac:dyDescent="0.25">
      <c r="B8" s="6" t="s">
        <v>66</v>
      </c>
      <c r="C8" s="7">
        <v>6</v>
      </c>
    </row>
    <row r="9" spans="2:3" ht="15" customHeight="1" x14ac:dyDescent="0.25">
      <c r="B9" s="4" t="s">
        <v>52</v>
      </c>
      <c r="C9" s="5">
        <v>9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0"/>
  <sheetViews>
    <sheetView showGridLines="0" zoomScale="90" zoomScaleNormal="90" workbookViewId="0">
      <selection activeCell="D15" sqref="D15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10</v>
      </c>
      <c r="C2" s="77"/>
    </row>
    <row r="3" spans="2:3" ht="30" customHeight="1" x14ac:dyDescent="0.25">
      <c r="B3" s="82" t="s">
        <v>38</v>
      </c>
      <c r="C3" s="85"/>
    </row>
    <row r="4" spans="2:3" ht="1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2</v>
      </c>
    </row>
    <row r="8" spans="2:3" ht="15" customHeight="1" x14ac:dyDescent="0.25">
      <c r="B8" s="6" t="s">
        <v>66</v>
      </c>
      <c r="C8" s="7">
        <v>5</v>
      </c>
    </row>
    <row r="9" spans="2:3" ht="15" customHeight="1" x14ac:dyDescent="0.25">
      <c r="B9" s="4" t="s">
        <v>52</v>
      </c>
      <c r="C9" s="5">
        <v>10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9"/>
  <sheetViews>
    <sheetView showGridLines="0" zoomScale="90" zoomScaleNormal="90" workbookViewId="0">
      <selection activeCell="G9" sqref="G9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88" t="s">
        <v>11</v>
      </c>
      <c r="C2" s="89"/>
    </row>
    <row r="3" spans="2:3" ht="30" customHeight="1" x14ac:dyDescent="0.25">
      <c r="B3" s="82" t="s">
        <v>39</v>
      </c>
      <c r="C3" s="85"/>
    </row>
    <row r="4" spans="2:3" ht="1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66</v>
      </c>
      <c r="C7" s="5">
        <v>6</v>
      </c>
    </row>
    <row r="8" spans="2:3" ht="15" customHeight="1" x14ac:dyDescent="0.25">
      <c r="B8" s="6" t="s">
        <v>52</v>
      </c>
      <c r="C8" s="7">
        <v>11</v>
      </c>
    </row>
    <row r="9" spans="2:3" ht="15" customHeight="1" x14ac:dyDescent="0.25">
      <c r="B9" s="8" t="s">
        <v>164</v>
      </c>
      <c r="C9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0"/>
  <sheetViews>
    <sheetView showGridLines="0" zoomScale="90" zoomScaleNormal="90" workbookViewId="0">
      <selection activeCell="B2" sqref="B2:C4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88" t="s">
        <v>12</v>
      </c>
      <c r="C2" s="89"/>
    </row>
    <row r="3" spans="2:3" ht="30" customHeight="1" x14ac:dyDescent="0.25">
      <c r="B3" s="82" t="s">
        <v>40</v>
      </c>
      <c r="C3" s="85"/>
    </row>
    <row r="4" spans="2:3" ht="35.2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1</v>
      </c>
    </row>
    <row r="8" spans="2:3" ht="15" customHeight="1" x14ac:dyDescent="0.25">
      <c r="B8" s="6" t="s">
        <v>66</v>
      </c>
      <c r="C8" s="7">
        <v>6</v>
      </c>
    </row>
    <row r="9" spans="2:3" ht="15" customHeight="1" x14ac:dyDescent="0.25">
      <c r="B9" s="4" t="s">
        <v>52</v>
      </c>
      <c r="C9" s="5">
        <v>10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11"/>
  <sheetViews>
    <sheetView showGridLines="0" zoomScale="90" zoomScaleNormal="90" workbookViewId="0">
      <selection activeCell="K14" sqref="K14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25">
      <c r="B2" s="83" t="s">
        <v>13</v>
      </c>
      <c r="C2" s="84"/>
    </row>
    <row r="3" spans="2:3" ht="30" customHeight="1" x14ac:dyDescent="0.25">
      <c r="B3" s="82" t="s">
        <v>41</v>
      </c>
      <c r="C3" s="85"/>
    </row>
    <row r="4" spans="2:3" ht="1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53</v>
      </c>
      <c r="C7" s="5">
        <v>2</v>
      </c>
    </row>
    <row r="8" spans="2:3" ht="15" customHeight="1" x14ac:dyDescent="0.25">
      <c r="B8" s="6" t="s">
        <v>85</v>
      </c>
      <c r="C8" s="7">
        <v>1</v>
      </c>
    </row>
    <row r="9" spans="2:3" ht="15" customHeight="1" x14ac:dyDescent="0.25">
      <c r="B9" s="4" t="s">
        <v>82</v>
      </c>
      <c r="C9" s="5">
        <v>7</v>
      </c>
    </row>
    <row r="10" spans="2:3" ht="15" customHeight="1" x14ac:dyDescent="0.25">
      <c r="B10" s="6" t="s">
        <v>67</v>
      </c>
      <c r="C10" s="7">
        <v>7</v>
      </c>
    </row>
    <row r="11" spans="2:3" ht="15" customHeight="1" x14ac:dyDescent="0.25">
      <c r="B11" s="8" t="s">
        <v>164</v>
      </c>
      <c r="C11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C10"/>
  <sheetViews>
    <sheetView showGridLines="0" zoomScale="90" zoomScaleNormal="90" workbookViewId="0">
      <selection activeCell="G13" sqref="G13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14</v>
      </c>
      <c r="C2" s="77"/>
    </row>
    <row r="3" spans="2:3" ht="30" customHeight="1" x14ac:dyDescent="0.25">
      <c r="B3" s="82" t="s">
        <v>42</v>
      </c>
      <c r="C3" s="85"/>
    </row>
    <row r="4" spans="2:3" ht="1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86</v>
      </c>
      <c r="C7" s="5">
        <v>1</v>
      </c>
    </row>
    <row r="8" spans="2:3" ht="15" customHeight="1" x14ac:dyDescent="0.25">
      <c r="B8" s="6" t="s">
        <v>68</v>
      </c>
      <c r="C8" s="7">
        <v>2</v>
      </c>
    </row>
    <row r="9" spans="2:3" ht="15" customHeight="1" x14ac:dyDescent="0.25">
      <c r="B9" s="4" t="s">
        <v>54</v>
      </c>
      <c r="C9" s="5">
        <v>14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C10"/>
  <sheetViews>
    <sheetView showGridLines="0" zoomScale="90" zoomScaleNormal="90" workbookViewId="0">
      <selection activeCell="F10" sqref="F10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25">
      <c r="B2" s="83" t="s">
        <v>15</v>
      </c>
      <c r="C2" s="84"/>
    </row>
    <row r="3" spans="2:3" ht="30" customHeight="1" x14ac:dyDescent="0.25">
      <c r="B3" s="82" t="s">
        <v>43</v>
      </c>
      <c r="C3" s="85"/>
    </row>
    <row r="4" spans="2:3" ht="1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86</v>
      </c>
      <c r="C7" s="5">
        <v>1</v>
      </c>
    </row>
    <row r="8" spans="2:3" ht="15" customHeight="1" x14ac:dyDescent="0.25">
      <c r="B8" s="6" t="s">
        <v>68</v>
      </c>
      <c r="C8" s="7">
        <v>9</v>
      </c>
    </row>
    <row r="9" spans="2:3" ht="15" customHeight="1" x14ac:dyDescent="0.25">
      <c r="B9" s="4" t="s">
        <v>54</v>
      </c>
      <c r="C9" s="5">
        <v>7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C10"/>
  <sheetViews>
    <sheetView showGridLines="0" zoomScale="90" zoomScaleNormal="90" workbookViewId="0">
      <selection activeCell="G16" sqref="G16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25">
      <c r="B2" s="83" t="s">
        <v>16</v>
      </c>
      <c r="C2" s="84"/>
    </row>
    <row r="3" spans="2:3" ht="30" customHeight="1" x14ac:dyDescent="0.25">
      <c r="B3" s="82" t="s">
        <v>44</v>
      </c>
      <c r="C3" s="79"/>
    </row>
    <row r="4" spans="2:3" ht="36" customHeight="1" thickBot="1" x14ac:dyDescent="0.3">
      <c r="B4" s="80"/>
      <c r="C4" s="81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2</v>
      </c>
    </row>
    <row r="8" spans="2:3" ht="15" customHeight="1" x14ac:dyDescent="0.25">
      <c r="B8" s="6" t="s">
        <v>66</v>
      </c>
      <c r="C8" s="7">
        <v>5</v>
      </c>
    </row>
    <row r="9" spans="2:3" ht="15" customHeight="1" x14ac:dyDescent="0.25">
      <c r="B9" s="4" t="s">
        <v>52</v>
      </c>
      <c r="C9" s="5">
        <v>10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6"/>
  <sheetViews>
    <sheetView showGridLines="0" zoomScaleNormal="100" workbookViewId="0">
      <selection activeCell="B11" sqref="B11"/>
    </sheetView>
  </sheetViews>
  <sheetFormatPr baseColWidth="10" defaultColWidth="8.7109375" defaultRowHeight="15" x14ac:dyDescent="0.25"/>
  <cols>
    <col min="1" max="1" width="4.5703125" customWidth="1"/>
    <col min="2" max="2" width="12" customWidth="1"/>
    <col min="3" max="3" width="90" customWidth="1"/>
    <col min="4" max="4" width="20" customWidth="1"/>
  </cols>
  <sheetData>
    <row r="2" spans="2:10" ht="27.75" customHeight="1" x14ac:dyDescent="0.25">
      <c r="B2" s="63" t="s">
        <v>225</v>
      </c>
      <c r="C2" s="64"/>
      <c r="D2" s="64"/>
      <c r="E2" s="64"/>
      <c r="F2" s="64"/>
      <c r="G2" s="64"/>
      <c r="H2" s="64"/>
      <c r="I2" s="64"/>
      <c r="J2" s="64"/>
    </row>
    <row r="3" spans="2:10" ht="27.75" customHeight="1" x14ac:dyDescent="0.25">
      <c r="B3" s="63"/>
      <c r="C3" s="64"/>
      <c r="D3" s="64"/>
      <c r="E3" s="64"/>
      <c r="F3" s="64"/>
      <c r="G3" s="64"/>
      <c r="H3" s="64"/>
      <c r="I3" s="64"/>
      <c r="J3" s="64"/>
    </row>
    <row r="4" spans="2:10" ht="27.75" customHeight="1" x14ac:dyDescent="0.25">
      <c r="B4" s="63"/>
      <c r="C4" s="64"/>
      <c r="D4" s="64"/>
      <c r="E4" s="64"/>
      <c r="F4" s="64"/>
      <c r="G4" s="64"/>
      <c r="H4" s="64"/>
      <c r="I4" s="64"/>
      <c r="J4" s="64"/>
    </row>
    <row r="5" spans="2:10" ht="27.75" customHeight="1" x14ac:dyDescent="0.25">
      <c r="B5" s="63"/>
      <c r="C5" s="64"/>
      <c r="D5" s="64"/>
      <c r="E5" s="64"/>
      <c r="F5" s="64"/>
      <c r="G5" s="64"/>
      <c r="H5" s="64"/>
      <c r="I5" s="64"/>
      <c r="J5" s="64"/>
    </row>
    <row r="6" spans="2:10" ht="15.75" thickBot="1" x14ac:dyDescent="0.3"/>
    <row r="7" spans="2:10" ht="19.5" customHeight="1" x14ac:dyDescent="0.25">
      <c r="B7" s="67" t="s">
        <v>221</v>
      </c>
      <c r="C7" s="68"/>
      <c r="D7" s="69"/>
    </row>
    <row r="8" spans="2:10" ht="15" customHeight="1" x14ac:dyDescent="0.25">
      <c r="B8" s="70"/>
      <c r="C8" s="71"/>
      <c r="D8" s="72"/>
    </row>
    <row r="9" spans="2:10" ht="15" customHeight="1" thickBot="1" x14ac:dyDescent="0.3">
      <c r="B9" s="73"/>
      <c r="C9" s="74"/>
      <c r="D9" s="75"/>
    </row>
    <row r="10" spans="2:10" ht="15" customHeight="1" x14ac:dyDescent="0.25">
      <c r="B10" s="32"/>
      <c r="C10" s="32"/>
      <c r="D10" s="32"/>
    </row>
    <row r="11" spans="2:10" ht="15" customHeight="1" x14ac:dyDescent="0.25">
      <c r="B11" s="1" t="s">
        <v>138</v>
      </c>
      <c r="C11" s="1" t="s">
        <v>139</v>
      </c>
      <c r="D11" s="1" t="s">
        <v>140</v>
      </c>
    </row>
    <row r="12" spans="2:10" ht="15" customHeight="1" x14ac:dyDescent="0.25">
      <c r="B12" s="51">
        <v>1</v>
      </c>
      <c r="C12" s="2" t="s">
        <v>28</v>
      </c>
      <c r="D12" s="49" t="s">
        <v>141</v>
      </c>
    </row>
    <row r="13" spans="2:10" ht="15" customHeight="1" x14ac:dyDescent="0.25">
      <c r="B13" s="52">
        <v>2</v>
      </c>
      <c r="C13" s="3" t="s">
        <v>29</v>
      </c>
      <c r="D13" s="50" t="s">
        <v>142</v>
      </c>
    </row>
    <row r="14" spans="2:10" ht="15" customHeight="1" x14ac:dyDescent="0.25">
      <c r="B14" s="51">
        <v>3</v>
      </c>
      <c r="C14" s="2" t="s">
        <v>30</v>
      </c>
      <c r="D14" s="49" t="s">
        <v>143</v>
      </c>
    </row>
    <row r="15" spans="2:10" ht="27.75" customHeight="1" x14ac:dyDescent="0.25">
      <c r="B15" s="52">
        <v>4</v>
      </c>
      <c r="C15" s="3" t="s">
        <v>31</v>
      </c>
      <c r="D15" s="50" t="s">
        <v>144</v>
      </c>
    </row>
    <row r="16" spans="2:10" ht="15" customHeight="1" x14ac:dyDescent="0.25">
      <c r="B16" s="51">
        <v>5</v>
      </c>
      <c r="C16" s="2" t="s">
        <v>32</v>
      </c>
      <c r="D16" s="49" t="s">
        <v>145</v>
      </c>
    </row>
    <row r="17" spans="2:4" ht="15" customHeight="1" x14ac:dyDescent="0.25">
      <c r="B17" s="52">
        <v>6</v>
      </c>
      <c r="C17" s="3" t="s">
        <v>33</v>
      </c>
      <c r="D17" s="50" t="s">
        <v>146</v>
      </c>
    </row>
    <row r="18" spans="2:4" ht="15" customHeight="1" x14ac:dyDescent="0.25">
      <c r="B18" s="51">
        <v>7</v>
      </c>
      <c r="C18" s="2" t="s">
        <v>34</v>
      </c>
      <c r="D18" s="49" t="s">
        <v>147</v>
      </c>
    </row>
    <row r="19" spans="2:4" ht="15" customHeight="1" x14ac:dyDescent="0.25">
      <c r="B19" s="52">
        <v>8</v>
      </c>
      <c r="C19" s="3" t="s">
        <v>35</v>
      </c>
      <c r="D19" s="50" t="s">
        <v>148</v>
      </c>
    </row>
    <row r="20" spans="2:4" ht="15" customHeight="1" x14ac:dyDescent="0.25">
      <c r="B20" s="51">
        <v>9</v>
      </c>
      <c r="C20" s="2" t="s">
        <v>36</v>
      </c>
      <c r="D20" s="49" t="s">
        <v>149</v>
      </c>
    </row>
    <row r="21" spans="2:4" ht="15" customHeight="1" x14ac:dyDescent="0.25">
      <c r="B21" s="52">
        <v>10</v>
      </c>
      <c r="C21" s="3" t="s">
        <v>37</v>
      </c>
      <c r="D21" s="50" t="s">
        <v>150</v>
      </c>
    </row>
    <row r="22" spans="2:4" ht="15" customHeight="1" x14ac:dyDescent="0.25">
      <c r="B22" s="51">
        <v>11</v>
      </c>
      <c r="C22" s="2" t="s">
        <v>38</v>
      </c>
      <c r="D22" s="49" t="s">
        <v>151</v>
      </c>
    </row>
    <row r="23" spans="2:4" ht="15" customHeight="1" x14ac:dyDescent="0.25">
      <c r="B23" s="52">
        <v>12</v>
      </c>
      <c r="C23" s="3" t="s">
        <v>39</v>
      </c>
      <c r="D23" s="50" t="s">
        <v>152</v>
      </c>
    </row>
    <row r="24" spans="2:4" ht="15" customHeight="1" x14ac:dyDescent="0.25">
      <c r="B24" s="51">
        <v>13</v>
      </c>
      <c r="C24" s="2" t="s">
        <v>40</v>
      </c>
      <c r="D24" s="49" t="s">
        <v>153</v>
      </c>
    </row>
    <row r="25" spans="2:4" ht="15" customHeight="1" x14ac:dyDescent="0.25">
      <c r="B25" s="52">
        <v>14</v>
      </c>
      <c r="C25" s="3" t="s">
        <v>41</v>
      </c>
      <c r="D25" s="50" t="s">
        <v>154</v>
      </c>
    </row>
    <row r="26" spans="2:4" ht="15" customHeight="1" x14ac:dyDescent="0.25">
      <c r="B26" s="51">
        <v>15</v>
      </c>
      <c r="C26" s="2" t="s">
        <v>42</v>
      </c>
      <c r="D26" s="49" t="s">
        <v>155</v>
      </c>
    </row>
    <row r="27" spans="2:4" ht="15" customHeight="1" x14ac:dyDescent="0.25">
      <c r="B27" s="52">
        <v>16</v>
      </c>
      <c r="C27" s="3" t="s">
        <v>43</v>
      </c>
      <c r="D27" s="50" t="s">
        <v>156</v>
      </c>
    </row>
    <row r="28" spans="2:4" ht="15" customHeight="1" x14ac:dyDescent="0.25">
      <c r="B28" s="51">
        <v>17</v>
      </c>
      <c r="C28" s="2" t="s">
        <v>44</v>
      </c>
      <c r="D28" s="49" t="s">
        <v>157</v>
      </c>
    </row>
    <row r="29" spans="2:4" ht="15" customHeight="1" x14ac:dyDescent="0.25">
      <c r="B29" s="52">
        <v>18</v>
      </c>
      <c r="C29" s="3" t="s">
        <v>45</v>
      </c>
      <c r="D29" s="50" t="s">
        <v>158</v>
      </c>
    </row>
    <row r="30" spans="2:4" ht="15" customHeight="1" x14ac:dyDescent="0.25">
      <c r="B30" s="51">
        <v>19</v>
      </c>
      <c r="C30" s="2" t="s">
        <v>46</v>
      </c>
      <c r="D30" s="49" t="s">
        <v>159</v>
      </c>
    </row>
    <row r="31" spans="2:4" ht="15" customHeight="1" x14ac:dyDescent="0.25">
      <c r="B31" s="52">
        <v>20</v>
      </c>
      <c r="C31" s="3" t="s">
        <v>47</v>
      </c>
      <c r="D31" s="50" t="s">
        <v>160</v>
      </c>
    </row>
    <row r="32" spans="2:4" ht="15" customHeight="1" x14ac:dyDescent="0.25">
      <c r="B32" s="51">
        <v>21</v>
      </c>
      <c r="C32" s="2" t="s">
        <v>48</v>
      </c>
      <c r="D32" s="49" t="s">
        <v>161</v>
      </c>
    </row>
    <row r="33" spans="2:5" ht="27.75" customHeight="1" x14ac:dyDescent="0.25">
      <c r="B33" s="52">
        <v>22</v>
      </c>
      <c r="C33" s="3" t="s">
        <v>49</v>
      </c>
      <c r="D33" s="50" t="s">
        <v>162</v>
      </c>
    </row>
    <row r="35" spans="2:5" x14ac:dyDescent="0.25">
      <c r="C35" s="65"/>
      <c r="D35" s="65"/>
      <c r="E35" s="65"/>
    </row>
    <row r="36" spans="2:5" x14ac:dyDescent="0.25">
      <c r="C36" s="66"/>
      <c r="D36" s="66"/>
      <c r="E36" s="66"/>
    </row>
  </sheetData>
  <mergeCells count="4">
    <mergeCell ref="C35:E35"/>
    <mergeCell ref="C36:E36"/>
    <mergeCell ref="B2:J5"/>
    <mergeCell ref="B7:D9"/>
  </mergeCells>
  <hyperlinks>
    <hyperlink ref="D12" r:id="rId1" location="'P1'!A1" xr:uid="{00000000-0004-0000-0000-000000000000}"/>
    <hyperlink ref="D13" r:id="rId2" location="'P2'!A1" xr:uid="{00000000-0004-0000-0000-000001000000}"/>
    <hyperlink ref="D14" r:id="rId3" location="'P3'!A1" xr:uid="{00000000-0004-0000-0000-000002000000}"/>
    <hyperlink ref="D15" r:id="rId4" location="'P4'!A1" xr:uid="{00000000-0004-0000-0000-000003000000}"/>
    <hyperlink ref="D16" r:id="rId5" location="'P5'!A1" xr:uid="{00000000-0004-0000-0000-000004000000}"/>
    <hyperlink ref="D17" r:id="rId6" location="'P6'!A1" xr:uid="{00000000-0004-0000-0000-000005000000}"/>
    <hyperlink ref="D18" r:id="rId7" location="'P7'!A1" xr:uid="{00000000-0004-0000-0000-000006000000}"/>
    <hyperlink ref="D19" r:id="rId8" location="'P8'!A1" xr:uid="{00000000-0004-0000-0000-000007000000}"/>
    <hyperlink ref="D20" r:id="rId9" location="'P9'!A1" xr:uid="{00000000-0004-0000-0000-000008000000}"/>
    <hyperlink ref="D21" r:id="rId10" location="'P10'!A1" xr:uid="{00000000-0004-0000-0000-000009000000}"/>
    <hyperlink ref="D22" r:id="rId11" location="'P11'!A1" xr:uid="{00000000-0004-0000-0000-00000A000000}"/>
    <hyperlink ref="D23" r:id="rId12" location="'P12'!A1" xr:uid="{00000000-0004-0000-0000-00000B000000}"/>
    <hyperlink ref="D24" r:id="rId13" location="'P13'!A1" xr:uid="{00000000-0004-0000-0000-00000C000000}"/>
    <hyperlink ref="D25" r:id="rId14" location="'P14'!A1" xr:uid="{00000000-0004-0000-0000-00000D000000}"/>
    <hyperlink ref="D26" r:id="rId15" location="'P15'!A1" xr:uid="{00000000-0004-0000-0000-00000E000000}"/>
    <hyperlink ref="D27" r:id="rId16" location="'P16'!A1" xr:uid="{00000000-0004-0000-0000-00000F000000}"/>
    <hyperlink ref="D28" r:id="rId17" location="'P17'!A1" xr:uid="{00000000-0004-0000-0000-000010000000}"/>
    <hyperlink ref="D29" r:id="rId18" location="'P18'!A1" xr:uid="{00000000-0004-0000-0000-000011000000}"/>
    <hyperlink ref="D30" r:id="rId19" location="'P19'!A1" xr:uid="{00000000-0004-0000-0000-000012000000}"/>
    <hyperlink ref="D31" r:id="rId20" location="'P20'!A1" xr:uid="{00000000-0004-0000-0000-000013000000}"/>
    <hyperlink ref="D32" r:id="rId21" location="'P21'!A1" xr:uid="{00000000-0004-0000-0000-000014000000}"/>
    <hyperlink ref="D33" r:id="rId22" location="'P22'!A1" xr:uid="{00000000-0004-0000-0000-000015000000}"/>
  </hyperlinks>
  <pageMargins left="0.75" right="0.75" top="1" bottom="1" header="0.511811023622047" footer="0.511811023622047"/>
  <pageSetup paperSize="9" orientation="portrait" horizontalDpi="300" verticalDpi="30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C10"/>
  <sheetViews>
    <sheetView showGridLines="0" zoomScale="90" zoomScaleNormal="90" workbookViewId="0">
      <selection activeCell="B2" sqref="B2:C2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25">
      <c r="B2" s="83" t="s">
        <v>17</v>
      </c>
      <c r="C2" s="84"/>
    </row>
    <row r="3" spans="2:3" ht="30" customHeight="1" x14ac:dyDescent="0.25">
      <c r="B3" s="82" t="s">
        <v>45</v>
      </c>
      <c r="C3" s="85"/>
    </row>
    <row r="4" spans="2:3" ht="27.7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1</v>
      </c>
    </row>
    <row r="8" spans="2:3" ht="15" customHeight="1" x14ac:dyDescent="0.25">
      <c r="B8" s="6" t="s">
        <v>66</v>
      </c>
      <c r="C8" s="7">
        <v>5</v>
      </c>
    </row>
    <row r="9" spans="2:3" ht="15" customHeight="1" x14ac:dyDescent="0.25">
      <c r="B9" s="4" t="s">
        <v>52</v>
      </c>
      <c r="C9" s="5">
        <v>11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C10"/>
  <sheetViews>
    <sheetView showGridLines="0" zoomScale="90" zoomScaleNormal="90" workbookViewId="0">
      <selection activeCell="H12" sqref="H12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25">
      <c r="B2" s="83" t="s">
        <v>18</v>
      </c>
      <c r="C2" s="84"/>
    </row>
    <row r="3" spans="2:3" ht="30" customHeight="1" x14ac:dyDescent="0.25">
      <c r="B3" s="82" t="s">
        <v>46</v>
      </c>
      <c r="C3" s="79"/>
    </row>
    <row r="4" spans="2:3" ht="15" customHeight="1" thickBot="1" x14ac:dyDescent="0.3">
      <c r="B4" s="80"/>
      <c r="C4" s="81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1</v>
      </c>
    </row>
    <row r="8" spans="2:3" ht="15" customHeight="1" x14ac:dyDescent="0.25">
      <c r="B8" s="6" t="s">
        <v>66</v>
      </c>
      <c r="C8" s="7">
        <v>5</v>
      </c>
    </row>
    <row r="9" spans="2:3" ht="15" customHeight="1" x14ac:dyDescent="0.25">
      <c r="B9" s="4" t="s">
        <v>52</v>
      </c>
      <c r="C9" s="5">
        <v>11</v>
      </c>
    </row>
    <row r="10" spans="2:3" ht="15" customHeight="1" x14ac:dyDescent="0.25">
      <c r="B10" s="8" t="s">
        <v>164</v>
      </c>
      <c r="C10" s="9">
        <f>SUM(C7:C9)</f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W27"/>
  <sheetViews>
    <sheetView showGridLines="0" topLeftCell="A8" zoomScale="90" zoomScaleNormal="90" workbookViewId="0">
      <selection activeCell="D16" sqref="D16"/>
    </sheetView>
  </sheetViews>
  <sheetFormatPr baseColWidth="10" defaultColWidth="8.7109375" defaultRowHeight="15" x14ac:dyDescent="0.25"/>
  <cols>
    <col min="1" max="1" width="4.85546875" customWidth="1"/>
    <col min="2" max="2" width="76" customWidth="1"/>
    <col min="3" max="3" width="16" customWidth="1"/>
    <col min="6" max="6" width="83.140625" customWidth="1"/>
  </cols>
  <sheetData>
    <row r="1" spans="2:23" ht="15.75" thickBot="1" x14ac:dyDescent="0.3"/>
    <row r="2" spans="2:23" ht="17.25" customHeight="1" x14ac:dyDescent="0.3">
      <c r="B2" s="54" t="s">
        <v>19</v>
      </c>
      <c r="C2" s="53"/>
    </row>
    <row r="3" spans="2:23" ht="30" customHeight="1" thickBot="1" x14ac:dyDescent="0.3">
      <c r="B3" s="55" t="s">
        <v>47</v>
      </c>
      <c r="C3" s="33"/>
    </row>
    <row r="4" spans="2:23" ht="15" customHeight="1" x14ac:dyDescent="0.25">
      <c r="B4" s="33"/>
      <c r="C4" s="33"/>
    </row>
    <row r="5" spans="2:23" ht="30" customHeight="1" x14ac:dyDescent="0.25">
      <c r="B5" s="58" t="s">
        <v>55</v>
      </c>
      <c r="W5" s="10" t="s">
        <v>165</v>
      </c>
    </row>
    <row r="6" spans="2:23" ht="30" customHeight="1" x14ac:dyDescent="0.25">
      <c r="B6" s="58" t="s">
        <v>69</v>
      </c>
      <c r="W6" s="11" t="e">
        <f>IF(OR(TRIM(LOWER(DATA_LIMPIA!$V$2))=".",TRIM(LOWER(DATA_LIMPIA!$V$2))="n/a",TRIM(LOWER(DATA_LIMPIA!$V$2))="na",TRIM(LOWER(DATA_LIMPIA!$V$2))="nada",TRIM(LOWER(DATA_LIMPIA!$V$2))="ninguna",TRIM(LOWER(DATA_LIMPIA!$V$2))="ninguno",TRIM(LOWER(DATA_LIMPIA!$V$2))="no",TRIM(LOWER(DATA_LIMPIA!$V$2))="no por ahora",TRIM(LOWER(DATA_LIMPIA!$V$2))="no tengo ninguna pregunta",TRIM(LOWER(DATA_LIMPIA!$V$2))="sin observaciones",TRIM(LOWER(DATA_LIMPIA!$V$2))="todo en orden"),"Sin observaciones / respuesta genérica","Con observaciones / comentario")</f>
        <v>#REF!</v>
      </c>
    </row>
    <row r="7" spans="2:23" ht="30" customHeight="1" x14ac:dyDescent="0.25">
      <c r="B7" s="58" t="s">
        <v>76</v>
      </c>
      <c r="W7" s="11" t="e">
        <f>IF(OR(TRIM(LOWER(DATA_LIMPIA!$V$3))=".",TRIM(LOWER(DATA_LIMPIA!$V$3))="n/a",TRIM(LOWER(DATA_LIMPIA!$V$3))="na",TRIM(LOWER(DATA_LIMPIA!$V$3))="nada",TRIM(LOWER(DATA_LIMPIA!$V$3))="ninguna",TRIM(LOWER(DATA_LIMPIA!$V$3))="ninguno",TRIM(LOWER(DATA_LIMPIA!$V$3))="no",TRIM(LOWER(DATA_LIMPIA!$V$3))="no por ahora",TRIM(LOWER(DATA_LIMPIA!$V$3))="no tengo ninguna pregunta",TRIM(LOWER(DATA_LIMPIA!$V$3))="sin observaciones",TRIM(LOWER(DATA_LIMPIA!$V$3))="todo en orden"),"Sin observaciones / respuesta genérica","Con observaciones / comentario")</f>
        <v>#REF!</v>
      </c>
    </row>
    <row r="8" spans="2:23" ht="30" customHeight="1" x14ac:dyDescent="0.25">
      <c r="B8" s="58" t="s">
        <v>87</v>
      </c>
      <c r="W8" s="11" t="e">
        <f>IF(OR(TRIM(LOWER(DATA_LIMPIA!$V$5))=".",TRIM(LOWER(DATA_LIMPIA!$V$5))="n/a",TRIM(LOWER(DATA_LIMPIA!$V$5))="na",TRIM(LOWER(DATA_LIMPIA!$V$5))="nada",TRIM(LOWER(DATA_LIMPIA!$V$5))="ninguna",TRIM(LOWER(DATA_LIMPIA!$V$5))="ninguno",TRIM(LOWER(DATA_LIMPIA!$V$5))="no",TRIM(LOWER(DATA_LIMPIA!$V$5))="no por ahora",TRIM(LOWER(DATA_LIMPIA!$V$5))="no tengo ninguna pregunta",TRIM(LOWER(DATA_LIMPIA!$V$5))="sin observaciones",TRIM(LOWER(DATA_LIMPIA!$V$5))="todo en orden"),"Sin observaciones / respuesta genérica","Con observaciones / comentario")</f>
        <v>#REF!</v>
      </c>
    </row>
    <row r="9" spans="2:23" ht="30" customHeight="1" x14ac:dyDescent="0.25">
      <c r="B9" s="58" t="s">
        <v>90</v>
      </c>
      <c r="W9" s="11" t="e">
        <f>IF(OR(TRIM(LOWER(DATA_LIMPIA!$V$6))=".",TRIM(LOWER(DATA_LIMPIA!$V$6))="n/a",TRIM(LOWER(DATA_LIMPIA!$V$6))="na",TRIM(LOWER(DATA_LIMPIA!$V$6))="nada",TRIM(LOWER(DATA_LIMPIA!$V$6))="ninguna",TRIM(LOWER(DATA_LIMPIA!$V$6))="ninguno",TRIM(LOWER(DATA_LIMPIA!$V$6))="no",TRIM(LOWER(DATA_LIMPIA!$V$6))="no por ahora",TRIM(LOWER(DATA_LIMPIA!$V$6))="no tengo ninguna pregunta",TRIM(LOWER(DATA_LIMPIA!$V$6))="sin observaciones",TRIM(LOWER(DATA_LIMPIA!$V$6))="todo en orden"),"Sin observaciones / respuesta genérica","Con observaciones / comentario")</f>
        <v>#REF!</v>
      </c>
    </row>
    <row r="10" spans="2:23" ht="30" customHeight="1" x14ac:dyDescent="0.25">
      <c r="B10" s="58" t="s">
        <v>96</v>
      </c>
      <c r="W10" s="11" t="e">
        <f>IF(OR(TRIM(LOWER(DATA_LIMPIA!$V$7))=".",TRIM(LOWER(DATA_LIMPIA!$V$7))="n/a",TRIM(LOWER(DATA_LIMPIA!$V$7))="na",TRIM(LOWER(DATA_LIMPIA!$V$7))="nada",TRIM(LOWER(DATA_LIMPIA!$V$7))="ninguna",TRIM(LOWER(DATA_LIMPIA!$V$7))="ninguno",TRIM(LOWER(DATA_LIMPIA!$V$7))="no",TRIM(LOWER(DATA_LIMPIA!$V$7))="no por ahora",TRIM(LOWER(DATA_LIMPIA!$V$7))="no tengo ninguna pregunta",TRIM(LOWER(DATA_LIMPIA!$V$7))="sin observaciones",TRIM(LOWER(DATA_LIMPIA!$V$7))="todo en orden"),"Sin observaciones / respuesta genérica","Con observaciones / comentario")</f>
        <v>#REF!</v>
      </c>
    </row>
    <row r="11" spans="2:23" ht="30" customHeight="1" x14ac:dyDescent="0.25">
      <c r="B11" s="58" t="s">
        <v>102</v>
      </c>
      <c r="W11" s="11" t="e">
        <f>IF(OR(TRIM(LOWER(DATA_LIMPIA!$V$8))=".",TRIM(LOWER(DATA_LIMPIA!$V$8))="n/a",TRIM(LOWER(DATA_LIMPIA!$V$8))="na",TRIM(LOWER(DATA_LIMPIA!$V$8))="nada",TRIM(LOWER(DATA_LIMPIA!$V$8))="ninguna",TRIM(LOWER(DATA_LIMPIA!$V$8))="ninguno",TRIM(LOWER(DATA_LIMPIA!$V$8))="no",TRIM(LOWER(DATA_LIMPIA!$V$8))="no por ahora",TRIM(LOWER(DATA_LIMPIA!$V$8))="no tengo ninguna pregunta",TRIM(LOWER(DATA_LIMPIA!$V$8))="sin observaciones",TRIM(LOWER(DATA_LIMPIA!$V$8))="todo en orden"),"Sin observaciones / respuesta genérica","Con observaciones / comentario")</f>
        <v>#REF!</v>
      </c>
    </row>
    <row r="12" spans="2:23" ht="30" customHeight="1" x14ac:dyDescent="0.25">
      <c r="B12" s="58" t="s">
        <v>196</v>
      </c>
      <c r="W12" s="11" t="e">
        <f>IF(OR(TRIM(LOWER(DATA_LIMPIA!$V$11))=".",TRIM(LOWER(DATA_LIMPIA!$V$11))="n/a",TRIM(LOWER(DATA_LIMPIA!$V$11))="na",TRIM(LOWER(DATA_LIMPIA!$V$11))="nada",TRIM(LOWER(DATA_LIMPIA!$V$11))="ninguna",TRIM(LOWER(DATA_LIMPIA!$V$11))="ninguno",TRIM(LOWER(DATA_LIMPIA!$V$11))="no",TRIM(LOWER(DATA_LIMPIA!$V$11))="no por ahora",TRIM(LOWER(DATA_LIMPIA!$V$11))="no tengo ninguna pregunta",TRIM(LOWER(DATA_LIMPIA!$V$11))="sin observaciones",TRIM(LOWER(DATA_LIMPIA!$V$11))="todo en orden"),"Sin observaciones / respuesta genérica","Con observaciones / comentario")</f>
        <v>#REF!</v>
      </c>
    </row>
    <row r="13" spans="2:23" ht="30" customHeight="1" x14ac:dyDescent="0.25">
      <c r="B13" s="58" t="s">
        <v>121</v>
      </c>
      <c r="W13" s="11" t="e">
        <f>IF(OR(TRIM(LOWER(DATA_LIMPIA!$V$12))=".",TRIM(LOWER(DATA_LIMPIA!$V$12))="n/a",TRIM(LOWER(DATA_LIMPIA!$V$12))="na",TRIM(LOWER(DATA_LIMPIA!$V$12))="nada",TRIM(LOWER(DATA_LIMPIA!$V$12))="ninguna",TRIM(LOWER(DATA_LIMPIA!$V$12))="ninguno",TRIM(LOWER(DATA_LIMPIA!$V$12))="no",TRIM(LOWER(DATA_LIMPIA!$V$12))="no por ahora",TRIM(LOWER(DATA_LIMPIA!$V$12))="no tengo ninguna pregunta",TRIM(LOWER(DATA_LIMPIA!$V$12))="sin observaciones",TRIM(LOWER(DATA_LIMPIA!$V$12))="todo en orden"),"Sin observaciones / respuesta genérica","Con observaciones / comentario")</f>
        <v>#REF!</v>
      </c>
    </row>
    <row r="14" spans="2:23" ht="30" customHeight="1" x14ac:dyDescent="0.25">
      <c r="B14" s="58" t="s">
        <v>128</v>
      </c>
      <c r="W14" s="11" t="e">
        <f>IF(OR(TRIM(LOWER(DATA_LIMPIA!$V$15))=".",TRIM(LOWER(DATA_LIMPIA!$V$15))="n/a",TRIM(LOWER(DATA_LIMPIA!$V$15))="na",TRIM(LOWER(DATA_LIMPIA!$V$15))="nada",TRIM(LOWER(DATA_LIMPIA!$V$15))="ninguna",TRIM(LOWER(DATA_LIMPIA!$V$15))="ninguno",TRIM(LOWER(DATA_LIMPIA!$V$15))="no",TRIM(LOWER(DATA_LIMPIA!$V$15))="no por ahora",TRIM(LOWER(DATA_LIMPIA!$V$15))="no tengo ninguna pregunta",TRIM(LOWER(DATA_LIMPIA!$V$15))="sin observaciones",TRIM(LOWER(DATA_LIMPIA!$V$15))="todo en orden"),"Sin observaciones / respuesta genérica","Con observaciones / comentario")</f>
        <v>#REF!</v>
      </c>
    </row>
    <row r="15" spans="2:23" ht="50.25" customHeight="1" x14ac:dyDescent="0.25">
      <c r="B15" s="59" t="s">
        <v>131</v>
      </c>
      <c r="W15" s="11" t="e">
        <f>IF(OR(TRIM(LOWER(DATA_LIMPIA!$V$16))=".",TRIM(LOWER(DATA_LIMPIA!$V$16))="n/a",TRIM(LOWER(DATA_LIMPIA!$V$16))="na",TRIM(LOWER(DATA_LIMPIA!$V$16))="nada",TRIM(LOWER(DATA_LIMPIA!$V$16))="ninguna",TRIM(LOWER(DATA_LIMPIA!$V$16))="ninguno",TRIM(LOWER(DATA_LIMPIA!$V$16))="no",TRIM(LOWER(DATA_LIMPIA!$V$16))="no por ahora",TRIM(LOWER(DATA_LIMPIA!$V$16))="no tengo ninguna pregunta",TRIM(LOWER(DATA_LIMPIA!$V$16))="sin observaciones",TRIM(LOWER(DATA_LIMPIA!$V$16))="todo en orden"),"Sin observaciones / respuesta genérica","Con observaciones / comentario")</f>
        <v>#REF!</v>
      </c>
    </row>
    <row r="16" spans="2:23" ht="48" customHeight="1" x14ac:dyDescent="0.25">
      <c r="B16" s="59" t="s">
        <v>134</v>
      </c>
      <c r="W16" s="11" t="e">
        <f>IF(OR(TRIM(LOWER(DATA_LIMPIA!$V$17))=".",TRIM(LOWER(DATA_LIMPIA!$V$17))="n/a",TRIM(LOWER(DATA_LIMPIA!$V$17))="na",TRIM(LOWER(DATA_LIMPIA!$V$17))="nada",TRIM(LOWER(DATA_LIMPIA!$V$17))="ninguna",TRIM(LOWER(DATA_LIMPIA!$V$17))="ninguno",TRIM(LOWER(DATA_LIMPIA!$V$17))="no",TRIM(LOWER(DATA_LIMPIA!$V$17))="no por ahora",TRIM(LOWER(DATA_LIMPIA!$V$17))="no tengo ninguna pregunta",TRIM(LOWER(DATA_LIMPIA!$V$17))="sin observaciones",TRIM(LOWER(DATA_LIMPIA!$V$17))="todo en orden"),"Sin observaciones / respuesta genérica","Con observaciones / comentario")</f>
        <v>#REF!</v>
      </c>
    </row>
    <row r="17" spans="2:23" ht="15" customHeight="1" x14ac:dyDescent="0.25">
      <c r="W17" s="11" t="e">
        <f>IF(OR(TRIM(LOWER(DATA_LIMPIA!$V$18))=".",TRIM(LOWER(DATA_LIMPIA!$V$18))="n/a",TRIM(LOWER(DATA_LIMPIA!$V$18))="na",TRIM(LOWER(DATA_LIMPIA!$V$18))="nada",TRIM(LOWER(DATA_LIMPIA!$V$18))="ninguna",TRIM(LOWER(DATA_LIMPIA!$V$18))="ninguno",TRIM(LOWER(DATA_LIMPIA!$V$18))="no",TRIM(LOWER(DATA_LIMPIA!$V$18))="no por ahora",TRIM(LOWER(DATA_LIMPIA!$V$18))="no tengo ninguna pregunta",TRIM(LOWER(DATA_LIMPIA!$V$18))="sin observaciones",TRIM(LOWER(DATA_LIMPIA!$V$18))="todo en orden"),"Sin observaciones / respuesta genérica","Con observaciones / comentario")</f>
        <v>#REF!</v>
      </c>
    </row>
    <row r="24" spans="2:23" ht="15" customHeight="1" x14ac:dyDescent="0.25">
      <c r="B24" s="90" t="s">
        <v>166</v>
      </c>
      <c r="C24" s="90"/>
    </row>
    <row r="25" spans="2:23" ht="15" customHeight="1" x14ac:dyDescent="0.25">
      <c r="B25" s="90"/>
      <c r="C25" s="90"/>
    </row>
    <row r="26" spans="2:23" ht="15" customHeight="1" x14ac:dyDescent="0.25">
      <c r="B26" s="90"/>
      <c r="C26" s="90"/>
    </row>
    <row r="27" spans="2:23" ht="15" customHeight="1" x14ac:dyDescent="0.25">
      <c r="B27" s="90"/>
      <c r="C27" s="90"/>
    </row>
  </sheetData>
  <mergeCells count="1">
    <mergeCell ref="B24:C27"/>
  </mergeCells>
  <pageMargins left="0.75" right="0.75" top="1" bottom="1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W24"/>
  <sheetViews>
    <sheetView showGridLines="0" topLeftCell="A3" zoomScaleNormal="100" workbookViewId="0">
      <selection activeCell="C9" sqref="C9"/>
    </sheetView>
  </sheetViews>
  <sheetFormatPr baseColWidth="10" defaultColWidth="8.7109375" defaultRowHeight="15" x14ac:dyDescent="0.25"/>
  <cols>
    <col min="1" max="1" width="5" customWidth="1"/>
    <col min="2" max="2" width="56.140625" customWidth="1"/>
    <col min="3" max="3" width="16" customWidth="1"/>
    <col min="6" max="6" width="64.7109375" customWidth="1"/>
  </cols>
  <sheetData>
    <row r="1" spans="2:23" ht="15.75" thickBot="1" x14ac:dyDescent="0.3"/>
    <row r="2" spans="2:23" ht="17.25" customHeight="1" x14ac:dyDescent="0.3">
      <c r="B2" s="57" t="s">
        <v>20</v>
      </c>
      <c r="C2" s="53"/>
    </row>
    <row r="3" spans="2:23" ht="41.25" customHeight="1" thickBot="1" x14ac:dyDescent="0.3">
      <c r="B3" s="56" t="s">
        <v>48</v>
      </c>
      <c r="C3" s="33"/>
    </row>
    <row r="4" spans="2:23" ht="15" customHeight="1" thickBot="1" x14ac:dyDescent="0.3">
      <c r="B4" s="33"/>
      <c r="C4" s="33"/>
    </row>
    <row r="5" spans="2:23" ht="25.5" customHeight="1" x14ac:dyDescent="0.25">
      <c r="B5" s="60" t="s">
        <v>70</v>
      </c>
      <c r="W5" s="11" t="e">
        <f>IF(OR(TRIM(LOWER(DATA_LIMPIA!$W$2))=".",TRIM(LOWER(DATA_LIMPIA!$W$2))="n/a",TRIM(LOWER(DATA_LIMPIA!$W$2))="na",TRIM(LOWER(DATA_LIMPIA!$W$2))="nada",TRIM(LOWER(DATA_LIMPIA!$W$2))="ninguna",TRIM(LOWER(DATA_LIMPIA!$W$2))="ninguno",TRIM(LOWER(DATA_LIMPIA!$W$2))="no",TRIM(LOWER(DATA_LIMPIA!$W$2))="no por ahora",TRIM(LOWER(DATA_LIMPIA!$W$2))="no tengo ninguna pregunta",TRIM(LOWER(DATA_LIMPIA!$W$2))="sin observaciones",TRIM(LOWER(DATA_LIMPIA!$W$2))="todo en orden"),"Sin observaciones / respuesta genérica","Con observaciones / comentario")</f>
        <v>#REF!</v>
      </c>
    </row>
    <row r="6" spans="2:23" ht="25.5" customHeight="1" x14ac:dyDescent="0.25">
      <c r="B6" s="61" t="s">
        <v>77</v>
      </c>
      <c r="W6" s="11" t="e">
        <f>IF(OR(TRIM(LOWER(DATA_LIMPIA!$W$3))=".",TRIM(LOWER(DATA_LIMPIA!$W$3))="n/a",TRIM(LOWER(DATA_LIMPIA!$W$3))="na",TRIM(LOWER(DATA_LIMPIA!$W$3))="nada",TRIM(LOWER(DATA_LIMPIA!$W$3))="ninguna",TRIM(LOWER(DATA_LIMPIA!$W$3))="ninguno",TRIM(LOWER(DATA_LIMPIA!$W$3))="no",TRIM(LOWER(DATA_LIMPIA!$W$3))="no por ahora",TRIM(LOWER(DATA_LIMPIA!$W$3))="no tengo ninguna pregunta",TRIM(LOWER(DATA_LIMPIA!$W$3))="sin observaciones",TRIM(LOWER(DATA_LIMPIA!$W$3))="todo en orden"),"Sin observaciones / respuesta genérica","Con observaciones / comentario")</f>
        <v>#REF!</v>
      </c>
    </row>
    <row r="7" spans="2:23" ht="26.25" customHeight="1" x14ac:dyDescent="0.25">
      <c r="B7" s="61" t="s">
        <v>88</v>
      </c>
      <c r="W7" s="11" t="e">
        <f>IF(OR(TRIM(LOWER(DATA_LIMPIA!$W$5))=".",TRIM(LOWER(DATA_LIMPIA!$W$5))="n/a",TRIM(LOWER(DATA_LIMPIA!$W$5))="na",TRIM(LOWER(DATA_LIMPIA!$W$5))="nada",TRIM(LOWER(DATA_LIMPIA!$W$5))="ninguna",TRIM(LOWER(DATA_LIMPIA!$W$5))="ninguno",TRIM(LOWER(DATA_LIMPIA!$W$5))="no",TRIM(LOWER(DATA_LIMPIA!$W$5))="no por ahora",TRIM(LOWER(DATA_LIMPIA!$W$5))="no tengo ninguna pregunta",TRIM(LOWER(DATA_LIMPIA!$W$5))="sin observaciones",TRIM(LOWER(DATA_LIMPIA!$W$5))="todo en orden"),"Sin observaciones / respuesta genérica","Con observaciones / comentario")</f>
        <v>#REF!</v>
      </c>
    </row>
    <row r="8" spans="2:23" ht="25.5" customHeight="1" x14ac:dyDescent="0.25">
      <c r="B8" s="61" t="s">
        <v>91</v>
      </c>
      <c r="W8" s="11" t="e">
        <f>IF(OR(TRIM(LOWER(DATA_LIMPIA!$W$6))=".",TRIM(LOWER(DATA_LIMPIA!$W$6))="n/a",TRIM(LOWER(DATA_LIMPIA!$W$6))="na",TRIM(LOWER(DATA_LIMPIA!$W$6))="nada",TRIM(LOWER(DATA_LIMPIA!$W$6))="ninguna",TRIM(LOWER(DATA_LIMPIA!$W$6))="ninguno",TRIM(LOWER(DATA_LIMPIA!$W$6))="no",TRIM(LOWER(DATA_LIMPIA!$W$6))="no por ahora",TRIM(LOWER(DATA_LIMPIA!$W$6))="no tengo ninguna pregunta",TRIM(LOWER(DATA_LIMPIA!$W$6))="sin observaciones",TRIM(LOWER(DATA_LIMPIA!$W$6))="todo en orden"),"Sin observaciones / respuesta genérica","Con observaciones / comentario")</f>
        <v>#REF!</v>
      </c>
    </row>
    <row r="9" spans="2:23" ht="30.75" customHeight="1" x14ac:dyDescent="0.25">
      <c r="B9" s="61" t="s">
        <v>222</v>
      </c>
      <c r="W9" s="11" t="e">
        <f>IF(OR(TRIM(LOWER(DATA_LIMPIA!$W$7))=".",TRIM(LOWER(DATA_LIMPIA!$W$7))="n/a",TRIM(LOWER(DATA_LIMPIA!$W$7))="na",TRIM(LOWER(DATA_LIMPIA!$W$7))="nada",TRIM(LOWER(DATA_LIMPIA!$W$7))="ninguna",TRIM(LOWER(DATA_LIMPIA!$W$7))="ninguno",TRIM(LOWER(DATA_LIMPIA!$W$7))="no",TRIM(LOWER(DATA_LIMPIA!$W$7))="no por ahora",TRIM(LOWER(DATA_LIMPIA!$W$7))="no tengo ninguna pregunta",TRIM(LOWER(DATA_LIMPIA!$W$7))="sin observaciones",TRIM(LOWER(DATA_LIMPIA!$W$7))="todo en orden"),"Sin observaciones / respuesta genérica","Con observaciones / comentario")</f>
        <v>#REF!</v>
      </c>
    </row>
    <row r="10" spans="2:23" ht="25.5" customHeight="1" x14ac:dyDescent="0.25">
      <c r="B10" s="61" t="s">
        <v>103</v>
      </c>
      <c r="W10" s="11" t="e">
        <f>IF(OR(TRIM(LOWER(DATA_LIMPIA!$W$8))=".",TRIM(LOWER(DATA_LIMPIA!$W$8))="n/a",TRIM(LOWER(DATA_LIMPIA!$W$8))="na",TRIM(LOWER(DATA_LIMPIA!$W$8))="nada",TRIM(LOWER(DATA_LIMPIA!$W$8))="ninguna",TRIM(LOWER(DATA_LIMPIA!$W$8))="ninguno",TRIM(LOWER(DATA_LIMPIA!$W$8))="no",TRIM(LOWER(DATA_LIMPIA!$W$8))="no por ahora",TRIM(LOWER(DATA_LIMPIA!$W$8))="no tengo ninguna pregunta",TRIM(LOWER(DATA_LIMPIA!$W$8))="sin observaciones",TRIM(LOWER(DATA_LIMPIA!$W$8))="todo en orden"),"Sin observaciones / respuesta genérica","Con observaciones / comentario")</f>
        <v>#REF!</v>
      </c>
    </row>
    <row r="11" spans="2:23" ht="25.5" customHeight="1" x14ac:dyDescent="0.25">
      <c r="B11" s="61" t="s">
        <v>122</v>
      </c>
      <c r="W11" s="11" t="e">
        <f>IF(OR(TRIM(LOWER(DATA_LIMPIA!$W$12))=".",TRIM(LOWER(DATA_LIMPIA!$W$12))="n/a",TRIM(LOWER(DATA_LIMPIA!$W$12))="na",TRIM(LOWER(DATA_LIMPIA!$W$12))="nada",TRIM(LOWER(DATA_LIMPIA!$W$12))="ninguna",TRIM(LOWER(DATA_LIMPIA!$W$12))="ninguno",TRIM(LOWER(DATA_LIMPIA!$W$12))="no",TRIM(LOWER(DATA_LIMPIA!$W$12))="no por ahora",TRIM(LOWER(DATA_LIMPIA!$W$12))="no tengo ninguna pregunta",TRIM(LOWER(DATA_LIMPIA!$W$12))="sin observaciones",TRIM(LOWER(DATA_LIMPIA!$W$12))="todo en orden"),"Sin observaciones / respuesta genérica","Con observaciones / comentario")</f>
        <v>#REF!</v>
      </c>
    </row>
    <row r="12" spans="2:23" ht="27.75" customHeight="1" x14ac:dyDescent="0.25">
      <c r="B12" s="61" t="s">
        <v>132</v>
      </c>
      <c r="W12" s="11" t="e">
        <f>IF(OR(TRIM(LOWER(DATA_LIMPIA!$W$16))=".",TRIM(LOWER(DATA_LIMPIA!$W$16))="n/a",TRIM(LOWER(DATA_LIMPIA!$W$16))="na",TRIM(LOWER(DATA_LIMPIA!$W$16))="nada",TRIM(LOWER(DATA_LIMPIA!$W$16))="ninguna",TRIM(LOWER(DATA_LIMPIA!$W$16))="ninguno",TRIM(LOWER(DATA_LIMPIA!$W$16))="no",TRIM(LOWER(DATA_LIMPIA!$W$16))="no por ahora",TRIM(LOWER(DATA_LIMPIA!$W$16))="no tengo ninguna pregunta",TRIM(LOWER(DATA_LIMPIA!$W$16))="sin observaciones",TRIM(LOWER(DATA_LIMPIA!$W$16))="todo en orden"),"Sin observaciones / respuesta genérica","Con observaciones / comentario")</f>
        <v>#REF!</v>
      </c>
    </row>
    <row r="13" spans="2:23" ht="39" customHeight="1" thickBot="1" x14ac:dyDescent="0.3">
      <c r="B13" s="62" t="s">
        <v>135</v>
      </c>
      <c r="W13" s="11" t="e">
        <f>IF(OR(TRIM(LOWER(DATA_LIMPIA!$W$17))=".",TRIM(LOWER(DATA_LIMPIA!$W$17))="n/a",TRIM(LOWER(DATA_LIMPIA!$W$17))="na",TRIM(LOWER(DATA_LIMPIA!$W$17))="nada",TRIM(LOWER(DATA_LIMPIA!$W$17))="ninguna",TRIM(LOWER(DATA_LIMPIA!$W$17))="ninguno",TRIM(LOWER(DATA_LIMPIA!$W$17))="no",TRIM(LOWER(DATA_LIMPIA!$W$17))="no por ahora",TRIM(LOWER(DATA_LIMPIA!$W$17))="no tengo ninguna pregunta",TRIM(LOWER(DATA_LIMPIA!$W$17))="sin observaciones",TRIM(LOWER(DATA_LIMPIA!$W$17))="todo en orden"),"Sin observaciones / respuesta genérica","Con observaciones / comentario")</f>
        <v>#REF!</v>
      </c>
    </row>
    <row r="14" spans="2:23" ht="15" customHeight="1" x14ac:dyDescent="0.25">
      <c r="W14" s="11" t="e">
        <f>IF(OR(TRIM(LOWER(DATA_LIMPIA!$W$18))=".",TRIM(LOWER(DATA_LIMPIA!$W$18))="n/a",TRIM(LOWER(DATA_LIMPIA!$W$18))="na",TRIM(LOWER(DATA_LIMPIA!$W$18))="nada",TRIM(LOWER(DATA_LIMPIA!$W$18))="ninguna",TRIM(LOWER(DATA_LIMPIA!$W$18))="ninguno",TRIM(LOWER(DATA_LIMPIA!$W$18))="no",TRIM(LOWER(DATA_LIMPIA!$W$18))="no por ahora",TRIM(LOWER(DATA_LIMPIA!$W$18))="no tengo ninguna pregunta",TRIM(LOWER(DATA_LIMPIA!$W$18))="sin observaciones",TRIM(LOWER(DATA_LIMPIA!$W$18))="todo en orden"),"Sin observaciones / respuesta genérica","Con observaciones / comentario")</f>
        <v>#REF!</v>
      </c>
    </row>
    <row r="21" spans="2:3" ht="15" customHeight="1" x14ac:dyDescent="0.25">
      <c r="B21" s="90" t="s">
        <v>166</v>
      </c>
      <c r="C21" s="90"/>
    </row>
    <row r="22" spans="2:3" ht="15" customHeight="1" x14ac:dyDescent="0.25">
      <c r="B22" s="90"/>
      <c r="C22" s="90"/>
    </row>
    <row r="23" spans="2:3" ht="15" customHeight="1" x14ac:dyDescent="0.25">
      <c r="B23" s="90"/>
      <c r="C23" s="90"/>
    </row>
    <row r="24" spans="2:3" ht="15" customHeight="1" x14ac:dyDescent="0.25">
      <c r="B24" s="90"/>
      <c r="C24" s="90"/>
    </row>
  </sheetData>
  <mergeCells count="1">
    <mergeCell ref="B21:C24"/>
  </mergeCells>
  <pageMargins left="0.75" right="0.75" top="1" bottom="1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W11"/>
  <sheetViews>
    <sheetView showGridLines="0" zoomScaleNormal="100" workbookViewId="0">
      <selection activeCell="C6" sqref="C6"/>
    </sheetView>
  </sheetViews>
  <sheetFormatPr baseColWidth="10" defaultColWidth="8.7109375" defaultRowHeight="15" x14ac:dyDescent="0.25"/>
  <cols>
    <col min="1" max="1" width="3.5703125" customWidth="1"/>
    <col min="2" max="2" width="67" customWidth="1"/>
    <col min="3" max="3" width="39.7109375" customWidth="1"/>
    <col min="5" max="5" width="59.5703125" customWidth="1"/>
  </cols>
  <sheetData>
    <row r="1" spans="2:23" ht="15.75" thickBot="1" x14ac:dyDescent="0.3"/>
    <row r="2" spans="2:23" ht="17.25" customHeight="1" x14ac:dyDescent="0.3">
      <c r="B2" s="57" t="s">
        <v>21</v>
      </c>
      <c r="C2" s="53"/>
    </row>
    <row r="3" spans="2:23" ht="78" customHeight="1" thickBot="1" x14ac:dyDescent="0.3">
      <c r="B3" s="56" t="s">
        <v>223</v>
      </c>
      <c r="C3" s="33"/>
    </row>
    <row r="4" spans="2:23" ht="13.5" customHeight="1" x14ac:dyDescent="0.25">
      <c r="B4" s="33"/>
      <c r="C4" s="33"/>
    </row>
    <row r="5" spans="2:23" ht="25.5" customHeight="1" x14ac:dyDescent="0.25">
      <c r="B5" s="13" t="s">
        <v>98</v>
      </c>
      <c r="W5" s="11" t="e">
        <f>IF(OR(TRIM(LOWER(DATA_LIMPIA!$X$6))=".",TRIM(LOWER(DATA_LIMPIA!$X$6))="n/a",TRIM(LOWER(DATA_LIMPIA!$X$6))="na",TRIM(LOWER(DATA_LIMPIA!$X$6))="nada",TRIM(LOWER(DATA_LIMPIA!$X$6))="ninguna",TRIM(LOWER(DATA_LIMPIA!$X$6))="ninguno",TRIM(LOWER(DATA_LIMPIA!$X$6))="no",TRIM(LOWER(DATA_LIMPIA!$X$6))="no por ahora",TRIM(LOWER(DATA_LIMPIA!$X$6))="no tengo ninguna pregunta",TRIM(LOWER(DATA_LIMPIA!$X$6))="sin observaciones",TRIM(LOWER(DATA_LIMPIA!$X$6))="todo en orden"),"Sin observaciones / respuesta genérica","Con observaciones / comentario")</f>
        <v>#REF!</v>
      </c>
    </row>
    <row r="6" spans="2:23" ht="38.25" customHeight="1" x14ac:dyDescent="0.25">
      <c r="B6" s="13" t="s">
        <v>136</v>
      </c>
      <c r="W6" s="11" t="e">
        <f>IF(OR(TRIM(LOWER(DATA_LIMPIA!$X$16))=".",TRIM(LOWER(DATA_LIMPIA!$X$16))="n/a",TRIM(LOWER(DATA_LIMPIA!$X$16))="na",TRIM(LOWER(DATA_LIMPIA!$X$16))="nada",TRIM(LOWER(DATA_LIMPIA!$X$16))="ninguna",TRIM(LOWER(DATA_LIMPIA!$X$16))="ninguno",TRIM(LOWER(DATA_LIMPIA!$X$16))="no",TRIM(LOWER(DATA_LIMPIA!$X$16))="no por ahora",TRIM(LOWER(DATA_LIMPIA!$X$16))="no tengo ninguna pregunta",TRIM(LOWER(DATA_LIMPIA!$X$16))="sin observaciones",TRIM(LOWER(DATA_LIMPIA!$X$16))="todo en orden"),"Sin observaciones / respuesta genérica","Con observaciones / comentario")</f>
        <v>#REF!</v>
      </c>
    </row>
    <row r="7" spans="2:23" ht="8.25" customHeight="1" x14ac:dyDescent="0.25"/>
    <row r="8" spans="2:23" ht="27.75" customHeight="1" x14ac:dyDescent="0.25">
      <c r="B8" s="91" t="s">
        <v>166</v>
      </c>
      <c r="C8" s="34"/>
    </row>
    <row r="9" spans="2:23" ht="27.75" customHeight="1" x14ac:dyDescent="0.25">
      <c r="B9" s="91"/>
      <c r="C9" s="34"/>
    </row>
    <row r="10" spans="2:23" ht="15" customHeight="1" x14ac:dyDescent="0.25">
      <c r="B10" s="34"/>
      <c r="C10" s="34"/>
    </row>
    <row r="11" spans="2:23" ht="15" customHeight="1" x14ac:dyDescent="0.25">
      <c r="B11" s="34"/>
      <c r="C11" s="34"/>
    </row>
  </sheetData>
  <mergeCells count="1">
    <mergeCell ref="B8:B9"/>
  </mergeCells>
  <pageMargins left="0.75" right="0.75" top="1" bottom="1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18"/>
  <sheetViews>
    <sheetView zoomScaleNormal="100" workbookViewId="0"/>
  </sheetViews>
  <sheetFormatPr baseColWidth="10" defaultColWidth="8.7109375" defaultRowHeight="15" x14ac:dyDescent="0.25"/>
  <sheetData>
    <row r="1" spans="1:24" ht="15" customHeight="1" x14ac:dyDescent="0.25">
      <c r="A1" t="s">
        <v>22</v>
      </c>
      <c r="B1" t="s">
        <v>167</v>
      </c>
      <c r="C1" t="s">
        <v>168</v>
      </c>
      <c r="D1" t="s">
        <v>169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  <c r="J1" t="s">
        <v>175</v>
      </c>
      <c r="K1" t="s">
        <v>176</v>
      </c>
      <c r="L1" t="s">
        <v>177</v>
      </c>
      <c r="M1" t="s">
        <v>178</v>
      </c>
      <c r="N1" t="s">
        <v>179</v>
      </c>
      <c r="O1" t="s">
        <v>180</v>
      </c>
      <c r="P1" t="s">
        <v>181</v>
      </c>
      <c r="Q1" t="s">
        <v>182</v>
      </c>
      <c r="R1" t="s">
        <v>183</v>
      </c>
      <c r="S1" t="s">
        <v>184</v>
      </c>
      <c r="T1" t="s">
        <v>185</v>
      </c>
      <c r="U1" t="s">
        <v>186</v>
      </c>
      <c r="V1" t="s">
        <v>187</v>
      </c>
      <c r="W1" t="s">
        <v>188</v>
      </c>
      <c r="X1" t="s">
        <v>189</v>
      </c>
    </row>
    <row r="2" spans="1:24" ht="15" customHeight="1" x14ac:dyDescent="0.25">
      <c r="A2" t="e">
        <f>#REF!</f>
        <v>#REF!</v>
      </c>
      <c r="B2" t="e">
        <f>TRIM(SUBSTITUTE(#REF!," "," "))</f>
        <v>#REF!</v>
      </c>
      <c r="C2" t="e">
        <f>TRIM(SUBSTITUTE(#REF!," "," "))</f>
        <v>#REF!</v>
      </c>
      <c r="D2" t="e">
        <f>TRIM(SUBSTITUTE(#REF!," "," "))</f>
        <v>#REF!</v>
      </c>
      <c r="E2" t="e">
        <f>TRIM(SUBSTITUTE(#REF!," "," "))</f>
        <v>#REF!</v>
      </c>
      <c r="F2" t="e">
        <f>TRIM(SUBSTITUTE(#REF!," "," "))</f>
        <v>#REF!</v>
      </c>
      <c r="G2" t="e">
        <f>TRIM(SUBSTITUTE(#REF!," "," "))</f>
        <v>#REF!</v>
      </c>
      <c r="H2" t="e">
        <f>TRIM(SUBSTITUTE(#REF!," "," "))</f>
        <v>#REF!</v>
      </c>
      <c r="I2" t="e">
        <f>TRIM(SUBSTITUTE(#REF!," "," "))</f>
        <v>#REF!</v>
      </c>
      <c r="J2" t="e">
        <f>TRIM(SUBSTITUTE(#REF!," "," "))</f>
        <v>#REF!</v>
      </c>
      <c r="K2" t="e">
        <f>TRIM(SUBSTITUTE(#REF!," "," "))</f>
        <v>#REF!</v>
      </c>
      <c r="L2" t="e">
        <f>TRIM(SUBSTITUTE(#REF!," "," "))</f>
        <v>#REF!</v>
      </c>
      <c r="M2" t="e">
        <f>TRIM(SUBSTITUTE(#REF!," "," "))</f>
        <v>#REF!</v>
      </c>
      <c r="N2" t="e">
        <f>TRIM(SUBSTITUTE(#REF!," "," "))</f>
        <v>#REF!</v>
      </c>
      <c r="O2" t="e">
        <f>TRIM(SUBSTITUTE(#REF!," "," "))</f>
        <v>#REF!</v>
      </c>
      <c r="P2" t="e">
        <f>TRIM(SUBSTITUTE(#REF!," "," "))</f>
        <v>#REF!</v>
      </c>
      <c r="Q2" t="e">
        <f>TRIM(SUBSTITUTE(#REF!," "," "))</f>
        <v>#REF!</v>
      </c>
      <c r="R2" t="e">
        <f>TRIM(SUBSTITUTE(#REF!," "," "))</f>
        <v>#REF!</v>
      </c>
      <c r="S2" t="e">
        <f>TRIM(SUBSTITUTE(#REF!," "," "))</f>
        <v>#REF!</v>
      </c>
      <c r="T2" t="e">
        <f>TRIM(SUBSTITUTE(#REF!," "," "))</f>
        <v>#REF!</v>
      </c>
      <c r="U2" t="e">
        <f>TRIM(SUBSTITUTE(#REF!," "," "))</f>
        <v>#REF!</v>
      </c>
      <c r="V2" t="e">
        <f>TRIM(SUBSTITUTE(#REF!," "," "))</f>
        <v>#REF!</v>
      </c>
      <c r="W2" t="e">
        <f>TRIM(SUBSTITUTE(#REF!," "," "))</f>
        <v>#REF!</v>
      </c>
      <c r="X2" t="e">
        <f>TRIM(SUBSTITUTE(#REF!," "," "))</f>
        <v>#REF!</v>
      </c>
    </row>
    <row r="3" spans="1:24" ht="15" customHeight="1" x14ac:dyDescent="0.25">
      <c r="A3" t="e">
        <f>#REF!</f>
        <v>#REF!</v>
      </c>
      <c r="B3" t="e">
        <f>TRIM(SUBSTITUTE(#REF!," "," "))</f>
        <v>#REF!</v>
      </c>
      <c r="C3" t="e">
        <f>TRIM(SUBSTITUTE(#REF!," "," "))</f>
        <v>#REF!</v>
      </c>
      <c r="D3" t="e">
        <f>TRIM(SUBSTITUTE(#REF!," "," "))</f>
        <v>#REF!</v>
      </c>
      <c r="E3" t="e">
        <f>TRIM(SUBSTITUTE(#REF!," "," "))</f>
        <v>#REF!</v>
      </c>
      <c r="F3" t="e">
        <f>TRIM(SUBSTITUTE(#REF!," "," "))</f>
        <v>#REF!</v>
      </c>
      <c r="G3" t="e">
        <f>TRIM(SUBSTITUTE(#REF!," "," "))</f>
        <v>#REF!</v>
      </c>
      <c r="H3" t="e">
        <f>TRIM(SUBSTITUTE(#REF!," "," "))</f>
        <v>#REF!</v>
      </c>
      <c r="I3" t="e">
        <f>TRIM(SUBSTITUTE(#REF!," "," "))</f>
        <v>#REF!</v>
      </c>
      <c r="J3" t="e">
        <f>TRIM(SUBSTITUTE(#REF!," "," "))</f>
        <v>#REF!</v>
      </c>
      <c r="K3" t="e">
        <f>TRIM(SUBSTITUTE(#REF!," "," "))</f>
        <v>#REF!</v>
      </c>
      <c r="L3" t="e">
        <f>TRIM(SUBSTITUTE(#REF!," "," "))</f>
        <v>#REF!</v>
      </c>
      <c r="M3" t="e">
        <f>TRIM(SUBSTITUTE(#REF!," "," "))</f>
        <v>#REF!</v>
      </c>
      <c r="N3" t="e">
        <f>TRIM(SUBSTITUTE(#REF!," "," "))</f>
        <v>#REF!</v>
      </c>
      <c r="O3" t="e">
        <f>TRIM(SUBSTITUTE(#REF!," "," "))</f>
        <v>#REF!</v>
      </c>
      <c r="P3" t="e">
        <f>TRIM(SUBSTITUTE(#REF!," "," "))</f>
        <v>#REF!</v>
      </c>
      <c r="Q3" t="e">
        <f>TRIM(SUBSTITUTE(#REF!," "," "))</f>
        <v>#REF!</v>
      </c>
      <c r="R3" t="e">
        <f>TRIM(SUBSTITUTE(#REF!," "," "))</f>
        <v>#REF!</v>
      </c>
      <c r="S3" t="e">
        <f>TRIM(SUBSTITUTE(#REF!," "," "))</f>
        <v>#REF!</v>
      </c>
      <c r="T3" t="e">
        <f>TRIM(SUBSTITUTE(#REF!," "," "))</f>
        <v>#REF!</v>
      </c>
      <c r="U3" t="e">
        <f>TRIM(SUBSTITUTE(#REF!," "," "))</f>
        <v>#REF!</v>
      </c>
      <c r="V3" t="e">
        <f>TRIM(SUBSTITUTE(#REF!," "," "))</f>
        <v>#REF!</v>
      </c>
      <c r="W3" t="e">
        <f>TRIM(SUBSTITUTE(#REF!," "," "))</f>
        <v>#REF!</v>
      </c>
      <c r="X3" t="e">
        <f>TRIM(SUBSTITUTE(#REF!," "," "))</f>
        <v>#REF!</v>
      </c>
    </row>
    <row r="4" spans="1:24" ht="15" customHeight="1" x14ac:dyDescent="0.25">
      <c r="A4" t="e">
        <f>#REF!</f>
        <v>#REF!</v>
      </c>
      <c r="B4" t="e">
        <f>TRIM(SUBSTITUTE(#REF!," "," "))</f>
        <v>#REF!</v>
      </c>
      <c r="C4" t="e">
        <f>TRIM(SUBSTITUTE(#REF!," "," "))</f>
        <v>#REF!</v>
      </c>
      <c r="D4" t="e">
        <f>TRIM(SUBSTITUTE(#REF!," "," "))</f>
        <v>#REF!</v>
      </c>
      <c r="E4" t="e">
        <f>TRIM(SUBSTITUTE(#REF!," "," "))</f>
        <v>#REF!</v>
      </c>
      <c r="F4" t="e">
        <f>TRIM(SUBSTITUTE(#REF!," "," "))</f>
        <v>#REF!</v>
      </c>
      <c r="G4" t="e">
        <f>TRIM(SUBSTITUTE(#REF!," "," "))</f>
        <v>#REF!</v>
      </c>
      <c r="H4" t="e">
        <f>TRIM(SUBSTITUTE(#REF!," "," "))</f>
        <v>#REF!</v>
      </c>
      <c r="I4" t="e">
        <f>TRIM(SUBSTITUTE(#REF!," "," "))</f>
        <v>#REF!</v>
      </c>
      <c r="J4" t="e">
        <f>TRIM(SUBSTITUTE(#REF!," "," "))</f>
        <v>#REF!</v>
      </c>
      <c r="K4" t="e">
        <f>TRIM(SUBSTITUTE(#REF!," "," "))</f>
        <v>#REF!</v>
      </c>
      <c r="L4" t="e">
        <f>TRIM(SUBSTITUTE(#REF!," "," "))</f>
        <v>#REF!</v>
      </c>
      <c r="M4" t="e">
        <f>TRIM(SUBSTITUTE(#REF!," "," "))</f>
        <v>#REF!</v>
      </c>
      <c r="N4" t="e">
        <f>TRIM(SUBSTITUTE(#REF!," "," "))</f>
        <v>#REF!</v>
      </c>
      <c r="O4" t="e">
        <f>TRIM(SUBSTITUTE(#REF!," "," "))</f>
        <v>#REF!</v>
      </c>
      <c r="P4" t="e">
        <f>TRIM(SUBSTITUTE(#REF!," "," "))</f>
        <v>#REF!</v>
      </c>
      <c r="Q4" t="e">
        <f>TRIM(SUBSTITUTE(#REF!," "," "))</f>
        <v>#REF!</v>
      </c>
      <c r="R4" t="e">
        <f>TRIM(SUBSTITUTE(#REF!," "," "))</f>
        <v>#REF!</v>
      </c>
      <c r="S4" t="e">
        <f>TRIM(SUBSTITUTE(#REF!," "," "))</f>
        <v>#REF!</v>
      </c>
      <c r="T4" t="e">
        <f>TRIM(SUBSTITUTE(#REF!," "," "))</f>
        <v>#REF!</v>
      </c>
      <c r="U4" t="e">
        <f>TRIM(SUBSTITUTE(#REF!," "," "))</f>
        <v>#REF!</v>
      </c>
      <c r="V4" t="e">
        <f>TRIM(SUBSTITUTE(#REF!," "," "))</f>
        <v>#REF!</v>
      </c>
      <c r="W4" t="e">
        <f>TRIM(SUBSTITUTE(#REF!," "," "))</f>
        <v>#REF!</v>
      </c>
      <c r="X4" t="e">
        <f>TRIM(SUBSTITUTE(#REF!," "," "))</f>
        <v>#REF!</v>
      </c>
    </row>
    <row r="5" spans="1:24" ht="15" customHeight="1" x14ac:dyDescent="0.25">
      <c r="A5" t="e">
        <f>#REF!</f>
        <v>#REF!</v>
      </c>
      <c r="B5" t="e">
        <f>TRIM(SUBSTITUTE(#REF!," "," "))</f>
        <v>#REF!</v>
      </c>
      <c r="C5" t="e">
        <f>TRIM(SUBSTITUTE(#REF!," "," "))</f>
        <v>#REF!</v>
      </c>
      <c r="D5" t="e">
        <f>TRIM(SUBSTITUTE(#REF!," "," "))</f>
        <v>#REF!</v>
      </c>
      <c r="E5" t="e">
        <f>TRIM(SUBSTITUTE(#REF!," "," "))</f>
        <v>#REF!</v>
      </c>
      <c r="F5" t="e">
        <f>TRIM(SUBSTITUTE(#REF!," "," "))</f>
        <v>#REF!</v>
      </c>
      <c r="G5" t="e">
        <f>TRIM(SUBSTITUTE(#REF!," "," "))</f>
        <v>#REF!</v>
      </c>
      <c r="H5" t="e">
        <f>TRIM(SUBSTITUTE(#REF!," "," "))</f>
        <v>#REF!</v>
      </c>
      <c r="I5" t="e">
        <f>TRIM(SUBSTITUTE(#REF!," "," "))</f>
        <v>#REF!</v>
      </c>
      <c r="J5" t="e">
        <f>TRIM(SUBSTITUTE(#REF!," "," "))</f>
        <v>#REF!</v>
      </c>
      <c r="K5" t="e">
        <f>TRIM(SUBSTITUTE(#REF!," "," "))</f>
        <v>#REF!</v>
      </c>
      <c r="L5" t="e">
        <f>TRIM(SUBSTITUTE(#REF!," "," "))</f>
        <v>#REF!</v>
      </c>
      <c r="M5" t="e">
        <f>TRIM(SUBSTITUTE(#REF!," "," "))</f>
        <v>#REF!</v>
      </c>
      <c r="N5" t="e">
        <f>TRIM(SUBSTITUTE(#REF!," "," "))</f>
        <v>#REF!</v>
      </c>
      <c r="O5" t="e">
        <f>TRIM(SUBSTITUTE(#REF!," "," "))</f>
        <v>#REF!</v>
      </c>
      <c r="P5" t="e">
        <f>TRIM(SUBSTITUTE(#REF!," "," "))</f>
        <v>#REF!</v>
      </c>
      <c r="Q5" t="e">
        <f>TRIM(SUBSTITUTE(#REF!," "," "))</f>
        <v>#REF!</v>
      </c>
      <c r="R5" t="e">
        <f>TRIM(SUBSTITUTE(#REF!," "," "))</f>
        <v>#REF!</v>
      </c>
      <c r="S5" t="e">
        <f>TRIM(SUBSTITUTE(#REF!," "," "))</f>
        <v>#REF!</v>
      </c>
      <c r="T5" t="e">
        <f>TRIM(SUBSTITUTE(#REF!," "," "))</f>
        <v>#REF!</v>
      </c>
      <c r="U5" t="e">
        <f>TRIM(SUBSTITUTE(#REF!," "," "))</f>
        <v>#REF!</v>
      </c>
      <c r="V5" t="e">
        <f>TRIM(SUBSTITUTE(#REF!," "," "))</f>
        <v>#REF!</v>
      </c>
      <c r="W5" t="e">
        <f>TRIM(SUBSTITUTE(#REF!," "," "))</f>
        <v>#REF!</v>
      </c>
      <c r="X5" t="e">
        <f>TRIM(SUBSTITUTE(#REF!," "," "))</f>
        <v>#REF!</v>
      </c>
    </row>
    <row r="6" spans="1:24" ht="15" customHeight="1" x14ac:dyDescent="0.25">
      <c r="A6" t="e">
        <f>#REF!</f>
        <v>#REF!</v>
      </c>
      <c r="B6" t="e">
        <f>TRIM(SUBSTITUTE(#REF!," "," "))</f>
        <v>#REF!</v>
      </c>
      <c r="C6" t="e">
        <f>TRIM(SUBSTITUTE(#REF!," "," "))</f>
        <v>#REF!</v>
      </c>
      <c r="D6" t="e">
        <f>TRIM(SUBSTITUTE(#REF!," "," "))</f>
        <v>#REF!</v>
      </c>
      <c r="E6" t="e">
        <f>TRIM(SUBSTITUTE(#REF!," "," "))</f>
        <v>#REF!</v>
      </c>
      <c r="F6" t="e">
        <f>TRIM(SUBSTITUTE(#REF!," "," "))</f>
        <v>#REF!</v>
      </c>
      <c r="G6" t="e">
        <f>TRIM(SUBSTITUTE(#REF!," "," "))</f>
        <v>#REF!</v>
      </c>
      <c r="H6" t="e">
        <f>TRIM(SUBSTITUTE(#REF!," "," "))</f>
        <v>#REF!</v>
      </c>
      <c r="I6" t="e">
        <f>TRIM(SUBSTITUTE(#REF!," "," "))</f>
        <v>#REF!</v>
      </c>
      <c r="J6" t="e">
        <f>TRIM(SUBSTITUTE(#REF!," "," "))</f>
        <v>#REF!</v>
      </c>
      <c r="K6" t="e">
        <f>TRIM(SUBSTITUTE(#REF!," "," "))</f>
        <v>#REF!</v>
      </c>
      <c r="L6" t="e">
        <f>TRIM(SUBSTITUTE(#REF!," "," "))</f>
        <v>#REF!</v>
      </c>
      <c r="M6" t="e">
        <f>TRIM(SUBSTITUTE(#REF!," "," "))</f>
        <v>#REF!</v>
      </c>
      <c r="N6" t="e">
        <f>TRIM(SUBSTITUTE(#REF!," "," "))</f>
        <v>#REF!</v>
      </c>
      <c r="O6" t="e">
        <f>TRIM(SUBSTITUTE(#REF!," "," "))</f>
        <v>#REF!</v>
      </c>
      <c r="P6" t="e">
        <f>TRIM(SUBSTITUTE(#REF!," "," "))</f>
        <v>#REF!</v>
      </c>
      <c r="Q6" t="e">
        <f>TRIM(SUBSTITUTE(#REF!," "," "))</f>
        <v>#REF!</v>
      </c>
      <c r="R6" t="e">
        <f>TRIM(SUBSTITUTE(#REF!," "," "))</f>
        <v>#REF!</v>
      </c>
      <c r="S6" t="e">
        <f>TRIM(SUBSTITUTE(#REF!," "," "))</f>
        <v>#REF!</v>
      </c>
      <c r="T6" t="e">
        <f>TRIM(SUBSTITUTE(#REF!," "," "))</f>
        <v>#REF!</v>
      </c>
      <c r="U6" t="e">
        <f>TRIM(SUBSTITUTE(#REF!," "," "))</f>
        <v>#REF!</v>
      </c>
      <c r="V6" t="e">
        <f>TRIM(SUBSTITUTE(#REF!," "," "))</f>
        <v>#REF!</v>
      </c>
      <c r="W6" t="e">
        <f>TRIM(SUBSTITUTE(#REF!," "," "))</f>
        <v>#REF!</v>
      </c>
      <c r="X6" t="e">
        <f>TRIM(SUBSTITUTE(#REF!," "," "))</f>
        <v>#REF!</v>
      </c>
    </row>
    <row r="7" spans="1:24" ht="15" customHeight="1" x14ac:dyDescent="0.25">
      <c r="A7" t="e">
        <f>#REF!</f>
        <v>#REF!</v>
      </c>
      <c r="B7" t="e">
        <f>TRIM(SUBSTITUTE(#REF!," "," "))</f>
        <v>#REF!</v>
      </c>
      <c r="C7" t="e">
        <f>TRIM(SUBSTITUTE(#REF!," "," "))</f>
        <v>#REF!</v>
      </c>
      <c r="D7" t="e">
        <f>TRIM(SUBSTITUTE(#REF!," "," "))</f>
        <v>#REF!</v>
      </c>
      <c r="E7" t="e">
        <f>TRIM(SUBSTITUTE(#REF!," "," "))</f>
        <v>#REF!</v>
      </c>
      <c r="F7" t="e">
        <f>TRIM(SUBSTITUTE(#REF!," "," "))</f>
        <v>#REF!</v>
      </c>
      <c r="G7" t="e">
        <f>TRIM(SUBSTITUTE(#REF!," "," "))</f>
        <v>#REF!</v>
      </c>
      <c r="H7" t="e">
        <f>TRIM(SUBSTITUTE(#REF!," "," "))</f>
        <v>#REF!</v>
      </c>
      <c r="I7" t="e">
        <f>TRIM(SUBSTITUTE(#REF!," "," "))</f>
        <v>#REF!</v>
      </c>
      <c r="J7" t="e">
        <f>TRIM(SUBSTITUTE(#REF!," "," "))</f>
        <v>#REF!</v>
      </c>
      <c r="K7" t="e">
        <f>TRIM(SUBSTITUTE(#REF!," "," "))</f>
        <v>#REF!</v>
      </c>
      <c r="L7" t="e">
        <f>TRIM(SUBSTITUTE(#REF!," "," "))</f>
        <v>#REF!</v>
      </c>
      <c r="M7" t="e">
        <f>TRIM(SUBSTITUTE(#REF!," "," "))</f>
        <v>#REF!</v>
      </c>
      <c r="N7" t="e">
        <f>TRIM(SUBSTITUTE(#REF!," "," "))</f>
        <v>#REF!</v>
      </c>
      <c r="O7" t="e">
        <f>TRIM(SUBSTITUTE(#REF!," "," "))</f>
        <v>#REF!</v>
      </c>
      <c r="P7" t="e">
        <f>TRIM(SUBSTITUTE(#REF!," "," "))</f>
        <v>#REF!</v>
      </c>
      <c r="Q7" t="e">
        <f>TRIM(SUBSTITUTE(#REF!," "," "))</f>
        <v>#REF!</v>
      </c>
      <c r="R7" t="e">
        <f>TRIM(SUBSTITUTE(#REF!," "," "))</f>
        <v>#REF!</v>
      </c>
      <c r="S7" t="e">
        <f>TRIM(SUBSTITUTE(#REF!," "," "))</f>
        <v>#REF!</v>
      </c>
      <c r="T7" t="e">
        <f>TRIM(SUBSTITUTE(#REF!," "," "))</f>
        <v>#REF!</v>
      </c>
      <c r="U7" t="e">
        <f>TRIM(SUBSTITUTE(#REF!," "," "))</f>
        <v>#REF!</v>
      </c>
      <c r="V7" t="e">
        <f>TRIM(SUBSTITUTE(#REF!," "," "))</f>
        <v>#REF!</v>
      </c>
      <c r="W7" t="e">
        <f>TRIM(SUBSTITUTE(#REF!," "," "))</f>
        <v>#REF!</v>
      </c>
      <c r="X7" t="e">
        <f>TRIM(SUBSTITUTE(#REF!," "," "))</f>
        <v>#REF!</v>
      </c>
    </row>
    <row r="8" spans="1:24" ht="15" customHeight="1" x14ac:dyDescent="0.25">
      <c r="A8" t="e">
        <f>#REF!</f>
        <v>#REF!</v>
      </c>
      <c r="B8" t="e">
        <f>TRIM(SUBSTITUTE(#REF!," "," "))</f>
        <v>#REF!</v>
      </c>
      <c r="C8" t="e">
        <f>TRIM(SUBSTITUTE(#REF!," "," "))</f>
        <v>#REF!</v>
      </c>
      <c r="D8" t="e">
        <f>TRIM(SUBSTITUTE(#REF!," "," "))</f>
        <v>#REF!</v>
      </c>
      <c r="E8" t="e">
        <f>TRIM(SUBSTITUTE(#REF!," "," "))</f>
        <v>#REF!</v>
      </c>
      <c r="F8" t="e">
        <f>TRIM(SUBSTITUTE(#REF!," "," "))</f>
        <v>#REF!</v>
      </c>
      <c r="G8" t="e">
        <f>TRIM(SUBSTITUTE(#REF!," "," "))</f>
        <v>#REF!</v>
      </c>
      <c r="H8" t="e">
        <f>TRIM(SUBSTITUTE(#REF!," "," "))</f>
        <v>#REF!</v>
      </c>
      <c r="I8" t="e">
        <f>TRIM(SUBSTITUTE(#REF!," "," "))</f>
        <v>#REF!</v>
      </c>
      <c r="J8" t="e">
        <f>TRIM(SUBSTITUTE(#REF!," "," "))</f>
        <v>#REF!</v>
      </c>
      <c r="K8" t="e">
        <f>TRIM(SUBSTITUTE(#REF!," "," "))</f>
        <v>#REF!</v>
      </c>
      <c r="L8" t="e">
        <f>TRIM(SUBSTITUTE(#REF!," "," "))</f>
        <v>#REF!</v>
      </c>
      <c r="M8" t="e">
        <f>TRIM(SUBSTITUTE(#REF!," "," "))</f>
        <v>#REF!</v>
      </c>
      <c r="N8" t="e">
        <f>TRIM(SUBSTITUTE(#REF!," "," "))</f>
        <v>#REF!</v>
      </c>
      <c r="O8" t="e">
        <f>TRIM(SUBSTITUTE(#REF!," "," "))</f>
        <v>#REF!</v>
      </c>
      <c r="P8" t="e">
        <f>TRIM(SUBSTITUTE(#REF!," "," "))</f>
        <v>#REF!</v>
      </c>
      <c r="Q8" t="e">
        <f>TRIM(SUBSTITUTE(#REF!," "," "))</f>
        <v>#REF!</v>
      </c>
      <c r="R8" t="e">
        <f>TRIM(SUBSTITUTE(#REF!," "," "))</f>
        <v>#REF!</v>
      </c>
      <c r="S8" t="e">
        <f>TRIM(SUBSTITUTE(#REF!," "," "))</f>
        <v>#REF!</v>
      </c>
      <c r="T8" t="e">
        <f>TRIM(SUBSTITUTE(#REF!," "," "))</f>
        <v>#REF!</v>
      </c>
      <c r="U8" t="e">
        <f>TRIM(SUBSTITUTE(#REF!," "," "))</f>
        <v>#REF!</v>
      </c>
      <c r="V8" t="e">
        <f>TRIM(SUBSTITUTE(#REF!," "," "))</f>
        <v>#REF!</v>
      </c>
      <c r="W8" t="e">
        <f>TRIM(SUBSTITUTE(#REF!," "," "))</f>
        <v>#REF!</v>
      </c>
      <c r="X8" t="e">
        <f>TRIM(SUBSTITUTE(#REF!," "," "))</f>
        <v>#REF!</v>
      </c>
    </row>
    <row r="9" spans="1:24" ht="15" customHeight="1" x14ac:dyDescent="0.25">
      <c r="A9" t="e">
        <f>#REF!</f>
        <v>#REF!</v>
      </c>
      <c r="B9" t="e">
        <f>TRIM(SUBSTITUTE(#REF!," "," "))</f>
        <v>#REF!</v>
      </c>
      <c r="C9" t="e">
        <f>TRIM(SUBSTITUTE(#REF!," "," "))</f>
        <v>#REF!</v>
      </c>
      <c r="D9" t="e">
        <f>TRIM(SUBSTITUTE(#REF!," "," "))</f>
        <v>#REF!</v>
      </c>
      <c r="E9" t="e">
        <f>TRIM(SUBSTITUTE(#REF!," "," "))</f>
        <v>#REF!</v>
      </c>
      <c r="F9" t="e">
        <f>TRIM(SUBSTITUTE(#REF!," "," "))</f>
        <v>#REF!</v>
      </c>
      <c r="G9" t="e">
        <f>TRIM(SUBSTITUTE(#REF!," "," "))</f>
        <v>#REF!</v>
      </c>
      <c r="H9" t="e">
        <f>TRIM(SUBSTITUTE(#REF!," "," "))</f>
        <v>#REF!</v>
      </c>
      <c r="I9" t="e">
        <f>TRIM(SUBSTITUTE(#REF!," "," "))</f>
        <v>#REF!</v>
      </c>
      <c r="J9" t="e">
        <f>TRIM(SUBSTITUTE(#REF!," "," "))</f>
        <v>#REF!</v>
      </c>
      <c r="K9" t="e">
        <f>TRIM(SUBSTITUTE(#REF!," "," "))</f>
        <v>#REF!</v>
      </c>
      <c r="L9" t="e">
        <f>TRIM(SUBSTITUTE(#REF!," "," "))</f>
        <v>#REF!</v>
      </c>
      <c r="M9" t="e">
        <f>TRIM(SUBSTITUTE(#REF!," "," "))</f>
        <v>#REF!</v>
      </c>
      <c r="N9" t="e">
        <f>TRIM(SUBSTITUTE(#REF!," "," "))</f>
        <v>#REF!</v>
      </c>
      <c r="O9" t="e">
        <f>TRIM(SUBSTITUTE(#REF!," "," "))</f>
        <v>#REF!</v>
      </c>
      <c r="P9" t="e">
        <f>TRIM(SUBSTITUTE(#REF!," "," "))</f>
        <v>#REF!</v>
      </c>
      <c r="Q9" t="e">
        <f>TRIM(SUBSTITUTE(#REF!," "," "))</f>
        <v>#REF!</v>
      </c>
      <c r="R9" t="e">
        <f>TRIM(SUBSTITUTE(#REF!," "," "))</f>
        <v>#REF!</v>
      </c>
      <c r="S9" t="e">
        <f>TRIM(SUBSTITUTE(#REF!," "," "))</f>
        <v>#REF!</v>
      </c>
      <c r="T9" t="e">
        <f>TRIM(SUBSTITUTE(#REF!," "," "))</f>
        <v>#REF!</v>
      </c>
      <c r="U9" t="e">
        <f>TRIM(SUBSTITUTE(#REF!," "," "))</f>
        <v>#REF!</v>
      </c>
      <c r="V9" t="e">
        <f>TRIM(SUBSTITUTE(#REF!," "," "))</f>
        <v>#REF!</v>
      </c>
      <c r="W9" t="e">
        <f>TRIM(SUBSTITUTE(#REF!," "," "))</f>
        <v>#REF!</v>
      </c>
      <c r="X9" t="e">
        <f>TRIM(SUBSTITUTE(#REF!," "," "))</f>
        <v>#REF!</v>
      </c>
    </row>
    <row r="10" spans="1:24" ht="15" customHeight="1" x14ac:dyDescent="0.25">
      <c r="A10" t="e">
        <f>#REF!</f>
        <v>#REF!</v>
      </c>
      <c r="B10" t="e">
        <f>TRIM(SUBSTITUTE(#REF!," "," "))</f>
        <v>#REF!</v>
      </c>
      <c r="C10" t="e">
        <f>TRIM(SUBSTITUTE(#REF!," "," "))</f>
        <v>#REF!</v>
      </c>
      <c r="D10" t="e">
        <f>TRIM(SUBSTITUTE(#REF!," "," "))</f>
        <v>#REF!</v>
      </c>
      <c r="E10" t="e">
        <f>TRIM(SUBSTITUTE(#REF!," "," "))</f>
        <v>#REF!</v>
      </c>
      <c r="F10" t="e">
        <f>TRIM(SUBSTITUTE(#REF!," "," "))</f>
        <v>#REF!</v>
      </c>
      <c r="G10" t="e">
        <f>TRIM(SUBSTITUTE(#REF!," "," "))</f>
        <v>#REF!</v>
      </c>
      <c r="H10" t="e">
        <f>TRIM(SUBSTITUTE(#REF!," "," "))</f>
        <v>#REF!</v>
      </c>
      <c r="I10" t="e">
        <f>TRIM(SUBSTITUTE(#REF!," "," "))</f>
        <v>#REF!</v>
      </c>
      <c r="J10" t="e">
        <f>TRIM(SUBSTITUTE(#REF!," "," "))</f>
        <v>#REF!</v>
      </c>
      <c r="K10" t="e">
        <f>TRIM(SUBSTITUTE(#REF!," "," "))</f>
        <v>#REF!</v>
      </c>
      <c r="L10" t="e">
        <f>TRIM(SUBSTITUTE(#REF!," "," "))</f>
        <v>#REF!</v>
      </c>
      <c r="M10" t="e">
        <f>TRIM(SUBSTITUTE(#REF!," "," "))</f>
        <v>#REF!</v>
      </c>
      <c r="N10" t="e">
        <f>TRIM(SUBSTITUTE(#REF!," "," "))</f>
        <v>#REF!</v>
      </c>
      <c r="O10" t="e">
        <f>TRIM(SUBSTITUTE(#REF!," "," "))</f>
        <v>#REF!</v>
      </c>
      <c r="P10" t="e">
        <f>TRIM(SUBSTITUTE(#REF!," "," "))</f>
        <v>#REF!</v>
      </c>
      <c r="Q10" t="e">
        <f>TRIM(SUBSTITUTE(#REF!," "," "))</f>
        <v>#REF!</v>
      </c>
      <c r="R10" t="e">
        <f>TRIM(SUBSTITUTE(#REF!," "," "))</f>
        <v>#REF!</v>
      </c>
      <c r="S10" t="e">
        <f>TRIM(SUBSTITUTE(#REF!," "," "))</f>
        <v>#REF!</v>
      </c>
      <c r="T10" t="e">
        <f>TRIM(SUBSTITUTE(#REF!," "," "))</f>
        <v>#REF!</v>
      </c>
      <c r="U10" t="e">
        <f>TRIM(SUBSTITUTE(#REF!," "," "))</f>
        <v>#REF!</v>
      </c>
      <c r="V10" t="e">
        <f>TRIM(SUBSTITUTE(#REF!," "," "))</f>
        <v>#REF!</v>
      </c>
      <c r="W10" t="e">
        <f>TRIM(SUBSTITUTE(#REF!," "," "))</f>
        <v>#REF!</v>
      </c>
      <c r="X10" t="e">
        <f>TRIM(SUBSTITUTE(#REF!," "," "))</f>
        <v>#REF!</v>
      </c>
    </row>
    <row r="11" spans="1:24" ht="15" customHeight="1" x14ac:dyDescent="0.25">
      <c r="A11" t="e">
        <f>#REF!</f>
        <v>#REF!</v>
      </c>
      <c r="B11" t="e">
        <f>TRIM(SUBSTITUTE(#REF!," "," "))</f>
        <v>#REF!</v>
      </c>
      <c r="C11" t="e">
        <f>TRIM(SUBSTITUTE(#REF!," "," "))</f>
        <v>#REF!</v>
      </c>
      <c r="D11" t="e">
        <f>TRIM(SUBSTITUTE(#REF!," "," "))</f>
        <v>#REF!</v>
      </c>
      <c r="E11" t="e">
        <f>TRIM(SUBSTITUTE(#REF!," "," "))</f>
        <v>#REF!</v>
      </c>
      <c r="F11" t="e">
        <f>TRIM(SUBSTITUTE(#REF!," "," "))</f>
        <v>#REF!</v>
      </c>
      <c r="G11" t="e">
        <f>TRIM(SUBSTITUTE(#REF!," "," "))</f>
        <v>#REF!</v>
      </c>
      <c r="H11" t="e">
        <f>TRIM(SUBSTITUTE(#REF!," "," "))</f>
        <v>#REF!</v>
      </c>
      <c r="I11" t="e">
        <f>TRIM(SUBSTITUTE(#REF!," "," "))</f>
        <v>#REF!</v>
      </c>
      <c r="J11" t="e">
        <f>TRIM(SUBSTITUTE(#REF!," "," "))</f>
        <v>#REF!</v>
      </c>
      <c r="K11" t="e">
        <f>TRIM(SUBSTITUTE(#REF!," "," "))</f>
        <v>#REF!</v>
      </c>
      <c r="L11" t="e">
        <f>TRIM(SUBSTITUTE(#REF!," "," "))</f>
        <v>#REF!</v>
      </c>
      <c r="M11" t="e">
        <f>TRIM(SUBSTITUTE(#REF!," "," "))</f>
        <v>#REF!</v>
      </c>
      <c r="N11" t="e">
        <f>TRIM(SUBSTITUTE(#REF!," "," "))</f>
        <v>#REF!</v>
      </c>
      <c r="O11" t="e">
        <f>TRIM(SUBSTITUTE(#REF!," "," "))</f>
        <v>#REF!</v>
      </c>
      <c r="P11" t="e">
        <f>TRIM(SUBSTITUTE(#REF!," "," "))</f>
        <v>#REF!</v>
      </c>
      <c r="Q11" t="e">
        <f>TRIM(SUBSTITUTE(#REF!," "," "))</f>
        <v>#REF!</v>
      </c>
      <c r="R11" t="e">
        <f>TRIM(SUBSTITUTE(#REF!," "," "))</f>
        <v>#REF!</v>
      </c>
      <c r="S11" t="e">
        <f>TRIM(SUBSTITUTE(#REF!," "," "))</f>
        <v>#REF!</v>
      </c>
      <c r="T11" t="e">
        <f>TRIM(SUBSTITUTE(#REF!," "," "))</f>
        <v>#REF!</v>
      </c>
      <c r="U11" t="e">
        <f>TRIM(SUBSTITUTE(#REF!," "," "))</f>
        <v>#REF!</v>
      </c>
      <c r="V11" t="e">
        <f>TRIM(SUBSTITUTE(#REF!," "," "))</f>
        <v>#REF!</v>
      </c>
      <c r="W11" t="e">
        <f>TRIM(SUBSTITUTE(#REF!," "," "))</f>
        <v>#REF!</v>
      </c>
      <c r="X11" t="e">
        <f>TRIM(SUBSTITUTE(#REF!," "," "))</f>
        <v>#REF!</v>
      </c>
    </row>
    <row r="12" spans="1:24" ht="15" customHeight="1" x14ac:dyDescent="0.25">
      <c r="A12" t="e">
        <f>#REF!</f>
        <v>#REF!</v>
      </c>
      <c r="B12" t="e">
        <f>TRIM(SUBSTITUTE(#REF!," "," "))</f>
        <v>#REF!</v>
      </c>
      <c r="C12" t="e">
        <f>TRIM(SUBSTITUTE(#REF!," "," "))</f>
        <v>#REF!</v>
      </c>
      <c r="D12" t="e">
        <f>TRIM(SUBSTITUTE(#REF!," "," "))</f>
        <v>#REF!</v>
      </c>
      <c r="E12" t="e">
        <f>TRIM(SUBSTITUTE(#REF!," "," "))</f>
        <v>#REF!</v>
      </c>
      <c r="F12" t="e">
        <f>TRIM(SUBSTITUTE(#REF!," "," "))</f>
        <v>#REF!</v>
      </c>
      <c r="G12" t="e">
        <f>TRIM(SUBSTITUTE(#REF!," "," "))</f>
        <v>#REF!</v>
      </c>
      <c r="H12" t="e">
        <f>TRIM(SUBSTITUTE(#REF!," "," "))</f>
        <v>#REF!</v>
      </c>
      <c r="I12" t="e">
        <f>TRIM(SUBSTITUTE(#REF!," "," "))</f>
        <v>#REF!</v>
      </c>
      <c r="J12" t="e">
        <f>TRIM(SUBSTITUTE(#REF!," "," "))</f>
        <v>#REF!</v>
      </c>
      <c r="K12" t="e">
        <f>TRIM(SUBSTITUTE(#REF!," "," "))</f>
        <v>#REF!</v>
      </c>
      <c r="L12" t="e">
        <f>TRIM(SUBSTITUTE(#REF!," "," "))</f>
        <v>#REF!</v>
      </c>
      <c r="M12" t="e">
        <f>TRIM(SUBSTITUTE(#REF!," "," "))</f>
        <v>#REF!</v>
      </c>
      <c r="N12" t="e">
        <f>TRIM(SUBSTITUTE(#REF!," "," "))</f>
        <v>#REF!</v>
      </c>
      <c r="O12" t="e">
        <f>TRIM(SUBSTITUTE(#REF!," "," "))</f>
        <v>#REF!</v>
      </c>
      <c r="P12" t="e">
        <f>TRIM(SUBSTITUTE(#REF!," "," "))</f>
        <v>#REF!</v>
      </c>
      <c r="Q12" t="e">
        <f>TRIM(SUBSTITUTE(#REF!," "," "))</f>
        <v>#REF!</v>
      </c>
      <c r="R12" t="e">
        <f>TRIM(SUBSTITUTE(#REF!," "," "))</f>
        <v>#REF!</v>
      </c>
      <c r="S12" t="e">
        <f>TRIM(SUBSTITUTE(#REF!," "," "))</f>
        <v>#REF!</v>
      </c>
      <c r="T12" t="e">
        <f>TRIM(SUBSTITUTE(#REF!," "," "))</f>
        <v>#REF!</v>
      </c>
      <c r="U12" t="e">
        <f>TRIM(SUBSTITUTE(#REF!," "," "))</f>
        <v>#REF!</v>
      </c>
      <c r="V12" t="e">
        <f>TRIM(SUBSTITUTE(#REF!," "," "))</f>
        <v>#REF!</v>
      </c>
      <c r="W12" t="e">
        <f>TRIM(SUBSTITUTE(#REF!," "," "))</f>
        <v>#REF!</v>
      </c>
      <c r="X12" t="e">
        <f>TRIM(SUBSTITUTE(#REF!," "," "))</f>
        <v>#REF!</v>
      </c>
    </row>
    <row r="13" spans="1:24" ht="15" customHeight="1" x14ac:dyDescent="0.25">
      <c r="A13" t="e">
        <f>#REF!</f>
        <v>#REF!</v>
      </c>
      <c r="B13" t="e">
        <f>TRIM(SUBSTITUTE(#REF!," "," "))</f>
        <v>#REF!</v>
      </c>
      <c r="C13" t="e">
        <f>TRIM(SUBSTITUTE(#REF!," "," "))</f>
        <v>#REF!</v>
      </c>
      <c r="D13" t="e">
        <f>TRIM(SUBSTITUTE(#REF!," "," "))</f>
        <v>#REF!</v>
      </c>
      <c r="E13" t="e">
        <f>TRIM(SUBSTITUTE(#REF!," "," "))</f>
        <v>#REF!</v>
      </c>
      <c r="F13" t="e">
        <f>TRIM(SUBSTITUTE(#REF!," "," "))</f>
        <v>#REF!</v>
      </c>
      <c r="G13" t="e">
        <f>TRIM(SUBSTITUTE(#REF!," "," "))</f>
        <v>#REF!</v>
      </c>
      <c r="H13" t="e">
        <f>TRIM(SUBSTITUTE(#REF!," "," "))</f>
        <v>#REF!</v>
      </c>
      <c r="I13" t="e">
        <f>TRIM(SUBSTITUTE(#REF!," "," "))</f>
        <v>#REF!</v>
      </c>
      <c r="J13" t="e">
        <f>TRIM(SUBSTITUTE(#REF!," "," "))</f>
        <v>#REF!</v>
      </c>
      <c r="K13" t="e">
        <f>TRIM(SUBSTITUTE(#REF!," "," "))</f>
        <v>#REF!</v>
      </c>
      <c r="L13" t="e">
        <f>TRIM(SUBSTITUTE(#REF!," "," "))</f>
        <v>#REF!</v>
      </c>
      <c r="M13" t="e">
        <f>TRIM(SUBSTITUTE(#REF!," "," "))</f>
        <v>#REF!</v>
      </c>
      <c r="N13" t="e">
        <f>TRIM(SUBSTITUTE(#REF!," "," "))</f>
        <v>#REF!</v>
      </c>
      <c r="O13" t="e">
        <f>TRIM(SUBSTITUTE(#REF!," "," "))</f>
        <v>#REF!</v>
      </c>
      <c r="P13" t="e">
        <f>TRIM(SUBSTITUTE(#REF!," "," "))</f>
        <v>#REF!</v>
      </c>
      <c r="Q13" t="e">
        <f>TRIM(SUBSTITUTE(#REF!," "," "))</f>
        <v>#REF!</v>
      </c>
      <c r="R13" t="e">
        <f>TRIM(SUBSTITUTE(#REF!," "," "))</f>
        <v>#REF!</v>
      </c>
      <c r="S13" t="e">
        <f>TRIM(SUBSTITUTE(#REF!," "," "))</f>
        <v>#REF!</v>
      </c>
      <c r="T13" t="e">
        <f>TRIM(SUBSTITUTE(#REF!," "," "))</f>
        <v>#REF!</v>
      </c>
      <c r="U13" t="e">
        <f>TRIM(SUBSTITUTE(#REF!," "," "))</f>
        <v>#REF!</v>
      </c>
      <c r="V13" t="e">
        <f>TRIM(SUBSTITUTE(#REF!," "," "))</f>
        <v>#REF!</v>
      </c>
      <c r="W13" t="e">
        <f>TRIM(SUBSTITUTE(#REF!," "," "))</f>
        <v>#REF!</v>
      </c>
      <c r="X13" t="e">
        <f>TRIM(SUBSTITUTE(#REF!," "," "))</f>
        <v>#REF!</v>
      </c>
    </row>
    <row r="14" spans="1:24" ht="15" customHeight="1" x14ac:dyDescent="0.25">
      <c r="A14" t="e">
        <f>#REF!</f>
        <v>#REF!</v>
      </c>
      <c r="B14" t="e">
        <f>TRIM(SUBSTITUTE(#REF!," "," "))</f>
        <v>#REF!</v>
      </c>
      <c r="C14" t="e">
        <f>TRIM(SUBSTITUTE(#REF!," "," "))</f>
        <v>#REF!</v>
      </c>
      <c r="D14" t="e">
        <f>TRIM(SUBSTITUTE(#REF!," "," "))</f>
        <v>#REF!</v>
      </c>
      <c r="E14" t="e">
        <f>TRIM(SUBSTITUTE(#REF!," "," "))</f>
        <v>#REF!</v>
      </c>
      <c r="F14" t="e">
        <f>TRIM(SUBSTITUTE(#REF!," "," "))</f>
        <v>#REF!</v>
      </c>
      <c r="G14" t="e">
        <f>TRIM(SUBSTITUTE(#REF!," "," "))</f>
        <v>#REF!</v>
      </c>
      <c r="H14" t="e">
        <f>TRIM(SUBSTITUTE(#REF!," "," "))</f>
        <v>#REF!</v>
      </c>
      <c r="I14" t="e">
        <f>TRIM(SUBSTITUTE(#REF!," "," "))</f>
        <v>#REF!</v>
      </c>
      <c r="J14" t="e">
        <f>TRIM(SUBSTITUTE(#REF!," "," "))</f>
        <v>#REF!</v>
      </c>
      <c r="K14" t="e">
        <f>TRIM(SUBSTITUTE(#REF!," "," "))</f>
        <v>#REF!</v>
      </c>
      <c r="L14" t="e">
        <f>TRIM(SUBSTITUTE(#REF!," "," "))</f>
        <v>#REF!</v>
      </c>
      <c r="M14" t="e">
        <f>TRIM(SUBSTITUTE(#REF!," "," "))</f>
        <v>#REF!</v>
      </c>
      <c r="N14" t="e">
        <f>TRIM(SUBSTITUTE(#REF!," "," "))</f>
        <v>#REF!</v>
      </c>
      <c r="O14" t="e">
        <f>TRIM(SUBSTITUTE(#REF!," "," "))</f>
        <v>#REF!</v>
      </c>
      <c r="P14" t="e">
        <f>TRIM(SUBSTITUTE(#REF!," "," "))</f>
        <v>#REF!</v>
      </c>
      <c r="Q14" t="e">
        <f>TRIM(SUBSTITUTE(#REF!," "," "))</f>
        <v>#REF!</v>
      </c>
      <c r="R14" t="e">
        <f>TRIM(SUBSTITUTE(#REF!," "," "))</f>
        <v>#REF!</v>
      </c>
      <c r="S14" t="e">
        <f>TRIM(SUBSTITUTE(#REF!," "," "))</f>
        <v>#REF!</v>
      </c>
      <c r="T14" t="e">
        <f>TRIM(SUBSTITUTE(#REF!," "," "))</f>
        <v>#REF!</v>
      </c>
      <c r="U14" t="e">
        <f>TRIM(SUBSTITUTE(#REF!," "," "))</f>
        <v>#REF!</v>
      </c>
      <c r="V14" t="e">
        <f>TRIM(SUBSTITUTE(#REF!," "," "))</f>
        <v>#REF!</v>
      </c>
      <c r="W14" t="e">
        <f>TRIM(SUBSTITUTE(#REF!," "," "))</f>
        <v>#REF!</v>
      </c>
      <c r="X14" t="e">
        <f>TRIM(SUBSTITUTE(#REF!," "," "))</f>
        <v>#REF!</v>
      </c>
    </row>
    <row r="15" spans="1:24" ht="15" customHeight="1" x14ac:dyDescent="0.25">
      <c r="A15" t="e">
        <f>#REF!</f>
        <v>#REF!</v>
      </c>
      <c r="B15" t="e">
        <f>TRIM(SUBSTITUTE(#REF!," "," "))</f>
        <v>#REF!</v>
      </c>
      <c r="C15" t="e">
        <f>TRIM(SUBSTITUTE(#REF!," "," "))</f>
        <v>#REF!</v>
      </c>
      <c r="D15" t="e">
        <f>TRIM(SUBSTITUTE(#REF!," "," "))</f>
        <v>#REF!</v>
      </c>
      <c r="E15" t="e">
        <f>TRIM(SUBSTITUTE(#REF!," "," "))</f>
        <v>#REF!</v>
      </c>
      <c r="F15" t="e">
        <f>TRIM(SUBSTITUTE(#REF!," "," "))</f>
        <v>#REF!</v>
      </c>
      <c r="G15" t="e">
        <f>TRIM(SUBSTITUTE(#REF!," "," "))</f>
        <v>#REF!</v>
      </c>
      <c r="H15" t="e">
        <f>TRIM(SUBSTITUTE(#REF!," "," "))</f>
        <v>#REF!</v>
      </c>
      <c r="I15" t="e">
        <f>TRIM(SUBSTITUTE(#REF!," "," "))</f>
        <v>#REF!</v>
      </c>
      <c r="J15" t="e">
        <f>TRIM(SUBSTITUTE(#REF!," "," "))</f>
        <v>#REF!</v>
      </c>
      <c r="K15" t="e">
        <f>TRIM(SUBSTITUTE(#REF!," "," "))</f>
        <v>#REF!</v>
      </c>
      <c r="L15" t="e">
        <f>TRIM(SUBSTITUTE(#REF!," "," "))</f>
        <v>#REF!</v>
      </c>
      <c r="M15" t="e">
        <f>TRIM(SUBSTITUTE(#REF!," "," "))</f>
        <v>#REF!</v>
      </c>
      <c r="N15" t="e">
        <f>TRIM(SUBSTITUTE(#REF!," "," "))</f>
        <v>#REF!</v>
      </c>
      <c r="O15" t="e">
        <f>TRIM(SUBSTITUTE(#REF!," "," "))</f>
        <v>#REF!</v>
      </c>
      <c r="P15" t="e">
        <f>TRIM(SUBSTITUTE(#REF!," "," "))</f>
        <v>#REF!</v>
      </c>
      <c r="Q15" t="e">
        <f>TRIM(SUBSTITUTE(#REF!," "," "))</f>
        <v>#REF!</v>
      </c>
      <c r="R15" t="e">
        <f>TRIM(SUBSTITUTE(#REF!," "," "))</f>
        <v>#REF!</v>
      </c>
      <c r="S15" t="e">
        <f>TRIM(SUBSTITUTE(#REF!," "," "))</f>
        <v>#REF!</v>
      </c>
      <c r="T15" t="e">
        <f>TRIM(SUBSTITUTE(#REF!," "," "))</f>
        <v>#REF!</v>
      </c>
      <c r="U15" t="e">
        <f>TRIM(SUBSTITUTE(#REF!," "," "))</f>
        <v>#REF!</v>
      </c>
      <c r="V15" t="e">
        <f>TRIM(SUBSTITUTE(#REF!," "," "))</f>
        <v>#REF!</v>
      </c>
      <c r="W15" t="e">
        <f>TRIM(SUBSTITUTE(#REF!," "," "))</f>
        <v>#REF!</v>
      </c>
      <c r="X15" t="e">
        <f>TRIM(SUBSTITUTE(#REF!," "," "))</f>
        <v>#REF!</v>
      </c>
    </row>
    <row r="16" spans="1:24" ht="15" customHeight="1" x14ac:dyDescent="0.25">
      <c r="A16" t="e">
        <f>#REF!</f>
        <v>#REF!</v>
      </c>
      <c r="B16" t="e">
        <f>TRIM(SUBSTITUTE(#REF!," "," "))</f>
        <v>#REF!</v>
      </c>
      <c r="C16" t="e">
        <f>TRIM(SUBSTITUTE(#REF!," "," "))</f>
        <v>#REF!</v>
      </c>
      <c r="D16" t="e">
        <f>TRIM(SUBSTITUTE(#REF!," "," "))</f>
        <v>#REF!</v>
      </c>
      <c r="E16" t="e">
        <f>TRIM(SUBSTITUTE(#REF!," "," "))</f>
        <v>#REF!</v>
      </c>
      <c r="F16" t="e">
        <f>TRIM(SUBSTITUTE(#REF!," "," "))</f>
        <v>#REF!</v>
      </c>
      <c r="G16" t="e">
        <f>TRIM(SUBSTITUTE(#REF!," "," "))</f>
        <v>#REF!</v>
      </c>
      <c r="H16" t="e">
        <f>TRIM(SUBSTITUTE(#REF!," "," "))</f>
        <v>#REF!</v>
      </c>
      <c r="I16" t="e">
        <f>TRIM(SUBSTITUTE(#REF!," "," "))</f>
        <v>#REF!</v>
      </c>
      <c r="J16" t="e">
        <f>TRIM(SUBSTITUTE(#REF!," "," "))</f>
        <v>#REF!</v>
      </c>
      <c r="K16" t="e">
        <f>TRIM(SUBSTITUTE(#REF!," "," "))</f>
        <v>#REF!</v>
      </c>
      <c r="L16" t="e">
        <f>TRIM(SUBSTITUTE(#REF!," "," "))</f>
        <v>#REF!</v>
      </c>
      <c r="M16" t="e">
        <f>TRIM(SUBSTITUTE(#REF!," "," "))</f>
        <v>#REF!</v>
      </c>
      <c r="N16" t="e">
        <f>TRIM(SUBSTITUTE(#REF!," "," "))</f>
        <v>#REF!</v>
      </c>
      <c r="O16" t="e">
        <f>TRIM(SUBSTITUTE(#REF!," "," "))</f>
        <v>#REF!</v>
      </c>
      <c r="P16" t="e">
        <f>TRIM(SUBSTITUTE(#REF!," "," "))</f>
        <v>#REF!</v>
      </c>
      <c r="Q16" t="e">
        <f>TRIM(SUBSTITUTE(#REF!," "," "))</f>
        <v>#REF!</v>
      </c>
      <c r="R16" t="e">
        <f>TRIM(SUBSTITUTE(#REF!," "," "))</f>
        <v>#REF!</v>
      </c>
      <c r="S16" t="e">
        <f>TRIM(SUBSTITUTE(#REF!," "," "))</f>
        <v>#REF!</v>
      </c>
      <c r="T16" t="e">
        <f>TRIM(SUBSTITUTE(#REF!," "," "))</f>
        <v>#REF!</v>
      </c>
      <c r="U16" t="e">
        <f>TRIM(SUBSTITUTE(#REF!," "," "))</f>
        <v>#REF!</v>
      </c>
      <c r="V16" t="e">
        <f>TRIM(SUBSTITUTE(#REF!," "," "))</f>
        <v>#REF!</v>
      </c>
      <c r="W16" t="e">
        <f>TRIM(SUBSTITUTE(#REF!," "," "))</f>
        <v>#REF!</v>
      </c>
      <c r="X16" t="e">
        <f>TRIM(SUBSTITUTE(#REF!," "," "))</f>
        <v>#REF!</v>
      </c>
    </row>
    <row r="17" spans="1:24" ht="15" customHeight="1" x14ac:dyDescent="0.25">
      <c r="A17" t="e">
        <f>#REF!</f>
        <v>#REF!</v>
      </c>
      <c r="B17" t="e">
        <f>TRIM(SUBSTITUTE(#REF!," "," "))</f>
        <v>#REF!</v>
      </c>
      <c r="C17" t="e">
        <f>TRIM(SUBSTITUTE(#REF!," "," "))</f>
        <v>#REF!</v>
      </c>
      <c r="D17" t="e">
        <f>TRIM(SUBSTITUTE(#REF!," "," "))</f>
        <v>#REF!</v>
      </c>
      <c r="E17" t="e">
        <f>TRIM(SUBSTITUTE(#REF!," "," "))</f>
        <v>#REF!</v>
      </c>
      <c r="F17" t="e">
        <f>TRIM(SUBSTITUTE(#REF!," "," "))</f>
        <v>#REF!</v>
      </c>
      <c r="G17" t="e">
        <f>TRIM(SUBSTITUTE(#REF!," "," "))</f>
        <v>#REF!</v>
      </c>
      <c r="H17" t="e">
        <f>TRIM(SUBSTITUTE(#REF!," "," "))</f>
        <v>#REF!</v>
      </c>
      <c r="I17" t="e">
        <f>TRIM(SUBSTITUTE(#REF!," "," "))</f>
        <v>#REF!</v>
      </c>
      <c r="J17" t="e">
        <f>TRIM(SUBSTITUTE(#REF!," "," "))</f>
        <v>#REF!</v>
      </c>
      <c r="K17" t="e">
        <f>TRIM(SUBSTITUTE(#REF!," "," "))</f>
        <v>#REF!</v>
      </c>
      <c r="L17" t="e">
        <f>TRIM(SUBSTITUTE(#REF!," "," "))</f>
        <v>#REF!</v>
      </c>
      <c r="M17" t="e">
        <f>TRIM(SUBSTITUTE(#REF!," "," "))</f>
        <v>#REF!</v>
      </c>
      <c r="N17" t="e">
        <f>TRIM(SUBSTITUTE(#REF!," "," "))</f>
        <v>#REF!</v>
      </c>
      <c r="O17" t="e">
        <f>TRIM(SUBSTITUTE(#REF!," "," "))</f>
        <v>#REF!</v>
      </c>
      <c r="P17" t="e">
        <f>TRIM(SUBSTITUTE(#REF!," "," "))</f>
        <v>#REF!</v>
      </c>
      <c r="Q17" t="e">
        <f>TRIM(SUBSTITUTE(#REF!," "," "))</f>
        <v>#REF!</v>
      </c>
      <c r="R17" t="e">
        <f>TRIM(SUBSTITUTE(#REF!," "," "))</f>
        <v>#REF!</v>
      </c>
      <c r="S17" t="e">
        <f>TRIM(SUBSTITUTE(#REF!," "," "))</f>
        <v>#REF!</v>
      </c>
      <c r="T17" t="e">
        <f>TRIM(SUBSTITUTE(#REF!," "," "))</f>
        <v>#REF!</v>
      </c>
      <c r="U17" t="e">
        <f>TRIM(SUBSTITUTE(#REF!," "," "))</f>
        <v>#REF!</v>
      </c>
      <c r="V17" t="e">
        <f>TRIM(SUBSTITUTE(#REF!," "," "))</f>
        <v>#REF!</v>
      </c>
      <c r="W17" t="e">
        <f>TRIM(SUBSTITUTE(#REF!," "," "))</f>
        <v>#REF!</v>
      </c>
      <c r="X17" t="e">
        <f>TRIM(SUBSTITUTE(#REF!," "," "))</f>
        <v>#REF!</v>
      </c>
    </row>
    <row r="18" spans="1:24" ht="15" customHeight="1" x14ac:dyDescent="0.25">
      <c r="A18" t="e">
        <f>#REF!</f>
        <v>#REF!</v>
      </c>
      <c r="B18" t="e">
        <f>TRIM(SUBSTITUTE(#REF!," "," "))</f>
        <v>#REF!</v>
      </c>
      <c r="C18" t="e">
        <f>TRIM(SUBSTITUTE(#REF!," "," "))</f>
        <v>#REF!</v>
      </c>
      <c r="D18" t="e">
        <f>TRIM(SUBSTITUTE(#REF!," "," "))</f>
        <v>#REF!</v>
      </c>
      <c r="E18" t="e">
        <f>TRIM(SUBSTITUTE(#REF!," "," "))</f>
        <v>#REF!</v>
      </c>
      <c r="F18" t="e">
        <f>TRIM(SUBSTITUTE(#REF!," "," "))</f>
        <v>#REF!</v>
      </c>
      <c r="G18" t="e">
        <f>TRIM(SUBSTITUTE(#REF!," "," "))</f>
        <v>#REF!</v>
      </c>
      <c r="H18" t="e">
        <f>TRIM(SUBSTITUTE(#REF!," "," "))</f>
        <v>#REF!</v>
      </c>
      <c r="I18" t="e">
        <f>TRIM(SUBSTITUTE(#REF!," "," "))</f>
        <v>#REF!</v>
      </c>
      <c r="J18" t="e">
        <f>TRIM(SUBSTITUTE(#REF!," "," "))</f>
        <v>#REF!</v>
      </c>
      <c r="K18" t="e">
        <f>TRIM(SUBSTITUTE(#REF!," "," "))</f>
        <v>#REF!</v>
      </c>
      <c r="L18" t="e">
        <f>TRIM(SUBSTITUTE(#REF!," "," "))</f>
        <v>#REF!</v>
      </c>
      <c r="M18" t="e">
        <f>TRIM(SUBSTITUTE(#REF!," "," "))</f>
        <v>#REF!</v>
      </c>
      <c r="N18" t="e">
        <f>TRIM(SUBSTITUTE(#REF!," "," "))</f>
        <v>#REF!</v>
      </c>
      <c r="O18" t="e">
        <f>TRIM(SUBSTITUTE(#REF!," "," "))</f>
        <v>#REF!</v>
      </c>
      <c r="P18" t="e">
        <f>TRIM(SUBSTITUTE(#REF!," "," "))</f>
        <v>#REF!</v>
      </c>
      <c r="Q18" t="e">
        <f>TRIM(SUBSTITUTE(#REF!," "," "))</f>
        <v>#REF!</v>
      </c>
      <c r="R18" t="e">
        <f>TRIM(SUBSTITUTE(#REF!," "," "))</f>
        <v>#REF!</v>
      </c>
      <c r="S18" t="e">
        <f>TRIM(SUBSTITUTE(#REF!," "," "))</f>
        <v>#REF!</v>
      </c>
      <c r="T18" t="e">
        <f>TRIM(SUBSTITUTE(#REF!," "," "))</f>
        <v>#REF!</v>
      </c>
      <c r="U18" t="e">
        <f>TRIM(SUBSTITUTE(#REF!," "," "))</f>
        <v>#REF!</v>
      </c>
      <c r="V18" t="e">
        <f>TRIM(SUBSTITUTE(#REF!," "," "))</f>
        <v>#REF!</v>
      </c>
      <c r="W18" t="e">
        <f>TRIM(SUBSTITUTE(#REF!," "," "))</f>
        <v>#REF!</v>
      </c>
      <c r="X18" t="e">
        <f>TRIM(SUBSTITUTE(#REF!," "," "))</f>
        <v>#REF!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-0.249977111117893"/>
  </sheetPr>
  <dimension ref="A3:B67"/>
  <sheetViews>
    <sheetView zoomScaleNormal="100" workbookViewId="0">
      <selection activeCell="I24" sqref="I24"/>
    </sheetView>
  </sheetViews>
  <sheetFormatPr baseColWidth="10" defaultColWidth="10.7109375" defaultRowHeight="15" x14ac:dyDescent="0.25"/>
  <cols>
    <col min="1" max="1" width="3.7109375" customWidth="1"/>
    <col min="2" max="2" width="10.85546875" customWidth="1"/>
  </cols>
  <sheetData>
    <row r="3" spans="1:2" ht="15" customHeight="1" x14ac:dyDescent="0.25">
      <c r="A3" s="14" t="s">
        <v>190</v>
      </c>
      <c r="B3" s="15" t="s">
        <v>191</v>
      </c>
    </row>
    <row r="4" spans="1:2" ht="15" customHeight="1" x14ac:dyDescent="0.25">
      <c r="A4" s="20" t="s">
        <v>192</v>
      </c>
      <c r="B4" s="21">
        <v>136</v>
      </c>
    </row>
    <row r="5" spans="1:2" ht="15" customHeight="1" x14ac:dyDescent="0.25">
      <c r="A5" s="22" t="s">
        <v>192</v>
      </c>
      <c r="B5" s="21">
        <v>136</v>
      </c>
    </row>
    <row r="6" spans="1:2" ht="15" customHeight="1" x14ac:dyDescent="0.25">
      <c r="A6" s="23" t="s">
        <v>193</v>
      </c>
      <c r="B6" s="21">
        <v>136</v>
      </c>
    </row>
    <row r="7" spans="1:2" ht="15" customHeight="1" x14ac:dyDescent="0.25">
      <c r="A7" s="24" t="s">
        <v>130</v>
      </c>
      <c r="B7" s="21">
        <v>16</v>
      </c>
    </row>
    <row r="8" spans="1:2" ht="15" customHeight="1" x14ac:dyDescent="0.25">
      <c r="A8" s="25" t="s">
        <v>52</v>
      </c>
      <c r="B8" s="21">
        <v>16</v>
      </c>
    </row>
    <row r="9" spans="1:2" ht="15" customHeight="1" x14ac:dyDescent="0.25">
      <c r="A9" s="26" t="s">
        <v>67</v>
      </c>
      <c r="B9" s="16">
        <v>16</v>
      </c>
    </row>
    <row r="10" spans="1:2" ht="15" customHeight="1" x14ac:dyDescent="0.25">
      <c r="A10" s="26" t="s">
        <v>54</v>
      </c>
      <c r="B10" s="17">
        <v>16</v>
      </c>
    </row>
    <row r="11" spans="1:2" ht="15" customHeight="1" x14ac:dyDescent="0.25">
      <c r="A11" s="24" t="s">
        <v>99</v>
      </c>
      <c r="B11" s="21">
        <v>8</v>
      </c>
    </row>
    <row r="12" spans="1:2" ht="15" customHeight="1" x14ac:dyDescent="0.25">
      <c r="A12" s="25" t="s">
        <v>66</v>
      </c>
      <c r="B12" s="21">
        <v>8</v>
      </c>
    </row>
    <row r="13" spans="1:2" ht="15" customHeight="1" x14ac:dyDescent="0.25">
      <c r="A13" s="26" t="s">
        <v>82</v>
      </c>
      <c r="B13" s="16">
        <v>8</v>
      </c>
    </row>
    <row r="14" spans="1:2" ht="15" customHeight="1" x14ac:dyDescent="0.25">
      <c r="A14" s="26" t="s">
        <v>54</v>
      </c>
      <c r="B14" s="17">
        <v>8</v>
      </c>
    </row>
    <row r="15" spans="1:2" ht="15" customHeight="1" x14ac:dyDescent="0.25">
      <c r="A15" s="24" t="s">
        <v>78</v>
      </c>
      <c r="B15" s="21">
        <v>4</v>
      </c>
    </row>
    <row r="16" spans="1:2" ht="15" customHeight="1" x14ac:dyDescent="0.25">
      <c r="A16" s="25" t="s">
        <v>52</v>
      </c>
      <c r="B16" s="21">
        <v>4</v>
      </c>
    </row>
    <row r="17" spans="1:2" ht="15" customHeight="1" x14ac:dyDescent="0.25">
      <c r="A17" s="26" t="s">
        <v>82</v>
      </c>
      <c r="B17" s="16">
        <v>4</v>
      </c>
    </row>
    <row r="18" spans="1:2" ht="15" customHeight="1" x14ac:dyDescent="0.25">
      <c r="A18" s="26" t="s">
        <v>54</v>
      </c>
      <c r="B18" s="17">
        <v>4</v>
      </c>
    </row>
    <row r="19" spans="1:2" ht="15" customHeight="1" x14ac:dyDescent="0.25">
      <c r="A19" s="24" t="s">
        <v>112</v>
      </c>
      <c r="B19" s="21">
        <v>11</v>
      </c>
    </row>
    <row r="20" spans="1:2" ht="15" customHeight="1" x14ac:dyDescent="0.25">
      <c r="A20" s="25" t="s">
        <v>66</v>
      </c>
      <c r="B20" s="21">
        <v>11</v>
      </c>
    </row>
    <row r="21" spans="1:2" ht="15" customHeight="1" x14ac:dyDescent="0.25">
      <c r="A21" s="26" t="s">
        <v>82</v>
      </c>
      <c r="B21" s="16">
        <v>11</v>
      </c>
    </row>
    <row r="22" spans="1:2" ht="15" customHeight="1" x14ac:dyDescent="0.25">
      <c r="A22" s="26" t="s">
        <v>54</v>
      </c>
      <c r="B22" s="17">
        <v>11</v>
      </c>
    </row>
    <row r="23" spans="1:2" ht="15" customHeight="1" x14ac:dyDescent="0.25">
      <c r="A23" s="24" t="s">
        <v>71</v>
      </c>
      <c r="B23" s="21">
        <v>3</v>
      </c>
    </row>
    <row r="24" spans="1:2" ht="15" customHeight="1" x14ac:dyDescent="0.25">
      <c r="A24" s="25" t="s">
        <v>52</v>
      </c>
      <c r="B24" s="21">
        <v>3</v>
      </c>
    </row>
    <row r="25" spans="1:2" ht="15" customHeight="1" x14ac:dyDescent="0.25">
      <c r="A25" s="26" t="s">
        <v>67</v>
      </c>
      <c r="B25" s="16">
        <v>3</v>
      </c>
    </row>
    <row r="26" spans="1:2" ht="15" customHeight="1" x14ac:dyDescent="0.25">
      <c r="A26" s="26" t="s">
        <v>54</v>
      </c>
      <c r="B26" s="17">
        <v>3</v>
      </c>
    </row>
    <row r="27" spans="1:2" ht="15" customHeight="1" x14ac:dyDescent="0.25">
      <c r="A27" s="24" t="s">
        <v>123</v>
      </c>
      <c r="B27" s="21">
        <v>13</v>
      </c>
    </row>
    <row r="28" spans="1:2" ht="15" customHeight="1" x14ac:dyDescent="0.25">
      <c r="A28" s="25" t="s">
        <v>66</v>
      </c>
      <c r="B28" s="21">
        <v>13</v>
      </c>
    </row>
    <row r="29" spans="1:2" ht="15" customHeight="1" x14ac:dyDescent="0.25">
      <c r="A29" s="26" t="s">
        <v>82</v>
      </c>
      <c r="B29" s="16">
        <v>13</v>
      </c>
    </row>
    <row r="30" spans="1:2" ht="15" customHeight="1" x14ac:dyDescent="0.25">
      <c r="A30" s="26" t="s">
        <v>54</v>
      </c>
      <c r="B30" s="17">
        <v>13</v>
      </c>
    </row>
    <row r="31" spans="1:2" ht="15" customHeight="1" x14ac:dyDescent="0.25">
      <c r="A31" s="24" t="s">
        <v>93</v>
      </c>
      <c r="B31" s="21">
        <v>7</v>
      </c>
    </row>
    <row r="32" spans="1:2" ht="15" customHeight="1" x14ac:dyDescent="0.25">
      <c r="A32" s="25" t="s">
        <v>52</v>
      </c>
      <c r="B32" s="21">
        <v>7</v>
      </c>
    </row>
    <row r="33" spans="1:2" ht="15" customHeight="1" x14ac:dyDescent="0.25">
      <c r="A33" s="26" t="s">
        <v>82</v>
      </c>
      <c r="B33" s="16">
        <v>7</v>
      </c>
    </row>
    <row r="34" spans="1:2" ht="15" customHeight="1" x14ac:dyDescent="0.25">
      <c r="A34" s="26" t="s">
        <v>68</v>
      </c>
      <c r="B34" s="17">
        <v>7</v>
      </c>
    </row>
    <row r="35" spans="1:2" ht="15" customHeight="1" x14ac:dyDescent="0.25">
      <c r="A35" s="24" t="s">
        <v>58</v>
      </c>
      <c r="B35" s="21">
        <v>2</v>
      </c>
    </row>
    <row r="36" spans="1:2" ht="15" customHeight="1" x14ac:dyDescent="0.25">
      <c r="A36" s="25" t="s">
        <v>52</v>
      </c>
      <c r="B36" s="21">
        <v>2</v>
      </c>
    </row>
    <row r="37" spans="1:2" ht="15" customHeight="1" x14ac:dyDescent="0.25">
      <c r="A37" s="26" t="s">
        <v>67</v>
      </c>
      <c r="B37" s="16">
        <v>2</v>
      </c>
    </row>
    <row r="38" spans="1:2" ht="15" customHeight="1" x14ac:dyDescent="0.25">
      <c r="A38" s="26" t="s">
        <v>54</v>
      </c>
      <c r="B38" s="17">
        <v>2</v>
      </c>
    </row>
    <row r="39" spans="1:2" ht="15" customHeight="1" x14ac:dyDescent="0.25">
      <c r="A39" s="24" t="s">
        <v>126</v>
      </c>
      <c r="B39" s="21">
        <v>14</v>
      </c>
    </row>
    <row r="40" spans="1:2" ht="15" customHeight="1" x14ac:dyDescent="0.25">
      <c r="A40" s="25" t="s">
        <v>66</v>
      </c>
      <c r="B40" s="21">
        <v>14</v>
      </c>
    </row>
    <row r="41" spans="1:2" ht="15" customHeight="1" x14ac:dyDescent="0.25">
      <c r="A41" s="26" t="s">
        <v>82</v>
      </c>
      <c r="B41" s="16">
        <v>14</v>
      </c>
    </row>
    <row r="42" spans="1:2" ht="15" customHeight="1" x14ac:dyDescent="0.25">
      <c r="A42" s="26" t="s">
        <v>68</v>
      </c>
      <c r="B42" s="17">
        <v>14</v>
      </c>
    </row>
    <row r="43" spans="1:2" ht="15" customHeight="1" x14ac:dyDescent="0.25">
      <c r="A43" s="24" t="s">
        <v>119</v>
      </c>
      <c r="B43" s="21">
        <v>12</v>
      </c>
    </row>
    <row r="44" spans="1:2" ht="15" customHeight="1" x14ac:dyDescent="0.25">
      <c r="A44" s="25" t="s">
        <v>52</v>
      </c>
      <c r="B44" s="21">
        <v>12</v>
      </c>
    </row>
    <row r="45" spans="1:2" ht="15" customHeight="1" x14ac:dyDescent="0.25">
      <c r="A45" s="26" t="s">
        <v>53</v>
      </c>
      <c r="B45" s="16">
        <v>12</v>
      </c>
    </row>
    <row r="46" spans="1:2" ht="15" customHeight="1" x14ac:dyDescent="0.25">
      <c r="A46" s="26" t="s">
        <v>54</v>
      </c>
      <c r="B46" s="17">
        <v>12</v>
      </c>
    </row>
    <row r="47" spans="1:2" ht="15" customHeight="1" x14ac:dyDescent="0.25">
      <c r="A47" s="24" t="s">
        <v>105</v>
      </c>
      <c r="B47" s="21">
        <v>9</v>
      </c>
    </row>
    <row r="48" spans="1:2" ht="15" customHeight="1" x14ac:dyDescent="0.25">
      <c r="A48" s="25" t="s">
        <v>66</v>
      </c>
      <c r="B48" s="21">
        <v>9</v>
      </c>
    </row>
    <row r="49" spans="1:2" ht="15" customHeight="1" x14ac:dyDescent="0.25">
      <c r="A49" s="26" t="s">
        <v>82</v>
      </c>
      <c r="B49" s="16">
        <v>9</v>
      </c>
    </row>
    <row r="50" spans="1:2" ht="15" customHeight="1" x14ac:dyDescent="0.25">
      <c r="A50" s="26" t="s">
        <v>54</v>
      </c>
      <c r="B50" s="17">
        <v>9</v>
      </c>
    </row>
    <row r="51" spans="1:2" ht="15" customHeight="1" x14ac:dyDescent="0.25">
      <c r="A51" s="24" t="s">
        <v>193</v>
      </c>
      <c r="B51" s="21">
        <v>37</v>
      </c>
    </row>
    <row r="52" spans="1:2" ht="15" customHeight="1" x14ac:dyDescent="0.25">
      <c r="A52" s="25" t="s">
        <v>81</v>
      </c>
      <c r="B52" s="21">
        <v>5</v>
      </c>
    </row>
    <row r="53" spans="1:2" ht="15" customHeight="1" x14ac:dyDescent="0.25">
      <c r="A53" s="26" t="s">
        <v>85</v>
      </c>
      <c r="B53" s="16">
        <v>5</v>
      </c>
    </row>
    <row r="54" spans="1:2" ht="15" customHeight="1" x14ac:dyDescent="0.25">
      <c r="A54" s="26" t="s">
        <v>86</v>
      </c>
      <c r="B54" s="17">
        <v>5</v>
      </c>
    </row>
    <row r="55" spans="1:2" ht="15" customHeight="1" x14ac:dyDescent="0.25">
      <c r="A55" s="25" t="s">
        <v>52</v>
      </c>
      <c r="B55" s="21">
        <v>32</v>
      </c>
    </row>
    <row r="56" spans="1:2" ht="15" customHeight="1" x14ac:dyDescent="0.25">
      <c r="A56" s="26" t="s">
        <v>53</v>
      </c>
      <c r="B56" s="16">
        <v>1</v>
      </c>
    </row>
    <row r="57" spans="1:2" ht="15" customHeight="1" x14ac:dyDescent="0.25">
      <c r="A57" s="26" t="s">
        <v>54</v>
      </c>
      <c r="B57" s="17">
        <v>1</v>
      </c>
    </row>
    <row r="58" spans="1:2" ht="15" customHeight="1" x14ac:dyDescent="0.25">
      <c r="A58" s="26" t="s">
        <v>67</v>
      </c>
      <c r="B58" s="16">
        <v>31</v>
      </c>
    </row>
    <row r="59" spans="1:2" ht="15" customHeight="1" x14ac:dyDescent="0.25">
      <c r="A59" s="26" t="s">
        <v>54</v>
      </c>
      <c r="B59" s="17">
        <v>31</v>
      </c>
    </row>
    <row r="60" spans="1:2" ht="15" customHeight="1" x14ac:dyDescent="0.25">
      <c r="A60" s="27" t="s">
        <v>194</v>
      </c>
      <c r="B60" s="21">
        <v>17</v>
      </c>
    </row>
    <row r="61" spans="1:2" ht="15" customHeight="1" x14ac:dyDescent="0.25">
      <c r="A61" s="22" t="s">
        <v>194</v>
      </c>
      <c r="B61" s="21">
        <v>17</v>
      </c>
    </row>
    <row r="62" spans="1:2" ht="15" customHeight="1" x14ac:dyDescent="0.25">
      <c r="A62" s="23" t="s">
        <v>193</v>
      </c>
      <c r="B62" s="21">
        <v>17</v>
      </c>
    </row>
    <row r="63" spans="1:2" ht="15" customHeight="1" x14ac:dyDescent="0.25">
      <c r="A63" s="24" t="s">
        <v>133</v>
      </c>
      <c r="B63" s="21">
        <v>17</v>
      </c>
    </row>
    <row r="64" spans="1:2" ht="15" customHeight="1" x14ac:dyDescent="0.25">
      <c r="A64" s="25" t="s">
        <v>66</v>
      </c>
      <c r="B64" s="21">
        <v>17</v>
      </c>
    </row>
    <row r="65" spans="1:2" ht="15" customHeight="1" x14ac:dyDescent="0.25">
      <c r="A65" s="26" t="s">
        <v>67</v>
      </c>
      <c r="B65" s="16">
        <v>17</v>
      </c>
    </row>
    <row r="66" spans="1:2" ht="15" customHeight="1" x14ac:dyDescent="0.25">
      <c r="A66" s="26" t="s">
        <v>54</v>
      </c>
      <c r="B66" s="17">
        <v>17</v>
      </c>
    </row>
    <row r="67" spans="1:2" ht="15" customHeight="1" x14ac:dyDescent="0.25">
      <c r="A67" s="18" t="s">
        <v>195</v>
      </c>
      <c r="B67" s="19">
        <v>153</v>
      </c>
    </row>
  </sheetData>
  <sheetProtection algorithmName="SHA-512" hashValue="fIUQKu0d7RwQuk3guBomF/SAzGB1DPIa/txpZjAJkqGsxLNpf7u57bMd/GpsOIbCfN879yuYLjPKIn+BJ+ZF1A==" saltValue="NlGfKkcmEn5sKX4l+51d5w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9"/>
  <sheetViews>
    <sheetView showGridLines="0" zoomScale="90" zoomScaleNormal="90" workbookViewId="0">
      <selection activeCell="G16" sqref="G16"/>
    </sheetView>
  </sheetViews>
  <sheetFormatPr baseColWidth="10" defaultColWidth="8.7109375" defaultRowHeight="15" x14ac:dyDescent="0.25"/>
  <cols>
    <col min="1" max="1" width="5" customWidth="1"/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0</v>
      </c>
      <c r="C2" s="77"/>
    </row>
    <row r="3" spans="2:3" ht="30" customHeight="1" x14ac:dyDescent="0.25">
      <c r="B3" s="78" t="s">
        <v>28</v>
      </c>
      <c r="C3" s="79"/>
    </row>
    <row r="4" spans="2:3" ht="15" customHeight="1" thickBot="1" x14ac:dyDescent="0.3">
      <c r="B4" s="80"/>
      <c r="C4" s="81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50</v>
      </c>
      <c r="C7" s="5">
        <v>13</v>
      </c>
    </row>
    <row r="8" spans="2:3" ht="15" customHeight="1" x14ac:dyDescent="0.25">
      <c r="B8" s="6" t="s">
        <v>64</v>
      </c>
      <c r="C8" s="7">
        <v>4</v>
      </c>
    </row>
    <row r="9" spans="2:3" ht="15" customHeight="1" x14ac:dyDescent="0.25">
      <c r="B9" s="8" t="s">
        <v>164</v>
      </c>
      <c r="C9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0"/>
  <sheetViews>
    <sheetView showGridLines="0" zoomScale="90" zoomScaleNormal="90" workbookViewId="0">
      <selection activeCell="B2" sqref="B2:C20"/>
    </sheetView>
  </sheetViews>
  <sheetFormatPr baseColWidth="10" defaultColWidth="8.7109375" defaultRowHeight="15" x14ac:dyDescent="0.25"/>
  <cols>
    <col min="1" max="1" width="3.7109375" customWidth="1"/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1</v>
      </c>
      <c r="C2" s="77"/>
    </row>
    <row r="3" spans="2:3" ht="30" customHeight="1" x14ac:dyDescent="0.25">
      <c r="B3" s="82" t="s">
        <v>29</v>
      </c>
      <c r="C3" s="79"/>
    </row>
    <row r="4" spans="2:3" ht="15" customHeight="1" thickBot="1" x14ac:dyDescent="0.3">
      <c r="B4" s="80"/>
      <c r="C4" s="81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2</v>
      </c>
    </row>
    <row r="8" spans="2:3" ht="15" customHeight="1" x14ac:dyDescent="0.25">
      <c r="B8" s="6" t="s">
        <v>66</v>
      </c>
      <c r="C8" s="7">
        <v>5</v>
      </c>
    </row>
    <row r="9" spans="2:3" ht="15" customHeight="1" x14ac:dyDescent="0.25">
      <c r="B9" s="4" t="s">
        <v>52</v>
      </c>
      <c r="C9" s="5">
        <v>10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1"/>
  <sheetViews>
    <sheetView showGridLines="0" zoomScale="90" zoomScaleNormal="90" workbookViewId="0">
      <selection activeCell="G12" sqref="G12"/>
    </sheetView>
  </sheetViews>
  <sheetFormatPr baseColWidth="10" defaultColWidth="8.7109375" defaultRowHeight="15" x14ac:dyDescent="0.25"/>
  <cols>
    <col min="1" max="1" width="4.5703125" customWidth="1"/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25">
      <c r="B2" s="83" t="s">
        <v>2</v>
      </c>
      <c r="C2" s="84"/>
    </row>
    <row r="3" spans="2:3" ht="30" customHeight="1" x14ac:dyDescent="0.25">
      <c r="B3" s="82" t="s">
        <v>30</v>
      </c>
      <c r="C3" s="79"/>
    </row>
    <row r="4" spans="2:3" ht="15" customHeight="1" thickBot="1" x14ac:dyDescent="0.3">
      <c r="B4" s="80"/>
      <c r="C4" s="81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84</v>
      </c>
      <c r="C7" s="5">
        <v>1</v>
      </c>
    </row>
    <row r="8" spans="2:3" ht="15" customHeight="1" x14ac:dyDescent="0.25">
      <c r="B8" s="6" t="s">
        <v>81</v>
      </c>
      <c r="C8" s="7">
        <v>1</v>
      </c>
    </row>
    <row r="9" spans="2:3" ht="15" customHeight="1" x14ac:dyDescent="0.25">
      <c r="B9" s="4" t="s">
        <v>66</v>
      </c>
      <c r="C9" s="5">
        <v>4</v>
      </c>
    </row>
    <row r="10" spans="2:3" ht="15" customHeight="1" x14ac:dyDescent="0.25">
      <c r="B10" s="6" t="s">
        <v>52</v>
      </c>
      <c r="C10" s="7">
        <v>11</v>
      </c>
    </row>
    <row r="11" spans="2:3" ht="15" customHeight="1" x14ac:dyDescent="0.25">
      <c r="B11" s="8" t="s">
        <v>164</v>
      </c>
      <c r="C11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1"/>
  <sheetViews>
    <sheetView showGridLines="0" zoomScale="90" zoomScaleNormal="90" workbookViewId="0">
      <selection activeCell="E17" sqref="E17"/>
    </sheetView>
  </sheetViews>
  <sheetFormatPr baseColWidth="10" defaultColWidth="8.7109375" defaultRowHeight="15" x14ac:dyDescent="0.25"/>
  <cols>
    <col min="1" max="1" width="5.140625" customWidth="1"/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25">
      <c r="B2" s="83" t="s">
        <v>3</v>
      </c>
      <c r="C2" s="84"/>
    </row>
    <row r="3" spans="2:3" ht="30" customHeight="1" x14ac:dyDescent="0.25">
      <c r="B3" s="82" t="s">
        <v>31</v>
      </c>
      <c r="C3" s="79"/>
    </row>
    <row r="4" spans="2:3" ht="25.5" customHeight="1" thickBot="1" x14ac:dyDescent="0.3">
      <c r="B4" s="80"/>
      <c r="C4" s="81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84</v>
      </c>
      <c r="C7" s="5">
        <v>1</v>
      </c>
    </row>
    <row r="8" spans="2:3" ht="15" customHeight="1" x14ac:dyDescent="0.25">
      <c r="B8" s="6" t="s">
        <v>81</v>
      </c>
      <c r="C8" s="7">
        <v>1</v>
      </c>
    </row>
    <row r="9" spans="2:3" ht="15" customHeight="1" x14ac:dyDescent="0.25">
      <c r="B9" s="4" t="s">
        <v>66</v>
      </c>
      <c r="C9" s="5">
        <v>4</v>
      </c>
    </row>
    <row r="10" spans="2:3" ht="15" customHeight="1" x14ac:dyDescent="0.25">
      <c r="B10" s="6" t="s">
        <v>52</v>
      </c>
      <c r="C10" s="7">
        <v>11</v>
      </c>
    </row>
    <row r="11" spans="2:3" ht="15" customHeight="1" x14ac:dyDescent="0.25">
      <c r="B11" s="8" t="s">
        <v>164</v>
      </c>
      <c r="C11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0"/>
  <sheetViews>
    <sheetView showGridLines="0" zoomScale="90" zoomScaleNormal="90" workbookViewId="0">
      <selection activeCell="G12" sqref="G12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4</v>
      </c>
      <c r="C2" s="77"/>
    </row>
    <row r="3" spans="2:3" ht="30" customHeight="1" x14ac:dyDescent="0.25">
      <c r="B3" s="82" t="s">
        <v>32</v>
      </c>
      <c r="C3" s="85"/>
    </row>
    <row r="4" spans="2:3" ht="30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84</v>
      </c>
      <c r="C7" s="5">
        <v>1</v>
      </c>
    </row>
    <row r="8" spans="2:3" ht="15" customHeight="1" x14ac:dyDescent="0.25">
      <c r="B8" s="6" t="s">
        <v>66</v>
      </c>
      <c r="C8" s="7">
        <v>5</v>
      </c>
    </row>
    <row r="9" spans="2:3" ht="15" customHeight="1" x14ac:dyDescent="0.25">
      <c r="B9" s="4" t="s">
        <v>52</v>
      </c>
      <c r="C9" s="5">
        <v>11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0"/>
  <sheetViews>
    <sheetView showGridLines="0" zoomScale="90" zoomScaleNormal="90" workbookViewId="0">
      <selection activeCell="D12" sqref="D12"/>
    </sheetView>
  </sheetViews>
  <sheetFormatPr baseColWidth="10" defaultColWidth="8.7109375" defaultRowHeight="15" x14ac:dyDescent="0.25"/>
  <cols>
    <col min="1" max="1" width="5.5703125" customWidth="1"/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5</v>
      </c>
      <c r="C2" s="77"/>
    </row>
    <row r="3" spans="2:3" ht="30" customHeight="1" x14ac:dyDescent="0.25">
      <c r="B3" s="82" t="s">
        <v>33</v>
      </c>
      <c r="C3" s="79"/>
    </row>
    <row r="4" spans="2:3" ht="15" customHeight="1" thickBot="1" x14ac:dyDescent="0.3">
      <c r="B4" s="80"/>
      <c r="C4" s="81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5</v>
      </c>
    </row>
    <row r="8" spans="2:3" ht="15" customHeight="1" x14ac:dyDescent="0.25">
      <c r="B8" s="6" t="s">
        <v>66</v>
      </c>
      <c r="C8" s="7">
        <v>4</v>
      </c>
    </row>
    <row r="9" spans="2:3" ht="15" customHeight="1" x14ac:dyDescent="0.25">
      <c r="B9" s="4" t="s">
        <v>52</v>
      </c>
      <c r="C9" s="5">
        <v>8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0"/>
  <sheetViews>
    <sheetView showGridLines="0" zoomScale="90" zoomScaleNormal="90" workbookViewId="0">
      <selection activeCell="F8" sqref="F8"/>
    </sheetView>
  </sheetViews>
  <sheetFormatPr baseColWidth="10" defaultColWidth="8.7109375" defaultRowHeight="15" x14ac:dyDescent="0.25"/>
  <cols>
    <col min="2" max="2" width="38" customWidth="1"/>
    <col min="3" max="3" width="16" customWidth="1"/>
  </cols>
  <sheetData>
    <row r="1" spans="2:3" ht="15.75" thickBot="1" x14ac:dyDescent="0.3"/>
    <row r="2" spans="2:3" ht="17.25" customHeight="1" x14ac:dyDescent="0.3">
      <c r="B2" s="76" t="s">
        <v>6</v>
      </c>
      <c r="C2" s="77"/>
    </row>
    <row r="3" spans="2:3" ht="30" customHeight="1" x14ac:dyDescent="0.25">
      <c r="B3" s="82" t="s">
        <v>34</v>
      </c>
      <c r="C3" s="85"/>
    </row>
    <row r="4" spans="2:3" ht="15" customHeight="1" thickBot="1" x14ac:dyDescent="0.3">
      <c r="B4" s="86"/>
      <c r="C4" s="87"/>
    </row>
    <row r="6" spans="2:3" ht="27.75" customHeight="1" x14ac:dyDescent="0.25">
      <c r="B6" s="1" t="s">
        <v>163</v>
      </c>
      <c r="C6" s="1" t="s">
        <v>164</v>
      </c>
    </row>
    <row r="7" spans="2:3" ht="15" customHeight="1" x14ac:dyDescent="0.25">
      <c r="B7" s="4" t="s">
        <v>81</v>
      </c>
      <c r="C7" s="5">
        <v>1</v>
      </c>
    </row>
    <row r="8" spans="2:3" ht="15" customHeight="1" x14ac:dyDescent="0.25">
      <c r="B8" s="6" t="s">
        <v>66</v>
      </c>
      <c r="C8" s="7">
        <v>7</v>
      </c>
    </row>
    <row r="9" spans="2:3" ht="15" customHeight="1" x14ac:dyDescent="0.25">
      <c r="B9" s="4" t="s">
        <v>52</v>
      </c>
      <c r="C9" s="5">
        <v>9</v>
      </c>
    </row>
    <row r="10" spans="2:3" ht="15" customHeight="1" x14ac:dyDescent="0.25">
      <c r="B10" s="8" t="s">
        <v>164</v>
      </c>
      <c r="C10" s="9">
        <v>17</v>
      </c>
    </row>
  </sheetData>
  <mergeCells count="2">
    <mergeCell ref="B2:C2"/>
    <mergeCell ref="B3:C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DATOS</vt:lpstr>
      <vt:lpstr>RESUMEN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DATA_LIMPIA</vt:lpstr>
      <vt:lpstr>NOTOCAR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Eduardo Chaves Saenz</dc:creator>
  <cp:keywords/>
  <dc:description/>
  <cp:lastModifiedBy>Cristina Bello Molina</cp:lastModifiedBy>
  <cp:revision>2</cp:revision>
  <dcterms:created xsi:type="dcterms:W3CDTF">2026-08-03T14:08:55Z</dcterms:created>
  <dcterms:modified xsi:type="dcterms:W3CDTF">2026-08-25T16:31:47Z</dcterms:modified>
  <cp:category/>
  <cp:contentStatus/>
</cp:coreProperties>
</file>